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1a2n\Documents\cumul.io\oude laptop\cumulio-auth0-multi-tenancy-demo\"/>
    </mc:Choice>
  </mc:AlternateContent>
  <xr:revisionPtr revIDLastSave="0" documentId="13_ncr:1_{9F408583-24DB-4A81-AF6F-9CF9FEA64C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A19" i="1" s="1"/>
  <c r="C19" i="1"/>
  <c r="D19" i="1"/>
  <c r="E19" i="1"/>
  <c r="F19" i="1"/>
  <c r="G19" i="1" s="1"/>
  <c r="N19" i="1"/>
  <c r="B20" i="1"/>
  <c r="A20" i="1" s="1"/>
  <c r="C20" i="1"/>
  <c r="D20" i="1"/>
  <c r="E20" i="1"/>
  <c r="F20" i="1"/>
  <c r="G20" i="1" s="1"/>
  <c r="N20" i="1"/>
  <c r="B21" i="1"/>
  <c r="A21" i="1" s="1"/>
  <c r="C21" i="1"/>
  <c r="D21" i="1"/>
  <c r="E21" i="1"/>
  <c r="F21" i="1"/>
  <c r="K21" i="1" s="1"/>
  <c r="N21" i="1"/>
  <c r="B22" i="1"/>
  <c r="A22" i="1" s="1"/>
  <c r="C22" i="1"/>
  <c r="D22" i="1"/>
  <c r="E22" i="1"/>
  <c r="F22" i="1"/>
  <c r="G22" i="1" s="1"/>
  <c r="O22" i="1" s="1"/>
  <c r="N22" i="1"/>
  <c r="B23" i="1"/>
  <c r="A23" i="1" s="1"/>
  <c r="C23" i="1"/>
  <c r="D23" i="1"/>
  <c r="E23" i="1"/>
  <c r="F23" i="1"/>
  <c r="G23" i="1" s="1"/>
  <c r="N23" i="1"/>
  <c r="B24" i="1"/>
  <c r="A24" i="1" s="1"/>
  <c r="C24" i="1"/>
  <c r="D24" i="1"/>
  <c r="E24" i="1"/>
  <c r="F24" i="1"/>
  <c r="G24" i="1" s="1"/>
  <c r="N24" i="1"/>
  <c r="B25" i="1"/>
  <c r="A25" i="1" s="1"/>
  <c r="C25" i="1"/>
  <c r="D25" i="1"/>
  <c r="E25" i="1"/>
  <c r="F25" i="1"/>
  <c r="N25" i="1"/>
  <c r="B26" i="1"/>
  <c r="A26" i="1" s="1"/>
  <c r="C26" i="1"/>
  <c r="D26" i="1"/>
  <c r="E26" i="1"/>
  <c r="F26" i="1"/>
  <c r="G26" i="1" s="1"/>
  <c r="N26" i="1"/>
  <c r="B27" i="1"/>
  <c r="A27" i="1" s="1"/>
  <c r="C27" i="1"/>
  <c r="D27" i="1"/>
  <c r="E27" i="1"/>
  <c r="F27" i="1"/>
  <c r="G27" i="1" s="1"/>
  <c r="P27" i="1" s="1"/>
  <c r="Q27" i="1" s="1"/>
  <c r="R27" i="1" s="1"/>
  <c r="N27" i="1"/>
  <c r="B28" i="1"/>
  <c r="A28" i="1" s="1"/>
  <c r="C28" i="1"/>
  <c r="D28" i="1"/>
  <c r="E28" i="1"/>
  <c r="F28" i="1"/>
  <c r="G28" i="1" s="1"/>
  <c r="N28" i="1"/>
  <c r="B29" i="1"/>
  <c r="A29" i="1" s="1"/>
  <c r="C29" i="1"/>
  <c r="D29" i="1"/>
  <c r="E29" i="1"/>
  <c r="F29" i="1"/>
  <c r="G29" i="1" s="1"/>
  <c r="O29" i="1" s="1"/>
  <c r="N29" i="1"/>
  <c r="B30" i="1"/>
  <c r="A30" i="1" s="1"/>
  <c r="C30" i="1"/>
  <c r="D30" i="1"/>
  <c r="E30" i="1"/>
  <c r="F30" i="1"/>
  <c r="K30" i="1" s="1"/>
  <c r="N30" i="1"/>
  <c r="B31" i="1"/>
  <c r="A31" i="1" s="1"/>
  <c r="C31" i="1"/>
  <c r="D31" i="1"/>
  <c r="E31" i="1"/>
  <c r="F31" i="1"/>
  <c r="G31" i="1" s="1"/>
  <c r="N31" i="1"/>
  <c r="B32" i="1"/>
  <c r="A32" i="1" s="1"/>
  <c r="C32" i="1"/>
  <c r="D32" i="1"/>
  <c r="E32" i="1"/>
  <c r="F32" i="1"/>
  <c r="K32" i="1" s="1"/>
  <c r="L32" i="1" s="1"/>
  <c r="N32" i="1"/>
  <c r="B33" i="1"/>
  <c r="A33" i="1" s="1"/>
  <c r="C33" i="1"/>
  <c r="D33" i="1"/>
  <c r="E33" i="1"/>
  <c r="F33" i="1"/>
  <c r="G33" i="1" s="1"/>
  <c r="N33" i="1"/>
  <c r="B34" i="1"/>
  <c r="A34" i="1" s="1"/>
  <c r="C34" i="1"/>
  <c r="D34" i="1"/>
  <c r="E34" i="1"/>
  <c r="F34" i="1"/>
  <c r="G34" i="1" s="1"/>
  <c r="N34" i="1"/>
  <c r="B35" i="1"/>
  <c r="A35" i="1" s="1"/>
  <c r="C35" i="1"/>
  <c r="D35" i="1"/>
  <c r="E35" i="1"/>
  <c r="F35" i="1"/>
  <c r="K35" i="1" s="1"/>
  <c r="L35" i="1" s="1"/>
  <c r="N35" i="1"/>
  <c r="B36" i="1"/>
  <c r="A36" i="1" s="1"/>
  <c r="C36" i="1"/>
  <c r="D36" i="1"/>
  <c r="E36" i="1"/>
  <c r="F36" i="1"/>
  <c r="K36" i="1" s="1"/>
  <c r="L36" i="1" s="1"/>
  <c r="N36" i="1"/>
  <c r="B37" i="1"/>
  <c r="A37" i="1" s="1"/>
  <c r="C37" i="1"/>
  <c r="D37" i="1"/>
  <c r="E37" i="1"/>
  <c r="F37" i="1"/>
  <c r="N37" i="1"/>
  <c r="B38" i="1"/>
  <c r="A38" i="1" s="1"/>
  <c r="C38" i="1"/>
  <c r="D38" i="1"/>
  <c r="E38" i="1"/>
  <c r="F38" i="1"/>
  <c r="G38" i="1" s="1"/>
  <c r="N38" i="1"/>
  <c r="B39" i="1"/>
  <c r="A39" i="1" s="1"/>
  <c r="C39" i="1"/>
  <c r="D39" i="1"/>
  <c r="E39" i="1"/>
  <c r="F39" i="1"/>
  <c r="G39" i="1" s="1"/>
  <c r="P39" i="1" s="1"/>
  <c r="Q39" i="1" s="1"/>
  <c r="R39" i="1" s="1"/>
  <c r="N39" i="1"/>
  <c r="B40" i="1"/>
  <c r="A40" i="1" s="1"/>
  <c r="C40" i="1"/>
  <c r="D40" i="1"/>
  <c r="E40" i="1"/>
  <c r="F40" i="1"/>
  <c r="K40" i="1" s="1"/>
  <c r="L40" i="1" s="1"/>
  <c r="N40" i="1"/>
  <c r="B41" i="1"/>
  <c r="A41" i="1" s="1"/>
  <c r="C41" i="1"/>
  <c r="D41" i="1"/>
  <c r="E41" i="1"/>
  <c r="F41" i="1"/>
  <c r="G41" i="1" s="1"/>
  <c r="N41" i="1"/>
  <c r="B42" i="1"/>
  <c r="A42" i="1" s="1"/>
  <c r="C42" i="1"/>
  <c r="D42" i="1"/>
  <c r="E42" i="1"/>
  <c r="F42" i="1"/>
  <c r="K42" i="1" s="1"/>
  <c r="N42" i="1"/>
  <c r="B43" i="1"/>
  <c r="A43" i="1" s="1"/>
  <c r="C43" i="1"/>
  <c r="D43" i="1"/>
  <c r="E43" i="1"/>
  <c r="F43" i="1"/>
  <c r="G43" i="1" s="1"/>
  <c r="N43" i="1"/>
  <c r="B44" i="1"/>
  <c r="A44" i="1" s="1"/>
  <c r="C44" i="1"/>
  <c r="D44" i="1"/>
  <c r="E44" i="1"/>
  <c r="F44" i="1"/>
  <c r="G44" i="1" s="1"/>
  <c r="O44" i="1" s="1"/>
  <c r="N44" i="1"/>
  <c r="B45" i="1"/>
  <c r="A45" i="1" s="1"/>
  <c r="C45" i="1"/>
  <c r="D45" i="1"/>
  <c r="E45" i="1"/>
  <c r="F45" i="1"/>
  <c r="K45" i="1" s="1"/>
  <c r="N45" i="1"/>
  <c r="B46" i="1"/>
  <c r="A46" i="1" s="1"/>
  <c r="C46" i="1"/>
  <c r="D46" i="1"/>
  <c r="E46" i="1"/>
  <c r="F46" i="1"/>
  <c r="G46" i="1" s="1"/>
  <c r="O46" i="1" s="1"/>
  <c r="N46" i="1"/>
  <c r="B47" i="1"/>
  <c r="A47" i="1" s="1"/>
  <c r="C47" i="1"/>
  <c r="D47" i="1"/>
  <c r="E47" i="1"/>
  <c r="F47" i="1"/>
  <c r="K47" i="1" s="1"/>
  <c r="N47" i="1"/>
  <c r="B48" i="1"/>
  <c r="A48" i="1" s="1"/>
  <c r="C48" i="1"/>
  <c r="D48" i="1"/>
  <c r="E48" i="1"/>
  <c r="F48" i="1"/>
  <c r="G48" i="1" s="1"/>
  <c r="N48" i="1"/>
  <c r="B49" i="1"/>
  <c r="A49" i="1" s="1"/>
  <c r="C49" i="1"/>
  <c r="D49" i="1"/>
  <c r="E49" i="1"/>
  <c r="F49" i="1"/>
  <c r="N49" i="1"/>
  <c r="B50" i="1"/>
  <c r="A50" i="1" s="1"/>
  <c r="C50" i="1"/>
  <c r="D50" i="1"/>
  <c r="E50" i="1"/>
  <c r="F50" i="1"/>
  <c r="G50" i="1" s="1"/>
  <c r="N50" i="1"/>
  <c r="B51" i="1"/>
  <c r="A51" i="1" s="1"/>
  <c r="C51" i="1"/>
  <c r="D51" i="1"/>
  <c r="E51" i="1"/>
  <c r="F51" i="1"/>
  <c r="G51" i="1" s="1"/>
  <c r="P51" i="1" s="1"/>
  <c r="Q51" i="1" s="1"/>
  <c r="R51" i="1" s="1"/>
  <c r="N51" i="1"/>
  <c r="B52" i="1"/>
  <c r="A52" i="1" s="1"/>
  <c r="C52" i="1"/>
  <c r="D52" i="1"/>
  <c r="E52" i="1"/>
  <c r="F52" i="1"/>
  <c r="G52" i="1" s="1"/>
  <c r="N52" i="1"/>
  <c r="B53" i="1"/>
  <c r="A53" i="1" s="1"/>
  <c r="C53" i="1"/>
  <c r="D53" i="1"/>
  <c r="E53" i="1"/>
  <c r="F53" i="1"/>
  <c r="K53" i="1" s="1"/>
  <c r="N53" i="1"/>
  <c r="B54" i="1"/>
  <c r="A54" i="1" s="1"/>
  <c r="C54" i="1"/>
  <c r="D54" i="1"/>
  <c r="E54" i="1"/>
  <c r="F54" i="1"/>
  <c r="K54" i="1" s="1"/>
  <c r="N54" i="1"/>
  <c r="B55" i="1"/>
  <c r="A55" i="1" s="1"/>
  <c r="C55" i="1"/>
  <c r="D55" i="1"/>
  <c r="E55" i="1"/>
  <c r="F55" i="1"/>
  <c r="G55" i="1" s="1"/>
  <c r="N55" i="1"/>
  <c r="B56" i="1"/>
  <c r="A56" i="1" s="1"/>
  <c r="C56" i="1"/>
  <c r="D56" i="1"/>
  <c r="E56" i="1"/>
  <c r="F56" i="1"/>
  <c r="K56" i="1" s="1"/>
  <c r="L56" i="1" s="1"/>
  <c r="N56" i="1"/>
  <c r="B57" i="1"/>
  <c r="A57" i="1" s="1"/>
  <c r="C57" i="1"/>
  <c r="D57" i="1"/>
  <c r="E57" i="1"/>
  <c r="F57" i="1"/>
  <c r="K57" i="1" s="1"/>
  <c r="N57" i="1"/>
  <c r="B58" i="1"/>
  <c r="A58" i="1" s="1"/>
  <c r="C58" i="1"/>
  <c r="D58" i="1"/>
  <c r="E58" i="1"/>
  <c r="F58" i="1"/>
  <c r="G58" i="1" s="1"/>
  <c r="N58" i="1"/>
  <c r="B59" i="1"/>
  <c r="A59" i="1" s="1"/>
  <c r="C59" i="1"/>
  <c r="D59" i="1"/>
  <c r="E59" i="1"/>
  <c r="F59" i="1"/>
  <c r="K59" i="1" s="1"/>
  <c r="N59" i="1"/>
  <c r="B60" i="1"/>
  <c r="A60" i="1" s="1"/>
  <c r="C60" i="1"/>
  <c r="D60" i="1"/>
  <c r="E60" i="1"/>
  <c r="F60" i="1"/>
  <c r="G60" i="1" s="1"/>
  <c r="N60" i="1"/>
  <c r="B61" i="1"/>
  <c r="A61" i="1" s="1"/>
  <c r="C61" i="1"/>
  <c r="D61" i="1"/>
  <c r="E61" i="1"/>
  <c r="F61" i="1"/>
  <c r="N61" i="1"/>
  <c r="B62" i="1"/>
  <c r="A62" i="1" s="1"/>
  <c r="C62" i="1"/>
  <c r="D62" i="1"/>
  <c r="E62" i="1"/>
  <c r="F62" i="1"/>
  <c r="G62" i="1" s="1"/>
  <c r="N62" i="1"/>
  <c r="B63" i="1"/>
  <c r="A63" i="1" s="1"/>
  <c r="C63" i="1"/>
  <c r="D63" i="1"/>
  <c r="E63" i="1"/>
  <c r="F63" i="1"/>
  <c r="G63" i="1" s="1"/>
  <c r="N63" i="1"/>
  <c r="B64" i="1"/>
  <c r="A64" i="1" s="1"/>
  <c r="C64" i="1"/>
  <c r="D64" i="1"/>
  <c r="E64" i="1"/>
  <c r="F64" i="1"/>
  <c r="G64" i="1" s="1"/>
  <c r="N64" i="1"/>
  <c r="B65" i="1"/>
  <c r="A65" i="1" s="1"/>
  <c r="C65" i="1"/>
  <c r="D65" i="1"/>
  <c r="E65" i="1"/>
  <c r="F65" i="1"/>
  <c r="K65" i="1" s="1"/>
  <c r="N65" i="1"/>
  <c r="B66" i="1"/>
  <c r="A66" i="1" s="1"/>
  <c r="C66" i="1"/>
  <c r="D66" i="1"/>
  <c r="E66" i="1"/>
  <c r="F66" i="1"/>
  <c r="K66" i="1" s="1"/>
  <c r="N66" i="1"/>
  <c r="B67" i="1"/>
  <c r="A67" i="1" s="1"/>
  <c r="C67" i="1"/>
  <c r="D67" i="1"/>
  <c r="E67" i="1"/>
  <c r="F67" i="1"/>
  <c r="G67" i="1" s="1"/>
  <c r="N67" i="1"/>
  <c r="B68" i="1"/>
  <c r="A68" i="1" s="1"/>
  <c r="C68" i="1"/>
  <c r="D68" i="1"/>
  <c r="E68" i="1"/>
  <c r="F68" i="1"/>
  <c r="G68" i="1" s="1"/>
  <c r="N68" i="1"/>
  <c r="B69" i="1"/>
  <c r="A69" i="1" s="1"/>
  <c r="C69" i="1"/>
  <c r="D69" i="1"/>
  <c r="E69" i="1"/>
  <c r="F69" i="1"/>
  <c r="K69" i="1" s="1"/>
  <c r="N69" i="1"/>
  <c r="B70" i="1"/>
  <c r="A70" i="1" s="1"/>
  <c r="C70" i="1"/>
  <c r="D70" i="1"/>
  <c r="E70" i="1"/>
  <c r="F70" i="1"/>
  <c r="G70" i="1" s="1"/>
  <c r="O70" i="1" s="1"/>
  <c r="N70" i="1"/>
  <c r="B71" i="1"/>
  <c r="A71" i="1" s="1"/>
  <c r="C71" i="1"/>
  <c r="D71" i="1"/>
  <c r="E71" i="1"/>
  <c r="F71" i="1"/>
  <c r="K71" i="1" s="1"/>
  <c r="N71" i="1"/>
  <c r="B72" i="1"/>
  <c r="A72" i="1" s="1"/>
  <c r="C72" i="1"/>
  <c r="D72" i="1"/>
  <c r="E72" i="1"/>
  <c r="F72" i="1"/>
  <c r="K72" i="1" s="1"/>
  <c r="N72" i="1"/>
  <c r="B73" i="1"/>
  <c r="A73" i="1" s="1"/>
  <c r="C73" i="1"/>
  <c r="D73" i="1"/>
  <c r="E73" i="1"/>
  <c r="F73" i="1"/>
  <c r="N73" i="1"/>
  <c r="B74" i="1"/>
  <c r="A74" i="1" s="1"/>
  <c r="C74" i="1"/>
  <c r="D74" i="1"/>
  <c r="E74" i="1"/>
  <c r="F74" i="1"/>
  <c r="G74" i="1" s="1"/>
  <c r="N74" i="1"/>
  <c r="B75" i="1"/>
  <c r="A75" i="1" s="1"/>
  <c r="C75" i="1"/>
  <c r="D75" i="1"/>
  <c r="E75" i="1"/>
  <c r="F75" i="1"/>
  <c r="G75" i="1" s="1"/>
  <c r="P75" i="1" s="1"/>
  <c r="Q75" i="1" s="1"/>
  <c r="R75" i="1" s="1"/>
  <c r="N75" i="1"/>
  <c r="B76" i="1"/>
  <c r="A76" i="1" s="1"/>
  <c r="C76" i="1"/>
  <c r="D76" i="1"/>
  <c r="E76" i="1"/>
  <c r="F76" i="1"/>
  <c r="K76" i="1" s="1"/>
  <c r="N76" i="1"/>
  <c r="B77" i="1"/>
  <c r="A77" i="1" s="1"/>
  <c r="C77" i="1"/>
  <c r="D77" i="1"/>
  <c r="E77" i="1"/>
  <c r="F77" i="1"/>
  <c r="K77" i="1" s="1"/>
  <c r="N77" i="1"/>
  <c r="B78" i="1"/>
  <c r="A78" i="1" s="1"/>
  <c r="C78" i="1"/>
  <c r="D78" i="1"/>
  <c r="E78" i="1"/>
  <c r="F78" i="1"/>
  <c r="K78" i="1" s="1"/>
  <c r="N78" i="1"/>
  <c r="B79" i="1"/>
  <c r="A79" i="1" s="1"/>
  <c r="C79" i="1"/>
  <c r="D79" i="1"/>
  <c r="E79" i="1"/>
  <c r="F79" i="1"/>
  <c r="G79" i="1" s="1"/>
  <c r="N79" i="1"/>
  <c r="B80" i="1"/>
  <c r="A80" i="1" s="1"/>
  <c r="C80" i="1"/>
  <c r="D80" i="1"/>
  <c r="E80" i="1"/>
  <c r="F80" i="1"/>
  <c r="G80" i="1" s="1"/>
  <c r="N80" i="1"/>
  <c r="B81" i="1"/>
  <c r="A81" i="1" s="1"/>
  <c r="C81" i="1"/>
  <c r="D81" i="1"/>
  <c r="E81" i="1"/>
  <c r="F81" i="1"/>
  <c r="K81" i="1" s="1"/>
  <c r="N81" i="1"/>
  <c r="B82" i="1"/>
  <c r="A82" i="1" s="1"/>
  <c r="C82" i="1"/>
  <c r="D82" i="1"/>
  <c r="E82" i="1"/>
  <c r="F82" i="1"/>
  <c r="G82" i="1" s="1"/>
  <c r="O82" i="1" s="1"/>
  <c r="N82" i="1"/>
  <c r="B83" i="1"/>
  <c r="A83" i="1" s="1"/>
  <c r="C83" i="1"/>
  <c r="D83" i="1"/>
  <c r="E83" i="1"/>
  <c r="F83" i="1"/>
  <c r="K83" i="1" s="1"/>
  <c r="N83" i="1"/>
  <c r="B84" i="1"/>
  <c r="A84" i="1" s="1"/>
  <c r="C84" i="1"/>
  <c r="D84" i="1"/>
  <c r="E84" i="1"/>
  <c r="F84" i="1"/>
  <c r="G84" i="1" s="1"/>
  <c r="O84" i="1" s="1"/>
  <c r="N84" i="1"/>
  <c r="B85" i="1"/>
  <c r="A85" i="1" s="1"/>
  <c r="C85" i="1"/>
  <c r="D85" i="1"/>
  <c r="E85" i="1"/>
  <c r="F85" i="1"/>
  <c r="N85" i="1"/>
  <c r="B86" i="1"/>
  <c r="A86" i="1" s="1"/>
  <c r="C86" i="1"/>
  <c r="D86" i="1"/>
  <c r="E86" i="1"/>
  <c r="F86" i="1"/>
  <c r="K86" i="1" s="1"/>
  <c r="N86" i="1"/>
  <c r="B87" i="1"/>
  <c r="A87" i="1" s="1"/>
  <c r="C87" i="1"/>
  <c r="D87" i="1"/>
  <c r="E87" i="1"/>
  <c r="F87" i="1"/>
  <c r="K87" i="1" s="1"/>
  <c r="N87" i="1"/>
  <c r="B88" i="1"/>
  <c r="A88" i="1" s="1"/>
  <c r="C88" i="1"/>
  <c r="D88" i="1"/>
  <c r="E88" i="1"/>
  <c r="F88" i="1"/>
  <c r="K88" i="1" s="1"/>
  <c r="N88" i="1"/>
  <c r="B89" i="1"/>
  <c r="A89" i="1" s="1"/>
  <c r="C89" i="1"/>
  <c r="D89" i="1"/>
  <c r="E89" i="1"/>
  <c r="F89" i="1"/>
  <c r="G89" i="1" s="1"/>
  <c r="P89" i="1" s="1"/>
  <c r="Q89" i="1" s="1"/>
  <c r="R89" i="1" s="1"/>
  <c r="N89" i="1"/>
  <c r="B90" i="1"/>
  <c r="A90" i="1" s="1"/>
  <c r="C90" i="1"/>
  <c r="D90" i="1"/>
  <c r="E90" i="1"/>
  <c r="F90" i="1"/>
  <c r="K90" i="1" s="1"/>
  <c r="L90" i="1" s="1"/>
  <c r="N90" i="1"/>
  <c r="B91" i="1"/>
  <c r="A91" i="1" s="1"/>
  <c r="C91" i="1"/>
  <c r="D91" i="1"/>
  <c r="E91" i="1"/>
  <c r="F91" i="1"/>
  <c r="G91" i="1" s="1"/>
  <c r="S91" i="1" s="1"/>
  <c r="H91" i="1" s="1"/>
  <c r="N91" i="1"/>
  <c r="B92" i="1"/>
  <c r="A92" i="1" s="1"/>
  <c r="C92" i="1"/>
  <c r="D92" i="1"/>
  <c r="E92" i="1"/>
  <c r="F92" i="1"/>
  <c r="G92" i="1" s="1"/>
  <c r="N92" i="1"/>
  <c r="B93" i="1"/>
  <c r="A93" i="1" s="1"/>
  <c r="C93" i="1"/>
  <c r="D93" i="1"/>
  <c r="E93" i="1"/>
  <c r="F93" i="1"/>
  <c r="K93" i="1" s="1"/>
  <c r="L93" i="1" s="1"/>
  <c r="M93" i="1" s="1"/>
  <c r="N93" i="1"/>
  <c r="B94" i="1"/>
  <c r="A94" i="1" s="1"/>
  <c r="C94" i="1"/>
  <c r="D94" i="1"/>
  <c r="E94" i="1"/>
  <c r="F94" i="1"/>
  <c r="N94" i="1"/>
  <c r="B95" i="1"/>
  <c r="A95" i="1" s="1"/>
  <c r="C95" i="1"/>
  <c r="D95" i="1"/>
  <c r="E95" i="1"/>
  <c r="F95" i="1"/>
  <c r="G95" i="1" s="1"/>
  <c r="N95" i="1"/>
  <c r="B96" i="1"/>
  <c r="A96" i="1" s="1"/>
  <c r="C96" i="1"/>
  <c r="D96" i="1"/>
  <c r="E96" i="1"/>
  <c r="F96" i="1"/>
  <c r="N96" i="1"/>
  <c r="B97" i="1"/>
  <c r="A97" i="1" s="1"/>
  <c r="C97" i="1"/>
  <c r="D97" i="1"/>
  <c r="E97" i="1"/>
  <c r="F97" i="1"/>
  <c r="N97" i="1"/>
  <c r="B98" i="1"/>
  <c r="A98" i="1" s="1"/>
  <c r="C98" i="1"/>
  <c r="D98" i="1"/>
  <c r="E98" i="1"/>
  <c r="F98" i="1"/>
  <c r="G98" i="1" s="1"/>
  <c r="O98" i="1" s="1"/>
  <c r="N98" i="1"/>
  <c r="B99" i="1"/>
  <c r="A99" i="1" s="1"/>
  <c r="C99" i="1"/>
  <c r="D99" i="1"/>
  <c r="E99" i="1"/>
  <c r="F99" i="1"/>
  <c r="K99" i="1" s="1"/>
  <c r="N99" i="1"/>
  <c r="B100" i="1"/>
  <c r="A100" i="1" s="1"/>
  <c r="C100" i="1"/>
  <c r="D100" i="1"/>
  <c r="E100" i="1"/>
  <c r="F100" i="1"/>
  <c r="G100" i="1" s="1"/>
  <c r="N100" i="1"/>
  <c r="B101" i="1"/>
  <c r="A101" i="1" s="1"/>
  <c r="C101" i="1"/>
  <c r="D101" i="1"/>
  <c r="E101" i="1"/>
  <c r="F101" i="1"/>
  <c r="K101" i="1" s="1"/>
  <c r="N101" i="1"/>
  <c r="B102" i="1"/>
  <c r="A102" i="1" s="1"/>
  <c r="C102" i="1"/>
  <c r="D102" i="1"/>
  <c r="E102" i="1"/>
  <c r="F102" i="1"/>
  <c r="G102" i="1" s="1"/>
  <c r="N102" i="1"/>
  <c r="B103" i="1"/>
  <c r="A103" i="1" s="1"/>
  <c r="C103" i="1"/>
  <c r="D103" i="1"/>
  <c r="E103" i="1"/>
  <c r="F103" i="1"/>
  <c r="G103" i="1" s="1"/>
  <c r="N103" i="1"/>
  <c r="B104" i="1"/>
  <c r="A104" i="1" s="1"/>
  <c r="C104" i="1"/>
  <c r="D104" i="1"/>
  <c r="E104" i="1"/>
  <c r="F104" i="1"/>
  <c r="K104" i="1" s="1"/>
  <c r="N104" i="1"/>
  <c r="B105" i="1"/>
  <c r="A105" i="1" s="1"/>
  <c r="C105" i="1"/>
  <c r="D105" i="1"/>
  <c r="E105" i="1"/>
  <c r="F105" i="1"/>
  <c r="G105" i="1" s="1"/>
  <c r="O105" i="1" s="1"/>
  <c r="N105" i="1"/>
  <c r="B106" i="1"/>
  <c r="A106" i="1" s="1"/>
  <c r="C106" i="1"/>
  <c r="D106" i="1"/>
  <c r="E106" i="1"/>
  <c r="F106" i="1"/>
  <c r="G106" i="1" s="1"/>
  <c r="S106" i="1" s="1"/>
  <c r="H106" i="1" s="1"/>
  <c r="N106" i="1"/>
  <c r="B107" i="1"/>
  <c r="A107" i="1" s="1"/>
  <c r="C107" i="1"/>
  <c r="D107" i="1"/>
  <c r="E107" i="1"/>
  <c r="F107" i="1"/>
  <c r="K107" i="1" s="1"/>
  <c r="N107" i="1"/>
  <c r="B108" i="1"/>
  <c r="A108" i="1" s="1"/>
  <c r="C108" i="1"/>
  <c r="D108" i="1"/>
  <c r="E108" i="1"/>
  <c r="F108" i="1"/>
  <c r="N108" i="1"/>
  <c r="B109" i="1"/>
  <c r="A109" i="1" s="1"/>
  <c r="C109" i="1"/>
  <c r="D109" i="1"/>
  <c r="E109" i="1"/>
  <c r="F109" i="1"/>
  <c r="G109" i="1" s="1"/>
  <c r="N109" i="1"/>
  <c r="B110" i="1"/>
  <c r="A110" i="1" s="1"/>
  <c r="C110" i="1"/>
  <c r="D110" i="1"/>
  <c r="E110" i="1"/>
  <c r="F110" i="1"/>
  <c r="K110" i="1" s="1"/>
  <c r="N110" i="1"/>
  <c r="B111" i="1"/>
  <c r="A111" i="1" s="1"/>
  <c r="C111" i="1"/>
  <c r="D111" i="1"/>
  <c r="E111" i="1"/>
  <c r="F111" i="1"/>
  <c r="K111" i="1" s="1"/>
  <c r="N111" i="1"/>
  <c r="B112" i="1"/>
  <c r="A112" i="1" s="1"/>
  <c r="C112" i="1"/>
  <c r="D112" i="1"/>
  <c r="E112" i="1"/>
  <c r="F112" i="1"/>
  <c r="G112" i="1" s="1"/>
  <c r="N112" i="1"/>
  <c r="B113" i="1"/>
  <c r="A113" i="1" s="1"/>
  <c r="C113" i="1"/>
  <c r="D113" i="1"/>
  <c r="E113" i="1"/>
  <c r="F113" i="1"/>
  <c r="K113" i="1" s="1"/>
  <c r="N113" i="1"/>
  <c r="B114" i="1"/>
  <c r="A114" i="1" s="1"/>
  <c r="C114" i="1"/>
  <c r="D114" i="1"/>
  <c r="E114" i="1"/>
  <c r="F114" i="1"/>
  <c r="G114" i="1" s="1"/>
  <c r="N114" i="1"/>
  <c r="B115" i="1"/>
  <c r="A115" i="1" s="1"/>
  <c r="C115" i="1"/>
  <c r="D115" i="1"/>
  <c r="E115" i="1"/>
  <c r="F115" i="1"/>
  <c r="G115" i="1" s="1"/>
  <c r="P115" i="1" s="1"/>
  <c r="Q115" i="1" s="1"/>
  <c r="R115" i="1" s="1"/>
  <c r="N115" i="1"/>
  <c r="B116" i="1"/>
  <c r="A116" i="1" s="1"/>
  <c r="C116" i="1"/>
  <c r="D116" i="1"/>
  <c r="E116" i="1"/>
  <c r="F116" i="1"/>
  <c r="K116" i="1" s="1"/>
  <c r="N116" i="1"/>
  <c r="B117" i="1"/>
  <c r="A117" i="1" s="1"/>
  <c r="C117" i="1"/>
  <c r="D117" i="1"/>
  <c r="E117" i="1"/>
  <c r="F117" i="1"/>
  <c r="G117" i="1" s="1"/>
  <c r="N117" i="1"/>
  <c r="B118" i="1"/>
  <c r="A118" i="1" s="1"/>
  <c r="C118" i="1"/>
  <c r="D118" i="1"/>
  <c r="E118" i="1"/>
  <c r="F118" i="1"/>
  <c r="G118" i="1" s="1"/>
  <c r="N118" i="1"/>
  <c r="B119" i="1"/>
  <c r="A119" i="1" s="1"/>
  <c r="C119" i="1"/>
  <c r="D119" i="1"/>
  <c r="E119" i="1"/>
  <c r="F119" i="1"/>
  <c r="K119" i="1" s="1"/>
  <c r="L119" i="1" s="1"/>
  <c r="N119" i="1"/>
  <c r="B120" i="1"/>
  <c r="A120" i="1" s="1"/>
  <c r="C120" i="1"/>
  <c r="D120" i="1"/>
  <c r="E120" i="1"/>
  <c r="F120" i="1"/>
  <c r="N120" i="1"/>
  <c r="B121" i="1"/>
  <c r="A121" i="1" s="1"/>
  <c r="C121" i="1"/>
  <c r="D121" i="1"/>
  <c r="E121" i="1"/>
  <c r="F121" i="1"/>
  <c r="K121" i="1" s="1"/>
  <c r="N121" i="1"/>
  <c r="B122" i="1"/>
  <c r="A122" i="1" s="1"/>
  <c r="C122" i="1"/>
  <c r="D122" i="1"/>
  <c r="E122" i="1"/>
  <c r="F122" i="1"/>
  <c r="K122" i="1" s="1"/>
  <c r="N122" i="1"/>
  <c r="B123" i="1"/>
  <c r="A123" i="1" s="1"/>
  <c r="C123" i="1"/>
  <c r="D123" i="1"/>
  <c r="E123" i="1"/>
  <c r="F123" i="1"/>
  <c r="K123" i="1" s="1"/>
  <c r="N123" i="1"/>
  <c r="B124" i="1"/>
  <c r="A124" i="1" s="1"/>
  <c r="C124" i="1"/>
  <c r="D124" i="1"/>
  <c r="E124" i="1"/>
  <c r="F124" i="1"/>
  <c r="G124" i="1" s="1"/>
  <c r="N124" i="1"/>
  <c r="B125" i="1"/>
  <c r="A125" i="1" s="1"/>
  <c r="C125" i="1"/>
  <c r="D125" i="1"/>
  <c r="E125" i="1"/>
  <c r="F125" i="1"/>
  <c r="K125" i="1" s="1"/>
  <c r="N125" i="1"/>
  <c r="B126" i="1"/>
  <c r="A126" i="1" s="1"/>
  <c r="C126" i="1"/>
  <c r="D126" i="1"/>
  <c r="E126" i="1"/>
  <c r="F126" i="1"/>
  <c r="G126" i="1" s="1"/>
  <c r="O126" i="1" s="1"/>
  <c r="N126" i="1"/>
  <c r="B127" i="1"/>
  <c r="A127" i="1" s="1"/>
  <c r="C127" i="1"/>
  <c r="D127" i="1"/>
  <c r="E127" i="1"/>
  <c r="F127" i="1"/>
  <c r="G127" i="1" s="1"/>
  <c r="P127" i="1" s="1"/>
  <c r="Q127" i="1" s="1"/>
  <c r="R127" i="1" s="1"/>
  <c r="N127" i="1"/>
  <c r="B128" i="1"/>
  <c r="A128" i="1" s="1"/>
  <c r="C128" i="1"/>
  <c r="D128" i="1"/>
  <c r="E128" i="1"/>
  <c r="F128" i="1"/>
  <c r="N128" i="1"/>
  <c r="B129" i="1"/>
  <c r="A129" i="1" s="1"/>
  <c r="C129" i="1"/>
  <c r="D129" i="1"/>
  <c r="E129" i="1"/>
  <c r="F129" i="1"/>
  <c r="N129" i="1"/>
  <c r="B130" i="1"/>
  <c r="A130" i="1" s="1"/>
  <c r="C130" i="1"/>
  <c r="D130" i="1"/>
  <c r="E130" i="1"/>
  <c r="F130" i="1"/>
  <c r="K130" i="1" s="1"/>
  <c r="N130" i="1"/>
  <c r="B131" i="1"/>
  <c r="A131" i="1" s="1"/>
  <c r="C131" i="1"/>
  <c r="D131" i="1"/>
  <c r="E131" i="1"/>
  <c r="F131" i="1"/>
  <c r="K131" i="1" s="1"/>
  <c r="L131" i="1" s="1"/>
  <c r="N131" i="1"/>
  <c r="B132" i="1"/>
  <c r="A132" i="1" s="1"/>
  <c r="C132" i="1"/>
  <c r="D132" i="1"/>
  <c r="E132" i="1"/>
  <c r="F132" i="1"/>
  <c r="N132" i="1"/>
  <c r="B133" i="1"/>
  <c r="A133" i="1" s="1"/>
  <c r="C133" i="1"/>
  <c r="D133" i="1"/>
  <c r="E133" i="1"/>
  <c r="F133" i="1"/>
  <c r="K133" i="1" s="1"/>
  <c r="N133" i="1"/>
  <c r="B134" i="1"/>
  <c r="A134" i="1" s="1"/>
  <c r="C134" i="1"/>
  <c r="D134" i="1"/>
  <c r="E134" i="1"/>
  <c r="F134" i="1"/>
  <c r="K134" i="1" s="1"/>
  <c r="N134" i="1"/>
  <c r="B135" i="1"/>
  <c r="A135" i="1" s="1"/>
  <c r="C135" i="1"/>
  <c r="D135" i="1"/>
  <c r="E135" i="1"/>
  <c r="F135" i="1"/>
  <c r="N135" i="1"/>
  <c r="B136" i="1"/>
  <c r="A136" i="1" s="1"/>
  <c r="C136" i="1"/>
  <c r="D136" i="1"/>
  <c r="E136" i="1"/>
  <c r="F136" i="1"/>
  <c r="G136" i="1" s="1"/>
  <c r="N136" i="1"/>
  <c r="B137" i="1"/>
  <c r="A137" i="1" s="1"/>
  <c r="C137" i="1"/>
  <c r="D137" i="1"/>
  <c r="E137" i="1"/>
  <c r="F137" i="1"/>
  <c r="N137" i="1"/>
  <c r="B138" i="1"/>
  <c r="A138" i="1" s="1"/>
  <c r="C138" i="1"/>
  <c r="D138" i="1"/>
  <c r="E138" i="1"/>
  <c r="F138" i="1"/>
  <c r="K138" i="1" s="1"/>
  <c r="N138" i="1"/>
  <c r="B139" i="1"/>
  <c r="A139" i="1" s="1"/>
  <c r="C139" i="1"/>
  <c r="D139" i="1"/>
  <c r="E139" i="1"/>
  <c r="F139" i="1"/>
  <c r="K139" i="1" s="1"/>
  <c r="N139" i="1"/>
  <c r="B140" i="1"/>
  <c r="A140" i="1" s="1"/>
  <c r="C140" i="1"/>
  <c r="D140" i="1"/>
  <c r="E140" i="1"/>
  <c r="F140" i="1"/>
  <c r="G140" i="1" s="1"/>
  <c r="N140" i="1"/>
  <c r="B141" i="1"/>
  <c r="A141" i="1" s="1"/>
  <c r="C141" i="1"/>
  <c r="D141" i="1"/>
  <c r="E141" i="1"/>
  <c r="F141" i="1"/>
  <c r="K141" i="1" s="1"/>
  <c r="N141" i="1"/>
  <c r="B142" i="1"/>
  <c r="A142" i="1" s="1"/>
  <c r="C142" i="1"/>
  <c r="D142" i="1"/>
  <c r="E142" i="1"/>
  <c r="F142" i="1"/>
  <c r="G142" i="1" s="1"/>
  <c r="N142" i="1"/>
  <c r="B143" i="1"/>
  <c r="A143" i="1" s="1"/>
  <c r="C143" i="1"/>
  <c r="D143" i="1"/>
  <c r="E143" i="1"/>
  <c r="F143" i="1"/>
  <c r="K143" i="1" s="1"/>
  <c r="L143" i="1" s="1"/>
  <c r="M143" i="1" s="1"/>
  <c r="N143" i="1"/>
  <c r="B144" i="1"/>
  <c r="A144" i="1" s="1"/>
  <c r="C144" i="1"/>
  <c r="D144" i="1"/>
  <c r="E144" i="1"/>
  <c r="F144" i="1"/>
  <c r="K144" i="1" s="1"/>
  <c r="L144" i="1" s="1"/>
  <c r="N144" i="1"/>
  <c r="B145" i="1"/>
  <c r="A145" i="1" s="1"/>
  <c r="C145" i="1"/>
  <c r="D145" i="1"/>
  <c r="E145" i="1"/>
  <c r="F145" i="1"/>
  <c r="G145" i="1" s="1"/>
  <c r="J145" i="1" s="1"/>
  <c r="N145" i="1"/>
  <c r="B146" i="1"/>
  <c r="A146" i="1" s="1"/>
  <c r="C146" i="1"/>
  <c r="D146" i="1"/>
  <c r="E146" i="1"/>
  <c r="F146" i="1"/>
  <c r="K146" i="1" s="1"/>
  <c r="L146" i="1" s="1"/>
  <c r="M146" i="1" s="1"/>
  <c r="N146" i="1"/>
  <c r="B147" i="1"/>
  <c r="A147" i="1" s="1"/>
  <c r="C147" i="1"/>
  <c r="D147" i="1"/>
  <c r="E147" i="1"/>
  <c r="F147" i="1"/>
  <c r="N147" i="1"/>
  <c r="B148" i="1"/>
  <c r="A148" i="1" s="1"/>
  <c r="C148" i="1"/>
  <c r="D148" i="1"/>
  <c r="E148" i="1"/>
  <c r="F148" i="1"/>
  <c r="G148" i="1" s="1"/>
  <c r="O148" i="1" s="1"/>
  <c r="N148" i="1"/>
  <c r="B149" i="1"/>
  <c r="A149" i="1" s="1"/>
  <c r="C149" i="1"/>
  <c r="D149" i="1"/>
  <c r="E149" i="1"/>
  <c r="F149" i="1"/>
  <c r="K149" i="1" s="1"/>
  <c r="L149" i="1" s="1"/>
  <c r="N149" i="1"/>
  <c r="B150" i="1"/>
  <c r="A150" i="1" s="1"/>
  <c r="C150" i="1"/>
  <c r="D150" i="1"/>
  <c r="E150" i="1"/>
  <c r="F150" i="1"/>
  <c r="K150" i="1" s="1"/>
  <c r="L150" i="1" s="1"/>
  <c r="N150" i="1"/>
  <c r="B151" i="1"/>
  <c r="A151" i="1" s="1"/>
  <c r="C151" i="1"/>
  <c r="D151" i="1"/>
  <c r="E151" i="1"/>
  <c r="F151" i="1"/>
  <c r="K151" i="1" s="1"/>
  <c r="N151" i="1"/>
  <c r="B152" i="1"/>
  <c r="A152" i="1" s="1"/>
  <c r="C152" i="1"/>
  <c r="D152" i="1"/>
  <c r="E152" i="1"/>
  <c r="F152" i="1"/>
  <c r="K152" i="1" s="1"/>
  <c r="N152" i="1"/>
  <c r="B153" i="1"/>
  <c r="A153" i="1" s="1"/>
  <c r="C153" i="1"/>
  <c r="D153" i="1"/>
  <c r="E153" i="1"/>
  <c r="F153" i="1"/>
  <c r="K153" i="1" s="1"/>
  <c r="N153" i="1"/>
  <c r="B154" i="1"/>
  <c r="A154" i="1" s="1"/>
  <c r="C154" i="1"/>
  <c r="D154" i="1"/>
  <c r="E154" i="1"/>
  <c r="F154" i="1"/>
  <c r="G154" i="1" s="1"/>
  <c r="N154" i="1"/>
  <c r="B155" i="1"/>
  <c r="A155" i="1" s="1"/>
  <c r="C155" i="1"/>
  <c r="D155" i="1"/>
  <c r="E155" i="1"/>
  <c r="F155" i="1"/>
  <c r="G155" i="1" s="1"/>
  <c r="N155" i="1"/>
  <c r="B156" i="1"/>
  <c r="A156" i="1" s="1"/>
  <c r="C156" i="1"/>
  <c r="D156" i="1"/>
  <c r="E156" i="1"/>
  <c r="F156" i="1"/>
  <c r="K156" i="1" s="1"/>
  <c r="L156" i="1" s="1"/>
  <c r="N156" i="1"/>
  <c r="B157" i="1"/>
  <c r="A157" i="1" s="1"/>
  <c r="C157" i="1"/>
  <c r="D157" i="1"/>
  <c r="E157" i="1"/>
  <c r="F157" i="1"/>
  <c r="G157" i="1" s="1"/>
  <c r="N157" i="1"/>
  <c r="B158" i="1"/>
  <c r="A158" i="1" s="1"/>
  <c r="C158" i="1"/>
  <c r="D158" i="1"/>
  <c r="E158" i="1"/>
  <c r="F158" i="1"/>
  <c r="G158" i="1" s="1"/>
  <c r="N158" i="1"/>
  <c r="B159" i="1"/>
  <c r="A159" i="1" s="1"/>
  <c r="C159" i="1"/>
  <c r="D159" i="1"/>
  <c r="E159" i="1"/>
  <c r="F159" i="1"/>
  <c r="K159" i="1" s="1"/>
  <c r="L159" i="1" s="1"/>
  <c r="N159" i="1"/>
  <c r="B160" i="1"/>
  <c r="A160" i="1" s="1"/>
  <c r="C160" i="1"/>
  <c r="D160" i="1"/>
  <c r="E160" i="1"/>
  <c r="F160" i="1"/>
  <c r="N160" i="1"/>
  <c r="B161" i="1"/>
  <c r="A161" i="1" s="1"/>
  <c r="C161" i="1"/>
  <c r="D161" i="1"/>
  <c r="E161" i="1"/>
  <c r="F161" i="1"/>
  <c r="G161" i="1" s="1"/>
  <c r="N161" i="1"/>
  <c r="B162" i="1"/>
  <c r="A162" i="1" s="1"/>
  <c r="C162" i="1"/>
  <c r="D162" i="1"/>
  <c r="E162" i="1"/>
  <c r="F162" i="1"/>
  <c r="N162" i="1"/>
  <c r="B163" i="1"/>
  <c r="A163" i="1" s="1"/>
  <c r="C163" i="1"/>
  <c r="D163" i="1"/>
  <c r="E163" i="1"/>
  <c r="F163" i="1"/>
  <c r="K163" i="1" s="1"/>
  <c r="N163" i="1"/>
  <c r="B164" i="1"/>
  <c r="A164" i="1" s="1"/>
  <c r="C164" i="1"/>
  <c r="D164" i="1"/>
  <c r="E164" i="1"/>
  <c r="F164" i="1"/>
  <c r="G164" i="1" s="1"/>
  <c r="N164" i="1"/>
  <c r="B165" i="1"/>
  <c r="A165" i="1" s="1"/>
  <c r="C165" i="1"/>
  <c r="D165" i="1"/>
  <c r="E165" i="1"/>
  <c r="F165" i="1"/>
  <c r="N165" i="1"/>
  <c r="B166" i="1"/>
  <c r="A166" i="1" s="1"/>
  <c r="C166" i="1"/>
  <c r="D166" i="1"/>
  <c r="E166" i="1"/>
  <c r="F166" i="1"/>
  <c r="G166" i="1" s="1"/>
  <c r="O166" i="1" s="1"/>
  <c r="N166" i="1"/>
  <c r="B167" i="1"/>
  <c r="A167" i="1" s="1"/>
  <c r="C167" i="1"/>
  <c r="D167" i="1"/>
  <c r="E167" i="1"/>
  <c r="F167" i="1"/>
  <c r="K167" i="1" s="1"/>
  <c r="N167" i="1"/>
  <c r="B168" i="1"/>
  <c r="A168" i="1" s="1"/>
  <c r="C168" i="1"/>
  <c r="D168" i="1"/>
  <c r="E168" i="1"/>
  <c r="F168" i="1"/>
  <c r="K168" i="1" s="1"/>
  <c r="N168" i="1"/>
  <c r="B169" i="1"/>
  <c r="A169" i="1" s="1"/>
  <c r="C169" i="1"/>
  <c r="D169" i="1"/>
  <c r="E169" i="1"/>
  <c r="F169" i="1"/>
  <c r="G169" i="1" s="1"/>
  <c r="N169" i="1"/>
  <c r="B170" i="1"/>
  <c r="A170" i="1" s="1"/>
  <c r="C170" i="1"/>
  <c r="D170" i="1"/>
  <c r="E170" i="1"/>
  <c r="F170" i="1"/>
  <c r="K170" i="1" s="1"/>
  <c r="N170" i="1"/>
  <c r="B171" i="1"/>
  <c r="A171" i="1" s="1"/>
  <c r="C171" i="1"/>
  <c r="D171" i="1"/>
  <c r="E171" i="1"/>
  <c r="F171" i="1"/>
  <c r="G171" i="1" s="1"/>
  <c r="N171" i="1"/>
  <c r="B172" i="1"/>
  <c r="A172" i="1" s="1"/>
  <c r="C172" i="1"/>
  <c r="D172" i="1"/>
  <c r="E172" i="1"/>
  <c r="F172" i="1"/>
  <c r="G172" i="1" s="1"/>
  <c r="N172" i="1"/>
  <c r="B173" i="1"/>
  <c r="A173" i="1" s="1"/>
  <c r="C173" i="1"/>
  <c r="D173" i="1"/>
  <c r="E173" i="1"/>
  <c r="F173" i="1"/>
  <c r="K173" i="1" s="1"/>
  <c r="N173" i="1"/>
  <c r="B174" i="1"/>
  <c r="A174" i="1" s="1"/>
  <c r="C174" i="1"/>
  <c r="D174" i="1"/>
  <c r="E174" i="1"/>
  <c r="F174" i="1"/>
  <c r="G174" i="1" s="1"/>
  <c r="N174" i="1"/>
  <c r="B175" i="1"/>
  <c r="A175" i="1" s="1"/>
  <c r="C175" i="1"/>
  <c r="D175" i="1"/>
  <c r="E175" i="1"/>
  <c r="F175" i="1"/>
  <c r="G175" i="1" s="1"/>
  <c r="N175" i="1"/>
  <c r="B176" i="1"/>
  <c r="A176" i="1" s="1"/>
  <c r="C176" i="1"/>
  <c r="D176" i="1"/>
  <c r="E176" i="1"/>
  <c r="F176" i="1"/>
  <c r="G176" i="1" s="1"/>
  <c r="N176" i="1"/>
  <c r="B177" i="1"/>
  <c r="A177" i="1" s="1"/>
  <c r="C177" i="1"/>
  <c r="D177" i="1"/>
  <c r="E177" i="1"/>
  <c r="F177" i="1"/>
  <c r="N177" i="1"/>
  <c r="B178" i="1"/>
  <c r="A178" i="1" s="1"/>
  <c r="C178" i="1"/>
  <c r="D178" i="1"/>
  <c r="E178" i="1"/>
  <c r="F178" i="1"/>
  <c r="G178" i="1" s="1"/>
  <c r="O178" i="1" s="1"/>
  <c r="N178" i="1"/>
  <c r="B179" i="1"/>
  <c r="A179" i="1" s="1"/>
  <c r="C179" i="1"/>
  <c r="D179" i="1"/>
  <c r="E179" i="1"/>
  <c r="F179" i="1"/>
  <c r="K179" i="1" s="1"/>
  <c r="N179" i="1"/>
  <c r="B180" i="1"/>
  <c r="A180" i="1" s="1"/>
  <c r="C180" i="1"/>
  <c r="D180" i="1"/>
  <c r="E180" i="1"/>
  <c r="F180" i="1"/>
  <c r="K180" i="1" s="1"/>
  <c r="N180" i="1"/>
  <c r="B181" i="1"/>
  <c r="A181" i="1" s="1"/>
  <c r="C181" i="1"/>
  <c r="D181" i="1"/>
  <c r="E181" i="1"/>
  <c r="F181" i="1"/>
  <c r="G181" i="1" s="1"/>
  <c r="N181" i="1"/>
  <c r="B182" i="1"/>
  <c r="A182" i="1" s="1"/>
  <c r="C182" i="1"/>
  <c r="D182" i="1"/>
  <c r="E182" i="1"/>
  <c r="F182" i="1"/>
  <c r="K182" i="1" s="1"/>
  <c r="N182" i="1"/>
  <c r="B183" i="1"/>
  <c r="A183" i="1" s="1"/>
  <c r="C183" i="1"/>
  <c r="D183" i="1"/>
  <c r="E183" i="1"/>
  <c r="F183" i="1"/>
  <c r="G183" i="1" s="1"/>
  <c r="N183" i="1"/>
  <c r="B184" i="1"/>
  <c r="A184" i="1" s="1"/>
  <c r="C184" i="1"/>
  <c r="D184" i="1"/>
  <c r="E184" i="1"/>
  <c r="F184" i="1"/>
  <c r="G184" i="1" s="1"/>
  <c r="P184" i="1" s="1"/>
  <c r="Q184" i="1" s="1"/>
  <c r="R184" i="1" s="1"/>
  <c r="N184" i="1"/>
  <c r="B185" i="1"/>
  <c r="A185" i="1" s="1"/>
  <c r="C185" i="1"/>
  <c r="D185" i="1"/>
  <c r="E185" i="1"/>
  <c r="F185" i="1"/>
  <c r="N185" i="1"/>
  <c r="B186" i="1"/>
  <c r="A186" i="1" s="1"/>
  <c r="C186" i="1"/>
  <c r="D186" i="1"/>
  <c r="E186" i="1"/>
  <c r="F186" i="1"/>
  <c r="G186" i="1" s="1"/>
  <c r="O186" i="1" s="1"/>
  <c r="N186" i="1"/>
  <c r="B187" i="1"/>
  <c r="A187" i="1" s="1"/>
  <c r="C187" i="1"/>
  <c r="D187" i="1"/>
  <c r="E187" i="1"/>
  <c r="F187" i="1"/>
  <c r="K187" i="1" s="1"/>
  <c r="L187" i="1" s="1"/>
  <c r="N187" i="1"/>
  <c r="B188" i="1"/>
  <c r="A188" i="1" s="1"/>
  <c r="C188" i="1"/>
  <c r="D188" i="1"/>
  <c r="E188" i="1"/>
  <c r="F188" i="1"/>
  <c r="G188" i="1" s="1"/>
  <c r="N188" i="1"/>
  <c r="B189" i="1"/>
  <c r="A189" i="1" s="1"/>
  <c r="C189" i="1"/>
  <c r="D189" i="1"/>
  <c r="E189" i="1"/>
  <c r="F189" i="1"/>
  <c r="N189" i="1"/>
  <c r="B190" i="1"/>
  <c r="A190" i="1" s="1"/>
  <c r="C190" i="1"/>
  <c r="D190" i="1"/>
  <c r="E190" i="1"/>
  <c r="F190" i="1"/>
  <c r="G190" i="1" s="1"/>
  <c r="N190" i="1"/>
  <c r="B191" i="1"/>
  <c r="A191" i="1" s="1"/>
  <c r="C191" i="1"/>
  <c r="D191" i="1"/>
  <c r="E191" i="1"/>
  <c r="F191" i="1"/>
  <c r="K191" i="1" s="1"/>
  <c r="L191" i="1" s="1"/>
  <c r="N191" i="1"/>
  <c r="B192" i="1"/>
  <c r="A192" i="1" s="1"/>
  <c r="C192" i="1"/>
  <c r="D192" i="1"/>
  <c r="E192" i="1"/>
  <c r="F192" i="1"/>
  <c r="N192" i="1"/>
  <c r="B193" i="1"/>
  <c r="A193" i="1" s="1"/>
  <c r="C193" i="1"/>
  <c r="D193" i="1"/>
  <c r="E193" i="1"/>
  <c r="F193" i="1"/>
  <c r="G193" i="1" s="1"/>
  <c r="J193" i="1" s="1"/>
  <c r="N193" i="1"/>
  <c r="B194" i="1"/>
  <c r="A194" i="1" s="1"/>
  <c r="C194" i="1"/>
  <c r="D194" i="1"/>
  <c r="E194" i="1"/>
  <c r="F194" i="1"/>
  <c r="K194" i="1" s="1"/>
  <c r="N194" i="1"/>
  <c r="B195" i="1"/>
  <c r="A195" i="1" s="1"/>
  <c r="C195" i="1"/>
  <c r="D195" i="1"/>
  <c r="E195" i="1"/>
  <c r="F195" i="1"/>
  <c r="G195" i="1" s="1"/>
  <c r="N195" i="1"/>
  <c r="B196" i="1"/>
  <c r="A196" i="1" s="1"/>
  <c r="C196" i="1"/>
  <c r="D196" i="1"/>
  <c r="E196" i="1"/>
  <c r="F196" i="1"/>
  <c r="G196" i="1" s="1"/>
  <c r="N196" i="1"/>
  <c r="B197" i="1"/>
  <c r="A197" i="1" s="1"/>
  <c r="C197" i="1"/>
  <c r="D197" i="1"/>
  <c r="E197" i="1"/>
  <c r="F197" i="1"/>
  <c r="G197" i="1" s="1"/>
  <c r="N197" i="1"/>
  <c r="B198" i="1"/>
  <c r="A198" i="1" s="1"/>
  <c r="C198" i="1"/>
  <c r="D198" i="1"/>
  <c r="E198" i="1"/>
  <c r="F198" i="1"/>
  <c r="K198" i="1" s="1"/>
  <c r="L198" i="1" s="1"/>
  <c r="N198" i="1"/>
  <c r="B199" i="1"/>
  <c r="A199" i="1" s="1"/>
  <c r="C199" i="1"/>
  <c r="D199" i="1"/>
  <c r="E199" i="1"/>
  <c r="F199" i="1"/>
  <c r="K199" i="1" s="1"/>
  <c r="N199" i="1"/>
  <c r="B200" i="1"/>
  <c r="A200" i="1" s="1"/>
  <c r="C200" i="1"/>
  <c r="D200" i="1"/>
  <c r="E200" i="1"/>
  <c r="F200" i="1"/>
  <c r="K200" i="1" s="1"/>
  <c r="N200" i="1"/>
  <c r="B201" i="1"/>
  <c r="A201" i="1" s="1"/>
  <c r="C201" i="1"/>
  <c r="D201" i="1"/>
  <c r="E201" i="1"/>
  <c r="F201" i="1"/>
  <c r="K201" i="1" s="1"/>
  <c r="N201" i="1"/>
  <c r="B202" i="1"/>
  <c r="A202" i="1" s="1"/>
  <c r="C202" i="1"/>
  <c r="D202" i="1"/>
  <c r="E202" i="1"/>
  <c r="F202" i="1"/>
  <c r="N202" i="1"/>
  <c r="B203" i="1"/>
  <c r="A203" i="1" s="1"/>
  <c r="C203" i="1"/>
  <c r="D203" i="1"/>
  <c r="E203" i="1"/>
  <c r="F203" i="1"/>
  <c r="K203" i="1" s="1"/>
  <c r="L203" i="1" s="1"/>
  <c r="N203" i="1"/>
  <c r="B204" i="1"/>
  <c r="A204" i="1" s="1"/>
  <c r="C204" i="1"/>
  <c r="D204" i="1"/>
  <c r="E204" i="1"/>
  <c r="F204" i="1"/>
  <c r="N204" i="1"/>
  <c r="B205" i="1"/>
  <c r="A205" i="1" s="1"/>
  <c r="C205" i="1"/>
  <c r="D205" i="1"/>
  <c r="E205" i="1"/>
  <c r="F205" i="1"/>
  <c r="G205" i="1" s="1"/>
  <c r="J205" i="1" s="1"/>
  <c r="N205" i="1"/>
  <c r="B206" i="1"/>
  <c r="A206" i="1" s="1"/>
  <c r="C206" i="1"/>
  <c r="D206" i="1"/>
  <c r="E206" i="1"/>
  <c r="F206" i="1"/>
  <c r="K206" i="1" s="1"/>
  <c r="L206" i="1" s="1"/>
  <c r="N206" i="1"/>
  <c r="B207" i="1"/>
  <c r="A207" i="1" s="1"/>
  <c r="C207" i="1"/>
  <c r="D207" i="1"/>
  <c r="E207" i="1"/>
  <c r="F207" i="1"/>
  <c r="N207" i="1"/>
  <c r="B208" i="1"/>
  <c r="A208" i="1" s="1"/>
  <c r="C208" i="1"/>
  <c r="D208" i="1"/>
  <c r="E208" i="1"/>
  <c r="F208" i="1"/>
  <c r="N208" i="1"/>
  <c r="B209" i="1"/>
  <c r="A209" i="1" s="1"/>
  <c r="C209" i="1"/>
  <c r="D209" i="1"/>
  <c r="E209" i="1"/>
  <c r="F209" i="1"/>
  <c r="G209" i="1" s="1"/>
  <c r="S209" i="1" s="1"/>
  <c r="H209" i="1" s="1"/>
  <c r="N209" i="1"/>
  <c r="B210" i="1"/>
  <c r="A210" i="1" s="1"/>
  <c r="C210" i="1"/>
  <c r="D210" i="1"/>
  <c r="E210" i="1"/>
  <c r="F210" i="1"/>
  <c r="K210" i="1" s="1"/>
  <c r="N210" i="1"/>
  <c r="B211" i="1"/>
  <c r="A211" i="1" s="1"/>
  <c r="C211" i="1"/>
  <c r="D211" i="1"/>
  <c r="E211" i="1"/>
  <c r="F211" i="1"/>
  <c r="G211" i="1" s="1"/>
  <c r="N211" i="1"/>
  <c r="B212" i="1"/>
  <c r="A212" i="1" s="1"/>
  <c r="C212" i="1"/>
  <c r="D212" i="1"/>
  <c r="E212" i="1"/>
  <c r="F212" i="1"/>
  <c r="G212" i="1" s="1"/>
  <c r="N212" i="1"/>
  <c r="B213" i="1"/>
  <c r="A213" i="1" s="1"/>
  <c r="C213" i="1"/>
  <c r="D213" i="1"/>
  <c r="E213" i="1"/>
  <c r="F213" i="1"/>
  <c r="K213" i="1" s="1"/>
  <c r="N213" i="1"/>
  <c r="B214" i="1"/>
  <c r="A214" i="1" s="1"/>
  <c r="C214" i="1"/>
  <c r="D214" i="1"/>
  <c r="E214" i="1"/>
  <c r="F214" i="1"/>
  <c r="K214" i="1" s="1"/>
  <c r="L214" i="1" s="1"/>
  <c r="N214" i="1"/>
  <c r="B215" i="1"/>
  <c r="A215" i="1" s="1"/>
  <c r="C215" i="1"/>
  <c r="D215" i="1"/>
  <c r="E215" i="1"/>
  <c r="F215" i="1"/>
  <c r="K215" i="1" s="1"/>
  <c r="L215" i="1" s="1"/>
  <c r="N215" i="1"/>
  <c r="B216" i="1"/>
  <c r="A216" i="1" s="1"/>
  <c r="C216" i="1"/>
  <c r="D216" i="1"/>
  <c r="E216" i="1"/>
  <c r="F216" i="1"/>
  <c r="G216" i="1" s="1"/>
  <c r="N216" i="1"/>
  <c r="B217" i="1"/>
  <c r="A217" i="1" s="1"/>
  <c r="C217" i="1"/>
  <c r="D217" i="1"/>
  <c r="E217" i="1"/>
  <c r="F217" i="1"/>
  <c r="K217" i="1" s="1"/>
  <c r="N217" i="1"/>
  <c r="B218" i="1"/>
  <c r="A218" i="1" s="1"/>
  <c r="C218" i="1"/>
  <c r="D218" i="1"/>
  <c r="E218" i="1"/>
  <c r="F218" i="1"/>
  <c r="G218" i="1" s="1"/>
  <c r="N218" i="1"/>
  <c r="B219" i="1"/>
  <c r="A219" i="1" s="1"/>
  <c r="C219" i="1"/>
  <c r="D219" i="1"/>
  <c r="E219" i="1"/>
  <c r="F219" i="1"/>
  <c r="G219" i="1" s="1"/>
  <c r="N219" i="1"/>
  <c r="B220" i="1"/>
  <c r="A220" i="1" s="1"/>
  <c r="C220" i="1"/>
  <c r="D220" i="1"/>
  <c r="E220" i="1"/>
  <c r="F220" i="1"/>
  <c r="G220" i="1" s="1"/>
  <c r="N220" i="1"/>
  <c r="B221" i="1"/>
  <c r="A221" i="1" s="1"/>
  <c r="C221" i="1"/>
  <c r="D221" i="1"/>
  <c r="E221" i="1"/>
  <c r="F221" i="1"/>
  <c r="G221" i="1" s="1"/>
  <c r="N221" i="1"/>
  <c r="B222" i="1"/>
  <c r="A222" i="1" s="1"/>
  <c r="C222" i="1"/>
  <c r="D222" i="1"/>
  <c r="E222" i="1"/>
  <c r="F222" i="1"/>
  <c r="G222" i="1" s="1"/>
  <c r="O222" i="1" s="1"/>
  <c r="N222" i="1"/>
  <c r="B223" i="1"/>
  <c r="A223" i="1" s="1"/>
  <c r="C223" i="1"/>
  <c r="D223" i="1"/>
  <c r="E223" i="1"/>
  <c r="F223" i="1"/>
  <c r="G223" i="1" s="1"/>
  <c r="N223" i="1"/>
  <c r="B224" i="1"/>
  <c r="A224" i="1" s="1"/>
  <c r="C224" i="1"/>
  <c r="D224" i="1"/>
  <c r="E224" i="1"/>
  <c r="F224" i="1"/>
  <c r="K224" i="1" s="1"/>
  <c r="N224" i="1"/>
  <c r="B225" i="1"/>
  <c r="A225" i="1" s="1"/>
  <c r="C225" i="1"/>
  <c r="D225" i="1"/>
  <c r="E225" i="1"/>
  <c r="F225" i="1"/>
  <c r="K225" i="1" s="1"/>
  <c r="N225" i="1"/>
  <c r="B226" i="1"/>
  <c r="A226" i="1" s="1"/>
  <c r="C226" i="1"/>
  <c r="D226" i="1"/>
  <c r="E226" i="1"/>
  <c r="F226" i="1"/>
  <c r="G226" i="1" s="1"/>
  <c r="N226" i="1"/>
  <c r="B227" i="1"/>
  <c r="A227" i="1" s="1"/>
  <c r="C227" i="1"/>
  <c r="D227" i="1"/>
  <c r="E227" i="1"/>
  <c r="F227" i="1"/>
  <c r="G227" i="1" s="1"/>
  <c r="N227" i="1"/>
  <c r="B228" i="1"/>
  <c r="A228" i="1" s="1"/>
  <c r="C228" i="1"/>
  <c r="D228" i="1"/>
  <c r="E228" i="1"/>
  <c r="F228" i="1"/>
  <c r="G228" i="1" s="1"/>
  <c r="N228" i="1"/>
  <c r="B229" i="1"/>
  <c r="A229" i="1" s="1"/>
  <c r="C229" i="1"/>
  <c r="D229" i="1"/>
  <c r="E229" i="1"/>
  <c r="F229" i="1"/>
  <c r="K229" i="1" s="1"/>
  <c r="L229" i="1" s="1"/>
  <c r="N229" i="1"/>
  <c r="B230" i="1"/>
  <c r="A230" i="1" s="1"/>
  <c r="C230" i="1"/>
  <c r="D230" i="1"/>
  <c r="E230" i="1"/>
  <c r="F230" i="1"/>
  <c r="G230" i="1" s="1"/>
  <c r="N230" i="1"/>
  <c r="B231" i="1"/>
  <c r="A231" i="1" s="1"/>
  <c r="C231" i="1"/>
  <c r="D231" i="1"/>
  <c r="E231" i="1"/>
  <c r="F231" i="1"/>
  <c r="G231" i="1" s="1"/>
  <c r="N231" i="1"/>
  <c r="B232" i="1"/>
  <c r="A232" i="1" s="1"/>
  <c r="C232" i="1"/>
  <c r="D232" i="1"/>
  <c r="E232" i="1"/>
  <c r="F232" i="1"/>
  <c r="G232" i="1" s="1"/>
  <c r="N232" i="1"/>
  <c r="B233" i="1"/>
  <c r="A233" i="1" s="1"/>
  <c r="C233" i="1"/>
  <c r="D233" i="1"/>
  <c r="E233" i="1"/>
  <c r="F233" i="1"/>
  <c r="K233" i="1" s="1"/>
  <c r="L233" i="1" s="1"/>
  <c r="N233" i="1"/>
  <c r="B234" i="1"/>
  <c r="A234" i="1" s="1"/>
  <c r="C234" i="1"/>
  <c r="D234" i="1"/>
  <c r="E234" i="1"/>
  <c r="F234" i="1"/>
  <c r="K234" i="1" s="1"/>
  <c r="N234" i="1"/>
  <c r="B235" i="1"/>
  <c r="A235" i="1" s="1"/>
  <c r="C235" i="1"/>
  <c r="D235" i="1"/>
  <c r="E235" i="1"/>
  <c r="F235" i="1"/>
  <c r="G235" i="1" s="1"/>
  <c r="N235" i="1"/>
  <c r="B236" i="1"/>
  <c r="A236" i="1" s="1"/>
  <c r="C236" i="1"/>
  <c r="D236" i="1"/>
  <c r="E236" i="1"/>
  <c r="F236" i="1"/>
  <c r="K236" i="1" s="1"/>
  <c r="N236" i="1"/>
  <c r="B237" i="1"/>
  <c r="A237" i="1" s="1"/>
  <c r="C237" i="1"/>
  <c r="D237" i="1"/>
  <c r="E237" i="1"/>
  <c r="F237" i="1"/>
  <c r="G237" i="1" s="1"/>
  <c r="O237" i="1" s="1"/>
  <c r="N237" i="1"/>
  <c r="B238" i="1"/>
  <c r="A238" i="1" s="1"/>
  <c r="C238" i="1"/>
  <c r="D238" i="1"/>
  <c r="E238" i="1"/>
  <c r="F238" i="1"/>
  <c r="G238" i="1" s="1"/>
  <c r="N238" i="1"/>
  <c r="B239" i="1"/>
  <c r="A239" i="1" s="1"/>
  <c r="C239" i="1"/>
  <c r="D239" i="1"/>
  <c r="E239" i="1"/>
  <c r="F239" i="1"/>
  <c r="G239" i="1" s="1"/>
  <c r="N239" i="1"/>
  <c r="B240" i="1"/>
  <c r="A240" i="1" s="1"/>
  <c r="C240" i="1"/>
  <c r="D240" i="1"/>
  <c r="E240" i="1"/>
  <c r="F240" i="1"/>
  <c r="G240" i="1" s="1"/>
  <c r="N240" i="1"/>
  <c r="B241" i="1"/>
  <c r="A241" i="1" s="1"/>
  <c r="C241" i="1"/>
  <c r="D241" i="1"/>
  <c r="E241" i="1"/>
  <c r="F241" i="1"/>
  <c r="G241" i="1" s="1"/>
  <c r="N241" i="1"/>
  <c r="B242" i="1"/>
  <c r="A242" i="1" s="1"/>
  <c r="C242" i="1"/>
  <c r="D242" i="1"/>
  <c r="E242" i="1"/>
  <c r="F242" i="1"/>
  <c r="K242" i="1" s="1"/>
  <c r="L242" i="1" s="1"/>
  <c r="N242" i="1"/>
  <c r="B243" i="1"/>
  <c r="A243" i="1" s="1"/>
  <c r="C243" i="1"/>
  <c r="D243" i="1"/>
  <c r="E243" i="1"/>
  <c r="F243" i="1"/>
  <c r="G243" i="1" s="1"/>
  <c r="N243" i="1"/>
  <c r="B244" i="1"/>
  <c r="A244" i="1" s="1"/>
  <c r="C244" i="1"/>
  <c r="D244" i="1"/>
  <c r="E244" i="1"/>
  <c r="F244" i="1"/>
  <c r="G244" i="1" s="1"/>
  <c r="N244" i="1"/>
  <c r="B245" i="1"/>
  <c r="A245" i="1" s="1"/>
  <c r="C245" i="1"/>
  <c r="D245" i="1"/>
  <c r="E245" i="1"/>
  <c r="F245" i="1"/>
  <c r="K245" i="1" s="1"/>
  <c r="L245" i="1" s="1"/>
  <c r="N245" i="1"/>
  <c r="B246" i="1"/>
  <c r="A246" i="1" s="1"/>
  <c r="C246" i="1"/>
  <c r="D246" i="1"/>
  <c r="E246" i="1"/>
  <c r="F246" i="1"/>
  <c r="K246" i="1" s="1"/>
  <c r="L246" i="1" s="1"/>
  <c r="M246" i="1" s="1"/>
  <c r="N246" i="1"/>
  <c r="B247" i="1"/>
  <c r="A247" i="1" s="1"/>
  <c r="C247" i="1"/>
  <c r="D247" i="1"/>
  <c r="E247" i="1"/>
  <c r="F247" i="1"/>
  <c r="G247" i="1" s="1"/>
  <c r="N247" i="1"/>
  <c r="B248" i="1"/>
  <c r="A248" i="1" s="1"/>
  <c r="C248" i="1"/>
  <c r="D248" i="1"/>
  <c r="E248" i="1"/>
  <c r="F248" i="1"/>
  <c r="K248" i="1" s="1"/>
  <c r="N248" i="1"/>
  <c r="B249" i="1"/>
  <c r="A249" i="1" s="1"/>
  <c r="C249" i="1"/>
  <c r="D249" i="1"/>
  <c r="E249" i="1"/>
  <c r="F249" i="1"/>
  <c r="G249" i="1" s="1"/>
  <c r="N249" i="1"/>
  <c r="B250" i="1"/>
  <c r="A250" i="1" s="1"/>
  <c r="C250" i="1"/>
  <c r="D250" i="1"/>
  <c r="E250" i="1"/>
  <c r="F250" i="1"/>
  <c r="G250" i="1" s="1"/>
  <c r="N250" i="1"/>
  <c r="B8" i="1"/>
  <c r="A8" i="1" s="1"/>
  <c r="C8" i="1"/>
  <c r="D8" i="1"/>
  <c r="E8" i="1"/>
  <c r="F8" i="1"/>
  <c r="G8" i="1" s="1"/>
  <c r="N8" i="1"/>
  <c r="B9" i="1"/>
  <c r="A9" i="1" s="1"/>
  <c r="C9" i="1"/>
  <c r="D9" i="1"/>
  <c r="E9" i="1"/>
  <c r="F9" i="1"/>
  <c r="G9" i="1" s="1"/>
  <c r="N9" i="1"/>
  <c r="B10" i="1"/>
  <c r="A10" i="1" s="1"/>
  <c r="C10" i="1"/>
  <c r="D10" i="1"/>
  <c r="E10" i="1"/>
  <c r="F10" i="1"/>
  <c r="K10" i="1" s="1"/>
  <c r="N10" i="1"/>
  <c r="B11" i="1"/>
  <c r="A11" i="1" s="1"/>
  <c r="C11" i="1"/>
  <c r="D11" i="1"/>
  <c r="E11" i="1"/>
  <c r="F11" i="1"/>
  <c r="G11" i="1" s="1"/>
  <c r="N11" i="1"/>
  <c r="B12" i="1"/>
  <c r="A12" i="1" s="1"/>
  <c r="C12" i="1"/>
  <c r="D12" i="1"/>
  <c r="E12" i="1"/>
  <c r="F12" i="1"/>
  <c r="K12" i="1" s="1"/>
  <c r="N12" i="1"/>
  <c r="B13" i="1"/>
  <c r="A13" i="1" s="1"/>
  <c r="C13" i="1"/>
  <c r="D13" i="1"/>
  <c r="E13" i="1"/>
  <c r="F13" i="1"/>
  <c r="G13" i="1" s="1"/>
  <c r="N13" i="1"/>
  <c r="B14" i="1"/>
  <c r="A14" i="1" s="1"/>
  <c r="C14" i="1"/>
  <c r="D14" i="1"/>
  <c r="E14" i="1"/>
  <c r="F14" i="1"/>
  <c r="G14" i="1" s="1"/>
  <c r="N14" i="1"/>
  <c r="B15" i="1"/>
  <c r="A15" i="1" s="1"/>
  <c r="C15" i="1"/>
  <c r="D15" i="1"/>
  <c r="E15" i="1"/>
  <c r="F15" i="1"/>
  <c r="G15" i="1" s="1"/>
  <c r="N15" i="1"/>
  <c r="B16" i="1"/>
  <c r="A16" i="1" s="1"/>
  <c r="C16" i="1"/>
  <c r="D16" i="1"/>
  <c r="E16" i="1"/>
  <c r="F16" i="1"/>
  <c r="G16" i="1" s="1"/>
  <c r="N16" i="1"/>
  <c r="B17" i="1"/>
  <c r="A17" i="1" s="1"/>
  <c r="C17" i="1"/>
  <c r="D17" i="1"/>
  <c r="E17" i="1"/>
  <c r="F17" i="1"/>
  <c r="G17" i="1" s="1"/>
  <c r="J17" i="1" s="1"/>
  <c r="N17" i="1"/>
  <c r="B18" i="1"/>
  <c r="A18" i="1" s="1"/>
  <c r="C18" i="1"/>
  <c r="D18" i="1"/>
  <c r="E18" i="1"/>
  <c r="F18" i="1"/>
  <c r="K18" i="1" s="1"/>
  <c r="N18" i="1"/>
  <c r="B5" i="1"/>
  <c r="A5" i="1" s="1"/>
  <c r="C5" i="1"/>
  <c r="B6" i="1"/>
  <c r="A6" i="1" s="1"/>
  <c r="C6" i="1"/>
  <c r="B7" i="1"/>
  <c r="A7" i="1" s="1"/>
  <c r="C7" i="1"/>
  <c r="F3" i="1"/>
  <c r="K3" i="1" s="1"/>
  <c r="L3" i="1" s="1"/>
  <c r="M3" i="1" s="1"/>
  <c r="N3" i="1"/>
  <c r="F4" i="1"/>
  <c r="G4" i="1" s="1"/>
  <c r="N4" i="1"/>
  <c r="F5" i="1"/>
  <c r="G5" i="1" s="1"/>
  <c r="P5" i="1" s="1"/>
  <c r="Q5" i="1" s="1"/>
  <c r="R5" i="1" s="1"/>
  <c r="N5" i="1"/>
  <c r="F6" i="1"/>
  <c r="G6" i="1" s="1"/>
  <c r="N6" i="1"/>
  <c r="F7" i="1"/>
  <c r="K7" i="1" s="1"/>
  <c r="N7" i="1"/>
  <c r="N2" i="1"/>
  <c r="F2" i="1"/>
  <c r="G2" i="1" s="1"/>
  <c r="J2" i="1" s="1"/>
  <c r="D7" i="1"/>
  <c r="E7" i="1"/>
  <c r="C3" i="1"/>
  <c r="C4" i="1"/>
  <c r="B4" i="1"/>
  <c r="A4" i="1" s="1"/>
  <c r="A2" i="1"/>
  <c r="A3" i="1"/>
  <c r="K20" i="1" l="1"/>
  <c r="L20" i="1" s="1"/>
  <c r="M20" i="1" s="1"/>
  <c r="G242" i="1"/>
  <c r="J242" i="1" s="1"/>
  <c r="G191" i="1"/>
  <c r="I191" i="1" s="1"/>
  <c r="K63" i="1"/>
  <c r="L63" i="1" s="1"/>
  <c r="K118" i="1"/>
  <c r="L118" i="1" s="1"/>
  <c r="K145" i="1"/>
  <c r="L145" i="1" s="1"/>
  <c r="M145" i="1" s="1"/>
  <c r="G45" i="1"/>
  <c r="O45" i="1" s="1"/>
  <c r="K222" i="1"/>
  <c r="L222" i="1" s="1"/>
  <c r="G245" i="1"/>
  <c r="S245" i="1" s="1"/>
  <c r="H245" i="1" s="1"/>
  <c r="G236" i="1"/>
  <c r="I236" i="1" s="1"/>
  <c r="G12" i="1"/>
  <c r="I12" i="1" s="1"/>
  <c r="G113" i="1"/>
  <c r="O113" i="1" s="1"/>
  <c r="K195" i="1"/>
  <c r="L195" i="1" s="1"/>
  <c r="G32" i="1"/>
  <c r="O32" i="1" s="1"/>
  <c r="G217" i="1"/>
  <c r="S217" i="1" s="1"/>
  <c r="H217" i="1" s="1"/>
  <c r="G143" i="1"/>
  <c r="J143" i="1" s="1"/>
  <c r="K84" i="1"/>
  <c r="L84" i="1" s="1"/>
  <c r="K209" i="1"/>
  <c r="L209" i="1" s="1"/>
  <c r="G182" i="1"/>
  <c r="I182" i="1" s="1"/>
  <c r="G131" i="1"/>
  <c r="O131" i="1" s="1"/>
  <c r="K249" i="1"/>
  <c r="L249" i="1" s="1"/>
  <c r="M249" i="1" s="1"/>
  <c r="K181" i="1"/>
  <c r="L181" i="1" s="1"/>
  <c r="G59" i="1"/>
  <c r="I59" i="1" s="1"/>
  <c r="G30" i="1"/>
  <c r="S30" i="1" s="1"/>
  <c r="H30" i="1" s="1"/>
  <c r="K232" i="1"/>
  <c r="L232" i="1" s="1"/>
  <c r="G152" i="1"/>
  <c r="P152" i="1" s="1"/>
  <c r="Q152" i="1" s="1"/>
  <c r="R152" i="1" s="1"/>
  <c r="G133" i="1"/>
  <c r="J133" i="1" s="1"/>
  <c r="G110" i="1"/>
  <c r="P110" i="1" s="1"/>
  <c r="Q110" i="1" s="1"/>
  <c r="R110" i="1" s="1"/>
  <c r="G35" i="1"/>
  <c r="O35" i="1" s="1"/>
  <c r="K13" i="1"/>
  <c r="L13" i="1" s="1"/>
  <c r="K239" i="1"/>
  <c r="L239" i="1" s="1"/>
  <c r="K220" i="1"/>
  <c r="L220" i="1" s="1"/>
  <c r="G199" i="1"/>
  <c r="I199" i="1" s="1"/>
  <c r="G42" i="1"/>
  <c r="S42" i="1" s="1"/>
  <c r="H42" i="1" s="1"/>
  <c r="G248" i="1"/>
  <c r="S248" i="1" s="1"/>
  <c r="H248" i="1" s="1"/>
  <c r="K176" i="1"/>
  <c r="L176" i="1" s="1"/>
  <c r="G47" i="1"/>
  <c r="I47" i="1" s="1"/>
  <c r="K174" i="1"/>
  <c r="L174" i="1" s="1"/>
  <c r="K166" i="1"/>
  <c r="I166" i="1" s="1"/>
  <c r="K62" i="1"/>
  <c r="I62" i="1" s="1"/>
  <c r="K28" i="1"/>
  <c r="L28" i="1" s="1"/>
  <c r="J230" i="1"/>
  <c r="O230" i="1"/>
  <c r="K31" i="1"/>
  <c r="L31" i="1" s="1"/>
  <c r="K27" i="1"/>
  <c r="L27" i="1" s="1"/>
  <c r="G229" i="1"/>
  <c r="S229" i="1" s="1"/>
  <c r="H229" i="1" s="1"/>
  <c r="K74" i="1"/>
  <c r="I74" i="1" s="1"/>
  <c r="K117" i="1"/>
  <c r="L117" i="1" s="1"/>
  <c r="K106" i="1"/>
  <c r="L106" i="1" s="1"/>
  <c r="G72" i="1"/>
  <c r="P72" i="1" s="1"/>
  <c r="Q72" i="1" s="1"/>
  <c r="R72" i="1" s="1"/>
  <c r="S145" i="1"/>
  <c r="H145" i="1" s="1"/>
  <c r="G83" i="1"/>
  <c r="O83" i="1" s="1"/>
  <c r="K230" i="1"/>
  <c r="L230" i="1" s="1"/>
  <c r="M230" i="1" s="1"/>
  <c r="K178" i="1"/>
  <c r="L178" i="1" s="1"/>
  <c r="M178" i="1" s="1"/>
  <c r="K44" i="1"/>
  <c r="L44" i="1" s="1"/>
  <c r="K33" i="1"/>
  <c r="L33" i="1" s="1"/>
  <c r="K6" i="1"/>
  <c r="L6" i="1" s="1"/>
  <c r="O176" i="1"/>
  <c r="J176" i="1"/>
  <c r="S176" i="1"/>
  <c r="H176" i="1" s="1"/>
  <c r="P176" i="1"/>
  <c r="Q176" i="1" s="1"/>
  <c r="R176" i="1" s="1"/>
  <c r="P80" i="1"/>
  <c r="Q80" i="1" s="1"/>
  <c r="R80" i="1" s="1"/>
  <c r="O221" i="1"/>
  <c r="P221" i="1"/>
  <c r="Q221" i="1" s="1"/>
  <c r="R221" i="1" s="1"/>
  <c r="L139" i="1"/>
  <c r="M139" i="1" s="1"/>
  <c r="G225" i="1"/>
  <c r="O225" i="1" s="1"/>
  <c r="G214" i="1"/>
  <c r="S214" i="1" s="1"/>
  <c r="H214" i="1" s="1"/>
  <c r="S178" i="1"/>
  <c r="H178" i="1" s="1"/>
  <c r="K175" i="1"/>
  <c r="L175" i="1" s="1"/>
  <c r="M149" i="1"/>
  <c r="G125" i="1"/>
  <c r="I125" i="1" s="1"/>
  <c r="G122" i="1"/>
  <c r="S122" i="1" s="1"/>
  <c r="H122" i="1" s="1"/>
  <c r="K98" i="1"/>
  <c r="L98" i="1" s="1"/>
  <c r="G56" i="1"/>
  <c r="I56" i="1" s="1"/>
  <c r="K39" i="1"/>
  <c r="L39" i="1" s="1"/>
  <c r="G21" i="1"/>
  <c r="I21" i="1" s="1"/>
  <c r="S175" i="1"/>
  <c r="H175" i="1" s="1"/>
  <c r="G179" i="1"/>
  <c r="J179" i="1" s="1"/>
  <c r="S166" i="1"/>
  <c r="H166" i="1" s="1"/>
  <c r="G130" i="1"/>
  <c r="P130" i="1" s="1"/>
  <c r="Q130" i="1" s="1"/>
  <c r="R130" i="1" s="1"/>
  <c r="G76" i="1"/>
  <c r="J76" i="1" s="1"/>
  <c r="S221" i="1"/>
  <c r="H221" i="1" s="1"/>
  <c r="G246" i="1"/>
  <c r="O246" i="1" s="1"/>
  <c r="G203" i="1"/>
  <c r="I203" i="1" s="1"/>
  <c r="G187" i="1"/>
  <c r="J187" i="1" s="1"/>
  <c r="S80" i="1"/>
  <c r="H80" i="1" s="1"/>
  <c r="K79" i="1"/>
  <c r="L79" i="1" s="1"/>
  <c r="K50" i="1"/>
  <c r="L50" i="1" s="1"/>
  <c r="M50" i="1" s="1"/>
  <c r="G40" i="1"/>
  <c r="J40" i="1" s="1"/>
  <c r="K29" i="1"/>
  <c r="I29" i="1" s="1"/>
  <c r="K19" i="1"/>
  <c r="L19" i="1" s="1"/>
  <c r="M19" i="1" s="1"/>
  <c r="M90" i="1"/>
  <c r="S33" i="1"/>
  <c r="H33" i="1" s="1"/>
  <c r="K8" i="1"/>
  <c r="L8" i="1" s="1"/>
  <c r="G234" i="1"/>
  <c r="O234" i="1" s="1"/>
  <c r="K221" i="1"/>
  <c r="L221" i="1" s="1"/>
  <c r="G213" i="1"/>
  <c r="P213" i="1" s="1"/>
  <c r="Q213" i="1" s="1"/>
  <c r="R213" i="1" s="1"/>
  <c r="K183" i="1"/>
  <c r="L183" i="1" s="1"/>
  <c r="S95" i="1"/>
  <c r="H95" i="1" s="1"/>
  <c r="G90" i="1"/>
  <c r="I90" i="1" s="1"/>
  <c r="G77" i="1"/>
  <c r="J77" i="1" s="1"/>
  <c r="P33" i="1"/>
  <c r="Q33" i="1" s="1"/>
  <c r="R33" i="1" s="1"/>
  <c r="K80" i="1"/>
  <c r="L80" i="1" s="1"/>
  <c r="K68" i="1"/>
  <c r="L68" i="1" s="1"/>
  <c r="M36" i="1"/>
  <c r="O33" i="1"/>
  <c r="K17" i="1"/>
  <c r="L17" i="1" s="1"/>
  <c r="G167" i="1"/>
  <c r="K95" i="1"/>
  <c r="L95" i="1" s="1"/>
  <c r="K43" i="1"/>
  <c r="L43" i="1" s="1"/>
  <c r="G36" i="1"/>
  <c r="P36" i="1" s="1"/>
  <c r="Q36" i="1" s="1"/>
  <c r="R36" i="1" s="1"/>
  <c r="M242" i="1"/>
  <c r="P230" i="1"/>
  <c r="Q230" i="1" s="1"/>
  <c r="R230" i="1" s="1"/>
  <c r="K227" i="1"/>
  <c r="L227" i="1" s="1"/>
  <c r="S222" i="1"/>
  <c r="H222" i="1" s="1"/>
  <c r="K188" i="1"/>
  <c r="L188" i="1" s="1"/>
  <c r="M188" i="1" s="1"/>
  <c r="G151" i="1"/>
  <c r="J151" i="1" s="1"/>
  <c r="K136" i="1"/>
  <c r="I136" i="1" s="1"/>
  <c r="K112" i="1"/>
  <c r="L112" i="1" s="1"/>
  <c r="M112" i="1" s="1"/>
  <c r="G107" i="1"/>
  <c r="I107" i="1" s="1"/>
  <c r="K102" i="1"/>
  <c r="L102" i="1" s="1"/>
  <c r="M102" i="1" s="1"/>
  <c r="G88" i="1"/>
  <c r="J88" i="1" s="1"/>
  <c r="G53" i="1"/>
  <c r="S53" i="1" s="1"/>
  <c r="H53" i="1" s="1"/>
  <c r="O154" i="1"/>
  <c r="J154" i="1"/>
  <c r="P154" i="1"/>
  <c r="Q154" i="1" s="1"/>
  <c r="R154" i="1" s="1"/>
  <c r="J64" i="1"/>
  <c r="S64" i="1"/>
  <c r="H64" i="1" s="1"/>
  <c r="P64" i="1"/>
  <c r="Q64" i="1" s="1"/>
  <c r="R64" i="1" s="1"/>
  <c r="O64" i="1"/>
  <c r="L225" i="1"/>
  <c r="M225" i="1" s="1"/>
  <c r="O41" i="1"/>
  <c r="P41" i="1"/>
  <c r="Q41" i="1" s="1"/>
  <c r="R41" i="1" s="1"/>
  <c r="P212" i="1"/>
  <c r="Q212" i="1" s="1"/>
  <c r="R212" i="1" s="1"/>
  <c r="J212" i="1"/>
  <c r="O212" i="1"/>
  <c r="P60" i="1"/>
  <c r="Q60" i="1" s="1"/>
  <c r="R60" i="1" s="1"/>
  <c r="O60" i="1"/>
  <c r="S60" i="1"/>
  <c r="H60" i="1" s="1"/>
  <c r="J28" i="1"/>
  <c r="P28" i="1"/>
  <c r="Q28" i="1" s="1"/>
  <c r="R28" i="1" s="1"/>
  <c r="O28" i="1"/>
  <c r="S28" i="1"/>
  <c r="H28" i="1" s="1"/>
  <c r="L151" i="1"/>
  <c r="M151" i="1" s="1"/>
  <c r="S188" i="1"/>
  <c r="H188" i="1" s="1"/>
  <c r="O188" i="1"/>
  <c r="J188" i="1"/>
  <c r="P188" i="1"/>
  <c r="Q188" i="1" s="1"/>
  <c r="R188" i="1" s="1"/>
  <c r="J218" i="1"/>
  <c r="O218" i="1"/>
  <c r="P218" i="1"/>
  <c r="Q218" i="1" s="1"/>
  <c r="R218" i="1" s="1"/>
  <c r="L210" i="1"/>
  <c r="M210" i="1" s="1"/>
  <c r="L76" i="1"/>
  <c r="M76" i="1" s="1"/>
  <c r="O16" i="1"/>
  <c r="S16" i="1"/>
  <c r="H16" i="1" s="1"/>
  <c r="P16" i="1"/>
  <c r="Q16" i="1" s="1"/>
  <c r="R16" i="1" s="1"/>
  <c r="O92" i="1"/>
  <c r="P92" i="1"/>
  <c r="Q92" i="1" s="1"/>
  <c r="R92" i="1" s="1"/>
  <c r="P19" i="1"/>
  <c r="Q19" i="1" s="1"/>
  <c r="R19" i="1" s="1"/>
  <c r="O19" i="1"/>
  <c r="S19" i="1"/>
  <c r="H19" i="1" s="1"/>
  <c r="J157" i="1"/>
  <c r="O157" i="1"/>
  <c r="J52" i="1"/>
  <c r="P52" i="1"/>
  <c r="Q52" i="1" s="1"/>
  <c r="R52" i="1" s="1"/>
  <c r="O52" i="1"/>
  <c r="O164" i="1"/>
  <c r="J164" i="1"/>
  <c r="P164" i="1"/>
  <c r="Q164" i="1" s="1"/>
  <c r="R164" i="1" s="1"/>
  <c r="L72" i="1"/>
  <c r="M72" i="1" s="1"/>
  <c r="P48" i="1"/>
  <c r="Q48" i="1" s="1"/>
  <c r="R48" i="1" s="1"/>
  <c r="O48" i="1"/>
  <c r="S48" i="1"/>
  <c r="H48" i="1" s="1"/>
  <c r="O155" i="1"/>
  <c r="J155" i="1"/>
  <c r="L234" i="1"/>
  <c r="M234" i="1" s="1"/>
  <c r="J197" i="1"/>
  <c r="O109" i="1"/>
  <c r="J109" i="1"/>
  <c r="S109" i="1"/>
  <c r="H109" i="1" s="1"/>
  <c r="P249" i="1"/>
  <c r="Q249" i="1" s="1"/>
  <c r="R249" i="1" s="1"/>
  <c r="O249" i="1"/>
  <c r="S249" i="1"/>
  <c r="H249" i="1" s="1"/>
  <c r="O23" i="1"/>
  <c r="S23" i="1"/>
  <c r="H23" i="1" s="1"/>
  <c r="S20" i="1"/>
  <c r="H20" i="1" s="1"/>
  <c r="P20" i="1"/>
  <c r="Q20" i="1" s="1"/>
  <c r="R20" i="1" s="1"/>
  <c r="O20" i="1"/>
  <c r="K16" i="1"/>
  <c r="L16" i="1" s="1"/>
  <c r="K241" i="1"/>
  <c r="L241" i="1" s="1"/>
  <c r="G233" i="1"/>
  <c r="J233" i="1" s="1"/>
  <c r="J222" i="1"/>
  <c r="S218" i="1"/>
  <c r="H218" i="1" s="1"/>
  <c r="K202" i="1"/>
  <c r="L202" i="1" s="1"/>
  <c r="S164" i="1"/>
  <c r="H164" i="1" s="1"/>
  <c r="S118" i="1"/>
  <c r="H118" i="1" s="1"/>
  <c r="G202" i="1"/>
  <c r="J202" i="1" s="1"/>
  <c r="M191" i="1"/>
  <c r="G170" i="1"/>
  <c r="S170" i="1" s="1"/>
  <c r="H170" i="1" s="1"/>
  <c r="K148" i="1"/>
  <c r="I148" i="1" s="1"/>
  <c r="G144" i="1"/>
  <c r="I144" i="1" s="1"/>
  <c r="G121" i="1"/>
  <c r="S121" i="1" s="1"/>
  <c r="H121" i="1" s="1"/>
  <c r="K105" i="1"/>
  <c r="L105" i="1" s="1"/>
  <c r="K64" i="1"/>
  <c r="L64" i="1" s="1"/>
  <c r="K60" i="1"/>
  <c r="I60" i="1" s="1"/>
  <c r="K55" i="1"/>
  <c r="L55" i="1" s="1"/>
  <c r="S52" i="1"/>
  <c r="H52" i="1" s="1"/>
  <c r="S41" i="1"/>
  <c r="H41" i="1" s="1"/>
  <c r="K38" i="1"/>
  <c r="L38" i="1" s="1"/>
  <c r="M38" i="1" s="1"/>
  <c r="S154" i="1"/>
  <c r="H154" i="1" s="1"/>
  <c r="K126" i="1"/>
  <c r="L126" i="1" s="1"/>
  <c r="K109" i="1"/>
  <c r="L109" i="1" s="1"/>
  <c r="K100" i="1"/>
  <c r="L100" i="1" s="1"/>
  <c r="M100" i="1" s="1"/>
  <c r="O95" i="1"/>
  <c r="S84" i="1"/>
  <c r="H84" i="1" s="1"/>
  <c r="G65" i="1"/>
  <c r="J65" i="1" s="1"/>
  <c r="K51" i="1"/>
  <c r="L51" i="1" s="1"/>
  <c r="J33" i="1"/>
  <c r="S157" i="1"/>
  <c r="H157" i="1" s="1"/>
  <c r="G66" i="1"/>
  <c r="S66" i="1" s="1"/>
  <c r="H66" i="1" s="1"/>
  <c r="O205" i="1"/>
  <c r="K212" i="1"/>
  <c r="K193" i="1"/>
  <c r="L193" i="1" s="1"/>
  <c r="K171" i="1"/>
  <c r="I171" i="1" s="1"/>
  <c r="G163" i="1"/>
  <c r="S163" i="1" s="1"/>
  <c r="H163" i="1" s="1"/>
  <c r="K155" i="1"/>
  <c r="G146" i="1"/>
  <c r="P146" i="1" s="1"/>
  <c r="Q146" i="1" s="1"/>
  <c r="R146" i="1" s="1"/>
  <c r="G119" i="1"/>
  <c r="I119" i="1" s="1"/>
  <c r="K91" i="1"/>
  <c r="L91" i="1" s="1"/>
  <c r="O80" i="1"/>
  <c r="S68" i="1"/>
  <c r="H68" i="1" s="1"/>
  <c r="K52" i="1"/>
  <c r="L52" i="1" s="1"/>
  <c r="K48" i="1"/>
  <c r="I48" i="1" s="1"/>
  <c r="K26" i="1"/>
  <c r="I26" i="1" s="1"/>
  <c r="K23" i="1"/>
  <c r="L23" i="1" s="1"/>
  <c r="K244" i="1"/>
  <c r="L244" i="1" s="1"/>
  <c r="G224" i="1"/>
  <c r="I224" i="1" s="1"/>
  <c r="K218" i="1"/>
  <c r="G200" i="1"/>
  <c r="K197" i="1"/>
  <c r="L197" i="1" s="1"/>
  <c r="K164" i="1"/>
  <c r="K154" i="1"/>
  <c r="I154" i="1" s="1"/>
  <c r="K142" i="1"/>
  <c r="I142" i="1" s="1"/>
  <c r="K41" i="1"/>
  <c r="S29" i="1"/>
  <c r="H29" i="1" s="1"/>
  <c r="K237" i="1"/>
  <c r="I237" i="1" s="1"/>
  <c r="P222" i="1"/>
  <c r="Q222" i="1" s="1"/>
  <c r="R222" i="1" s="1"/>
  <c r="M214" i="1"/>
  <c r="P209" i="1"/>
  <c r="Q209" i="1" s="1"/>
  <c r="R209" i="1" s="1"/>
  <c r="K205" i="1"/>
  <c r="I205" i="1" s="1"/>
  <c r="S161" i="1"/>
  <c r="H161" i="1" s="1"/>
  <c r="K157" i="1"/>
  <c r="L157" i="1" s="1"/>
  <c r="M157" i="1" s="1"/>
  <c r="G156" i="1"/>
  <c r="J156" i="1" s="1"/>
  <c r="G101" i="1"/>
  <c r="S101" i="1" s="1"/>
  <c r="H101" i="1" s="1"/>
  <c r="K75" i="1"/>
  <c r="L75" i="1" s="1"/>
  <c r="M75" i="1" s="1"/>
  <c r="P68" i="1"/>
  <c r="Q68" i="1" s="1"/>
  <c r="R68" i="1" s="1"/>
  <c r="S44" i="1"/>
  <c r="H44" i="1" s="1"/>
  <c r="P29" i="1"/>
  <c r="Q29" i="1" s="1"/>
  <c r="R29" i="1" s="1"/>
  <c r="K15" i="1"/>
  <c r="L15" i="1" s="1"/>
  <c r="K240" i="1"/>
  <c r="L240" i="1" s="1"/>
  <c r="S230" i="1"/>
  <c r="H230" i="1" s="1"/>
  <c r="G215" i="1"/>
  <c r="I215" i="1" s="1"/>
  <c r="O209" i="1"/>
  <c r="K190" i="1"/>
  <c r="I190" i="1" s="1"/>
  <c r="P175" i="1"/>
  <c r="Q175" i="1" s="1"/>
  <c r="R175" i="1" s="1"/>
  <c r="K158" i="1"/>
  <c r="L134" i="1"/>
  <c r="M134" i="1" s="1"/>
  <c r="K124" i="1"/>
  <c r="L124" i="1" s="1"/>
  <c r="M124" i="1" s="1"/>
  <c r="K114" i="1"/>
  <c r="L114" i="1" s="1"/>
  <c r="K92" i="1"/>
  <c r="L92" i="1" s="1"/>
  <c r="O68" i="1"/>
  <c r="G54" i="1"/>
  <c r="O54" i="1" s="1"/>
  <c r="G10" i="1"/>
  <c r="I10" i="1" s="1"/>
  <c r="K228" i="1"/>
  <c r="L228" i="1" s="1"/>
  <c r="M206" i="1"/>
  <c r="G194" i="1"/>
  <c r="S194" i="1" s="1"/>
  <c r="H194" i="1" s="1"/>
  <c r="K186" i="1"/>
  <c r="L186" i="1" s="1"/>
  <c r="M186" i="1" s="1"/>
  <c r="K169" i="1"/>
  <c r="L169" i="1" s="1"/>
  <c r="M169" i="1" s="1"/>
  <c r="P148" i="1"/>
  <c r="Q148" i="1" s="1"/>
  <c r="R148" i="1" s="1"/>
  <c r="G134" i="1"/>
  <c r="O134" i="1" s="1"/>
  <c r="G71" i="1"/>
  <c r="S71" i="1" s="1"/>
  <c r="H71" i="1" s="1"/>
  <c r="K67" i="1"/>
  <c r="I67" i="1" s="1"/>
  <c r="P44" i="1"/>
  <c r="Q44" i="1" s="1"/>
  <c r="R44" i="1" s="1"/>
  <c r="O244" i="1"/>
  <c r="P244" i="1"/>
  <c r="Q244" i="1" s="1"/>
  <c r="R244" i="1" s="1"/>
  <c r="J244" i="1"/>
  <c r="O247" i="1"/>
  <c r="P247" i="1"/>
  <c r="Q247" i="1" s="1"/>
  <c r="R247" i="1" s="1"/>
  <c r="J247" i="1"/>
  <c r="P228" i="1"/>
  <c r="Q228" i="1" s="1"/>
  <c r="R228" i="1" s="1"/>
  <c r="J228" i="1"/>
  <c r="O228" i="1"/>
  <c r="J238" i="1"/>
  <c r="O238" i="1"/>
  <c r="P238" i="1"/>
  <c r="Q238" i="1" s="1"/>
  <c r="R238" i="1" s="1"/>
  <c r="O235" i="1"/>
  <c r="P235" i="1"/>
  <c r="Q235" i="1" s="1"/>
  <c r="R235" i="1" s="1"/>
  <c r="J235" i="1"/>
  <c r="J226" i="1"/>
  <c r="O226" i="1"/>
  <c r="P226" i="1"/>
  <c r="Q226" i="1" s="1"/>
  <c r="R226" i="1" s="1"/>
  <c r="O220" i="1"/>
  <c r="P220" i="1"/>
  <c r="Q220" i="1" s="1"/>
  <c r="R220" i="1" s="1"/>
  <c r="J220" i="1"/>
  <c r="J250" i="1"/>
  <c r="O250" i="1"/>
  <c r="P250" i="1"/>
  <c r="Q250" i="1" s="1"/>
  <c r="R250" i="1" s="1"/>
  <c r="J231" i="1"/>
  <c r="O231" i="1"/>
  <c r="P231" i="1"/>
  <c r="Q231" i="1" s="1"/>
  <c r="R231" i="1" s="1"/>
  <c r="P216" i="1"/>
  <c r="Q216" i="1" s="1"/>
  <c r="R216" i="1" s="1"/>
  <c r="O216" i="1"/>
  <c r="S216" i="1"/>
  <c r="H216" i="1" s="1"/>
  <c r="J216" i="1"/>
  <c r="J243" i="1"/>
  <c r="O243" i="1"/>
  <c r="P243" i="1"/>
  <c r="Q243" i="1" s="1"/>
  <c r="R243" i="1" s="1"/>
  <c r="L248" i="1"/>
  <c r="M248" i="1" s="1"/>
  <c r="O223" i="1"/>
  <c r="P223" i="1"/>
  <c r="Q223" i="1" s="1"/>
  <c r="R223" i="1" s="1"/>
  <c r="J223" i="1"/>
  <c r="O239" i="1"/>
  <c r="P239" i="1"/>
  <c r="Q239" i="1" s="1"/>
  <c r="R239" i="1" s="1"/>
  <c r="J239" i="1"/>
  <c r="J211" i="1"/>
  <c r="O211" i="1"/>
  <c r="P211" i="1"/>
  <c r="Q211" i="1" s="1"/>
  <c r="R211" i="1" s="1"/>
  <c r="O9" i="1"/>
  <c r="P9" i="1"/>
  <c r="Q9" i="1" s="1"/>
  <c r="R9" i="1" s="1"/>
  <c r="S9" i="1"/>
  <c r="H9" i="1" s="1"/>
  <c r="L236" i="1"/>
  <c r="M236" i="1" s="1"/>
  <c r="O227" i="1"/>
  <c r="J227" i="1"/>
  <c r="P227" i="1"/>
  <c r="Q227" i="1" s="1"/>
  <c r="R227" i="1" s="1"/>
  <c r="J219" i="1"/>
  <c r="O219" i="1"/>
  <c r="P219" i="1"/>
  <c r="Q219" i="1" s="1"/>
  <c r="R219" i="1" s="1"/>
  <c r="L224" i="1"/>
  <c r="M224" i="1" s="1"/>
  <c r="O232" i="1"/>
  <c r="P232" i="1"/>
  <c r="Q232" i="1" s="1"/>
  <c r="R232" i="1" s="1"/>
  <c r="J232" i="1"/>
  <c r="L217" i="1"/>
  <c r="M217" i="1" s="1"/>
  <c r="L213" i="1"/>
  <c r="M213" i="1" s="1"/>
  <c r="P240" i="1"/>
  <c r="Q240" i="1" s="1"/>
  <c r="R240" i="1" s="1"/>
  <c r="O240" i="1"/>
  <c r="J240" i="1"/>
  <c r="S211" i="1"/>
  <c r="H211" i="1" s="1"/>
  <c r="M198" i="1"/>
  <c r="K192" i="1"/>
  <c r="G192" i="1"/>
  <c r="S192" i="1" s="1"/>
  <c r="H192" i="1" s="1"/>
  <c r="O190" i="1"/>
  <c r="P190" i="1"/>
  <c r="Q190" i="1" s="1"/>
  <c r="R190" i="1" s="1"/>
  <c r="P174" i="1"/>
  <c r="Q174" i="1" s="1"/>
  <c r="R174" i="1" s="1"/>
  <c r="J174" i="1"/>
  <c r="O171" i="1"/>
  <c r="P171" i="1"/>
  <c r="Q171" i="1" s="1"/>
  <c r="R171" i="1" s="1"/>
  <c r="J171" i="1"/>
  <c r="L168" i="1"/>
  <c r="M168" i="1" s="1"/>
  <c r="J249" i="1"/>
  <c r="G207" i="1"/>
  <c r="S207" i="1" s="1"/>
  <c r="H207" i="1" s="1"/>
  <c r="G198" i="1"/>
  <c r="S198" i="1" s="1"/>
  <c r="H198" i="1" s="1"/>
  <c r="O197" i="1"/>
  <c r="P197" i="1"/>
  <c r="Q197" i="1" s="1"/>
  <c r="R197" i="1" s="1"/>
  <c r="J196" i="1"/>
  <c r="O196" i="1"/>
  <c r="P195" i="1"/>
  <c r="Q195" i="1" s="1"/>
  <c r="R195" i="1" s="1"/>
  <c r="J195" i="1"/>
  <c r="O193" i="1"/>
  <c r="P193" i="1"/>
  <c r="Q193" i="1" s="1"/>
  <c r="R193" i="1" s="1"/>
  <c r="L182" i="1"/>
  <c r="M182" i="1" s="1"/>
  <c r="G177" i="1"/>
  <c r="S177" i="1" s="1"/>
  <c r="H177" i="1" s="1"/>
  <c r="K177" i="1"/>
  <c r="S241" i="1"/>
  <c r="H241" i="1" s="1"/>
  <c r="J237" i="1"/>
  <c r="K247" i="1"/>
  <c r="M245" i="1"/>
  <c r="S239" i="1"/>
  <c r="H239" i="1" s="1"/>
  <c r="K235" i="1"/>
  <c r="I235" i="1" s="1"/>
  <c r="M233" i="1"/>
  <c r="S227" i="1"/>
  <c r="H227" i="1" s="1"/>
  <c r="K223" i="1"/>
  <c r="K216" i="1"/>
  <c r="I216" i="1" s="1"/>
  <c r="L194" i="1"/>
  <c r="M194" i="1" s="1"/>
  <c r="O183" i="1"/>
  <c r="P183" i="1"/>
  <c r="Q183" i="1" s="1"/>
  <c r="R183" i="1" s="1"/>
  <c r="J183" i="1"/>
  <c r="O140" i="1"/>
  <c r="P140" i="1"/>
  <c r="Q140" i="1" s="1"/>
  <c r="R140" i="1" s="1"/>
  <c r="S140" i="1"/>
  <c r="H140" i="1" s="1"/>
  <c r="J140" i="1"/>
  <c r="K137" i="1"/>
  <c r="G137" i="1"/>
  <c r="S137" i="1" s="1"/>
  <c r="H137" i="1" s="1"/>
  <c r="L122" i="1"/>
  <c r="M122" i="1" s="1"/>
  <c r="J103" i="1"/>
  <c r="O103" i="1"/>
  <c r="P103" i="1"/>
  <c r="Q103" i="1" s="1"/>
  <c r="R103" i="1" s="1"/>
  <c r="S244" i="1"/>
  <c r="H244" i="1" s="1"/>
  <c r="P241" i="1"/>
  <c r="Q241" i="1" s="1"/>
  <c r="R241" i="1" s="1"/>
  <c r="S232" i="1"/>
  <c r="H232" i="1" s="1"/>
  <c r="S220" i="1"/>
  <c r="H220" i="1" s="1"/>
  <c r="G210" i="1"/>
  <c r="S210" i="1" s="1"/>
  <c r="H210" i="1" s="1"/>
  <c r="G206" i="1"/>
  <c r="S206" i="1" s="1"/>
  <c r="H206" i="1" s="1"/>
  <c r="J172" i="1"/>
  <c r="O172" i="1"/>
  <c r="P172" i="1"/>
  <c r="Q172" i="1" s="1"/>
  <c r="R172" i="1" s="1"/>
  <c r="L163" i="1"/>
  <c r="M163" i="1" s="1"/>
  <c r="L152" i="1"/>
  <c r="M152" i="1" s="1"/>
  <c r="L167" i="1"/>
  <c r="M167" i="1" s="1"/>
  <c r="J184" i="1"/>
  <c r="O184" i="1"/>
  <c r="G165" i="1"/>
  <c r="S165" i="1" s="1"/>
  <c r="H165" i="1" s="1"/>
  <c r="K165" i="1"/>
  <c r="G129" i="1"/>
  <c r="K129" i="1"/>
  <c r="O241" i="1"/>
  <c r="K9" i="1"/>
  <c r="L9" i="1" s="1"/>
  <c r="K250" i="1"/>
  <c r="I250" i="1" s="1"/>
  <c r="K226" i="1"/>
  <c r="I226" i="1" s="1"/>
  <c r="J221" i="1"/>
  <c r="J209" i="1"/>
  <c r="P205" i="1"/>
  <c r="Q205" i="1" s="1"/>
  <c r="R205" i="1" s="1"/>
  <c r="O169" i="1"/>
  <c r="P169" i="1"/>
  <c r="Q169" i="1" s="1"/>
  <c r="R169" i="1" s="1"/>
  <c r="J169" i="1"/>
  <c r="O181" i="1"/>
  <c r="P181" i="1"/>
  <c r="Q181" i="1" s="1"/>
  <c r="R181" i="1" s="1"/>
  <c r="S237" i="1"/>
  <c r="H237" i="1" s="1"/>
  <c r="K238" i="1"/>
  <c r="S247" i="1"/>
  <c r="H247" i="1" s="1"/>
  <c r="K243" i="1"/>
  <c r="I243" i="1" s="1"/>
  <c r="S235" i="1"/>
  <c r="H235" i="1" s="1"/>
  <c r="K231" i="1"/>
  <c r="I231" i="1" s="1"/>
  <c r="M229" i="1"/>
  <c r="S223" i="1"/>
  <c r="H223" i="1" s="1"/>
  <c r="K219" i="1"/>
  <c r="I219" i="1" s="1"/>
  <c r="S212" i="1"/>
  <c r="H212" i="1" s="1"/>
  <c r="M203" i="1"/>
  <c r="S197" i="1"/>
  <c r="H197" i="1" s="1"/>
  <c r="K185" i="1"/>
  <c r="G185" i="1"/>
  <c r="S185" i="1" s="1"/>
  <c r="H185" i="1" s="1"/>
  <c r="L153" i="1"/>
  <c r="M153" i="1" s="1"/>
  <c r="G208" i="1"/>
  <c r="S208" i="1" s="1"/>
  <c r="H208" i="1" s="1"/>
  <c r="G18" i="1"/>
  <c r="I18" i="1" s="1"/>
  <c r="S240" i="1"/>
  <c r="H240" i="1" s="1"/>
  <c r="P237" i="1"/>
  <c r="Q237" i="1" s="1"/>
  <c r="R237" i="1" s="1"/>
  <c r="S228" i="1"/>
  <c r="H228" i="1" s="1"/>
  <c r="M215" i="1"/>
  <c r="K211" i="1"/>
  <c r="K204" i="1"/>
  <c r="G204" i="1"/>
  <c r="S204" i="1" s="1"/>
  <c r="H204" i="1" s="1"/>
  <c r="O195" i="1"/>
  <c r="S190" i="1"/>
  <c r="H190" i="1" s="1"/>
  <c r="L173" i="1"/>
  <c r="M173" i="1" s="1"/>
  <c r="J161" i="1"/>
  <c r="O161" i="1"/>
  <c r="P161" i="1"/>
  <c r="Q161" i="1" s="1"/>
  <c r="R161" i="1" s="1"/>
  <c r="L138" i="1"/>
  <c r="M138" i="1" s="1"/>
  <c r="L130" i="1"/>
  <c r="M130" i="1" s="1"/>
  <c r="L200" i="1"/>
  <c r="M200" i="1" s="1"/>
  <c r="L179" i="1"/>
  <c r="M179" i="1" s="1"/>
  <c r="L141" i="1"/>
  <c r="M141" i="1" s="1"/>
  <c r="L107" i="1"/>
  <c r="M107" i="1" s="1"/>
  <c r="S250" i="1"/>
  <c r="H250" i="1" s="1"/>
  <c r="J241" i="1"/>
  <c r="S238" i="1"/>
  <c r="H238" i="1" s="1"/>
  <c r="S226" i="1"/>
  <c r="H226" i="1" s="1"/>
  <c r="K208" i="1"/>
  <c r="G201" i="1"/>
  <c r="P196" i="1"/>
  <c r="Q196" i="1" s="1"/>
  <c r="R196" i="1" s="1"/>
  <c r="P186" i="1"/>
  <c r="Q186" i="1" s="1"/>
  <c r="R186" i="1" s="1"/>
  <c r="J186" i="1"/>
  <c r="L180" i="1"/>
  <c r="M180" i="1" s="1"/>
  <c r="O174" i="1"/>
  <c r="L170" i="1"/>
  <c r="M170" i="1" s="1"/>
  <c r="M150" i="1"/>
  <c r="S243" i="1"/>
  <c r="H243" i="1" s="1"/>
  <c r="S231" i="1"/>
  <c r="H231" i="1" s="1"/>
  <c r="S219" i="1"/>
  <c r="H219" i="1" s="1"/>
  <c r="K207" i="1"/>
  <c r="L201" i="1"/>
  <c r="M201" i="1" s="1"/>
  <c r="L199" i="1"/>
  <c r="M199" i="1" s="1"/>
  <c r="J190" i="1"/>
  <c r="G189" i="1"/>
  <c r="S189" i="1" s="1"/>
  <c r="H189" i="1" s="1"/>
  <c r="K189" i="1"/>
  <c r="J181" i="1"/>
  <c r="M131" i="1"/>
  <c r="J178" i="1"/>
  <c r="J166" i="1"/>
  <c r="G147" i="1"/>
  <c r="S147" i="1" s="1"/>
  <c r="H147" i="1" s="1"/>
  <c r="P136" i="1"/>
  <c r="Q136" i="1" s="1"/>
  <c r="R136" i="1" s="1"/>
  <c r="L133" i="1"/>
  <c r="M133" i="1" s="1"/>
  <c r="L123" i="1"/>
  <c r="M123" i="1" s="1"/>
  <c r="P117" i="1"/>
  <c r="Q117" i="1" s="1"/>
  <c r="R117" i="1" s="1"/>
  <c r="J117" i="1"/>
  <c r="L113" i="1"/>
  <c r="M113" i="1" s="1"/>
  <c r="G108" i="1"/>
  <c r="S108" i="1" s="1"/>
  <c r="H108" i="1" s="1"/>
  <c r="K108" i="1"/>
  <c r="L99" i="1"/>
  <c r="M99" i="1" s="1"/>
  <c r="J63" i="1"/>
  <c r="O63" i="1"/>
  <c r="P63" i="1"/>
  <c r="Q63" i="1" s="1"/>
  <c r="R63" i="1" s="1"/>
  <c r="G180" i="1"/>
  <c r="G168" i="1"/>
  <c r="K162" i="1"/>
  <c r="M159" i="1"/>
  <c r="S158" i="1"/>
  <c r="H158" i="1" s="1"/>
  <c r="K140" i="1"/>
  <c r="L86" i="1"/>
  <c r="M86" i="1" s="1"/>
  <c r="G173" i="1"/>
  <c r="G160" i="1"/>
  <c r="S160" i="1" s="1"/>
  <c r="H160" i="1" s="1"/>
  <c r="J142" i="1"/>
  <c r="O142" i="1"/>
  <c r="K135" i="1"/>
  <c r="G135" i="1"/>
  <c r="S135" i="1" s="1"/>
  <c r="H135" i="1" s="1"/>
  <c r="G132" i="1"/>
  <c r="S132" i="1" s="1"/>
  <c r="H132" i="1" s="1"/>
  <c r="K132" i="1"/>
  <c r="M119" i="1"/>
  <c r="O114" i="1"/>
  <c r="P114" i="1"/>
  <c r="Q114" i="1" s="1"/>
  <c r="R114" i="1" s="1"/>
  <c r="J114" i="1"/>
  <c r="L104" i="1"/>
  <c r="M104" i="1" s="1"/>
  <c r="G150" i="1"/>
  <c r="S150" i="1" s="1"/>
  <c r="H150" i="1" s="1"/>
  <c r="G141" i="1"/>
  <c r="S141" i="1" s="1"/>
  <c r="H141" i="1" s="1"/>
  <c r="O124" i="1"/>
  <c r="P124" i="1"/>
  <c r="Q124" i="1" s="1"/>
  <c r="R124" i="1" s="1"/>
  <c r="J124" i="1"/>
  <c r="J118" i="1"/>
  <c r="O118" i="1"/>
  <c r="P118" i="1"/>
  <c r="Q118" i="1" s="1"/>
  <c r="R118" i="1" s="1"/>
  <c r="O100" i="1"/>
  <c r="P100" i="1"/>
  <c r="Q100" i="1" s="1"/>
  <c r="R100" i="1" s="1"/>
  <c r="J100" i="1"/>
  <c r="O74" i="1"/>
  <c r="P74" i="1"/>
  <c r="Q74" i="1" s="1"/>
  <c r="R74" i="1" s="1"/>
  <c r="J74" i="1"/>
  <c r="P34" i="1"/>
  <c r="Q34" i="1" s="1"/>
  <c r="R34" i="1" s="1"/>
  <c r="J34" i="1"/>
  <c r="O34" i="1"/>
  <c r="S195" i="1"/>
  <c r="H195" i="1" s="1"/>
  <c r="S183" i="1"/>
  <c r="H183" i="1" s="1"/>
  <c r="O175" i="1"/>
  <c r="S171" i="1"/>
  <c r="H171" i="1" s="1"/>
  <c r="G162" i="1"/>
  <c r="P158" i="1"/>
  <c r="Q158" i="1" s="1"/>
  <c r="R158" i="1" s="1"/>
  <c r="S155" i="1"/>
  <c r="H155" i="1" s="1"/>
  <c r="P91" i="1"/>
  <c r="Q91" i="1" s="1"/>
  <c r="R91" i="1" s="1"/>
  <c r="J91" i="1"/>
  <c r="O91" i="1"/>
  <c r="K196" i="1"/>
  <c r="I196" i="1" s="1"/>
  <c r="J191" i="1"/>
  <c r="K184" i="1"/>
  <c r="I184" i="1" s="1"/>
  <c r="K172" i="1"/>
  <c r="K161" i="1"/>
  <c r="I161" i="1" s="1"/>
  <c r="O158" i="1"/>
  <c r="P157" i="1"/>
  <c r="Q157" i="1" s="1"/>
  <c r="R157" i="1" s="1"/>
  <c r="M156" i="1"/>
  <c r="P155" i="1"/>
  <c r="Q155" i="1" s="1"/>
  <c r="R155" i="1" s="1"/>
  <c r="J115" i="1"/>
  <c r="O115" i="1"/>
  <c r="L110" i="1"/>
  <c r="M110" i="1" s="1"/>
  <c r="G97" i="1"/>
  <c r="S97" i="1" s="1"/>
  <c r="H97" i="1" s="1"/>
  <c r="K97" i="1"/>
  <c r="S205" i="1"/>
  <c r="H205" i="1" s="1"/>
  <c r="S193" i="1"/>
  <c r="H193" i="1" s="1"/>
  <c r="M187" i="1"/>
  <c r="S181" i="1"/>
  <c r="H181" i="1" s="1"/>
  <c r="P178" i="1"/>
  <c r="Q178" i="1" s="1"/>
  <c r="R178" i="1" s="1"/>
  <c r="S169" i="1"/>
  <c r="H169" i="1" s="1"/>
  <c r="P166" i="1"/>
  <c r="Q166" i="1" s="1"/>
  <c r="R166" i="1" s="1"/>
  <c r="G149" i="1"/>
  <c r="O145" i="1"/>
  <c r="P145" i="1"/>
  <c r="Q145" i="1" s="1"/>
  <c r="R145" i="1" s="1"/>
  <c r="G139" i="1"/>
  <c r="S139" i="1" s="1"/>
  <c r="H139" i="1" s="1"/>
  <c r="O136" i="1"/>
  <c r="L125" i="1"/>
  <c r="M125" i="1" s="1"/>
  <c r="G120" i="1"/>
  <c r="S120" i="1" s="1"/>
  <c r="H120" i="1" s="1"/>
  <c r="K120" i="1"/>
  <c r="L111" i="1"/>
  <c r="M111" i="1" s="1"/>
  <c r="P105" i="1"/>
  <c r="Q105" i="1" s="1"/>
  <c r="R105" i="1" s="1"/>
  <c r="J105" i="1"/>
  <c r="L101" i="1"/>
  <c r="M101" i="1" s="1"/>
  <c r="P98" i="1"/>
  <c r="Q98" i="1" s="1"/>
  <c r="R98" i="1" s="1"/>
  <c r="G49" i="1"/>
  <c r="S49" i="1" s="1"/>
  <c r="H49" i="1" s="1"/>
  <c r="K49" i="1"/>
  <c r="S186" i="1"/>
  <c r="H186" i="1" s="1"/>
  <c r="S174" i="1"/>
  <c r="H174" i="1" s="1"/>
  <c r="G159" i="1"/>
  <c r="S159" i="1" s="1"/>
  <c r="H159" i="1" s="1"/>
  <c r="G153" i="1"/>
  <c r="S153" i="1" s="1"/>
  <c r="H153" i="1" s="1"/>
  <c r="J148" i="1"/>
  <c r="S142" i="1"/>
  <c r="H142" i="1" s="1"/>
  <c r="P126" i="1"/>
  <c r="Q126" i="1" s="1"/>
  <c r="R126" i="1" s="1"/>
  <c r="J126" i="1"/>
  <c r="L121" i="1"/>
  <c r="M121" i="1" s="1"/>
  <c r="K147" i="1"/>
  <c r="G138" i="1"/>
  <c r="S138" i="1" s="1"/>
  <c r="H138" i="1" s="1"/>
  <c r="J127" i="1"/>
  <c r="O127" i="1"/>
  <c r="L116" i="1"/>
  <c r="M116" i="1" s="1"/>
  <c r="O102" i="1"/>
  <c r="P102" i="1"/>
  <c r="Q102" i="1" s="1"/>
  <c r="R102" i="1" s="1"/>
  <c r="J102" i="1"/>
  <c r="L53" i="1"/>
  <c r="M53" i="1" s="1"/>
  <c r="S196" i="1"/>
  <c r="H196" i="1" s="1"/>
  <c r="S184" i="1"/>
  <c r="H184" i="1" s="1"/>
  <c r="J175" i="1"/>
  <c r="S172" i="1"/>
  <c r="H172" i="1" s="1"/>
  <c r="P142" i="1"/>
  <c r="Q142" i="1" s="1"/>
  <c r="R142" i="1" s="1"/>
  <c r="K128" i="1"/>
  <c r="G128" i="1"/>
  <c r="S128" i="1" s="1"/>
  <c r="H128" i="1" s="1"/>
  <c r="O117" i="1"/>
  <c r="O112" i="1"/>
  <c r="P112" i="1"/>
  <c r="Q112" i="1" s="1"/>
  <c r="R112" i="1" s="1"/>
  <c r="J112" i="1"/>
  <c r="J106" i="1"/>
  <c r="O106" i="1"/>
  <c r="P106" i="1"/>
  <c r="Q106" i="1" s="1"/>
  <c r="R106" i="1" s="1"/>
  <c r="P58" i="1"/>
  <c r="Q58" i="1" s="1"/>
  <c r="R58" i="1" s="1"/>
  <c r="J58" i="1"/>
  <c r="O58" i="1"/>
  <c r="K160" i="1"/>
  <c r="J158" i="1"/>
  <c r="M144" i="1"/>
  <c r="J136" i="1"/>
  <c r="S98" i="1"/>
  <c r="H98" i="1" s="1"/>
  <c r="J98" i="1"/>
  <c r="G94" i="1"/>
  <c r="S94" i="1" s="1"/>
  <c r="H94" i="1" s="1"/>
  <c r="K94" i="1"/>
  <c r="G123" i="1"/>
  <c r="S123" i="1" s="1"/>
  <c r="H123" i="1" s="1"/>
  <c r="G111" i="1"/>
  <c r="S111" i="1" s="1"/>
  <c r="H111" i="1" s="1"/>
  <c r="G99" i="1"/>
  <c r="K96" i="1"/>
  <c r="P95" i="1"/>
  <c r="Q95" i="1" s="1"/>
  <c r="R95" i="1" s="1"/>
  <c r="L54" i="1"/>
  <c r="M54" i="1" s="1"/>
  <c r="L47" i="1"/>
  <c r="M47" i="1" s="1"/>
  <c r="G25" i="1"/>
  <c r="K25" i="1"/>
  <c r="G116" i="1"/>
  <c r="G104" i="1"/>
  <c r="P82" i="1"/>
  <c r="Q82" i="1" s="1"/>
  <c r="R82" i="1" s="1"/>
  <c r="J82" i="1"/>
  <c r="P70" i="1"/>
  <c r="Q70" i="1" s="1"/>
  <c r="R70" i="1" s="1"/>
  <c r="J70" i="1"/>
  <c r="L42" i="1"/>
  <c r="M42" i="1" s="1"/>
  <c r="J39" i="1"/>
  <c r="O39" i="1"/>
  <c r="O31" i="1"/>
  <c r="P31" i="1"/>
  <c r="Q31" i="1" s="1"/>
  <c r="R31" i="1" s="1"/>
  <c r="J31" i="1"/>
  <c r="L88" i="1"/>
  <c r="M88" i="1" s="1"/>
  <c r="L65" i="1"/>
  <c r="M65" i="1" s="1"/>
  <c r="G61" i="1"/>
  <c r="K61" i="1"/>
  <c r="S126" i="1"/>
  <c r="H126" i="1" s="1"/>
  <c r="S114" i="1"/>
  <c r="H114" i="1" s="1"/>
  <c r="S102" i="1"/>
  <c r="H102" i="1" s="1"/>
  <c r="G96" i="1"/>
  <c r="G78" i="1"/>
  <c r="S78" i="1" s="1"/>
  <c r="H78" i="1" s="1"/>
  <c r="J75" i="1"/>
  <c r="O75" i="1"/>
  <c r="L66" i="1"/>
  <c r="M66" i="1" s="1"/>
  <c r="L59" i="1"/>
  <c r="M59" i="1" s="1"/>
  <c r="O50" i="1"/>
  <c r="P50" i="1"/>
  <c r="Q50" i="1" s="1"/>
  <c r="R50" i="1" s="1"/>
  <c r="I50" i="1"/>
  <c r="J50" i="1"/>
  <c r="L21" i="1"/>
  <c r="M21" i="1" s="1"/>
  <c r="K127" i="1"/>
  <c r="I127" i="1" s="1"/>
  <c r="K115" i="1"/>
  <c r="I115" i="1" s="1"/>
  <c r="K103" i="1"/>
  <c r="I103" i="1" s="1"/>
  <c r="J92" i="1"/>
  <c r="J90" i="1"/>
  <c r="O89" i="1"/>
  <c r="J89" i="1"/>
  <c r="L87" i="1"/>
  <c r="M87" i="1" s="1"/>
  <c r="L78" i="1"/>
  <c r="M78" i="1" s="1"/>
  <c r="O55" i="1"/>
  <c r="P55" i="1"/>
  <c r="Q55" i="1" s="1"/>
  <c r="R55" i="1" s="1"/>
  <c r="J55" i="1"/>
  <c r="G37" i="1"/>
  <c r="S37" i="1" s="1"/>
  <c r="H37" i="1" s="1"/>
  <c r="K37" i="1"/>
  <c r="O26" i="1"/>
  <c r="P26" i="1"/>
  <c r="Q26" i="1" s="1"/>
  <c r="R26" i="1" s="1"/>
  <c r="J26" i="1"/>
  <c r="P22" i="1"/>
  <c r="Q22" i="1" s="1"/>
  <c r="R22" i="1" s="1"/>
  <c r="J22" i="1"/>
  <c r="S148" i="1"/>
  <c r="H148" i="1" s="1"/>
  <c r="S136" i="1"/>
  <c r="H136" i="1" s="1"/>
  <c r="S124" i="1"/>
  <c r="H124" i="1" s="1"/>
  <c r="S112" i="1"/>
  <c r="H112" i="1" s="1"/>
  <c r="P109" i="1"/>
  <c r="Q109" i="1" s="1"/>
  <c r="R109" i="1" s="1"/>
  <c r="S100" i="1"/>
  <c r="H100" i="1" s="1"/>
  <c r="J95" i="1"/>
  <c r="G86" i="1"/>
  <c r="S86" i="1" s="1"/>
  <c r="H86" i="1" s="1"/>
  <c r="G85" i="1"/>
  <c r="K85" i="1"/>
  <c r="L77" i="1"/>
  <c r="M77" i="1" s="1"/>
  <c r="L57" i="1"/>
  <c r="M57" i="1" s="1"/>
  <c r="O43" i="1"/>
  <c r="P43" i="1"/>
  <c r="Q43" i="1" s="1"/>
  <c r="R43" i="1" s="1"/>
  <c r="J43" i="1"/>
  <c r="S117" i="1"/>
  <c r="H117" i="1" s="1"/>
  <c r="S105" i="1"/>
  <c r="H105" i="1" s="1"/>
  <c r="G87" i="1"/>
  <c r="S87" i="1" s="1"/>
  <c r="H87" i="1" s="1"/>
  <c r="P84" i="1"/>
  <c r="Q84" i="1" s="1"/>
  <c r="R84" i="1" s="1"/>
  <c r="J84" i="1"/>
  <c r="L83" i="1"/>
  <c r="M83" i="1" s="1"/>
  <c r="G73" i="1"/>
  <c r="S73" i="1" s="1"/>
  <c r="H73" i="1" s="1"/>
  <c r="K73" i="1"/>
  <c r="L71" i="1"/>
  <c r="M71" i="1" s="1"/>
  <c r="O62" i="1"/>
  <c r="P62" i="1"/>
  <c r="Q62" i="1" s="1"/>
  <c r="R62" i="1" s="1"/>
  <c r="J62" i="1"/>
  <c r="O79" i="1"/>
  <c r="P79" i="1"/>
  <c r="Q79" i="1" s="1"/>
  <c r="R79" i="1" s="1"/>
  <c r="J79" i="1"/>
  <c r="O67" i="1"/>
  <c r="P67" i="1"/>
  <c r="Q67" i="1" s="1"/>
  <c r="R67" i="1" s="1"/>
  <c r="J67" i="1"/>
  <c r="P46" i="1"/>
  <c r="Q46" i="1" s="1"/>
  <c r="R46" i="1" s="1"/>
  <c r="J46" i="1"/>
  <c r="L45" i="1"/>
  <c r="M45" i="1" s="1"/>
  <c r="S127" i="1"/>
  <c r="H127" i="1" s="1"/>
  <c r="S115" i="1"/>
  <c r="H115" i="1" s="1"/>
  <c r="S103" i="1"/>
  <c r="H103" i="1" s="1"/>
  <c r="S92" i="1"/>
  <c r="H92" i="1" s="1"/>
  <c r="L69" i="1"/>
  <c r="M69" i="1" s="1"/>
  <c r="J51" i="1"/>
  <c r="O51" i="1"/>
  <c r="O38" i="1"/>
  <c r="P38" i="1"/>
  <c r="Q38" i="1" s="1"/>
  <c r="R38" i="1" s="1"/>
  <c r="J38" i="1"/>
  <c r="O24" i="1"/>
  <c r="P24" i="1"/>
  <c r="Q24" i="1" s="1"/>
  <c r="R24" i="1" s="1"/>
  <c r="J24" i="1"/>
  <c r="L81" i="1"/>
  <c r="M81" i="1" s="1"/>
  <c r="L30" i="1"/>
  <c r="M30" i="1" s="1"/>
  <c r="J27" i="1"/>
  <c r="O27" i="1"/>
  <c r="K24" i="1"/>
  <c r="J19" i="1"/>
  <c r="G93" i="1"/>
  <c r="K89" i="1"/>
  <c r="G81" i="1"/>
  <c r="G69" i="1"/>
  <c r="S69" i="1" s="1"/>
  <c r="H69" i="1" s="1"/>
  <c r="M63" i="1"/>
  <c r="J60" i="1"/>
  <c r="G57" i="1"/>
  <c r="S57" i="1" s="1"/>
  <c r="H57" i="1" s="1"/>
  <c r="J48" i="1"/>
  <c r="M39" i="1"/>
  <c r="K82" i="1"/>
  <c r="I82" i="1" s="1"/>
  <c r="S74" i="1"/>
  <c r="H74" i="1" s="1"/>
  <c r="K70" i="1"/>
  <c r="I70" i="1" s="1"/>
  <c r="S62" i="1"/>
  <c r="H62" i="1" s="1"/>
  <c r="K58" i="1"/>
  <c r="I58" i="1" s="1"/>
  <c r="M56" i="1"/>
  <c r="S50" i="1"/>
  <c r="H50" i="1" s="1"/>
  <c r="K46" i="1"/>
  <c r="I46" i="1" s="1"/>
  <c r="J41" i="1"/>
  <c r="S38" i="1"/>
  <c r="H38" i="1" s="1"/>
  <c r="K34" i="1"/>
  <c r="I34" i="1" s="1"/>
  <c r="M32" i="1"/>
  <c r="J29" i="1"/>
  <c r="S26" i="1"/>
  <c r="H26" i="1" s="1"/>
  <c r="P23" i="1"/>
  <c r="Q23" i="1" s="1"/>
  <c r="R23" i="1" s="1"/>
  <c r="K22" i="1"/>
  <c r="S79" i="1"/>
  <c r="H79" i="1" s="1"/>
  <c r="S67" i="1"/>
  <c r="H67" i="1" s="1"/>
  <c r="S55" i="1"/>
  <c r="H55" i="1" s="1"/>
  <c r="S43" i="1"/>
  <c r="H43" i="1" s="1"/>
  <c r="S31" i="1"/>
  <c r="H31" i="1" s="1"/>
  <c r="S24" i="1"/>
  <c r="H24" i="1" s="1"/>
  <c r="S89" i="1"/>
  <c r="H89" i="1" s="1"/>
  <c r="J80" i="1"/>
  <c r="J68" i="1"/>
  <c r="J44" i="1"/>
  <c r="M35" i="1"/>
  <c r="J20" i="1"/>
  <c r="S82" i="1"/>
  <c r="H82" i="1" s="1"/>
  <c r="S70" i="1"/>
  <c r="H70" i="1" s="1"/>
  <c r="S58" i="1"/>
  <c r="H58" i="1" s="1"/>
  <c r="S46" i="1"/>
  <c r="H46" i="1" s="1"/>
  <c r="M40" i="1"/>
  <c r="S34" i="1"/>
  <c r="H34" i="1" s="1"/>
  <c r="S22" i="1"/>
  <c r="H22" i="1" s="1"/>
  <c r="S75" i="1"/>
  <c r="H75" i="1" s="1"/>
  <c r="S63" i="1"/>
  <c r="H63" i="1" s="1"/>
  <c r="S51" i="1"/>
  <c r="H51" i="1" s="1"/>
  <c r="S39" i="1"/>
  <c r="H39" i="1" s="1"/>
  <c r="S27" i="1"/>
  <c r="H27" i="1" s="1"/>
  <c r="J23" i="1"/>
  <c r="L18" i="1"/>
  <c r="M18" i="1" s="1"/>
  <c r="O15" i="1"/>
  <c r="J15" i="1"/>
  <c r="P15" i="1"/>
  <c r="Q15" i="1" s="1"/>
  <c r="R15" i="1" s="1"/>
  <c r="L12" i="1"/>
  <c r="M12" i="1" s="1"/>
  <c r="O13" i="1"/>
  <c r="P13" i="1"/>
  <c r="Q13" i="1" s="1"/>
  <c r="R13" i="1" s="1"/>
  <c r="I13" i="1"/>
  <c r="J13" i="1"/>
  <c r="O8" i="1"/>
  <c r="P8" i="1"/>
  <c r="Q8" i="1" s="1"/>
  <c r="R8" i="1" s="1"/>
  <c r="S8" i="1"/>
  <c r="H8" i="1" s="1"/>
  <c r="J8" i="1"/>
  <c r="J14" i="1"/>
  <c r="O14" i="1"/>
  <c r="P14" i="1"/>
  <c r="Q14" i="1" s="1"/>
  <c r="R14" i="1" s="1"/>
  <c r="L10" i="1"/>
  <c r="M10" i="1" s="1"/>
  <c r="P11" i="1"/>
  <c r="Q11" i="1" s="1"/>
  <c r="R11" i="1" s="1"/>
  <c r="O11" i="1"/>
  <c r="J11" i="1"/>
  <c r="S17" i="1"/>
  <c r="H17" i="1" s="1"/>
  <c r="S15" i="1"/>
  <c r="H15" i="1" s="1"/>
  <c r="K11" i="1"/>
  <c r="I11" i="1" s="1"/>
  <c r="S5" i="1"/>
  <c r="H5" i="1" s="1"/>
  <c r="O17" i="1"/>
  <c r="J16" i="1"/>
  <c r="S13" i="1"/>
  <c r="H13" i="1" s="1"/>
  <c r="K14" i="1"/>
  <c r="I14" i="1" s="1"/>
  <c r="J9" i="1"/>
  <c r="S11" i="1"/>
  <c r="H11" i="1" s="1"/>
  <c r="P17" i="1"/>
  <c r="Q17" i="1" s="1"/>
  <c r="R17" i="1" s="1"/>
  <c r="G3" i="1"/>
  <c r="P3" i="1" s="1"/>
  <c r="Q3" i="1" s="1"/>
  <c r="R3" i="1" s="1"/>
  <c r="S14" i="1"/>
  <c r="H14" i="1" s="1"/>
  <c r="O6" i="1"/>
  <c r="J6" i="1"/>
  <c r="O5" i="1"/>
  <c r="K5" i="1"/>
  <c r="L5" i="1" s="1"/>
  <c r="M5" i="1" s="1"/>
  <c r="J5" i="1"/>
  <c r="L7" i="1"/>
  <c r="M7" i="1" s="1"/>
  <c r="P4" i="1"/>
  <c r="Q4" i="1" s="1"/>
  <c r="R4" i="1" s="1"/>
  <c r="J4" i="1"/>
  <c r="O4" i="1"/>
  <c r="G7" i="1"/>
  <c r="S6" i="1"/>
  <c r="H6" i="1" s="1"/>
  <c r="K4" i="1"/>
  <c r="I4" i="1" s="1"/>
  <c r="P6" i="1"/>
  <c r="Q6" i="1" s="1"/>
  <c r="R6" i="1" s="1"/>
  <c r="S4" i="1"/>
  <c r="H4" i="1" s="1"/>
  <c r="O2" i="1"/>
  <c r="P2" i="1"/>
  <c r="Q2" i="1" s="1"/>
  <c r="R2" i="1" s="1"/>
  <c r="S2" i="1"/>
  <c r="H2" i="1" s="1"/>
  <c r="K2" i="1"/>
  <c r="P90" i="1" l="1"/>
  <c r="Q90" i="1" s="1"/>
  <c r="R90" i="1" s="1"/>
  <c r="M80" i="1"/>
  <c r="P182" i="1"/>
  <c r="Q182" i="1" s="1"/>
  <c r="R182" i="1" s="1"/>
  <c r="I63" i="1"/>
  <c r="O90" i="1"/>
  <c r="I20" i="1"/>
  <c r="M44" i="1"/>
  <c r="I45" i="1"/>
  <c r="O182" i="1"/>
  <c r="S182" i="1"/>
  <c r="H182" i="1" s="1"/>
  <c r="J130" i="1"/>
  <c r="I209" i="1"/>
  <c r="I145" i="1"/>
  <c r="J131" i="1"/>
  <c r="M220" i="1"/>
  <c r="J53" i="1"/>
  <c r="M118" i="1"/>
  <c r="I118" i="1"/>
  <c r="M28" i="1"/>
  <c r="M239" i="1"/>
  <c r="I88" i="1"/>
  <c r="J56" i="1"/>
  <c r="I178" i="1"/>
  <c r="O130" i="1"/>
  <c r="I77" i="1"/>
  <c r="I53" i="1"/>
  <c r="I109" i="1"/>
  <c r="J236" i="1"/>
  <c r="I220" i="1"/>
  <c r="J144" i="1"/>
  <c r="J245" i="1"/>
  <c r="O88" i="1"/>
  <c r="P121" i="1"/>
  <c r="Q121" i="1" s="1"/>
  <c r="R121" i="1" s="1"/>
  <c r="O236" i="1"/>
  <c r="I113" i="1"/>
  <c r="P144" i="1"/>
  <c r="Q144" i="1" s="1"/>
  <c r="R144" i="1" s="1"/>
  <c r="I245" i="1"/>
  <c r="J47" i="1"/>
  <c r="I102" i="1"/>
  <c r="P45" i="1"/>
  <c r="Q45" i="1" s="1"/>
  <c r="R45" i="1" s="1"/>
  <c r="M51" i="1"/>
  <c r="I239" i="1"/>
  <c r="P187" i="1"/>
  <c r="Q187" i="1" s="1"/>
  <c r="R187" i="1" s="1"/>
  <c r="I130" i="1"/>
  <c r="P131" i="1"/>
  <c r="M95" i="1"/>
  <c r="M64" i="1"/>
  <c r="J30" i="1"/>
  <c r="I30" i="1"/>
  <c r="P236" i="1"/>
  <c r="Q236" i="1" s="1"/>
  <c r="R236" i="1" s="1"/>
  <c r="S242" i="1"/>
  <c r="H242" i="1" s="1"/>
  <c r="O242" i="1"/>
  <c r="I51" i="1"/>
  <c r="M202" i="1"/>
  <c r="P242" i="1"/>
  <c r="Q242" i="1" s="1"/>
  <c r="R242" i="1" s="1"/>
  <c r="S88" i="1"/>
  <c r="H88" i="1" s="1"/>
  <c r="I242" i="1"/>
  <c r="S236" i="1"/>
  <c r="H236" i="1" s="1"/>
  <c r="I106" i="1"/>
  <c r="I187" i="1"/>
  <c r="I195" i="1"/>
  <c r="O191" i="1"/>
  <c r="M232" i="1"/>
  <c r="L74" i="1"/>
  <c r="M74" i="1" s="1"/>
  <c r="I105" i="1"/>
  <c r="M126" i="1"/>
  <c r="P30" i="1"/>
  <c r="Q30" i="1" s="1"/>
  <c r="R30" i="1" s="1"/>
  <c r="S113" i="1"/>
  <c r="H113" i="1" s="1"/>
  <c r="O30" i="1"/>
  <c r="P113" i="1"/>
  <c r="P191" i="1"/>
  <c r="Q191" i="1" s="1"/>
  <c r="R191" i="1" s="1"/>
  <c r="P245" i="1"/>
  <c r="Q245" i="1" s="1"/>
  <c r="R245" i="1" s="1"/>
  <c r="I232" i="1"/>
  <c r="L26" i="1"/>
  <c r="M26" i="1" s="1"/>
  <c r="P59" i="1"/>
  <c r="Q59" i="1" s="1"/>
  <c r="R59" i="1" s="1"/>
  <c r="M193" i="1"/>
  <c r="S191" i="1"/>
  <c r="H191" i="1" s="1"/>
  <c r="M195" i="1"/>
  <c r="S187" i="1"/>
  <c r="H187" i="1" s="1"/>
  <c r="J12" i="1"/>
  <c r="S12" i="1"/>
  <c r="H12" i="1" s="1"/>
  <c r="P12" i="1"/>
  <c r="Q12" i="1" s="1"/>
  <c r="R12" i="1" s="1"/>
  <c r="J59" i="1"/>
  <c r="P125" i="1"/>
  <c r="Q125" i="1" s="1"/>
  <c r="R125" i="1" s="1"/>
  <c r="J215" i="1"/>
  <c r="M117" i="1"/>
  <c r="J125" i="1"/>
  <c r="O12" i="1"/>
  <c r="I122" i="1"/>
  <c r="O144" i="1"/>
  <c r="O47" i="1"/>
  <c r="I222" i="1"/>
  <c r="S59" i="1"/>
  <c r="H59" i="1" s="1"/>
  <c r="M106" i="1"/>
  <c r="M222" i="1"/>
  <c r="J32" i="1"/>
  <c r="P47" i="1"/>
  <c r="Q47" i="1" s="1"/>
  <c r="R47" i="1" s="1"/>
  <c r="I32" i="1"/>
  <c r="M92" i="1"/>
  <c r="L142" i="1"/>
  <c r="M142" i="1" s="1"/>
  <c r="O59" i="1"/>
  <c r="S144" i="1"/>
  <c r="H144" i="1" s="1"/>
  <c r="J113" i="1"/>
  <c r="P32" i="1"/>
  <c r="S32" i="1"/>
  <c r="H32" i="1" s="1"/>
  <c r="S133" i="1"/>
  <c r="H133" i="1" s="1"/>
  <c r="P133" i="1"/>
  <c r="Q133" i="1" s="1"/>
  <c r="R133" i="1" s="1"/>
  <c r="J217" i="1"/>
  <c r="I176" i="1"/>
  <c r="I133" i="1"/>
  <c r="I38" i="1"/>
  <c r="O133" i="1"/>
  <c r="O217" i="1"/>
  <c r="P217" i="1"/>
  <c r="Q217" i="1" s="1"/>
  <c r="R217" i="1" s="1"/>
  <c r="J18" i="1"/>
  <c r="I217" i="1"/>
  <c r="J122" i="1"/>
  <c r="J119" i="1"/>
  <c r="M174" i="1"/>
  <c r="I72" i="1"/>
  <c r="O194" i="1"/>
  <c r="S72" i="1"/>
  <c r="H72" i="1" s="1"/>
  <c r="J72" i="1"/>
  <c r="I121" i="1"/>
  <c r="O170" i="1"/>
  <c r="O245" i="1"/>
  <c r="S45" i="1"/>
  <c r="H45" i="1" s="1"/>
  <c r="J45" i="1"/>
  <c r="J170" i="1"/>
  <c r="L166" i="1"/>
  <c r="M166" i="1" s="1"/>
  <c r="O110" i="1"/>
  <c r="S143" i="1"/>
  <c r="H143" i="1" s="1"/>
  <c r="O72" i="1"/>
  <c r="I28" i="1"/>
  <c r="I169" i="1"/>
  <c r="O143" i="1"/>
  <c r="I110" i="1"/>
  <c r="J110" i="1"/>
  <c r="P143" i="1"/>
  <c r="Q143" i="1" s="1"/>
  <c r="R143" i="1" s="1"/>
  <c r="P163" i="1"/>
  <c r="Q163" i="1" s="1"/>
  <c r="R163" i="1" s="1"/>
  <c r="L62" i="1"/>
  <c r="M62" i="1" s="1"/>
  <c r="I98" i="1"/>
  <c r="S35" i="1"/>
  <c r="H35" i="1" s="1"/>
  <c r="I84" i="1"/>
  <c r="P83" i="1"/>
  <c r="J83" i="1"/>
  <c r="M98" i="1"/>
  <c r="J203" i="1"/>
  <c r="J35" i="1"/>
  <c r="I83" i="1"/>
  <c r="P35" i="1"/>
  <c r="Q35" i="1" s="1"/>
  <c r="R35" i="1" s="1"/>
  <c r="M68" i="1"/>
  <c r="I31" i="1"/>
  <c r="P199" i="1"/>
  <c r="Q199" i="1" s="1"/>
  <c r="R199" i="1" s="1"/>
  <c r="M221" i="1"/>
  <c r="M13" i="1"/>
  <c r="I35" i="1"/>
  <c r="O199" i="1"/>
  <c r="J199" i="1"/>
  <c r="M17" i="1"/>
  <c r="O163" i="1"/>
  <c r="M31" i="1"/>
  <c r="L190" i="1"/>
  <c r="M190" i="1" s="1"/>
  <c r="J163" i="1"/>
  <c r="J182" i="1"/>
  <c r="M176" i="1"/>
  <c r="S199" i="1"/>
  <c r="H199" i="1" s="1"/>
  <c r="I183" i="1"/>
  <c r="M183" i="1"/>
  <c r="I17" i="1"/>
  <c r="I249" i="1"/>
  <c r="M181" i="1"/>
  <c r="O40" i="1"/>
  <c r="P42" i="1"/>
  <c r="Q42" i="1" s="1"/>
  <c r="R42" i="1" s="1"/>
  <c r="J71" i="1"/>
  <c r="O42" i="1"/>
  <c r="I181" i="1"/>
  <c r="J42" i="1"/>
  <c r="J54" i="1"/>
  <c r="I42" i="1"/>
  <c r="I179" i="1"/>
  <c r="M27" i="1"/>
  <c r="O71" i="1"/>
  <c r="P71" i="1"/>
  <c r="Q71" i="1" s="1"/>
  <c r="R71" i="1" s="1"/>
  <c r="I40" i="1"/>
  <c r="I71" i="1"/>
  <c r="P156" i="1"/>
  <c r="Q156" i="1" s="1"/>
  <c r="R156" i="1" s="1"/>
  <c r="I126" i="1"/>
  <c r="O151" i="1"/>
  <c r="M209" i="1"/>
  <c r="P77" i="1"/>
  <c r="Q77" i="1" s="1"/>
  <c r="R77" i="1" s="1"/>
  <c r="I131" i="1"/>
  <c r="I91" i="1"/>
  <c r="I151" i="1"/>
  <c r="S131" i="1"/>
  <c r="H131" i="1" s="1"/>
  <c r="I92" i="1"/>
  <c r="M105" i="1"/>
  <c r="M244" i="1"/>
  <c r="S83" i="1"/>
  <c r="H83" i="1" s="1"/>
  <c r="M84" i="1"/>
  <c r="S110" i="1"/>
  <c r="H110" i="1" s="1"/>
  <c r="M23" i="1"/>
  <c r="P151" i="1"/>
  <c r="Q151" i="1" s="1"/>
  <c r="R151" i="1" s="1"/>
  <c r="P202" i="1"/>
  <c r="Q202" i="1" s="1"/>
  <c r="R202" i="1" s="1"/>
  <c r="S47" i="1"/>
  <c r="H47" i="1" s="1"/>
  <c r="J152" i="1"/>
  <c r="O202" i="1"/>
  <c r="S151" i="1"/>
  <c r="H151" i="1" s="1"/>
  <c r="I117" i="1"/>
  <c r="I152" i="1"/>
  <c r="M175" i="1"/>
  <c r="I143" i="1"/>
  <c r="J21" i="1"/>
  <c r="P134" i="1"/>
  <c r="I124" i="1"/>
  <c r="J229" i="1"/>
  <c r="I170" i="1"/>
  <c r="O229" i="1"/>
  <c r="O248" i="1"/>
  <c r="I163" i="1"/>
  <c r="M33" i="1"/>
  <c r="S90" i="1"/>
  <c r="H90" i="1" s="1"/>
  <c r="I65" i="1"/>
  <c r="I112" i="1"/>
  <c r="I68" i="1"/>
  <c r="I16" i="1"/>
  <c r="J246" i="1"/>
  <c r="M197" i="1"/>
  <c r="S225" i="1"/>
  <c r="H225" i="1" s="1"/>
  <c r="I6" i="1"/>
  <c r="I27" i="1"/>
  <c r="J107" i="1"/>
  <c r="M114" i="1"/>
  <c r="I193" i="1"/>
  <c r="I229" i="1"/>
  <c r="S107" i="1"/>
  <c r="H107" i="1" s="1"/>
  <c r="I175" i="1"/>
  <c r="M6" i="1"/>
  <c r="M52" i="1"/>
  <c r="M43" i="1"/>
  <c r="P225" i="1"/>
  <c r="Q225" i="1" s="1"/>
  <c r="R225" i="1" s="1"/>
  <c r="P229" i="1"/>
  <c r="Q229" i="1" s="1"/>
  <c r="R229" i="1" s="1"/>
  <c r="J225" i="1"/>
  <c r="I174" i="1"/>
  <c r="I246" i="1"/>
  <c r="I221" i="1"/>
  <c r="I225" i="1"/>
  <c r="O101" i="1"/>
  <c r="I157" i="1"/>
  <c r="I134" i="1"/>
  <c r="M240" i="1"/>
  <c r="S21" i="1"/>
  <c r="H21" i="1" s="1"/>
  <c r="P88" i="1"/>
  <c r="Q88" i="1" s="1"/>
  <c r="R88" i="1" s="1"/>
  <c r="I188" i="1"/>
  <c r="I44" i="1"/>
  <c r="S54" i="1"/>
  <c r="H54" i="1" s="1"/>
  <c r="J101" i="1"/>
  <c r="P248" i="1"/>
  <c r="Q248" i="1" s="1"/>
  <c r="R248" i="1" s="1"/>
  <c r="S246" i="1"/>
  <c r="H246" i="1" s="1"/>
  <c r="I54" i="1"/>
  <c r="I39" i="1"/>
  <c r="P54" i="1"/>
  <c r="I240" i="1"/>
  <c r="I248" i="1"/>
  <c r="O152" i="1"/>
  <c r="S152" i="1"/>
  <c r="H152" i="1" s="1"/>
  <c r="I8" i="1"/>
  <c r="I36" i="1"/>
  <c r="M16" i="1"/>
  <c r="J36" i="1"/>
  <c r="I43" i="1"/>
  <c r="P170" i="1"/>
  <c r="Q170" i="1" s="1"/>
  <c r="R170" i="1" s="1"/>
  <c r="J248" i="1"/>
  <c r="I230" i="1"/>
  <c r="M15" i="1"/>
  <c r="I15" i="1"/>
  <c r="I79" i="1"/>
  <c r="I75" i="1"/>
  <c r="P101" i="1"/>
  <c r="Q101" i="1" s="1"/>
  <c r="R101" i="1" s="1"/>
  <c r="I114" i="1"/>
  <c r="J213" i="1"/>
  <c r="O224" i="1"/>
  <c r="J234" i="1"/>
  <c r="O213" i="1"/>
  <c r="S213" i="1"/>
  <c r="H213" i="1" s="1"/>
  <c r="M91" i="1"/>
  <c r="I101" i="1"/>
  <c r="I100" i="1"/>
  <c r="M109" i="1"/>
  <c r="I186" i="1"/>
  <c r="I227" i="1"/>
  <c r="S130" i="1"/>
  <c r="H130" i="1" s="1"/>
  <c r="J224" i="1"/>
  <c r="S234" i="1"/>
  <c r="H234" i="1" s="1"/>
  <c r="I228" i="1"/>
  <c r="M227" i="1"/>
  <c r="P224" i="1"/>
  <c r="Q224" i="1" s="1"/>
  <c r="R224" i="1" s="1"/>
  <c r="S224" i="1"/>
  <c r="H224" i="1" s="1"/>
  <c r="I213" i="1"/>
  <c r="M79" i="1"/>
  <c r="P215" i="1"/>
  <c r="Q215" i="1" s="1"/>
  <c r="R215" i="1" s="1"/>
  <c r="I244" i="1"/>
  <c r="S77" i="1"/>
  <c r="H77" i="1" s="1"/>
  <c r="I33" i="1"/>
  <c r="O167" i="1"/>
  <c r="P167" i="1"/>
  <c r="Q167" i="1" s="1"/>
  <c r="R167" i="1" s="1"/>
  <c r="S167" i="1"/>
  <c r="H167" i="1" s="1"/>
  <c r="P194" i="1"/>
  <c r="Q194" i="1" s="1"/>
  <c r="R194" i="1" s="1"/>
  <c r="P76" i="1"/>
  <c r="Q76" i="1" s="1"/>
  <c r="R76" i="1" s="1"/>
  <c r="S76" i="1"/>
  <c r="H76" i="1" s="1"/>
  <c r="P246" i="1"/>
  <c r="Q246" i="1" s="1"/>
  <c r="R246" i="1" s="1"/>
  <c r="L29" i="1"/>
  <c r="M29" i="1" s="1"/>
  <c r="O122" i="1"/>
  <c r="P122" i="1"/>
  <c r="Q122" i="1" s="1"/>
  <c r="R122" i="1" s="1"/>
  <c r="I167" i="1"/>
  <c r="S125" i="1"/>
  <c r="H125" i="1" s="1"/>
  <c r="O125" i="1"/>
  <c r="S179" i="1"/>
  <c r="H179" i="1" s="1"/>
  <c r="O179" i="1"/>
  <c r="P179" i="1"/>
  <c r="Q179" i="1" s="1"/>
  <c r="R179" i="1" s="1"/>
  <c r="M8" i="1"/>
  <c r="O187" i="1"/>
  <c r="O76" i="1"/>
  <c r="P234" i="1"/>
  <c r="Q234" i="1" s="1"/>
  <c r="R234" i="1" s="1"/>
  <c r="O36" i="1"/>
  <c r="S36" i="1"/>
  <c r="H36" i="1" s="1"/>
  <c r="I234" i="1"/>
  <c r="O53" i="1"/>
  <c r="P53" i="1"/>
  <c r="Q53" i="1" s="1"/>
  <c r="R53" i="1" s="1"/>
  <c r="I80" i="1"/>
  <c r="I55" i="1"/>
  <c r="I19" i="1"/>
  <c r="J134" i="1"/>
  <c r="L154" i="1"/>
  <c r="M154" i="1" s="1"/>
  <c r="I202" i="1"/>
  <c r="S215" i="1"/>
  <c r="H215" i="1" s="1"/>
  <c r="O77" i="1"/>
  <c r="P40" i="1"/>
  <c r="Q40" i="1" s="1"/>
  <c r="R40" i="1" s="1"/>
  <c r="S40" i="1"/>
  <c r="H40" i="1" s="1"/>
  <c r="I95" i="1"/>
  <c r="J167" i="1"/>
  <c r="I76" i="1"/>
  <c r="S56" i="1"/>
  <c r="H56" i="1" s="1"/>
  <c r="O3" i="1"/>
  <c r="O215" i="1"/>
  <c r="M228" i="1"/>
  <c r="O107" i="1"/>
  <c r="P107" i="1"/>
  <c r="Q107" i="1" s="1"/>
  <c r="R107" i="1" s="1"/>
  <c r="O203" i="1"/>
  <c r="P203" i="1"/>
  <c r="Q203" i="1" s="1"/>
  <c r="R203" i="1" s="1"/>
  <c r="S203" i="1"/>
  <c r="H203" i="1" s="1"/>
  <c r="O214" i="1"/>
  <c r="J214" i="1"/>
  <c r="P214" i="1"/>
  <c r="Q214" i="1" s="1"/>
  <c r="R214" i="1" s="1"/>
  <c r="I214" i="1"/>
  <c r="M55" i="1"/>
  <c r="M241" i="1"/>
  <c r="S134" i="1"/>
  <c r="H134" i="1" s="1"/>
  <c r="I23" i="1"/>
  <c r="P21" i="1"/>
  <c r="Q21" i="1" s="1"/>
  <c r="R21" i="1" s="1"/>
  <c r="O21" i="1"/>
  <c r="L136" i="1"/>
  <c r="M136" i="1" s="1"/>
  <c r="O56" i="1"/>
  <c r="P56" i="1"/>
  <c r="Q56" i="1" s="1"/>
  <c r="R56" i="1" s="1"/>
  <c r="M9" i="1"/>
  <c r="L164" i="1"/>
  <c r="M164" i="1" s="1"/>
  <c r="P10" i="1"/>
  <c r="Q10" i="1" s="1"/>
  <c r="R10" i="1" s="1"/>
  <c r="J10" i="1"/>
  <c r="O10" i="1"/>
  <c r="L41" i="1"/>
  <c r="M41" i="1" s="1"/>
  <c r="L155" i="1"/>
  <c r="M155" i="1" s="1"/>
  <c r="O65" i="1"/>
  <c r="P65" i="1"/>
  <c r="Q65" i="1" s="1"/>
  <c r="R65" i="1" s="1"/>
  <c r="S65" i="1"/>
  <c r="H65" i="1" s="1"/>
  <c r="I164" i="1"/>
  <c r="L48" i="1"/>
  <c r="M48" i="1" s="1"/>
  <c r="P66" i="1"/>
  <c r="Q66" i="1" s="1"/>
  <c r="R66" i="1" s="1"/>
  <c r="L67" i="1"/>
  <c r="M67" i="1" s="1"/>
  <c r="P200" i="1"/>
  <c r="Q200" i="1" s="1"/>
  <c r="R200" i="1" s="1"/>
  <c r="J200" i="1"/>
  <c r="O200" i="1"/>
  <c r="S200" i="1"/>
  <c r="H200" i="1" s="1"/>
  <c r="O66" i="1"/>
  <c r="I200" i="1"/>
  <c r="L218" i="1"/>
  <c r="M218" i="1" s="1"/>
  <c r="L171" i="1"/>
  <c r="M171" i="1" s="1"/>
  <c r="I233" i="1"/>
  <c r="O233" i="1"/>
  <c r="P233" i="1"/>
  <c r="Q233" i="1" s="1"/>
  <c r="R233" i="1" s="1"/>
  <c r="I155" i="1"/>
  <c r="I64" i="1"/>
  <c r="I146" i="1"/>
  <c r="J146" i="1"/>
  <c r="J66" i="1"/>
  <c r="O146" i="1"/>
  <c r="L205" i="1"/>
  <c r="M205" i="1" s="1"/>
  <c r="I52" i="1"/>
  <c r="I66" i="1"/>
  <c r="L212" i="1"/>
  <c r="M212" i="1" s="1"/>
  <c r="L60" i="1"/>
  <c r="M60" i="1" s="1"/>
  <c r="S233" i="1"/>
  <c r="H233" i="1" s="1"/>
  <c r="S10" i="1"/>
  <c r="H10" i="1" s="1"/>
  <c r="I212" i="1"/>
  <c r="I9" i="1"/>
  <c r="I194" i="1"/>
  <c r="J194" i="1"/>
  <c r="L237" i="1"/>
  <c r="M237" i="1" s="1"/>
  <c r="O121" i="1"/>
  <c r="J121" i="1"/>
  <c r="I197" i="1"/>
  <c r="I41" i="1"/>
  <c r="I5" i="1"/>
  <c r="S146" i="1"/>
  <c r="H146" i="1" s="1"/>
  <c r="I156" i="1"/>
  <c r="O156" i="1"/>
  <c r="S156" i="1"/>
  <c r="H156" i="1" s="1"/>
  <c r="O119" i="1"/>
  <c r="P119" i="1"/>
  <c r="Q119" i="1" s="1"/>
  <c r="R119" i="1" s="1"/>
  <c r="S119" i="1"/>
  <c r="H119" i="1" s="1"/>
  <c r="L148" i="1"/>
  <c r="M148" i="1" s="1"/>
  <c r="I241" i="1"/>
  <c r="I218" i="1"/>
  <c r="S202" i="1"/>
  <c r="H202" i="1" s="1"/>
  <c r="L158" i="1"/>
  <c r="M158" i="1" s="1"/>
  <c r="I158" i="1"/>
  <c r="O69" i="1"/>
  <c r="P69" i="1"/>
  <c r="Q69" i="1" s="1"/>
  <c r="R69" i="1" s="1"/>
  <c r="I69" i="1"/>
  <c r="J69" i="1"/>
  <c r="L94" i="1"/>
  <c r="M94" i="1" s="1"/>
  <c r="P159" i="1"/>
  <c r="Q159" i="1" s="1"/>
  <c r="R159" i="1" s="1"/>
  <c r="I159" i="1"/>
  <c r="J159" i="1"/>
  <c r="O159" i="1"/>
  <c r="L161" i="1"/>
  <c r="M161" i="1" s="1"/>
  <c r="L165" i="1"/>
  <c r="M165" i="1" s="1"/>
  <c r="I198" i="1"/>
  <c r="J198" i="1"/>
  <c r="O198" i="1"/>
  <c r="P198" i="1"/>
  <c r="Q198" i="1" s="1"/>
  <c r="R198" i="1" s="1"/>
  <c r="O86" i="1"/>
  <c r="P86" i="1"/>
  <c r="Q86" i="1" s="1"/>
  <c r="R86" i="1" s="1"/>
  <c r="I86" i="1"/>
  <c r="J86" i="1"/>
  <c r="I37" i="1"/>
  <c r="J37" i="1"/>
  <c r="O37" i="1"/>
  <c r="P37" i="1"/>
  <c r="Q37" i="1" s="1"/>
  <c r="R37" i="1" s="1"/>
  <c r="J96" i="1"/>
  <c r="O96" i="1"/>
  <c r="P96" i="1"/>
  <c r="Q96" i="1" s="1"/>
  <c r="R96" i="1" s="1"/>
  <c r="I96" i="1"/>
  <c r="L96" i="1"/>
  <c r="M96" i="1" s="1"/>
  <c r="L160" i="1"/>
  <c r="M160" i="1" s="1"/>
  <c r="L223" i="1"/>
  <c r="M223" i="1" s="1"/>
  <c r="L247" i="1"/>
  <c r="M247" i="1" s="1"/>
  <c r="O104" i="1"/>
  <c r="P104" i="1"/>
  <c r="Q104" i="1" s="1"/>
  <c r="R104" i="1" s="1"/>
  <c r="I104" i="1"/>
  <c r="J104" i="1"/>
  <c r="J99" i="1"/>
  <c r="O99" i="1"/>
  <c r="P99" i="1"/>
  <c r="Q99" i="1" s="1"/>
  <c r="R99" i="1" s="1"/>
  <c r="I99" i="1"/>
  <c r="P94" i="1"/>
  <c r="Q94" i="1" s="1"/>
  <c r="R94" i="1" s="1"/>
  <c r="I94" i="1"/>
  <c r="J94" i="1"/>
  <c r="O94" i="1"/>
  <c r="L120" i="1"/>
  <c r="M120" i="1" s="1"/>
  <c r="S149" i="1"/>
  <c r="H149" i="1" s="1"/>
  <c r="I149" i="1"/>
  <c r="J149" i="1"/>
  <c r="O149" i="1"/>
  <c r="P149" i="1"/>
  <c r="Q149" i="1" s="1"/>
  <c r="R149" i="1" s="1"/>
  <c r="L97" i="1"/>
  <c r="M97" i="1" s="1"/>
  <c r="L172" i="1"/>
  <c r="M172" i="1" s="1"/>
  <c r="L162" i="1"/>
  <c r="M162" i="1" s="1"/>
  <c r="L243" i="1"/>
  <c r="M243" i="1" s="1"/>
  <c r="L226" i="1"/>
  <c r="M226" i="1" s="1"/>
  <c r="I165" i="1"/>
  <c r="J165" i="1"/>
  <c r="O165" i="1"/>
  <c r="P165" i="1"/>
  <c r="Q165" i="1" s="1"/>
  <c r="R165" i="1" s="1"/>
  <c r="L37" i="1"/>
  <c r="M37" i="1" s="1"/>
  <c r="L22" i="1"/>
  <c r="M22" i="1" s="1"/>
  <c r="S104" i="1"/>
  <c r="H104" i="1" s="1"/>
  <c r="S99" i="1"/>
  <c r="H99" i="1" s="1"/>
  <c r="L49" i="1"/>
  <c r="M49" i="1" s="1"/>
  <c r="L208" i="1"/>
  <c r="M208" i="1" s="1"/>
  <c r="O18" i="1"/>
  <c r="P18" i="1"/>
  <c r="Q18" i="1" s="1"/>
  <c r="R18" i="1" s="1"/>
  <c r="I85" i="1"/>
  <c r="J85" i="1"/>
  <c r="O85" i="1"/>
  <c r="P85" i="1"/>
  <c r="Q85" i="1" s="1"/>
  <c r="R85" i="1" s="1"/>
  <c r="L46" i="1"/>
  <c r="M46" i="1" s="1"/>
  <c r="L70" i="1"/>
  <c r="M70" i="1" s="1"/>
  <c r="I87" i="1"/>
  <c r="J87" i="1"/>
  <c r="O87" i="1"/>
  <c r="P87" i="1"/>
  <c r="Q87" i="1" s="1"/>
  <c r="R87" i="1" s="1"/>
  <c r="O128" i="1"/>
  <c r="P128" i="1"/>
  <c r="Q128" i="1" s="1"/>
  <c r="R128" i="1" s="1"/>
  <c r="I128" i="1"/>
  <c r="J128" i="1"/>
  <c r="I120" i="1"/>
  <c r="J120" i="1"/>
  <c r="O120" i="1"/>
  <c r="P120" i="1"/>
  <c r="Q120" i="1" s="1"/>
  <c r="R120" i="1" s="1"/>
  <c r="J97" i="1"/>
  <c r="I97" i="1"/>
  <c r="O97" i="1"/>
  <c r="P97" i="1"/>
  <c r="Q97" i="1" s="1"/>
  <c r="R97" i="1" s="1"/>
  <c r="L184" i="1"/>
  <c r="M184" i="1" s="1"/>
  <c r="O160" i="1"/>
  <c r="P160" i="1"/>
  <c r="Q160" i="1" s="1"/>
  <c r="R160" i="1" s="1"/>
  <c r="I160" i="1"/>
  <c r="J160" i="1"/>
  <c r="J168" i="1"/>
  <c r="O168" i="1"/>
  <c r="P168" i="1"/>
  <c r="Q168" i="1" s="1"/>
  <c r="R168" i="1" s="1"/>
  <c r="I168" i="1"/>
  <c r="L238" i="1"/>
  <c r="M238" i="1" s="1"/>
  <c r="L250" i="1"/>
  <c r="M250" i="1" s="1"/>
  <c r="I137" i="1"/>
  <c r="J137" i="1"/>
  <c r="O137" i="1"/>
  <c r="P137" i="1"/>
  <c r="Q137" i="1" s="1"/>
  <c r="R137" i="1" s="1"/>
  <c r="P207" i="1"/>
  <c r="Q207" i="1" s="1"/>
  <c r="R207" i="1" s="1"/>
  <c r="J207" i="1"/>
  <c r="O207" i="1"/>
  <c r="I207" i="1"/>
  <c r="J192" i="1"/>
  <c r="O192" i="1"/>
  <c r="P192" i="1"/>
  <c r="Q192" i="1" s="1"/>
  <c r="R192" i="1" s="1"/>
  <c r="I192" i="1"/>
  <c r="I247" i="1"/>
  <c r="L127" i="1"/>
  <c r="M127" i="1" s="1"/>
  <c r="I25" i="1"/>
  <c r="J25" i="1"/>
  <c r="O25" i="1"/>
  <c r="P25" i="1"/>
  <c r="Q25" i="1" s="1"/>
  <c r="R25" i="1" s="1"/>
  <c r="J201" i="1"/>
  <c r="P201" i="1"/>
  <c r="Q201" i="1" s="1"/>
  <c r="R201" i="1" s="1"/>
  <c r="I201" i="1"/>
  <c r="O201" i="1"/>
  <c r="S201" i="1"/>
  <c r="H201" i="1" s="1"/>
  <c r="P129" i="1"/>
  <c r="Q129" i="1" s="1"/>
  <c r="R129" i="1" s="1"/>
  <c r="I129" i="1"/>
  <c r="J129" i="1"/>
  <c r="O129" i="1"/>
  <c r="O81" i="1"/>
  <c r="P81" i="1"/>
  <c r="Q81" i="1" s="1"/>
  <c r="R81" i="1" s="1"/>
  <c r="I81" i="1"/>
  <c r="J81" i="1"/>
  <c r="I22" i="1"/>
  <c r="O116" i="1"/>
  <c r="P116" i="1"/>
  <c r="Q116" i="1" s="1"/>
  <c r="R116" i="1" s="1"/>
  <c r="I116" i="1"/>
  <c r="J116" i="1"/>
  <c r="L128" i="1"/>
  <c r="M128" i="1" s="1"/>
  <c r="P138" i="1"/>
  <c r="Q138" i="1" s="1"/>
  <c r="R138" i="1" s="1"/>
  <c r="J138" i="1"/>
  <c r="I138" i="1"/>
  <c r="O138" i="1"/>
  <c r="I49" i="1"/>
  <c r="J49" i="1"/>
  <c r="O49" i="1"/>
  <c r="P49" i="1"/>
  <c r="Q49" i="1" s="1"/>
  <c r="R49" i="1" s="1"/>
  <c r="O173" i="1"/>
  <c r="P173" i="1"/>
  <c r="Q173" i="1" s="1"/>
  <c r="R173" i="1" s="1"/>
  <c r="I173" i="1"/>
  <c r="J173" i="1"/>
  <c r="S168" i="1"/>
  <c r="H168" i="1" s="1"/>
  <c r="L108" i="1"/>
  <c r="M108" i="1" s="1"/>
  <c r="L207" i="1"/>
  <c r="M207" i="1" s="1"/>
  <c r="I208" i="1"/>
  <c r="J208" i="1"/>
  <c r="O208" i="1"/>
  <c r="P208" i="1"/>
  <c r="Q208" i="1" s="1"/>
  <c r="R208" i="1" s="1"/>
  <c r="L137" i="1"/>
  <c r="M137" i="1" s="1"/>
  <c r="L192" i="1"/>
  <c r="M192" i="1" s="1"/>
  <c r="I223" i="1"/>
  <c r="I61" i="1"/>
  <c r="J61" i="1"/>
  <c r="O61" i="1"/>
  <c r="P61" i="1"/>
  <c r="Q61" i="1" s="1"/>
  <c r="R61" i="1" s="1"/>
  <c r="J162" i="1"/>
  <c r="O162" i="1"/>
  <c r="P162" i="1"/>
  <c r="Q162" i="1" s="1"/>
  <c r="R162" i="1" s="1"/>
  <c r="I162" i="1"/>
  <c r="L135" i="1"/>
  <c r="M135" i="1" s="1"/>
  <c r="S81" i="1"/>
  <c r="H81" i="1" s="1"/>
  <c r="L73" i="1"/>
  <c r="M73" i="1" s="1"/>
  <c r="S116" i="1"/>
  <c r="H116" i="1" s="1"/>
  <c r="J111" i="1"/>
  <c r="O111" i="1"/>
  <c r="P111" i="1"/>
  <c r="Q111" i="1" s="1"/>
  <c r="R111" i="1" s="1"/>
  <c r="I111" i="1"/>
  <c r="L147" i="1"/>
  <c r="M147" i="1" s="1"/>
  <c r="L196" i="1"/>
  <c r="M196" i="1" s="1"/>
  <c r="J141" i="1"/>
  <c r="O141" i="1"/>
  <c r="P141" i="1"/>
  <c r="Q141" i="1" s="1"/>
  <c r="R141" i="1" s="1"/>
  <c r="I141" i="1"/>
  <c r="L132" i="1"/>
  <c r="M132" i="1" s="1"/>
  <c r="S173" i="1"/>
  <c r="H173" i="1" s="1"/>
  <c r="L189" i="1"/>
  <c r="M189" i="1" s="1"/>
  <c r="P204" i="1"/>
  <c r="Q204" i="1" s="1"/>
  <c r="R204" i="1" s="1"/>
  <c r="I204" i="1"/>
  <c r="J204" i="1"/>
  <c r="O204" i="1"/>
  <c r="L219" i="1"/>
  <c r="M219" i="1" s="1"/>
  <c r="I172" i="1"/>
  <c r="O57" i="1"/>
  <c r="P57" i="1"/>
  <c r="Q57" i="1" s="1"/>
  <c r="R57" i="1" s="1"/>
  <c r="I57" i="1"/>
  <c r="J57" i="1"/>
  <c r="L89" i="1"/>
  <c r="M89" i="1" s="1"/>
  <c r="I89" i="1"/>
  <c r="L103" i="1"/>
  <c r="M103" i="1" s="1"/>
  <c r="L140" i="1"/>
  <c r="M140" i="1" s="1"/>
  <c r="I108" i="1"/>
  <c r="J108" i="1"/>
  <c r="O108" i="1"/>
  <c r="P108" i="1"/>
  <c r="Q108" i="1" s="1"/>
  <c r="R108" i="1" s="1"/>
  <c r="L204" i="1"/>
  <c r="M204" i="1" s="1"/>
  <c r="I140" i="1"/>
  <c r="L235" i="1"/>
  <c r="M235" i="1" s="1"/>
  <c r="O93" i="1"/>
  <c r="P93" i="1"/>
  <c r="Q93" i="1" s="1"/>
  <c r="R93" i="1" s="1"/>
  <c r="I93" i="1"/>
  <c r="J93" i="1"/>
  <c r="I73" i="1"/>
  <c r="J73" i="1"/>
  <c r="O73" i="1"/>
  <c r="P73" i="1"/>
  <c r="Q73" i="1" s="1"/>
  <c r="R73" i="1" s="1"/>
  <c r="J132" i="1"/>
  <c r="P132" i="1"/>
  <c r="Q132" i="1" s="1"/>
  <c r="R132" i="1" s="1"/>
  <c r="I132" i="1"/>
  <c r="O132" i="1"/>
  <c r="P147" i="1"/>
  <c r="Q147" i="1" s="1"/>
  <c r="R147" i="1" s="1"/>
  <c r="I147" i="1"/>
  <c r="J147" i="1"/>
  <c r="O147" i="1"/>
  <c r="I189" i="1"/>
  <c r="J189" i="1"/>
  <c r="P189" i="1"/>
  <c r="Q189" i="1" s="1"/>
  <c r="R189" i="1" s="1"/>
  <c r="O189" i="1"/>
  <c r="I206" i="1"/>
  <c r="O206" i="1"/>
  <c r="P206" i="1"/>
  <c r="Q206" i="1" s="1"/>
  <c r="R206" i="1" s="1"/>
  <c r="J206" i="1"/>
  <c r="S18" i="1"/>
  <c r="H18" i="1" s="1"/>
  <c r="L177" i="1"/>
  <c r="M177" i="1" s="1"/>
  <c r="L34" i="1"/>
  <c r="M34" i="1" s="1"/>
  <c r="L82" i="1"/>
  <c r="M82" i="1" s="1"/>
  <c r="S93" i="1"/>
  <c r="H93" i="1" s="1"/>
  <c r="L85" i="1"/>
  <c r="M85" i="1" s="1"/>
  <c r="L115" i="1"/>
  <c r="M115" i="1" s="1"/>
  <c r="L61" i="1"/>
  <c r="M61" i="1" s="1"/>
  <c r="L25" i="1"/>
  <c r="M25" i="1" s="1"/>
  <c r="I139" i="1"/>
  <c r="J139" i="1"/>
  <c r="O139" i="1"/>
  <c r="P139" i="1"/>
  <c r="Q139" i="1" s="1"/>
  <c r="R139" i="1" s="1"/>
  <c r="P150" i="1"/>
  <c r="Q150" i="1" s="1"/>
  <c r="R150" i="1" s="1"/>
  <c r="J150" i="1"/>
  <c r="O150" i="1"/>
  <c r="I150" i="1"/>
  <c r="J180" i="1"/>
  <c r="O180" i="1"/>
  <c r="P180" i="1"/>
  <c r="Q180" i="1" s="1"/>
  <c r="R180" i="1" s="1"/>
  <c r="I180" i="1"/>
  <c r="L211" i="1"/>
  <c r="M211" i="1" s="1"/>
  <c r="O185" i="1"/>
  <c r="P185" i="1"/>
  <c r="Q185" i="1" s="1"/>
  <c r="R185" i="1" s="1"/>
  <c r="I185" i="1"/>
  <c r="J185" i="1"/>
  <c r="L129" i="1"/>
  <c r="M129" i="1" s="1"/>
  <c r="S162" i="1"/>
  <c r="H162" i="1" s="1"/>
  <c r="I211" i="1"/>
  <c r="L24" i="1"/>
  <c r="M24" i="1" s="1"/>
  <c r="L58" i="1"/>
  <c r="M58" i="1" s="1"/>
  <c r="I24" i="1"/>
  <c r="S85" i="1"/>
  <c r="H85" i="1" s="1"/>
  <c r="I78" i="1"/>
  <c r="J78" i="1"/>
  <c r="O78" i="1"/>
  <c r="P78" i="1"/>
  <c r="Q78" i="1" s="1"/>
  <c r="R78" i="1" s="1"/>
  <c r="S61" i="1"/>
  <c r="H61" i="1" s="1"/>
  <c r="S25" i="1"/>
  <c r="H25" i="1" s="1"/>
  <c r="J123" i="1"/>
  <c r="O123" i="1"/>
  <c r="P123" i="1"/>
  <c r="Q123" i="1" s="1"/>
  <c r="R123" i="1" s="1"/>
  <c r="I123" i="1"/>
  <c r="J153" i="1"/>
  <c r="I153" i="1"/>
  <c r="O153" i="1"/>
  <c r="P153" i="1"/>
  <c r="Q153" i="1" s="1"/>
  <c r="R153" i="1" s="1"/>
  <c r="S96" i="1"/>
  <c r="H96" i="1" s="1"/>
  <c r="P135" i="1"/>
  <c r="Q135" i="1" s="1"/>
  <c r="R135" i="1" s="1"/>
  <c r="O135" i="1"/>
  <c r="I135" i="1"/>
  <c r="J135" i="1"/>
  <c r="S180" i="1"/>
  <c r="H180" i="1" s="1"/>
  <c r="L185" i="1"/>
  <c r="M185" i="1" s="1"/>
  <c r="L231" i="1"/>
  <c r="M231" i="1" s="1"/>
  <c r="S129" i="1"/>
  <c r="H129" i="1" s="1"/>
  <c r="J210" i="1"/>
  <c r="O210" i="1"/>
  <c r="P210" i="1"/>
  <c r="Q210" i="1" s="1"/>
  <c r="R210" i="1" s="1"/>
  <c r="I210" i="1"/>
  <c r="L216" i="1"/>
  <c r="M216" i="1" s="1"/>
  <c r="I177" i="1"/>
  <c r="J177" i="1"/>
  <c r="O177" i="1"/>
  <c r="P177" i="1"/>
  <c r="Q177" i="1" s="1"/>
  <c r="R177" i="1" s="1"/>
  <c r="I238" i="1"/>
  <c r="I3" i="1"/>
  <c r="L14" i="1"/>
  <c r="M14" i="1" s="1"/>
  <c r="J3" i="1"/>
  <c r="S3" i="1"/>
  <c r="H3" i="1" s="1"/>
  <c r="L11" i="1"/>
  <c r="M11" i="1" s="1"/>
  <c r="J7" i="1"/>
  <c r="O7" i="1"/>
  <c r="I7" i="1"/>
  <c r="P7" i="1"/>
  <c r="Q7" i="1" s="1"/>
  <c r="R7" i="1" s="1"/>
  <c r="S7" i="1"/>
  <c r="H7" i="1" s="1"/>
  <c r="L4" i="1"/>
  <c r="M4" i="1" s="1"/>
  <c r="L2" i="1"/>
  <c r="M2" i="1" s="1"/>
  <c r="I2" i="1"/>
  <c r="Q32" i="1" l="1"/>
  <c r="R32" i="1" s="1"/>
  <c r="Q134" i="1"/>
  <c r="R134" i="1" s="1"/>
  <c r="Q131" i="1"/>
  <c r="R131" i="1" s="1"/>
  <c r="Q83" i="1"/>
  <c r="R83" i="1" s="1"/>
  <c r="Q113" i="1"/>
  <c r="R113" i="1" s="1"/>
  <c r="Q54" i="1"/>
  <c r="R54" i="1" s="1"/>
  <c r="C2" i="1" l="1"/>
</calcChain>
</file>

<file path=xl/sharedStrings.xml><?xml version="1.0" encoding="utf-8"?>
<sst xmlns="http://schemas.openxmlformats.org/spreadsheetml/2006/main" count="31" uniqueCount="31">
  <si>
    <t>Client-ID</t>
  </si>
  <si>
    <t>Client-name</t>
  </si>
  <si>
    <t>HD Antwerpen</t>
  </si>
  <si>
    <t>HD Leuven</t>
  </si>
  <si>
    <t>Channel</t>
  </si>
  <si>
    <t>Followers</t>
  </si>
  <si>
    <t>Start-date</t>
  </si>
  <si>
    <t>Clicks</t>
  </si>
  <si>
    <t>Campaign-name</t>
  </si>
  <si>
    <t>Engagement rate</t>
  </si>
  <si>
    <t>website visitors</t>
  </si>
  <si>
    <t>blog visitors</t>
  </si>
  <si>
    <t>conversion rate</t>
  </si>
  <si>
    <t>Impressions</t>
  </si>
  <si>
    <t>Paid impressions</t>
  </si>
  <si>
    <t>Organic impressions</t>
  </si>
  <si>
    <t>Facebook</t>
  </si>
  <si>
    <t>Twitter</t>
  </si>
  <si>
    <t>Email</t>
  </si>
  <si>
    <t>Referral</t>
  </si>
  <si>
    <t>Linkedin</t>
  </si>
  <si>
    <t>CPC</t>
  </si>
  <si>
    <t>CTR</t>
  </si>
  <si>
    <t>total cost</t>
  </si>
  <si>
    <t>Underwear promotion</t>
  </si>
  <si>
    <t>Pants on fire</t>
  </si>
  <si>
    <t>Tshirt-Tuesday</t>
  </si>
  <si>
    <t>Sneaky sneakers</t>
  </si>
  <si>
    <t>Sock-sales</t>
  </si>
  <si>
    <t>Total days</t>
  </si>
  <si>
    <t>website conversions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</si>
</sst>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0"/>
  <sheetViews>
    <sheetView tabSelected="1" workbookViewId="0">
      <selection activeCell="R2" sqref="R2:R250"/>
    </sheetView>
  </sheetViews>
  <sheetFormatPr defaultRowHeight="15" x14ac:dyDescent="0.25"/>
  <cols>
    <col min="1" max="1" width="12.140625" bestFit="1" customWidth="1"/>
    <col min="2" max="2" width="14.140625" bestFit="1" customWidth="1"/>
    <col min="3" max="3" width="23.5703125" bestFit="1" customWidth="1"/>
    <col min="4" max="4" width="9.42578125" bestFit="1" customWidth="1"/>
    <col min="5" max="5" width="21" bestFit="1" customWidth="1"/>
    <col min="6" max="6" width="9.85546875" bestFit="1" customWidth="1"/>
    <col min="7" max="7" width="6" bestFit="1" customWidth="1"/>
    <col min="8" max="8" width="4.42578125" bestFit="1" customWidth="1"/>
    <col min="9" max="9" width="5" bestFit="1" customWidth="1"/>
    <col min="10" max="10" width="9.7109375" bestFit="1" customWidth="1"/>
    <col min="11" max="11" width="11.7109375" bestFit="1" customWidth="1"/>
    <col min="12" max="12" width="16.140625" bestFit="1" customWidth="1"/>
    <col min="13" max="13" width="19.140625" bestFit="1" customWidth="1"/>
    <col min="14" max="14" width="16.140625" bestFit="1" customWidth="1"/>
    <col min="15" max="15" width="11.7109375" bestFit="1" customWidth="1"/>
    <col min="16" max="16" width="14.85546875" bestFit="1" customWidth="1"/>
    <col min="17" max="17" width="22.7109375" bestFit="1" customWidth="1"/>
    <col min="18" max="18" width="14.85546875" bestFit="1" customWidth="1"/>
  </cols>
  <sheetData>
    <row r="1" spans="1:19" x14ac:dyDescent="0.25">
      <c r="A1" t="s">
        <v>0</v>
      </c>
      <c r="B1" t="s">
        <v>1</v>
      </c>
      <c r="C1" t="s">
        <v>6</v>
      </c>
      <c r="D1" t="s">
        <v>4</v>
      </c>
      <c r="E1" t="s">
        <v>8</v>
      </c>
      <c r="F1" t="s">
        <v>29</v>
      </c>
      <c r="G1" t="s">
        <v>7</v>
      </c>
      <c r="H1" t="s">
        <v>21</v>
      </c>
      <c r="I1" t="s">
        <v>22</v>
      </c>
      <c r="J1" t="s">
        <v>5</v>
      </c>
      <c r="K1" t="s">
        <v>13</v>
      </c>
      <c r="L1" t="s">
        <v>14</v>
      </c>
      <c r="M1" t="s">
        <v>15</v>
      </c>
      <c r="N1" t="s">
        <v>9</v>
      </c>
      <c r="O1" t="s">
        <v>11</v>
      </c>
      <c r="P1" t="s">
        <v>10</v>
      </c>
      <c r="Q1" t="s">
        <v>30</v>
      </c>
      <c r="R1" t="s">
        <v>12</v>
      </c>
      <c r="S1" t="s">
        <v>23</v>
      </c>
    </row>
    <row r="2" spans="1:19" x14ac:dyDescent="0.25">
      <c r="A2">
        <f>IF(B2="HD Antwerpen", 123456, 654321)</f>
        <v>123456</v>
      </c>
      <c r="B2" t="s">
        <v>2</v>
      </c>
      <c r="C2" t="str">
        <f ca="1">_xlfn.CONCAT(TEXT(RANDBETWEEN(DATE(2020,10,1),DATE(2020,11,9)),"yyyy-mm-dd"),"T",TEXT(RANDBETWEEN(0,100000)/10000, "hh:mm:ss,000"),"Z")</f>
        <v>2020-10-21T11:34:39,360Z</v>
      </c>
      <c r="D2" t="s">
        <v>16</v>
      </c>
      <c r="E2" t="s">
        <v>24</v>
      </c>
      <c r="F2">
        <f ca="1">RANDBETWEEN(7,31)</f>
        <v>14</v>
      </c>
      <c r="G2">
        <f ca="1">F2*RANDBETWEEN(100,9999)</f>
        <v>46844</v>
      </c>
      <c r="H2">
        <f ca="1">S2/G2</f>
        <v>2.044</v>
      </c>
      <c r="I2">
        <f ca="1">G2/K2</f>
        <v>6.0079363654319214E-2</v>
      </c>
      <c r="J2">
        <f ca="1">RANDBETWEEN(10,G2)</f>
        <v>32787</v>
      </c>
      <c r="K2">
        <f ca="1">F2*RANDBETWEEN(10000,250000)</f>
        <v>779702</v>
      </c>
      <c r="L2">
        <f ca="1">K2-ROUND(RANDBETWEEN(K2/20,K2/4),0)</f>
        <v>697800</v>
      </c>
      <c r="M2">
        <f ca="1">K2-L2</f>
        <v>81902</v>
      </c>
      <c r="N2">
        <f ca="1">RANDBETWEEN(100,10000)/100000</f>
        <v>1.3129999999999999E-2</v>
      </c>
      <c r="O2">
        <f ca="1">RANDBETWEEN(10,G2)</f>
        <v>14116</v>
      </c>
      <c r="P2">
        <f ca="1">RANDBETWEEN(10,G2)</f>
        <v>13060</v>
      </c>
      <c r="Q2">
        <f ca="1">RANDBETWEEN(P2/30,P2/10)</f>
        <v>873</v>
      </c>
      <c r="R2">
        <f ca="1">Q2/P2</f>
        <v>6.6845329249617155E-2</v>
      </c>
      <c r="S2">
        <f ca="1">F2*G2*RANDBETWEEN(1,100)/500</f>
        <v>95749.135999999999</v>
      </c>
    </row>
    <row r="3" spans="1:19" x14ac:dyDescent="0.25">
      <c r="A3">
        <f t="shared" ref="A3:A66" si="0">IF(B3="HD Antwerpen", 123456, 654321)</f>
        <v>654321</v>
      </c>
      <c r="B3" t="s">
        <v>3</v>
      </c>
      <c r="C3" t="str">
        <f t="shared" ref="C3:C66" ca="1" si="1">_xlfn.CONCAT(TEXT(RANDBETWEEN(DATE(2020,10,1),DATE(2020,11,9)),"yyyy-mm-dd"),"T",TEXT(RANDBETWEEN(0,100000)/10000, "hh:mm:ss,000"),"Z")</f>
        <v>2020-11-01T14:13:46,560Z</v>
      </c>
      <c r="D3" t="s">
        <v>17</v>
      </c>
      <c r="E3" t="s">
        <v>25</v>
      </c>
      <c r="F3">
        <f t="shared" ref="F3:F66" ca="1" si="2">RANDBETWEEN(7,31)</f>
        <v>15</v>
      </c>
      <c r="G3">
        <f t="shared" ref="G3:G66" ca="1" si="3">F3*RANDBETWEEN(100,9999)</f>
        <v>113910</v>
      </c>
      <c r="H3">
        <f t="shared" ref="H3:H7" ca="1" si="4">S3/G3</f>
        <v>0.33</v>
      </c>
      <c r="I3">
        <f t="shared" ref="I3:I7" ca="1" si="5">G3/K3</f>
        <v>0.11765434967851886</v>
      </c>
      <c r="J3">
        <f t="shared" ref="J3:J7" ca="1" si="6">RANDBETWEEN(10,G3)</f>
        <v>48044</v>
      </c>
      <c r="K3">
        <f t="shared" ref="K3:K7" ca="1" si="7">F3*RANDBETWEEN(10000,250000)</f>
        <v>968175</v>
      </c>
      <c r="L3">
        <f t="shared" ref="L3:L66" ca="1" si="8">K3-ROUND(RANDBETWEEN(K3/20,K3/4),0)</f>
        <v>768222</v>
      </c>
      <c r="M3">
        <f t="shared" ref="M3:M7" ca="1" si="9">K3-L3</f>
        <v>199953</v>
      </c>
      <c r="N3">
        <f t="shared" ref="N3:N66" ca="1" si="10">RANDBETWEEN(100,10000)/100000</f>
        <v>5.6989999999999999E-2</v>
      </c>
      <c r="O3">
        <f t="shared" ref="O3:O7" ca="1" si="11">RANDBETWEEN(10,G3)</f>
        <v>103609</v>
      </c>
      <c r="P3">
        <f t="shared" ref="P3:P7" ca="1" si="12">RANDBETWEEN(10,G3)</f>
        <v>113735</v>
      </c>
      <c r="Q3">
        <f t="shared" ref="Q3:Q66" ca="1" si="13">RANDBETWEEN(P3/30,P3/10)</f>
        <v>7654</v>
      </c>
      <c r="R3">
        <f t="shared" ref="R3:R66" ca="1" si="14">Q3/P3</f>
        <v>6.7296786389413984E-2</v>
      </c>
      <c r="S3">
        <f t="shared" ref="S3:S7" ca="1" si="15">F3*G3*RANDBETWEEN(1,100)/500</f>
        <v>37590.300000000003</v>
      </c>
    </row>
    <row r="4" spans="1:19" x14ac:dyDescent="0.25">
      <c r="A4">
        <f t="shared" ca="1" si="0"/>
        <v>123456</v>
      </c>
      <c r="B4" t="str">
        <f ca="1">CHOOSE(RANDBETWEEN(1,2), $B$2,$B$3)</f>
        <v>HD Antwerpen</v>
      </c>
      <c r="C4" t="str">
        <f t="shared" ca="1" si="1"/>
        <v>2020-10-31T16:12:25,920Z</v>
      </c>
      <c r="D4" t="s">
        <v>18</v>
      </c>
      <c r="E4" t="s">
        <v>26</v>
      </c>
      <c r="F4">
        <f t="shared" ca="1" si="2"/>
        <v>7</v>
      </c>
      <c r="G4">
        <f t="shared" ca="1" si="3"/>
        <v>37359</v>
      </c>
      <c r="H4">
        <f t="shared" ca="1" si="4"/>
        <v>0.72799999999999998</v>
      </c>
      <c r="I4">
        <f t="shared" ca="1" si="5"/>
        <v>0.11923858888715119</v>
      </c>
      <c r="J4">
        <f t="shared" ca="1" si="6"/>
        <v>31998</v>
      </c>
      <c r="K4">
        <f t="shared" ca="1" si="7"/>
        <v>313313</v>
      </c>
      <c r="L4">
        <f t="shared" ca="1" si="8"/>
        <v>290566</v>
      </c>
      <c r="M4">
        <f t="shared" ca="1" si="9"/>
        <v>22747</v>
      </c>
      <c r="N4">
        <f t="shared" ca="1" si="10"/>
        <v>1.958E-2</v>
      </c>
      <c r="O4">
        <f t="shared" ca="1" si="11"/>
        <v>28663</v>
      </c>
      <c r="P4">
        <f t="shared" ca="1" si="12"/>
        <v>4233</v>
      </c>
      <c r="Q4">
        <f t="shared" ca="1" si="13"/>
        <v>406</v>
      </c>
      <c r="R4">
        <f t="shared" ca="1" si="14"/>
        <v>9.5913064020789043E-2</v>
      </c>
      <c r="S4">
        <f t="shared" ca="1" si="15"/>
        <v>27197.351999999999</v>
      </c>
    </row>
    <row r="5" spans="1:19" x14ac:dyDescent="0.25">
      <c r="A5">
        <f t="shared" ca="1" si="0"/>
        <v>123456</v>
      </c>
      <c r="B5" t="str">
        <f t="shared" ref="B5:B68" ca="1" si="16">CHOOSE(RANDBETWEEN(1,2), $B$2,$B$3)</f>
        <v>HD Antwerpen</v>
      </c>
      <c r="C5" t="str">
        <f t="shared" ca="1" si="1"/>
        <v>2020-10-13T10:22:56,640Z</v>
      </c>
      <c r="D5" t="s">
        <v>19</v>
      </c>
      <c r="E5" t="s">
        <v>27</v>
      </c>
      <c r="F5">
        <f t="shared" ca="1" si="2"/>
        <v>20</v>
      </c>
      <c r="G5">
        <f t="shared" ca="1" si="3"/>
        <v>81240</v>
      </c>
      <c r="H5">
        <f t="shared" ca="1" si="4"/>
        <v>1.6400000000000001</v>
      </c>
      <c r="I5">
        <f t="shared" ca="1" si="5"/>
        <v>7.2491701466966485E-2</v>
      </c>
      <c r="J5">
        <f t="shared" ca="1" si="6"/>
        <v>28246</v>
      </c>
      <c r="K5">
        <f t="shared" ca="1" si="7"/>
        <v>1120680</v>
      </c>
      <c r="L5">
        <f t="shared" ca="1" si="8"/>
        <v>1053822</v>
      </c>
      <c r="M5">
        <f t="shared" ca="1" si="9"/>
        <v>66858</v>
      </c>
      <c r="N5">
        <f t="shared" ca="1" si="10"/>
        <v>6.77E-3</v>
      </c>
      <c r="O5">
        <f t="shared" ca="1" si="11"/>
        <v>26929</v>
      </c>
      <c r="P5">
        <f t="shared" ca="1" si="12"/>
        <v>65075</v>
      </c>
      <c r="Q5">
        <f t="shared" ca="1" si="13"/>
        <v>5044</v>
      </c>
      <c r="R5">
        <f t="shared" ca="1" si="14"/>
        <v>7.7510564733000387E-2</v>
      </c>
      <c r="S5">
        <f t="shared" ca="1" si="15"/>
        <v>133233.60000000001</v>
      </c>
    </row>
    <row r="6" spans="1:19" x14ac:dyDescent="0.25">
      <c r="A6">
        <f t="shared" ca="1" si="0"/>
        <v>654321</v>
      </c>
      <c r="B6" t="str">
        <f t="shared" ca="1" si="16"/>
        <v>HD Leuven</v>
      </c>
      <c r="C6" t="str">
        <f t="shared" ca="1" si="1"/>
        <v>2020-10-19T02:04:42,240Z</v>
      </c>
      <c r="D6" t="s">
        <v>20</v>
      </c>
      <c r="E6" t="s">
        <v>28</v>
      </c>
      <c r="F6">
        <f t="shared" ca="1" si="2"/>
        <v>16</v>
      </c>
      <c r="G6">
        <f t="shared" ca="1" si="3"/>
        <v>72496</v>
      </c>
      <c r="H6">
        <f t="shared" ca="1" si="4"/>
        <v>1.5680000000000001</v>
      </c>
      <c r="I6">
        <f t="shared" ca="1" si="5"/>
        <v>2.5307617978406697E-2</v>
      </c>
      <c r="J6">
        <f t="shared" ca="1" si="6"/>
        <v>65099</v>
      </c>
      <c r="K6">
        <f t="shared" ca="1" si="7"/>
        <v>2864592</v>
      </c>
      <c r="L6">
        <f t="shared" ca="1" si="8"/>
        <v>2318943</v>
      </c>
      <c r="M6">
        <f t="shared" ca="1" si="9"/>
        <v>545649</v>
      </c>
      <c r="N6">
        <f t="shared" ca="1" si="10"/>
        <v>3.6110000000000003E-2</v>
      </c>
      <c r="O6">
        <f t="shared" ca="1" si="11"/>
        <v>27197</v>
      </c>
      <c r="P6">
        <f t="shared" ca="1" si="12"/>
        <v>6704</v>
      </c>
      <c r="Q6">
        <f t="shared" ca="1" si="13"/>
        <v>581</v>
      </c>
      <c r="R6">
        <f t="shared" ca="1" si="14"/>
        <v>8.6664677804295945E-2</v>
      </c>
      <c r="S6">
        <f t="shared" ca="1" si="15"/>
        <v>113673.728</v>
      </c>
    </row>
    <row r="7" spans="1:19" x14ac:dyDescent="0.25">
      <c r="A7">
        <f t="shared" ca="1" si="0"/>
        <v>654321</v>
      </c>
      <c r="B7" t="str">
        <f t="shared" ca="1" si="16"/>
        <v>HD Leuven</v>
      </c>
      <c r="C7" t="str">
        <f t="shared" ca="1" si="1"/>
        <v>2020-10-25T22:04:04,800Z</v>
      </c>
      <c r="D7" t="str">
        <f ca="1">CHOOSE(RANDBETWEEN(1,5), $D$6, $D$2, $D$3, $D$4, $D$5)</f>
        <v>Email</v>
      </c>
      <c r="E7" t="str">
        <f ca="1">CHOOSE(RANDBETWEEN(1,5), $E$6, $E$2, $E$3, $E$4, $E$5)</f>
        <v>Pants on fire</v>
      </c>
      <c r="F7">
        <f t="shared" ca="1" si="2"/>
        <v>14</v>
      </c>
      <c r="G7">
        <f t="shared" ca="1" si="3"/>
        <v>98910</v>
      </c>
      <c r="H7">
        <f t="shared" ca="1" si="4"/>
        <v>0.39200000000000002</v>
      </c>
      <c r="I7">
        <f t="shared" ca="1" si="5"/>
        <v>0.14830286110119859</v>
      </c>
      <c r="J7">
        <f t="shared" ca="1" si="6"/>
        <v>49776</v>
      </c>
      <c r="K7">
        <f t="shared" ca="1" si="7"/>
        <v>666946</v>
      </c>
      <c r="L7">
        <f t="shared" ca="1" si="8"/>
        <v>549747</v>
      </c>
      <c r="M7">
        <f t="shared" ca="1" si="9"/>
        <v>117199</v>
      </c>
      <c r="N7">
        <f t="shared" ca="1" si="10"/>
        <v>8.7999999999999995E-2</v>
      </c>
      <c r="O7">
        <f t="shared" ca="1" si="11"/>
        <v>18089</v>
      </c>
      <c r="P7">
        <f t="shared" ca="1" si="12"/>
        <v>73641</v>
      </c>
      <c r="Q7">
        <f t="shared" ca="1" si="13"/>
        <v>4767</v>
      </c>
      <c r="R7">
        <f t="shared" ca="1" si="14"/>
        <v>6.4732961257994867E-2</v>
      </c>
      <c r="S7">
        <f t="shared" ca="1" si="15"/>
        <v>38772.720000000001</v>
      </c>
    </row>
    <row r="8" spans="1:19" x14ac:dyDescent="0.25">
      <c r="A8">
        <f t="shared" ca="1" si="0"/>
        <v>654321</v>
      </c>
      <c r="B8" t="str">
        <f t="shared" ca="1" si="16"/>
        <v>HD Leuven</v>
      </c>
      <c r="C8" t="str">
        <f t="shared" ca="1" si="1"/>
        <v>2020-10-20T21:17:16,800Z</v>
      </c>
      <c r="D8" t="str">
        <f t="shared" ref="D8:D71" ca="1" si="17">CHOOSE(RANDBETWEEN(1,5), $D$6, $D$2, $D$3, $D$4, $D$5)</f>
        <v>Linkedin</v>
      </c>
      <c r="E8" t="str">
        <f t="shared" ref="E8:E71" ca="1" si="18">CHOOSE(RANDBETWEEN(1,5), $E$6, $E$2, $E$3, $E$4, $E$5)</f>
        <v>Sneaky sneakers</v>
      </c>
      <c r="F8">
        <f t="shared" ca="1" si="2"/>
        <v>11</v>
      </c>
      <c r="G8">
        <f t="shared" ca="1" si="3"/>
        <v>35277</v>
      </c>
      <c r="H8">
        <f t="shared" ref="H8:H19" ca="1" si="19">S8/G8</f>
        <v>2.0680000000000001</v>
      </c>
      <c r="I8">
        <f t="shared" ref="I8:I19" ca="1" si="20">G8/K8</f>
        <v>1.7958639690441657E-2</v>
      </c>
      <c r="J8">
        <f t="shared" ref="J8:J19" ca="1" si="21">RANDBETWEEN(10,G8)</f>
        <v>20463</v>
      </c>
      <c r="K8">
        <f t="shared" ref="K8:K19" ca="1" si="22">F8*RANDBETWEEN(10000,250000)</f>
        <v>1964347</v>
      </c>
      <c r="L8">
        <f t="shared" ca="1" si="8"/>
        <v>1789190</v>
      </c>
      <c r="M8">
        <f t="shared" ref="M8:M19" ca="1" si="23">K8-L8</f>
        <v>175157</v>
      </c>
      <c r="N8">
        <f t="shared" ca="1" si="10"/>
        <v>9.5119999999999996E-2</v>
      </c>
      <c r="O8">
        <f t="shared" ref="O8:O19" ca="1" si="24">RANDBETWEEN(10,G8)</f>
        <v>24666</v>
      </c>
      <c r="P8">
        <f t="shared" ref="P8:P19" ca="1" si="25">RANDBETWEEN(10,G8)</f>
        <v>21957</v>
      </c>
      <c r="Q8">
        <f t="shared" ca="1" si="13"/>
        <v>1744</v>
      </c>
      <c r="R8">
        <f t="shared" ca="1" si="14"/>
        <v>7.9427972856036796E-2</v>
      </c>
      <c r="S8">
        <f t="shared" ref="S8:S19" ca="1" si="26">F8*G8*RANDBETWEEN(1,100)/500</f>
        <v>72952.835999999996</v>
      </c>
    </row>
    <row r="9" spans="1:19" x14ac:dyDescent="0.25">
      <c r="A9">
        <f t="shared" ca="1" si="0"/>
        <v>654321</v>
      </c>
      <c r="B9" t="str">
        <f t="shared" ca="1" si="16"/>
        <v>HD Leuven</v>
      </c>
      <c r="C9" t="str">
        <f t="shared" ca="1" si="1"/>
        <v>2020-10-20T15:46:39,360Z</v>
      </c>
      <c r="D9" t="str">
        <f t="shared" ca="1" si="17"/>
        <v>Email</v>
      </c>
      <c r="E9" t="str">
        <f t="shared" ca="1" si="18"/>
        <v>Tshirt-Tuesday</v>
      </c>
      <c r="F9">
        <f t="shared" ca="1" si="2"/>
        <v>10</v>
      </c>
      <c r="G9">
        <f t="shared" ca="1" si="3"/>
        <v>36940</v>
      </c>
      <c r="H9">
        <f t="shared" ca="1" si="19"/>
        <v>1.3</v>
      </c>
      <c r="I9">
        <f t="shared" ca="1" si="20"/>
        <v>1.8542780413121501E-2</v>
      </c>
      <c r="J9">
        <f t="shared" ca="1" si="21"/>
        <v>974</v>
      </c>
      <c r="K9">
        <f t="shared" ca="1" si="22"/>
        <v>1992150</v>
      </c>
      <c r="L9">
        <f t="shared" ca="1" si="8"/>
        <v>1695711</v>
      </c>
      <c r="M9">
        <f t="shared" ca="1" si="23"/>
        <v>296439</v>
      </c>
      <c r="N9">
        <f t="shared" ca="1" si="10"/>
        <v>7.1889999999999996E-2</v>
      </c>
      <c r="O9">
        <f t="shared" ca="1" si="24"/>
        <v>30683</v>
      </c>
      <c r="P9">
        <f t="shared" ca="1" si="25"/>
        <v>29179</v>
      </c>
      <c r="Q9">
        <f t="shared" ca="1" si="13"/>
        <v>2735</v>
      </c>
      <c r="R9">
        <f t="shared" ca="1" si="14"/>
        <v>9.3731793413071043E-2</v>
      </c>
      <c r="S9">
        <f t="shared" ca="1" si="26"/>
        <v>48022</v>
      </c>
    </row>
    <row r="10" spans="1:19" x14ac:dyDescent="0.25">
      <c r="A10">
        <f t="shared" ca="1" si="0"/>
        <v>654321</v>
      </c>
      <c r="B10" t="str">
        <f t="shared" ca="1" si="16"/>
        <v>HD Leuven</v>
      </c>
      <c r="C10" t="str">
        <f t="shared" ca="1" si="1"/>
        <v>2020-10-08T00:23:28,320Z</v>
      </c>
      <c r="D10" t="str">
        <f t="shared" ca="1" si="17"/>
        <v>Linkedin</v>
      </c>
      <c r="E10" t="str">
        <f t="shared" ca="1" si="18"/>
        <v>Underwear promotion</v>
      </c>
      <c r="F10">
        <f t="shared" ca="1" si="2"/>
        <v>24</v>
      </c>
      <c r="G10">
        <f t="shared" ca="1" si="3"/>
        <v>233520</v>
      </c>
      <c r="H10">
        <f t="shared" ca="1" si="19"/>
        <v>3.2159999999999997</v>
      </c>
      <c r="I10">
        <f t="shared" ca="1" si="20"/>
        <v>5.0932541863618043E-2</v>
      </c>
      <c r="J10">
        <f t="shared" ca="1" si="21"/>
        <v>47950</v>
      </c>
      <c r="K10">
        <f t="shared" ca="1" si="22"/>
        <v>4584888</v>
      </c>
      <c r="L10">
        <f t="shared" ca="1" si="8"/>
        <v>3757255</v>
      </c>
      <c r="M10">
        <f t="shared" ca="1" si="23"/>
        <v>827633</v>
      </c>
      <c r="N10">
        <f t="shared" ca="1" si="10"/>
        <v>3.7609999999999998E-2</v>
      </c>
      <c r="O10">
        <f t="shared" ca="1" si="24"/>
        <v>136518</v>
      </c>
      <c r="P10">
        <f t="shared" ca="1" si="25"/>
        <v>67273</v>
      </c>
      <c r="Q10">
        <f t="shared" ca="1" si="13"/>
        <v>5319</v>
      </c>
      <c r="R10">
        <f t="shared" ca="1" si="14"/>
        <v>7.9065895678801304E-2</v>
      </c>
      <c r="S10">
        <f t="shared" ca="1" si="26"/>
        <v>751000.32</v>
      </c>
    </row>
    <row r="11" spans="1:19" x14ac:dyDescent="0.25">
      <c r="A11">
        <f t="shared" ca="1" si="0"/>
        <v>123456</v>
      </c>
      <c r="B11" t="str">
        <f t="shared" ca="1" si="16"/>
        <v>HD Antwerpen</v>
      </c>
      <c r="C11" t="str">
        <f t="shared" ca="1" si="1"/>
        <v>2020-11-03T11:28:19,200Z</v>
      </c>
      <c r="D11" t="str">
        <f t="shared" ca="1" si="17"/>
        <v>Email</v>
      </c>
      <c r="E11" t="str">
        <f t="shared" ca="1" si="18"/>
        <v>Underwear promotion</v>
      </c>
      <c r="F11">
        <f t="shared" ca="1" si="2"/>
        <v>7</v>
      </c>
      <c r="G11">
        <f t="shared" ca="1" si="3"/>
        <v>63609</v>
      </c>
      <c r="H11">
        <f t="shared" ca="1" si="19"/>
        <v>0.504</v>
      </c>
      <c r="I11">
        <f t="shared" ca="1" si="20"/>
        <v>4.1017423490114654E-2</v>
      </c>
      <c r="J11">
        <f t="shared" ca="1" si="21"/>
        <v>22144</v>
      </c>
      <c r="K11">
        <f t="shared" ca="1" si="22"/>
        <v>1550780</v>
      </c>
      <c r="L11">
        <f t="shared" ca="1" si="8"/>
        <v>1207799</v>
      </c>
      <c r="M11">
        <f t="shared" ca="1" si="23"/>
        <v>342981</v>
      </c>
      <c r="N11">
        <f t="shared" ca="1" si="10"/>
        <v>4.0079999999999998E-2</v>
      </c>
      <c r="O11">
        <f t="shared" ca="1" si="24"/>
        <v>41883</v>
      </c>
      <c r="P11">
        <f t="shared" ca="1" si="25"/>
        <v>62367</v>
      </c>
      <c r="Q11">
        <f t="shared" ca="1" si="13"/>
        <v>6006</v>
      </c>
      <c r="R11">
        <f t="shared" ca="1" si="14"/>
        <v>9.6300928375583239E-2</v>
      </c>
      <c r="S11">
        <f t="shared" ca="1" si="26"/>
        <v>32058.936000000002</v>
      </c>
    </row>
    <row r="12" spans="1:19" x14ac:dyDescent="0.25">
      <c r="A12">
        <f t="shared" ca="1" si="0"/>
        <v>123456</v>
      </c>
      <c r="B12" t="str">
        <f t="shared" ca="1" si="16"/>
        <v>HD Antwerpen</v>
      </c>
      <c r="C12" t="str">
        <f t="shared" ca="1" si="1"/>
        <v>2020-10-08T05:16:30,720Z</v>
      </c>
      <c r="D12" t="str">
        <f t="shared" ca="1" si="17"/>
        <v>Referral</v>
      </c>
      <c r="E12" t="str">
        <f t="shared" ca="1" si="18"/>
        <v>Sneaky sneakers</v>
      </c>
      <c r="F12">
        <f t="shared" ca="1" si="2"/>
        <v>14</v>
      </c>
      <c r="G12">
        <f t="shared" ca="1" si="3"/>
        <v>80948</v>
      </c>
      <c r="H12">
        <f t="shared" ca="1" si="19"/>
        <v>8.3999999999999991E-2</v>
      </c>
      <c r="I12">
        <f t="shared" ca="1" si="20"/>
        <v>6.2059934741542158E-2</v>
      </c>
      <c r="J12">
        <f t="shared" ca="1" si="21"/>
        <v>52751</v>
      </c>
      <c r="K12">
        <f t="shared" ca="1" si="22"/>
        <v>1304352</v>
      </c>
      <c r="L12">
        <f t="shared" ca="1" si="8"/>
        <v>1021374</v>
      </c>
      <c r="M12">
        <f t="shared" ca="1" si="23"/>
        <v>282978</v>
      </c>
      <c r="N12">
        <f t="shared" ca="1" si="10"/>
        <v>4.47E-3</v>
      </c>
      <c r="O12">
        <f t="shared" ca="1" si="24"/>
        <v>25916</v>
      </c>
      <c r="P12">
        <f t="shared" ca="1" si="25"/>
        <v>72271</v>
      </c>
      <c r="Q12">
        <f t="shared" ca="1" si="13"/>
        <v>5529</v>
      </c>
      <c r="R12">
        <f t="shared" ca="1" si="14"/>
        <v>7.6503715183130164E-2</v>
      </c>
      <c r="S12">
        <f t="shared" ca="1" si="26"/>
        <v>6799.6319999999996</v>
      </c>
    </row>
    <row r="13" spans="1:19" x14ac:dyDescent="0.25">
      <c r="A13">
        <f t="shared" ca="1" si="0"/>
        <v>123456</v>
      </c>
      <c r="B13" t="str">
        <f t="shared" ca="1" si="16"/>
        <v>HD Antwerpen</v>
      </c>
      <c r="C13" t="str">
        <f t="shared" ca="1" si="1"/>
        <v>2020-10-09T06:59:11,040Z</v>
      </c>
      <c r="D13" t="str">
        <f t="shared" ca="1" si="17"/>
        <v>Facebook</v>
      </c>
      <c r="E13" t="str">
        <f t="shared" ca="1" si="18"/>
        <v>Tshirt-Tuesday</v>
      </c>
      <c r="F13">
        <f t="shared" ca="1" si="2"/>
        <v>31</v>
      </c>
      <c r="G13">
        <f t="shared" ca="1" si="3"/>
        <v>239010</v>
      </c>
      <c r="H13">
        <f t="shared" ca="1" si="19"/>
        <v>4.96</v>
      </c>
      <c r="I13">
        <f t="shared" ca="1" si="20"/>
        <v>3.4295169763314398E-2</v>
      </c>
      <c r="J13">
        <f t="shared" ca="1" si="21"/>
        <v>120062</v>
      </c>
      <c r="K13">
        <f t="shared" ca="1" si="22"/>
        <v>6969203</v>
      </c>
      <c r="L13">
        <f t="shared" ca="1" si="8"/>
        <v>6438790</v>
      </c>
      <c r="M13">
        <f t="shared" ca="1" si="23"/>
        <v>530413</v>
      </c>
      <c r="N13">
        <f t="shared" ca="1" si="10"/>
        <v>1.9890000000000001E-2</v>
      </c>
      <c r="O13">
        <f t="shared" ca="1" si="24"/>
        <v>66684</v>
      </c>
      <c r="P13">
        <f t="shared" ca="1" si="25"/>
        <v>133846</v>
      </c>
      <c r="Q13">
        <f t="shared" ca="1" si="13"/>
        <v>10108</v>
      </c>
      <c r="R13">
        <f t="shared" ca="1" si="14"/>
        <v>7.5519627034054057E-2</v>
      </c>
      <c r="S13">
        <f t="shared" ca="1" si="26"/>
        <v>1185489.6000000001</v>
      </c>
    </row>
    <row r="14" spans="1:19" x14ac:dyDescent="0.25">
      <c r="A14">
        <f t="shared" ca="1" si="0"/>
        <v>654321</v>
      </c>
      <c r="B14" t="str">
        <f t="shared" ca="1" si="16"/>
        <v>HD Leuven</v>
      </c>
      <c r="C14" t="str">
        <f t="shared" ca="1" si="1"/>
        <v>2020-10-11T01:59:48,480Z</v>
      </c>
      <c r="D14" t="str">
        <f t="shared" ca="1" si="17"/>
        <v>Email</v>
      </c>
      <c r="E14" t="str">
        <f t="shared" ca="1" si="18"/>
        <v>Sneaky sneakers</v>
      </c>
      <c r="F14">
        <f t="shared" ca="1" si="2"/>
        <v>21</v>
      </c>
      <c r="G14">
        <f t="shared" ca="1" si="3"/>
        <v>104118</v>
      </c>
      <c r="H14">
        <f t="shared" ca="1" si="19"/>
        <v>3.948</v>
      </c>
      <c r="I14">
        <f t="shared" ca="1" si="20"/>
        <v>5.5999819282551731E-2</v>
      </c>
      <c r="J14">
        <f t="shared" ca="1" si="21"/>
        <v>93157</v>
      </c>
      <c r="K14">
        <f t="shared" ca="1" si="22"/>
        <v>1859256</v>
      </c>
      <c r="L14">
        <f t="shared" ca="1" si="8"/>
        <v>1634294</v>
      </c>
      <c r="M14">
        <f t="shared" ca="1" si="23"/>
        <v>224962</v>
      </c>
      <c r="N14">
        <f t="shared" ca="1" si="10"/>
        <v>2.971E-2</v>
      </c>
      <c r="O14">
        <f t="shared" ca="1" si="24"/>
        <v>64704</v>
      </c>
      <c r="P14">
        <f t="shared" ca="1" si="25"/>
        <v>86116</v>
      </c>
      <c r="Q14">
        <f t="shared" ca="1" si="13"/>
        <v>7250</v>
      </c>
      <c r="R14">
        <f t="shared" ca="1" si="14"/>
        <v>8.418876863765154E-2</v>
      </c>
      <c r="S14">
        <f t="shared" ca="1" si="26"/>
        <v>411057.864</v>
      </c>
    </row>
    <row r="15" spans="1:19" x14ac:dyDescent="0.25">
      <c r="A15">
        <f t="shared" ca="1" si="0"/>
        <v>123456</v>
      </c>
      <c r="B15" t="str">
        <f t="shared" ca="1" si="16"/>
        <v>HD Antwerpen</v>
      </c>
      <c r="C15" t="str">
        <f t="shared" ca="1" si="1"/>
        <v>2020-10-24T13:18:02,880Z</v>
      </c>
      <c r="D15" t="str">
        <f t="shared" ca="1" si="17"/>
        <v>Referral</v>
      </c>
      <c r="E15" t="str">
        <f t="shared" ca="1" si="18"/>
        <v>Sock-sales</v>
      </c>
      <c r="F15">
        <f t="shared" ca="1" si="2"/>
        <v>24</v>
      </c>
      <c r="G15">
        <f t="shared" ca="1" si="3"/>
        <v>68016</v>
      </c>
      <c r="H15">
        <f t="shared" ca="1" si="19"/>
        <v>4.1280000000000001</v>
      </c>
      <c r="I15">
        <f t="shared" ca="1" si="20"/>
        <v>3.0941229133230705E-2</v>
      </c>
      <c r="J15">
        <f t="shared" ca="1" si="21"/>
        <v>66166</v>
      </c>
      <c r="K15">
        <f t="shared" ca="1" si="22"/>
        <v>2198232</v>
      </c>
      <c r="L15">
        <f t="shared" ca="1" si="8"/>
        <v>1737405</v>
      </c>
      <c r="M15">
        <f t="shared" ca="1" si="23"/>
        <v>460827</v>
      </c>
      <c r="N15">
        <f t="shared" ca="1" si="10"/>
        <v>1.078E-2</v>
      </c>
      <c r="O15">
        <f t="shared" ca="1" si="24"/>
        <v>3667</v>
      </c>
      <c r="P15">
        <f t="shared" ca="1" si="25"/>
        <v>32844</v>
      </c>
      <c r="Q15">
        <f t="shared" ca="1" si="13"/>
        <v>2325</v>
      </c>
      <c r="R15">
        <f t="shared" ca="1" si="14"/>
        <v>7.0789185239313115E-2</v>
      </c>
      <c r="S15">
        <f t="shared" ca="1" si="26"/>
        <v>280770.04800000001</v>
      </c>
    </row>
    <row r="16" spans="1:19" x14ac:dyDescent="0.25">
      <c r="A16">
        <f t="shared" ca="1" si="0"/>
        <v>123456</v>
      </c>
      <c r="B16" t="str">
        <f t="shared" ca="1" si="16"/>
        <v>HD Antwerpen</v>
      </c>
      <c r="C16" t="str">
        <f t="shared" ca="1" si="1"/>
        <v>2020-10-07T15:39:27,360Z</v>
      </c>
      <c r="D16" t="str">
        <f t="shared" ca="1" si="17"/>
        <v>Twitter</v>
      </c>
      <c r="E16" t="str">
        <f t="shared" ca="1" si="18"/>
        <v>Pants on fire</v>
      </c>
      <c r="F16">
        <f t="shared" ca="1" si="2"/>
        <v>21</v>
      </c>
      <c r="G16">
        <f t="shared" ca="1" si="3"/>
        <v>103425</v>
      </c>
      <c r="H16">
        <f t="shared" ca="1" si="19"/>
        <v>2.7719999999999998</v>
      </c>
      <c r="I16">
        <f t="shared" ca="1" si="20"/>
        <v>7.41906813491406E-2</v>
      </c>
      <c r="J16">
        <f t="shared" ca="1" si="21"/>
        <v>88689</v>
      </c>
      <c r="K16">
        <f t="shared" ca="1" si="22"/>
        <v>1394043</v>
      </c>
      <c r="L16">
        <f t="shared" ca="1" si="8"/>
        <v>1060910</v>
      </c>
      <c r="M16">
        <f t="shared" ca="1" si="23"/>
        <v>333133</v>
      </c>
      <c r="N16">
        <f t="shared" ca="1" si="10"/>
        <v>6.216E-2</v>
      </c>
      <c r="O16">
        <f t="shared" ca="1" si="24"/>
        <v>101449</v>
      </c>
      <c r="P16">
        <f t="shared" ca="1" si="25"/>
        <v>51240</v>
      </c>
      <c r="Q16">
        <f t="shared" ca="1" si="13"/>
        <v>2615</v>
      </c>
      <c r="R16">
        <f t="shared" ca="1" si="14"/>
        <v>5.1034348165495708E-2</v>
      </c>
      <c r="S16">
        <f t="shared" ca="1" si="26"/>
        <v>286694.09999999998</v>
      </c>
    </row>
    <row r="17" spans="1:19" x14ac:dyDescent="0.25">
      <c r="A17">
        <f t="shared" ca="1" si="0"/>
        <v>123456</v>
      </c>
      <c r="B17" t="str">
        <f t="shared" ca="1" si="16"/>
        <v>HD Antwerpen</v>
      </c>
      <c r="C17" t="str">
        <f t="shared" ca="1" si="1"/>
        <v>2020-10-01T15:23:02,400Z</v>
      </c>
      <c r="D17" t="str">
        <f t="shared" ca="1" si="17"/>
        <v>Email</v>
      </c>
      <c r="E17" t="str">
        <f t="shared" ca="1" si="18"/>
        <v>Pants on fire</v>
      </c>
      <c r="F17">
        <f t="shared" ca="1" si="2"/>
        <v>29</v>
      </c>
      <c r="G17">
        <f t="shared" ca="1" si="3"/>
        <v>240497</v>
      </c>
      <c r="H17">
        <f t="shared" ca="1" si="19"/>
        <v>2.4940000000000002</v>
      </c>
      <c r="I17">
        <f t="shared" ca="1" si="20"/>
        <v>0.46508889013515786</v>
      </c>
      <c r="J17">
        <f t="shared" ca="1" si="21"/>
        <v>126748</v>
      </c>
      <c r="K17">
        <f t="shared" ca="1" si="22"/>
        <v>517099</v>
      </c>
      <c r="L17">
        <f t="shared" ca="1" si="8"/>
        <v>429771</v>
      </c>
      <c r="M17">
        <f t="shared" ca="1" si="23"/>
        <v>87328</v>
      </c>
      <c r="N17">
        <f t="shared" ca="1" si="10"/>
        <v>2.351E-2</v>
      </c>
      <c r="O17">
        <f t="shared" ca="1" si="24"/>
        <v>4508</v>
      </c>
      <c r="P17">
        <f t="shared" ca="1" si="25"/>
        <v>144203</v>
      </c>
      <c r="Q17">
        <f t="shared" ca="1" si="13"/>
        <v>8868</v>
      </c>
      <c r="R17">
        <f t="shared" ca="1" si="14"/>
        <v>6.1496640153117482E-2</v>
      </c>
      <c r="S17">
        <f t="shared" ca="1" si="26"/>
        <v>599799.51800000004</v>
      </c>
    </row>
    <row r="18" spans="1:19" x14ac:dyDescent="0.25">
      <c r="A18">
        <f t="shared" ca="1" si="0"/>
        <v>123456</v>
      </c>
      <c r="B18" t="str">
        <f t="shared" ca="1" si="16"/>
        <v>HD Antwerpen</v>
      </c>
      <c r="C18" t="str">
        <f t="shared" ca="1" si="1"/>
        <v>2020-10-30T06:08:29,760Z</v>
      </c>
      <c r="D18" t="str">
        <f t="shared" ca="1" si="17"/>
        <v>Facebook</v>
      </c>
      <c r="E18" t="str">
        <f t="shared" ca="1" si="18"/>
        <v>Pants on fire</v>
      </c>
      <c r="F18">
        <f t="shared" ca="1" si="2"/>
        <v>23</v>
      </c>
      <c r="G18">
        <f t="shared" ca="1" si="3"/>
        <v>39008</v>
      </c>
      <c r="H18">
        <f t="shared" ca="1" si="19"/>
        <v>3.3580000000000001</v>
      </c>
      <c r="I18">
        <f t="shared" ca="1" si="20"/>
        <v>4.7491039426523295E-2</v>
      </c>
      <c r="J18">
        <f t="shared" ca="1" si="21"/>
        <v>9162</v>
      </c>
      <c r="K18">
        <f t="shared" ca="1" si="22"/>
        <v>821376</v>
      </c>
      <c r="L18">
        <f t="shared" ca="1" si="8"/>
        <v>650218</v>
      </c>
      <c r="M18">
        <f t="shared" ca="1" si="23"/>
        <v>171158</v>
      </c>
      <c r="N18">
        <f t="shared" ca="1" si="10"/>
        <v>5.534E-2</v>
      </c>
      <c r="O18">
        <f t="shared" ca="1" si="24"/>
        <v>37772</v>
      </c>
      <c r="P18">
        <f t="shared" ca="1" si="25"/>
        <v>31374</v>
      </c>
      <c r="Q18">
        <f t="shared" ca="1" si="13"/>
        <v>2259</v>
      </c>
      <c r="R18">
        <f t="shared" ca="1" si="14"/>
        <v>7.200229489386116E-2</v>
      </c>
      <c r="S18">
        <f t="shared" ca="1" si="26"/>
        <v>130988.864</v>
      </c>
    </row>
    <row r="19" spans="1:19" x14ac:dyDescent="0.25">
      <c r="A19">
        <f t="shared" ca="1" si="0"/>
        <v>654321</v>
      </c>
      <c r="B19" t="str">
        <f t="shared" ca="1" si="16"/>
        <v>HD Leuven</v>
      </c>
      <c r="C19" t="str">
        <f t="shared" ca="1" si="1"/>
        <v>2020-10-11T07:58:48,000Z</v>
      </c>
      <c r="D19" t="str">
        <f t="shared" ca="1" si="17"/>
        <v>Linkedin</v>
      </c>
      <c r="E19" t="str">
        <f t="shared" ca="1" si="18"/>
        <v>Sneaky sneakers</v>
      </c>
      <c r="F19">
        <f t="shared" ca="1" si="2"/>
        <v>9</v>
      </c>
      <c r="G19">
        <f t="shared" ca="1" si="3"/>
        <v>9009</v>
      </c>
      <c r="H19">
        <f t="shared" ca="1" si="19"/>
        <v>0.75600000000000001</v>
      </c>
      <c r="I19">
        <f t="shared" ca="1" si="20"/>
        <v>4.595010213684041E-3</v>
      </c>
      <c r="J19">
        <f t="shared" ca="1" si="21"/>
        <v>8547</v>
      </c>
      <c r="K19">
        <f t="shared" ca="1" si="22"/>
        <v>1960605</v>
      </c>
      <c r="L19">
        <f t="shared" ca="1" si="8"/>
        <v>1814175</v>
      </c>
      <c r="M19">
        <f t="shared" ca="1" si="23"/>
        <v>146430</v>
      </c>
      <c r="N19">
        <f t="shared" ca="1" si="10"/>
        <v>2.5049999999999999E-2</v>
      </c>
      <c r="O19">
        <f t="shared" ca="1" si="24"/>
        <v>6301</v>
      </c>
      <c r="P19">
        <f t="shared" ca="1" si="25"/>
        <v>864</v>
      </c>
      <c r="Q19">
        <f t="shared" ca="1" si="13"/>
        <v>29</v>
      </c>
      <c r="R19">
        <f t="shared" ca="1" si="14"/>
        <v>3.3564814814814818E-2</v>
      </c>
      <c r="S19">
        <f t="shared" ca="1" si="26"/>
        <v>6810.8040000000001</v>
      </c>
    </row>
    <row r="20" spans="1:19" x14ac:dyDescent="0.25">
      <c r="A20">
        <f t="shared" ca="1" si="0"/>
        <v>654321</v>
      </c>
      <c r="B20" t="str">
        <f t="shared" ca="1" si="16"/>
        <v>HD Leuven</v>
      </c>
      <c r="C20" t="str">
        <f t="shared" ca="1" si="1"/>
        <v>2020-10-01T19:16:19,200Z</v>
      </c>
      <c r="D20" t="str">
        <f t="shared" ca="1" si="17"/>
        <v>Linkedin</v>
      </c>
      <c r="E20" t="str">
        <f t="shared" ca="1" si="18"/>
        <v>Pants on fire</v>
      </c>
      <c r="F20">
        <f t="shared" ca="1" si="2"/>
        <v>30</v>
      </c>
      <c r="G20">
        <f t="shared" ca="1" si="3"/>
        <v>206850</v>
      </c>
      <c r="H20">
        <f t="shared" ref="H20:H83" ca="1" si="27">S20/G20</f>
        <v>0.3</v>
      </c>
      <c r="I20">
        <f t="shared" ref="I20:I83" ca="1" si="28">G20/K20</f>
        <v>4.4322878833655821E-2</v>
      </c>
      <c r="J20">
        <f t="shared" ref="J20:J83" ca="1" si="29">RANDBETWEEN(10,G20)</f>
        <v>22614</v>
      </c>
      <c r="K20">
        <f t="shared" ref="K20:K83" ca="1" si="30">F20*RANDBETWEEN(10000,250000)</f>
        <v>4666890</v>
      </c>
      <c r="L20">
        <f t="shared" ca="1" si="8"/>
        <v>3762980</v>
      </c>
      <c r="M20">
        <f t="shared" ref="M20:M83" ca="1" si="31">K20-L20</f>
        <v>903910</v>
      </c>
      <c r="N20">
        <f t="shared" ca="1" si="10"/>
        <v>8.967E-2</v>
      </c>
      <c r="O20">
        <f t="shared" ref="O20:O83" ca="1" si="32">RANDBETWEEN(10,G20)</f>
        <v>184251</v>
      </c>
      <c r="P20">
        <f t="shared" ref="P20:P83" ca="1" si="33">RANDBETWEEN(10,G20)</f>
        <v>143235</v>
      </c>
      <c r="Q20">
        <f t="shared" ca="1" si="13"/>
        <v>5986</v>
      </c>
      <c r="R20">
        <f t="shared" ca="1" si="14"/>
        <v>4.1791461584110026E-2</v>
      </c>
      <c r="S20">
        <f t="shared" ref="S20:S83" ca="1" si="34">F20*G20*RANDBETWEEN(1,100)/500</f>
        <v>62055</v>
      </c>
    </row>
    <row r="21" spans="1:19" x14ac:dyDescent="0.25">
      <c r="A21">
        <f t="shared" ca="1" si="0"/>
        <v>123456</v>
      </c>
      <c r="B21" t="str">
        <f t="shared" ca="1" si="16"/>
        <v>HD Antwerpen</v>
      </c>
      <c r="C21" t="str">
        <f t="shared" ca="1" si="1"/>
        <v>2020-10-22T11:18:40,320Z</v>
      </c>
      <c r="D21" t="str">
        <f t="shared" ca="1" si="17"/>
        <v>Twitter</v>
      </c>
      <c r="E21" t="str">
        <f t="shared" ca="1" si="18"/>
        <v>Underwear promotion</v>
      </c>
      <c r="F21">
        <f t="shared" ca="1" si="2"/>
        <v>8</v>
      </c>
      <c r="G21">
        <f t="shared" ca="1" si="3"/>
        <v>77032</v>
      </c>
      <c r="H21">
        <f t="shared" ca="1" si="27"/>
        <v>1.5839999999999999</v>
      </c>
      <c r="I21">
        <f t="shared" ca="1" si="28"/>
        <v>4.2696878325647392E-2</v>
      </c>
      <c r="J21">
        <f t="shared" ca="1" si="29"/>
        <v>51445</v>
      </c>
      <c r="K21">
        <f t="shared" ca="1" si="30"/>
        <v>1804160</v>
      </c>
      <c r="L21">
        <f t="shared" ca="1" si="8"/>
        <v>1463837</v>
      </c>
      <c r="M21">
        <f t="shared" ca="1" si="31"/>
        <v>340323</v>
      </c>
      <c r="N21">
        <f t="shared" ca="1" si="10"/>
        <v>5.9220000000000002E-2</v>
      </c>
      <c r="O21">
        <f t="shared" ca="1" si="32"/>
        <v>38080</v>
      </c>
      <c r="P21">
        <f t="shared" ca="1" si="33"/>
        <v>32539</v>
      </c>
      <c r="Q21">
        <f t="shared" ca="1" si="13"/>
        <v>1990</v>
      </c>
      <c r="R21">
        <f t="shared" ca="1" si="14"/>
        <v>6.1157380374320044E-2</v>
      </c>
      <c r="S21">
        <f t="shared" ca="1" si="34"/>
        <v>122018.68799999999</v>
      </c>
    </row>
    <row r="22" spans="1:19" x14ac:dyDescent="0.25">
      <c r="A22">
        <f t="shared" ca="1" si="0"/>
        <v>654321</v>
      </c>
      <c r="B22" t="str">
        <f t="shared" ca="1" si="16"/>
        <v>HD Leuven</v>
      </c>
      <c r="C22" t="str">
        <f t="shared" ca="1" si="1"/>
        <v>2020-10-12T08:07:09,120Z</v>
      </c>
      <c r="D22" t="str">
        <f t="shared" ca="1" si="17"/>
        <v>Referral</v>
      </c>
      <c r="E22" t="str">
        <f t="shared" ca="1" si="18"/>
        <v>Sneaky sneakers</v>
      </c>
      <c r="F22">
        <f t="shared" ca="1" si="2"/>
        <v>13</v>
      </c>
      <c r="G22">
        <f t="shared" ca="1" si="3"/>
        <v>14833</v>
      </c>
      <c r="H22">
        <f t="shared" ca="1" si="27"/>
        <v>2.3140000000000001</v>
      </c>
      <c r="I22">
        <f t="shared" ca="1" si="28"/>
        <v>2.6208195516354282E-2</v>
      </c>
      <c r="J22">
        <f t="shared" ca="1" si="29"/>
        <v>2084</v>
      </c>
      <c r="K22">
        <f t="shared" ca="1" si="30"/>
        <v>565968</v>
      </c>
      <c r="L22">
        <f t="shared" ca="1" si="8"/>
        <v>457478</v>
      </c>
      <c r="M22">
        <f t="shared" ca="1" si="31"/>
        <v>108490</v>
      </c>
      <c r="N22">
        <f t="shared" ca="1" si="10"/>
        <v>2.6780000000000002E-2</v>
      </c>
      <c r="O22">
        <f t="shared" ca="1" si="32"/>
        <v>6973</v>
      </c>
      <c r="P22">
        <f t="shared" ca="1" si="33"/>
        <v>1450</v>
      </c>
      <c r="Q22">
        <f t="shared" ca="1" si="13"/>
        <v>60</v>
      </c>
      <c r="R22">
        <f t="shared" ca="1" si="14"/>
        <v>4.1379310344827586E-2</v>
      </c>
      <c r="S22">
        <f t="shared" ca="1" si="34"/>
        <v>34323.561999999998</v>
      </c>
    </row>
    <row r="23" spans="1:19" x14ac:dyDescent="0.25">
      <c r="A23">
        <f t="shared" ca="1" si="0"/>
        <v>654321</v>
      </c>
      <c r="B23" t="str">
        <f t="shared" ca="1" si="16"/>
        <v>HD Leuven</v>
      </c>
      <c r="C23" t="str">
        <f t="shared" ca="1" si="1"/>
        <v>2020-10-22T23:41:16,800Z</v>
      </c>
      <c r="D23" t="str">
        <f t="shared" ca="1" si="17"/>
        <v>Email</v>
      </c>
      <c r="E23" t="str">
        <f t="shared" ca="1" si="18"/>
        <v>Sneaky sneakers</v>
      </c>
      <c r="F23">
        <f t="shared" ca="1" si="2"/>
        <v>10</v>
      </c>
      <c r="G23">
        <f t="shared" ca="1" si="3"/>
        <v>78520</v>
      </c>
      <c r="H23">
        <f t="shared" ca="1" si="27"/>
        <v>0.52</v>
      </c>
      <c r="I23">
        <f t="shared" ca="1" si="28"/>
        <v>0.10656171541019203</v>
      </c>
      <c r="J23">
        <f t="shared" ca="1" si="29"/>
        <v>78203</v>
      </c>
      <c r="K23">
        <f t="shared" ca="1" si="30"/>
        <v>736850</v>
      </c>
      <c r="L23">
        <f t="shared" ca="1" si="8"/>
        <v>567141</v>
      </c>
      <c r="M23">
        <f t="shared" ca="1" si="31"/>
        <v>169709</v>
      </c>
      <c r="N23">
        <f t="shared" ca="1" si="10"/>
        <v>8.3640000000000006E-2</v>
      </c>
      <c r="O23">
        <f t="shared" ca="1" si="32"/>
        <v>28637</v>
      </c>
      <c r="P23">
        <f t="shared" ca="1" si="33"/>
        <v>77965</v>
      </c>
      <c r="Q23">
        <f t="shared" ca="1" si="13"/>
        <v>4772</v>
      </c>
      <c r="R23">
        <f t="shared" ca="1" si="14"/>
        <v>6.1206951837362918E-2</v>
      </c>
      <c r="S23">
        <f t="shared" ca="1" si="34"/>
        <v>40830.400000000001</v>
      </c>
    </row>
    <row r="24" spans="1:19" x14ac:dyDescent="0.25">
      <c r="A24">
        <f t="shared" ca="1" si="0"/>
        <v>123456</v>
      </c>
      <c r="B24" t="str">
        <f t="shared" ca="1" si="16"/>
        <v>HD Antwerpen</v>
      </c>
      <c r="C24" t="str">
        <f t="shared" ca="1" si="1"/>
        <v>2020-10-25T21:27:21,600Z</v>
      </c>
      <c r="D24" t="str">
        <f t="shared" ca="1" si="17"/>
        <v>Email</v>
      </c>
      <c r="E24" t="str">
        <f t="shared" ca="1" si="18"/>
        <v>Sock-sales</v>
      </c>
      <c r="F24">
        <f t="shared" ca="1" si="2"/>
        <v>29</v>
      </c>
      <c r="G24">
        <f t="shared" ca="1" si="3"/>
        <v>85463</v>
      </c>
      <c r="H24">
        <f t="shared" ca="1" si="27"/>
        <v>5.452</v>
      </c>
      <c r="I24">
        <f t="shared" ca="1" si="28"/>
        <v>0.11815411755272232</v>
      </c>
      <c r="J24">
        <f t="shared" ca="1" si="29"/>
        <v>33680</v>
      </c>
      <c r="K24">
        <f t="shared" ca="1" si="30"/>
        <v>723318</v>
      </c>
      <c r="L24">
        <f t="shared" ca="1" si="8"/>
        <v>601181</v>
      </c>
      <c r="M24">
        <f t="shared" ca="1" si="31"/>
        <v>122137</v>
      </c>
      <c r="N24">
        <f t="shared" ca="1" si="10"/>
        <v>8.3839999999999998E-2</v>
      </c>
      <c r="O24">
        <f t="shared" ca="1" si="32"/>
        <v>67925</v>
      </c>
      <c r="P24">
        <f t="shared" ca="1" si="33"/>
        <v>81481</v>
      </c>
      <c r="Q24">
        <f t="shared" ca="1" si="13"/>
        <v>5294</v>
      </c>
      <c r="R24">
        <f t="shared" ca="1" si="14"/>
        <v>6.4972202108467006E-2</v>
      </c>
      <c r="S24">
        <f t="shared" ca="1" si="34"/>
        <v>465944.27600000001</v>
      </c>
    </row>
    <row r="25" spans="1:19" x14ac:dyDescent="0.25">
      <c r="A25">
        <f t="shared" ca="1" si="0"/>
        <v>123456</v>
      </c>
      <c r="B25" t="str">
        <f t="shared" ca="1" si="16"/>
        <v>HD Antwerpen</v>
      </c>
      <c r="C25" t="str">
        <f t="shared" ca="1" si="1"/>
        <v>2020-10-07T00:44:12,480Z</v>
      </c>
      <c r="D25" t="str">
        <f t="shared" ca="1" si="17"/>
        <v>Linkedin</v>
      </c>
      <c r="E25" t="str">
        <f t="shared" ca="1" si="18"/>
        <v>Underwear promotion</v>
      </c>
      <c r="F25">
        <f t="shared" ca="1" si="2"/>
        <v>12</v>
      </c>
      <c r="G25">
        <f t="shared" ca="1" si="3"/>
        <v>93576</v>
      </c>
      <c r="H25">
        <f t="shared" ca="1" si="27"/>
        <v>7.1999999999999995E-2</v>
      </c>
      <c r="I25">
        <f t="shared" ca="1" si="28"/>
        <v>4.1496823082408284E-2</v>
      </c>
      <c r="J25">
        <f t="shared" ca="1" si="29"/>
        <v>11033</v>
      </c>
      <c r="K25">
        <f t="shared" ca="1" si="30"/>
        <v>2255016</v>
      </c>
      <c r="L25">
        <f t="shared" ca="1" si="8"/>
        <v>1981703</v>
      </c>
      <c r="M25">
        <f t="shared" ca="1" si="31"/>
        <v>273313</v>
      </c>
      <c r="N25">
        <f t="shared" ca="1" si="10"/>
        <v>9.8629999999999995E-2</v>
      </c>
      <c r="O25">
        <f t="shared" ca="1" si="32"/>
        <v>24010</v>
      </c>
      <c r="P25">
        <f t="shared" ca="1" si="33"/>
        <v>1091</v>
      </c>
      <c r="Q25">
        <f t="shared" ca="1" si="13"/>
        <v>81</v>
      </c>
      <c r="R25">
        <f t="shared" ca="1" si="14"/>
        <v>7.4243813015582041E-2</v>
      </c>
      <c r="S25">
        <f t="shared" ca="1" si="34"/>
        <v>6737.4719999999998</v>
      </c>
    </row>
    <row r="26" spans="1:19" x14ac:dyDescent="0.25">
      <c r="A26">
        <f t="shared" ca="1" si="0"/>
        <v>123456</v>
      </c>
      <c r="B26" t="str">
        <f t="shared" ca="1" si="16"/>
        <v>HD Antwerpen</v>
      </c>
      <c r="C26" t="str">
        <f t="shared" ca="1" si="1"/>
        <v>2020-10-16T13:08:41,280Z</v>
      </c>
      <c r="D26" t="str">
        <f t="shared" ca="1" si="17"/>
        <v>Twitter</v>
      </c>
      <c r="E26" t="str">
        <f t="shared" ca="1" si="18"/>
        <v>Tshirt-Tuesday</v>
      </c>
      <c r="F26">
        <f t="shared" ca="1" si="2"/>
        <v>19</v>
      </c>
      <c r="G26">
        <f t="shared" ca="1" si="3"/>
        <v>149606</v>
      </c>
      <c r="H26">
        <f t="shared" ca="1" si="27"/>
        <v>1.6719999999999999</v>
      </c>
      <c r="I26">
        <f t="shared" ca="1" si="28"/>
        <v>8.610169491525424E-2</v>
      </c>
      <c r="J26">
        <f t="shared" ca="1" si="29"/>
        <v>113956</v>
      </c>
      <c r="K26">
        <f t="shared" ca="1" si="30"/>
        <v>1737550</v>
      </c>
      <c r="L26">
        <f t="shared" ca="1" si="8"/>
        <v>1620657</v>
      </c>
      <c r="M26">
        <f t="shared" ca="1" si="31"/>
        <v>116893</v>
      </c>
      <c r="N26">
        <f t="shared" ca="1" si="10"/>
        <v>1.4710000000000001E-2</v>
      </c>
      <c r="O26">
        <f t="shared" ca="1" si="32"/>
        <v>124159</v>
      </c>
      <c r="P26">
        <f t="shared" ca="1" si="33"/>
        <v>74521</v>
      </c>
      <c r="Q26">
        <f t="shared" ca="1" si="13"/>
        <v>3826</v>
      </c>
      <c r="R26">
        <f t="shared" ca="1" si="14"/>
        <v>5.1341232672669448E-2</v>
      </c>
      <c r="S26">
        <f t="shared" ca="1" si="34"/>
        <v>250141.23199999999</v>
      </c>
    </row>
    <row r="27" spans="1:19" x14ac:dyDescent="0.25">
      <c r="A27">
        <f t="shared" ca="1" si="0"/>
        <v>123456</v>
      </c>
      <c r="B27" t="str">
        <f t="shared" ca="1" si="16"/>
        <v>HD Antwerpen</v>
      </c>
      <c r="C27" t="str">
        <f t="shared" ca="1" si="1"/>
        <v>2020-10-01T11:10:10,560Z</v>
      </c>
      <c r="D27" t="str">
        <f t="shared" ca="1" si="17"/>
        <v>Email</v>
      </c>
      <c r="E27" t="str">
        <f t="shared" ca="1" si="18"/>
        <v>Pants on fire</v>
      </c>
      <c r="F27">
        <f t="shared" ca="1" si="2"/>
        <v>17</v>
      </c>
      <c r="G27">
        <f t="shared" ca="1" si="3"/>
        <v>3468</v>
      </c>
      <c r="H27">
        <f t="shared" ca="1" si="27"/>
        <v>2.516</v>
      </c>
      <c r="I27">
        <f t="shared" ca="1" si="28"/>
        <v>1.722871114038866E-3</v>
      </c>
      <c r="J27">
        <f t="shared" ca="1" si="29"/>
        <v>3248</v>
      </c>
      <c r="K27">
        <f t="shared" ca="1" si="30"/>
        <v>2012919</v>
      </c>
      <c r="L27">
        <f t="shared" ca="1" si="8"/>
        <v>1667686</v>
      </c>
      <c r="M27">
        <f t="shared" ca="1" si="31"/>
        <v>345233</v>
      </c>
      <c r="N27">
        <f t="shared" ca="1" si="10"/>
        <v>2.4389999999999998E-2</v>
      </c>
      <c r="O27">
        <f t="shared" ca="1" si="32"/>
        <v>2930</v>
      </c>
      <c r="P27">
        <f t="shared" ca="1" si="33"/>
        <v>527</v>
      </c>
      <c r="Q27">
        <f t="shared" ca="1" si="13"/>
        <v>23</v>
      </c>
      <c r="R27">
        <f t="shared" ca="1" si="14"/>
        <v>4.3643263757115747E-2</v>
      </c>
      <c r="S27">
        <f t="shared" ca="1" si="34"/>
        <v>8725.4879999999994</v>
      </c>
    </row>
    <row r="28" spans="1:19" x14ac:dyDescent="0.25">
      <c r="A28">
        <f t="shared" ca="1" si="0"/>
        <v>123456</v>
      </c>
      <c r="B28" t="str">
        <f t="shared" ca="1" si="16"/>
        <v>HD Antwerpen</v>
      </c>
      <c r="C28" t="str">
        <f t="shared" ca="1" si="1"/>
        <v>2020-10-20T06:03:53,280Z</v>
      </c>
      <c r="D28" t="str">
        <f t="shared" ca="1" si="17"/>
        <v>Facebook</v>
      </c>
      <c r="E28" t="str">
        <f t="shared" ca="1" si="18"/>
        <v>Underwear promotion</v>
      </c>
      <c r="F28">
        <f t="shared" ca="1" si="2"/>
        <v>22</v>
      </c>
      <c r="G28">
        <f t="shared" ca="1" si="3"/>
        <v>108856</v>
      </c>
      <c r="H28">
        <f t="shared" ca="1" si="27"/>
        <v>1.1000000000000001</v>
      </c>
      <c r="I28">
        <f t="shared" ca="1" si="28"/>
        <v>2.0979969810552737E-2</v>
      </c>
      <c r="J28">
        <f t="shared" ca="1" si="29"/>
        <v>107758</v>
      </c>
      <c r="K28">
        <f t="shared" ca="1" si="30"/>
        <v>5188568</v>
      </c>
      <c r="L28">
        <f t="shared" ca="1" si="8"/>
        <v>4027249</v>
      </c>
      <c r="M28">
        <f t="shared" ca="1" si="31"/>
        <v>1161319</v>
      </c>
      <c r="N28">
        <f t="shared" ca="1" si="10"/>
        <v>7.4719999999999995E-2</v>
      </c>
      <c r="O28">
        <f t="shared" ca="1" si="32"/>
        <v>43290</v>
      </c>
      <c r="P28">
        <f t="shared" ca="1" si="33"/>
        <v>37419</v>
      </c>
      <c r="Q28">
        <f t="shared" ca="1" si="13"/>
        <v>1284</v>
      </c>
      <c r="R28">
        <f t="shared" ca="1" si="14"/>
        <v>3.4314118495951257E-2</v>
      </c>
      <c r="S28">
        <f t="shared" ca="1" si="34"/>
        <v>119741.6</v>
      </c>
    </row>
    <row r="29" spans="1:19" x14ac:dyDescent="0.25">
      <c r="A29">
        <f t="shared" ca="1" si="0"/>
        <v>654321</v>
      </c>
      <c r="B29" t="str">
        <f t="shared" ca="1" si="16"/>
        <v>HD Leuven</v>
      </c>
      <c r="C29" t="str">
        <f t="shared" ca="1" si="1"/>
        <v>2020-10-27T21:20:44,160Z</v>
      </c>
      <c r="D29" t="str">
        <f t="shared" ca="1" si="17"/>
        <v>Twitter</v>
      </c>
      <c r="E29" t="str">
        <f t="shared" ca="1" si="18"/>
        <v>Pants on fire</v>
      </c>
      <c r="F29">
        <f t="shared" ca="1" si="2"/>
        <v>11</v>
      </c>
      <c r="G29">
        <f t="shared" ca="1" si="3"/>
        <v>73546</v>
      </c>
      <c r="H29">
        <f t="shared" ca="1" si="27"/>
        <v>1.694</v>
      </c>
      <c r="I29">
        <f t="shared" ca="1" si="28"/>
        <v>3.8157526780465814E-2</v>
      </c>
      <c r="J29">
        <f t="shared" ca="1" si="29"/>
        <v>31036</v>
      </c>
      <c r="K29">
        <f t="shared" ca="1" si="30"/>
        <v>1927431</v>
      </c>
      <c r="L29">
        <f t="shared" ca="1" si="8"/>
        <v>1502041</v>
      </c>
      <c r="M29">
        <f t="shared" ca="1" si="31"/>
        <v>425390</v>
      </c>
      <c r="N29">
        <f t="shared" ca="1" si="10"/>
        <v>6.8529999999999994E-2</v>
      </c>
      <c r="O29">
        <f t="shared" ca="1" si="32"/>
        <v>16508</v>
      </c>
      <c r="P29">
        <f t="shared" ca="1" si="33"/>
        <v>54877</v>
      </c>
      <c r="Q29">
        <f t="shared" ca="1" si="13"/>
        <v>2455</v>
      </c>
      <c r="R29">
        <f t="shared" ca="1" si="14"/>
        <v>4.4736410518067676E-2</v>
      </c>
      <c r="S29">
        <f t="shared" ca="1" si="34"/>
        <v>124586.924</v>
      </c>
    </row>
    <row r="30" spans="1:19" x14ac:dyDescent="0.25">
      <c r="A30">
        <f t="shared" ca="1" si="0"/>
        <v>123456</v>
      </c>
      <c r="B30" t="str">
        <f t="shared" ca="1" si="16"/>
        <v>HD Antwerpen</v>
      </c>
      <c r="C30" t="str">
        <f t="shared" ca="1" si="1"/>
        <v>2020-10-01T11:11:54,240Z</v>
      </c>
      <c r="D30" t="str">
        <f t="shared" ca="1" si="17"/>
        <v>Referral</v>
      </c>
      <c r="E30" t="str">
        <f t="shared" ca="1" si="18"/>
        <v>Tshirt-Tuesday</v>
      </c>
      <c r="F30">
        <f t="shared" ca="1" si="2"/>
        <v>11</v>
      </c>
      <c r="G30">
        <f t="shared" ca="1" si="3"/>
        <v>74778</v>
      </c>
      <c r="H30">
        <f t="shared" ca="1" si="27"/>
        <v>4.3999999999999997E-2</v>
      </c>
      <c r="I30">
        <f t="shared" ca="1" si="28"/>
        <v>5.0761648745519715E-2</v>
      </c>
      <c r="J30">
        <f t="shared" ca="1" si="29"/>
        <v>6191</v>
      </c>
      <c r="K30">
        <f t="shared" ca="1" si="30"/>
        <v>1473120</v>
      </c>
      <c r="L30">
        <f t="shared" ca="1" si="8"/>
        <v>1187748</v>
      </c>
      <c r="M30">
        <f t="shared" ca="1" si="31"/>
        <v>285372</v>
      </c>
      <c r="N30">
        <f t="shared" ca="1" si="10"/>
        <v>9.2899999999999996E-2</v>
      </c>
      <c r="O30">
        <f t="shared" ca="1" si="32"/>
        <v>66188</v>
      </c>
      <c r="P30">
        <f t="shared" ca="1" si="33"/>
        <v>11028</v>
      </c>
      <c r="Q30">
        <f t="shared" ca="1" si="13"/>
        <v>582</v>
      </c>
      <c r="R30">
        <f t="shared" ca="1" si="14"/>
        <v>5.2774755168661591E-2</v>
      </c>
      <c r="S30">
        <f t="shared" ca="1" si="34"/>
        <v>3290.232</v>
      </c>
    </row>
    <row r="31" spans="1:19" x14ac:dyDescent="0.25">
      <c r="A31">
        <f t="shared" ca="1" si="0"/>
        <v>654321</v>
      </c>
      <c r="B31" t="str">
        <f t="shared" ca="1" si="16"/>
        <v>HD Leuven</v>
      </c>
      <c r="C31" t="str">
        <f t="shared" ca="1" si="1"/>
        <v>2020-10-22T15:41:45,600Z</v>
      </c>
      <c r="D31" t="str">
        <f t="shared" ca="1" si="17"/>
        <v>Facebook</v>
      </c>
      <c r="E31" t="str">
        <f t="shared" ca="1" si="18"/>
        <v>Sneaky sneakers</v>
      </c>
      <c r="F31">
        <f t="shared" ca="1" si="2"/>
        <v>11</v>
      </c>
      <c r="G31">
        <f t="shared" ca="1" si="3"/>
        <v>55528</v>
      </c>
      <c r="H31">
        <f t="shared" ca="1" si="27"/>
        <v>0.13200000000000001</v>
      </c>
      <c r="I31">
        <f t="shared" ca="1" si="28"/>
        <v>3.1339243586878243E-2</v>
      </c>
      <c r="J31">
        <f t="shared" ca="1" si="29"/>
        <v>47946</v>
      </c>
      <c r="K31">
        <f t="shared" ca="1" si="30"/>
        <v>1771836</v>
      </c>
      <c r="L31">
        <f t="shared" ca="1" si="8"/>
        <v>1453459</v>
      </c>
      <c r="M31">
        <f t="shared" ca="1" si="31"/>
        <v>318377</v>
      </c>
      <c r="N31">
        <f t="shared" ca="1" si="10"/>
        <v>1.1999999999999999E-3</v>
      </c>
      <c r="O31">
        <f t="shared" ca="1" si="32"/>
        <v>47186</v>
      </c>
      <c r="P31">
        <f t="shared" ca="1" si="33"/>
        <v>11215</v>
      </c>
      <c r="Q31">
        <f t="shared" ca="1" si="13"/>
        <v>471</v>
      </c>
      <c r="R31">
        <f t="shared" ca="1" si="14"/>
        <v>4.1997325011145788E-2</v>
      </c>
      <c r="S31">
        <f t="shared" ca="1" si="34"/>
        <v>7329.6959999999999</v>
      </c>
    </row>
    <row r="32" spans="1:19" x14ac:dyDescent="0.25">
      <c r="A32">
        <f t="shared" ca="1" si="0"/>
        <v>654321</v>
      </c>
      <c r="B32" t="str">
        <f t="shared" ca="1" si="16"/>
        <v>HD Leuven</v>
      </c>
      <c r="C32" t="str">
        <f t="shared" ca="1" si="1"/>
        <v>2020-10-28T13:10:07,680Z</v>
      </c>
      <c r="D32" t="str">
        <f t="shared" ca="1" si="17"/>
        <v>Twitter</v>
      </c>
      <c r="E32" t="str">
        <f t="shared" ca="1" si="18"/>
        <v>Tshirt-Tuesday</v>
      </c>
      <c r="F32">
        <f t="shared" ca="1" si="2"/>
        <v>22</v>
      </c>
      <c r="G32">
        <f t="shared" ca="1" si="3"/>
        <v>132242</v>
      </c>
      <c r="H32">
        <f t="shared" ca="1" si="27"/>
        <v>4.4000000000000004E-2</v>
      </c>
      <c r="I32">
        <f t="shared" ca="1" si="28"/>
        <v>4.7751827136955832E-2</v>
      </c>
      <c r="J32">
        <f t="shared" ca="1" si="29"/>
        <v>125927</v>
      </c>
      <c r="K32">
        <f t="shared" ca="1" si="30"/>
        <v>2769360</v>
      </c>
      <c r="L32">
        <f t="shared" ca="1" si="8"/>
        <v>2412477</v>
      </c>
      <c r="M32">
        <f t="shared" ca="1" si="31"/>
        <v>356883</v>
      </c>
      <c r="N32">
        <f t="shared" ca="1" si="10"/>
        <v>3.5869999999999999E-2</v>
      </c>
      <c r="O32">
        <f t="shared" ca="1" si="32"/>
        <v>128039</v>
      </c>
      <c r="P32">
        <f t="shared" ca="1" si="33"/>
        <v>88087</v>
      </c>
      <c r="Q32">
        <f t="shared" ca="1" si="13"/>
        <v>7308</v>
      </c>
      <c r="R32">
        <f t="shared" ca="1" si="14"/>
        <v>8.2963433877870738E-2</v>
      </c>
      <c r="S32">
        <f t="shared" ca="1" si="34"/>
        <v>5818.6480000000001</v>
      </c>
    </row>
    <row r="33" spans="1:19" x14ac:dyDescent="0.25">
      <c r="A33">
        <f t="shared" ca="1" si="0"/>
        <v>654321</v>
      </c>
      <c r="B33" t="str">
        <f t="shared" ca="1" si="16"/>
        <v>HD Leuven</v>
      </c>
      <c r="C33" t="str">
        <f t="shared" ca="1" si="1"/>
        <v>2020-10-27T01:15:27,360Z</v>
      </c>
      <c r="D33" t="str">
        <f t="shared" ca="1" si="17"/>
        <v>Facebook</v>
      </c>
      <c r="E33" t="str">
        <f t="shared" ca="1" si="18"/>
        <v>Sneaky sneakers</v>
      </c>
      <c r="F33">
        <f t="shared" ca="1" si="2"/>
        <v>18</v>
      </c>
      <c r="G33">
        <f t="shared" ca="1" si="3"/>
        <v>110304</v>
      </c>
      <c r="H33">
        <f t="shared" ca="1" si="27"/>
        <v>2.7720000000000002</v>
      </c>
      <c r="I33">
        <f t="shared" ca="1" si="28"/>
        <v>3.3257534231706458E-2</v>
      </c>
      <c r="J33">
        <f t="shared" ca="1" si="29"/>
        <v>81683</v>
      </c>
      <c r="K33">
        <f t="shared" ca="1" si="30"/>
        <v>3316662</v>
      </c>
      <c r="L33">
        <f t="shared" ca="1" si="8"/>
        <v>2794253</v>
      </c>
      <c r="M33">
        <f t="shared" ca="1" si="31"/>
        <v>522409</v>
      </c>
      <c r="N33">
        <f t="shared" ca="1" si="10"/>
        <v>9.2689999999999995E-2</v>
      </c>
      <c r="O33">
        <f t="shared" ca="1" si="32"/>
        <v>61855</v>
      </c>
      <c r="P33">
        <f t="shared" ca="1" si="33"/>
        <v>81845</v>
      </c>
      <c r="Q33">
        <f t="shared" ca="1" si="13"/>
        <v>4538</v>
      </c>
      <c r="R33">
        <f t="shared" ca="1" si="14"/>
        <v>5.5446270389150225E-2</v>
      </c>
      <c r="S33">
        <f t="shared" ca="1" si="34"/>
        <v>305762.68800000002</v>
      </c>
    </row>
    <row r="34" spans="1:19" x14ac:dyDescent="0.25">
      <c r="A34">
        <f t="shared" ca="1" si="0"/>
        <v>123456</v>
      </c>
      <c r="B34" t="str">
        <f t="shared" ca="1" si="16"/>
        <v>HD Antwerpen</v>
      </c>
      <c r="C34" t="str">
        <f t="shared" ca="1" si="1"/>
        <v>2020-11-03T09:09:38,880Z</v>
      </c>
      <c r="D34" t="str">
        <f t="shared" ca="1" si="17"/>
        <v>Facebook</v>
      </c>
      <c r="E34" t="str">
        <f t="shared" ca="1" si="18"/>
        <v>Pants on fire</v>
      </c>
      <c r="F34">
        <f t="shared" ca="1" si="2"/>
        <v>15</v>
      </c>
      <c r="G34">
        <f t="shared" ca="1" si="3"/>
        <v>129405</v>
      </c>
      <c r="H34">
        <f t="shared" ca="1" si="27"/>
        <v>2.5499999999999998</v>
      </c>
      <c r="I34">
        <f t="shared" ca="1" si="28"/>
        <v>6.2749119897588079E-2</v>
      </c>
      <c r="J34">
        <f t="shared" ca="1" si="29"/>
        <v>3612</v>
      </c>
      <c r="K34">
        <f t="shared" ca="1" si="30"/>
        <v>2062260</v>
      </c>
      <c r="L34">
        <f t="shared" ca="1" si="8"/>
        <v>1951135</v>
      </c>
      <c r="M34">
        <f t="shared" ca="1" si="31"/>
        <v>111125</v>
      </c>
      <c r="N34">
        <f t="shared" ca="1" si="10"/>
        <v>2.9829999999999999E-2</v>
      </c>
      <c r="O34">
        <f t="shared" ca="1" si="32"/>
        <v>25654</v>
      </c>
      <c r="P34">
        <f t="shared" ca="1" si="33"/>
        <v>70432</v>
      </c>
      <c r="Q34">
        <f t="shared" ca="1" si="13"/>
        <v>3943</v>
      </c>
      <c r="R34">
        <f t="shared" ca="1" si="14"/>
        <v>5.5983075874602453E-2</v>
      </c>
      <c r="S34">
        <f t="shared" ca="1" si="34"/>
        <v>329982.75</v>
      </c>
    </row>
    <row r="35" spans="1:19" x14ac:dyDescent="0.25">
      <c r="A35">
        <f t="shared" ca="1" si="0"/>
        <v>654321</v>
      </c>
      <c r="B35" t="str">
        <f t="shared" ca="1" si="16"/>
        <v>HD Leuven</v>
      </c>
      <c r="C35" t="str">
        <f t="shared" ca="1" si="1"/>
        <v>2020-11-07T03:31:14,880Z</v>
      </c>
      <c r="D35" t="str">
        <f t="shared" ca="1" si="17"/>
        <v>Email</v>
      </c>
      <c r="E35" t="str">
        <f t="shared" ca="1" si="18"/>
        <v>Sneaky sneakers</v>
      </c>
      <c r="F35">
        <f t="shared" ca="1" si="2"/>
        <v>10</v>
      </c>
      <c r="G35">
        <f t="shared" ca="1" si="3"/>
        <v>13270</v>
      </c>
      <c r="H35">
        <f t="shared" ca="1" si="27"/>
        <v>0.31999999999999995</v>
      </c>
      <c r="I35">
        <f t="shared" ca="1" si="28"/>
        <v>1.9744085701532511E-2</v>
      </c>
      <c r="J35">
        <f t="shared" ca="1" si="29"/>
        <v>11574</v>
      </c>
      <c r="K35">
        <f t="shared" ca="1" si="30"/>
        <v>672100</v>
      </c>
      <c r="L35">
        <f t="shared" ca="1" si="8"/>
        <v>603738</v>
      </c>
      <c r="M35">
        <f t="shared" ca="1" si="31"/>
        <v>68362</v>
      </c>
      <c r="N35">
        <f t="shared" ca="1" si="10"/>
        <v>6.1490000000000003E-2</v>
      </c>
      <c r="O35">
        <f t="shared" ca="1" si="32"/>
        <v>7090</v>
      </c>
      <c r="P35">
        <f t="shared" ca="1" si="33"/>
        <v>12031</v>
      </c>
      <c r="Q35">
        <f t="shared" ca="1" si="13"/>
        <v>784</v>
      </c>
      <c r="R35">
        <f t="shared" ca="1" si="14"/>
        <v>6.5164990441359816E-2</v>
      </c>
      <c r="S35">
        <f t="shared" ca="1" si="34"/>
        <v>4246.3999999999996</v>
      </c>
    </row>
    <row r="36" spans="1:19" x14ac:dyDescent="0.25">
      <c r="A36">
        <f t="shared" ca="1" si="0"/>
        <v>123456</v>
      </c>
      <c r="B36" t="str">
        <f t="shared" ca="1" si="16"/>
        <v>HD Antwerpen</v>
      </c>
      <c r="C36" t="str">
        <f t="shared" ca="1" si="1"/>
        <v>2020-10-03T19:08:49,920Z</v>
      </c>
      <c r="D36" t="str">
        <f t="shared" ca="1" si="17"/>
        <v>Referral</v>
      </c>
      <c r="E36" t="str">
        <f t="shared" ca="1" si="18"/>
        <v>Sneaky sneakers</v>
      </c>
      <c r="F36">
        <f t="shared" ca="1" si="2"/>
        <v>8</v>
      </c>
      <c r="G36">
        <f t="shared" ca="1" si="3"/>
        <v>66488</v>
      </c>
      <c r="H36">
        <f t="shared" ca="1" si="27"/>
        <v>0.32</v>
      </c>
      <c r="I36">
        <f t="shared" ca="1" si="28"/>
        <v>6.8260030388895734E-2</v>
      </c>
      <c r="J36">
        <f t="shared" ca="1" si="29"/>
        <v>53796</v>
      </c>
      <c r="K36">
        <f t="shared" ca="1" si="30"/>
        <v>974040</v>
      </c>
      <c r="L36">
        <f t="shared" ca="1" si="8"/>
        <v>733370</v>
      </c>
      <c r="M36">
        <f t="shared" ca="1" si="31"/>
        <v>240670</v>
      </c>
      <c r="N36">
        <f t="shared" ca="1" si="10"/>
        <v>1.434E-2</v>
      </c>
      <c r="O36">
        <f t="shared" ca="1" si="32"/>
        <v>30059</v>
      </c>
      <c r="P36">
        <f t="shared" ca="1" si="33"/>
        <v>48248</v>
      </c>
      <c r="Q36">
        <f t="shared" ca="1" si="13"/>
        <v>2113</v>
      </c>
      <c r="R36">
        <f t="shared" ca="1" si="14"/>
        <v>4.3794561432598245E-2</v>
      </c>
      <c r="S36">
        <f t="shared" ca="1" si="34"/>
        <v>21276.16</v>
      </c>
    </row>
    <row r="37" spans="1:19" x14ac:dyDescent="0.25">
      <c r="A37">
        <f t="shared" ca="1" si="0"/>
        <v>123456</v>
      </c>
      <c r="B37" t="str">
        <f t="shared" ca="1" si="16"/>
        <v>HD Antwerpen</v>
      </c>
      <c r="C37" t="str">
        <f t="shared" ca="1" si="1"/>
        <v>2020-11-08T00:00:08,640Z</v>
      </c>
      <c r="D37" t="str">
        <f t="shared" ca="1" si="17"/>
        <v>Linkedin</v>
      </c>
      <c r="E37" t="str">
        <f t="shared" ca="1" si="18"/>
        <v>Sneaky sneakers</v>
      </c>
      <c r="F37">
        <f t="shared" ca="1" si="2"/>
        <v>16</v>
      </c>
      <c r="G37">
        <f t="shared" ca="1" si="3"/>
        <v>105168</v>
      </c>
      <c r="H37">
        <f t="shared" ca="1" si="27"/>
        <v>0.44800000000000001</v>
      </c>
      <c r="I37">
        <f t="shared" ca="1" si="28"/>
        <v>6.0228157786228066E-2</v>
      </c>
      <c r="J37">
        <f t="shared" ca="1" si="29"/>
        <v>72685</v>
      </c>
      <c r="K37">
        <f t="shared" ca="1" si="30"/>
        <v>1746160</v>
      </c>
      <c r="L37">
        <f t="shared" ca="1" si="8"/>
        <v>1519865</v>
      </c>
      <c r="M37">
        <f t="shared" ca="1" si="31"/>
        <v>226295</v>
      </c>
      <c r="N37">
        <f t="shared" ca="1" si="10"/>
        <v>5.9130000000000002E-2</v>
      </c>
      <c r="O37">
        <f t="shared" ca="1" si="32"/>
        <v>8749</v>
      </c>
      <c r="P37">
        <f t="shared" ca="1" si="33"/>
        <v>102060</v>
      </c>
      <c r="Q37">
        <f t="shared" ca="1" si="13"/>
        <v>5924</v>
      </c>
      <c r="R37">
        <f t="shared" ca="1" si="14"/>
        <v>5.8044287673917304E-2</v>
      </c>
      <c r="S37">
        <f t="shared" ca="1" si="34"/>
        <v>47115.264000000003</v>
      </c>
    </row>
    <row r="38" spans="1:19" x14ac:dyDescent="0.25">
      <c r="A38">
        <f t="shared" ca="1" si="0"/>
        <v>123456</v>
      </c>
      <c r="B38" t="str">
        <f t="shared" ca="1" si="16"/>
        <v>HD Antwerpen</v>
      </c>
      <c r="C38" t="str">
        <f t="shared" ca="1" si="1"/>
        <v>2020-10-29T12:53:42,720Z</v>
      </c>
      <c r="D38" t="str">
        <f t="shared" ca="1" si="17"/>
        <v>Linkedin</v>
      </c>
      <c r="E38" t="str">
        <f t="shared" ca="1" si="18"/>
        <v>Underwear promotion</v>
      </c>
      <c r="F38">
        <f t="shared" ca="1" si="2"/>
        <v>17</v>
      </c>
      <c r="G38">
        <f t="shared" ca="1" si="3"/>
        <v>97512</v>
      </c>
      <c r="H38">
        <f t="shared" ca="1" si="27"/>
        <v>2.992</v>
      </c>
      <c r="I38">
        <f t="shared" ca="1" si="28"/>
        <v>4.6564866905335962E-2</v>
      </c>
      <c r="J38">
        <f t="shared" ca="1" si="29"/>
        <v>76389</v>
      </c>
      <c r="K38">
        <f t="shared" ca="1" si="30"/>
        <v>2094111</v>
      </c>
      <c r="L38">
        <f t="shared" ca="1" si="8"/>
        <v>1883464</v>
      </c>
      <c r="M38">
        <f t="shared" ca="1" si="31"/>
        <v>210647</v>
      </c>
      <c r="N38">
        <f t="shared" ca="1" si="10"/>
        <v>7.8E-2</v>
      </c>
      <c r="O38">
        <f t="shared" ca="1" si="32"/>
        <v>69996</v>
      </c>
      <c r="P38">
        <f t="shared" ca="1" si="33"/>
        <v>34039</v>
      </c>
      <c r="Q38">
        <f t="shared" ca="1" si="13"/>
        <v>2219</v>
      </c>
      <c r="R38">
        <f t="shared" ca="1" si="14"/>
        <v>6.518992919886013E-2</v>
      </c>
      <c r="S38">
        <f t="shared" ca="1" si="34"/>
        <v>291755.90399999998</v>
      </c>
    </row>
    <row r="39" spans="1:19" x14ac:dyDescent="0.25">
      <c r="A39">
        <f t="shared" ca="1" si="0"/>
        <v>654321</v>
      </c>
      <c r="B39" t="str">
        <f t="shared" ca="1" si="16"/>
        <v>HD Leuven</v>
      </c>
      <c r="C39" t="str">
        <f t="shared" ca="1" si="1"/>
        <v>2020-10-14T13:03:47,520Z</v>
      </c>
      <c r="D39" t="str">
        <f t="shared" ca="1" si="17"/>
        <v>Email</v>
      </c>
      <c r="E39" t="str">
        <f t="shared" ca="1" si="18"/>
        <v>Pants on fire</v>
      </c>
      <c r="F39">
        <f t="shared" ca="1" si="2"/>
        <v>21</v>
      </c>
      <c r="G39">
        <f t="shared" ca="1" si="3"/>
        <v>97335</v>
      </c>
      <c r="H39">
        <f t="shared" ca="1" si="27"/>
        <v>3.4859999999999998</v>
      </c>
      <c r="I39">
        <f t="shared" ca="1" si="28"/>
        <v>6.5277093162453351E-2</v>
      </c>
      <c r="J39">
        <f t="shared" ca="1" si="29"/>
        <v>41003</v>
      </c>
      <c r="K39">
        <f t="shared" ca="1" si="30"/>
        <v>1491105</v>
      </c>
      <c r="L39">
        <f t="shared" ca="1" si="8"/>
        <v>1354400</v>
      </c>
      <c r="M39">
        <f t="shared" ca="1" si="31"/>
        <v>136705</v>
      </c>
      <c r="N39">
        <f t="shared" ca="1" si="10"/>
        <v>1.3559999999999999E-2</v>
      </c>
      <c r="O39">
        <f t="shared" ca="1" si="32"/>
        <v>53999</v>
      </c>
      <c r="P39">
        <f t="shared" ca="1" si="33"/>
        <v>6422</v>
      </c>
      <c r="Q39">
        <f t="shared" ca="1" si="13"/>
        <v>640</v>
      </c>
      <c r="R39">
        <f t="shared" ca="1" si="14"/>
        <v>9.9657427592650269E-2</v>
      </c>
      <c r="S39">
        <f t="shared" ca="1" si="34"/>
        <v>339309.81</v>
      </c>
    </row>
    <row r="40" spans="1:19" x14ac:dyDescent="0.25">
      <c r="A40">
        <f t="shared" ca="1" si="0"/>
        <v>654321</v>
      </c>
      <c r="B40" t="str">
        <f t="shared" ca="1" si="16"/>
        <v>HD Leuven</v>
      </c>
      <c r="C40" t="str">
        <f t="shared" ca="1" si="1"/>
        <v>2020-10-30T06:14:49,920Z</v>
      </c>
      <c r="D40" t="str">
        <f t="shared" ca="1" si="17"/>
        <v>Referral</v>
      </c>
      <c r="E40" t="str">
        <f t="shared" ca="1" si="18"/>
        <v>Pants on fire</v>
      </c>
      <c r="F40">
        <f t="shared" ca="1" si="2"/>
        <v>8</v>
      </c>
      <c r="G40">
        <f t="shared" ca="1" si="3"/>
        <v>30648</v>
      </c>
      <c r="H40">
        <f t="shared" ca="1" si="27"/>
        <v>0.83199999999999996</v>
      </c>
      <c r="I40">
        <f t="shared" ca="1" si="28"/>
        <v>3.6249917205226953E-2</v>
      </c>
      <c r="J40">
        <f t="shared" ca="1" si="29"/>
        <v>21239</v>
      </c>
      <c r="K40">
        <f t="shared" ca="1" si="30"/>
        <v>845464</v>
      </c>
      <c r="L40">
        <f t="shared" ca="1" si="8"/>
        <v>654927</v>
      </c>
      <c r="M40">
        <f t="shared" ca="1" si="31"/>
        <v>190537</v>
      </c>
      <c r="N40">
        <f t="shared" ca="1" si="10"/>
        <v>7.6689999999999994E-2</v>
      </c>
      <c r="O40">
        <f t="shared" ca="1" si="32"/>
        <v>18833</v>
      </c>
      <c r="P40">
        <f t="shared" ca="1" si="33"/>
        <v>642</v>
      </c>
      <c r="Q40">
        <f t="shared" ca="1" si="13"/>
        <v>33</v>
      </c>
      <c r="R40">
        <f t="shared" ca="1" si="14"/>
        <v>5.1401869158878503E-2</v>
      </c>
      <c r="S40">
        <f t="shared" ca="1" si="34"/>
        <v>25499.135999999999</v>
      </c>
    </row>
    <row r="41" spans="1:19" x14ac:dyDescent="0.25">
      <c r="A41">
        <f t="shared" ca="1" si="0"/>
        <v>654321</v>
      </c>
      <c r="B41" t="str">
        <f t="shared" ca="1" si="16"/>
        <v>HD Leuven</v>
      </c>
      <c r="C41" t="str">
        <f t="shared" ca="1" si="1"/>
        <v>2020-10-27T02:55:49,440Z</v>
      </c>
      <c r="D41" t="str">
        <f t="shared" ca="1" si="17"/>
        <v>Facebook</v>
      </c>
      <c r="E41" t="str">
        <f t="shared" ca="1" si="18"/>
        <v>Tshirt-Tuesday</v>
      </c>
      <c r="F41">
        <f t="shared" ca="1" si="2"/>
        <v>29</v>
      </c>
      <c r="G41">
        <f t="shared" ca="1" si="3"/>
        <v>51678</v>
      </c>
      <c r="H41">
        <f t="shared" ca="1" si="27"/>
        <v>0.754</v>
      </c>
      <c r="I41">
        <f t="shared" ca="1" si="28"/>
        <v>1.0474343149356375E-2</v>
      </c>
      <c r="J41">
        <f t="shared" ca="1" si="29"/>
        <v>28722</v>
      </c>
      <c r="K41">
        <f t="shared" ca="1" si="30"/>
        <v>4933770</v>
      </c>
      <c r="L41">
        <f t="shared" ca="1" si="8"/>
        <v>3986513</v>
      </c>
      <c r="M41">
        <f t="shared" ca="1" si="31"/>
        <v>947257</v>
      </c>
      <c r="N41">
        <f t="shared" ca="1" si="10"/>
        <v>4.956E-2</v>
      </c>
      <c r="O41">
        <f t="shared" ca="1" si="32"/>
        <v>31782</v>
      </c>
      <c r="P41">
        <f t="shared" ca="1" si="33"/>
        <v>25280</v>
      </c>
      <c r="Q41">
        <f t="shared" ca="1" si="13"/>
        <v>2353</v>
      </c>
      <c r="R41">
        <f t="shared" ca="1" si="14"/>
        <v>9.3077531645569617E-2</v>
      </c>
      <c r="S41">
        <f t="shared" ca="1" si="34"/>
        <v>38965.212</v>
      </c>
    </row>
    <row r="42" spans="1:19" x14ac:dyDescent="0.25">
      <c r="A42">
        <f t="shared" ca="1" si="0"/>
        <v>654321</v>
      </c>
      <c r="B42" t="str">
        <f t="shared" ca="1" si="16"/>
        <v>HD Leuven</v>
      </c>
      <c r="C42" t="str">
        <f t="shared" ca="1" si="1"/>
        <v>2020-10-08T17:06:00,000Z</v>
      </c>
      <c r="D42" t="str">
        <f t="shared" ca="1" si="17"/>
        <v>Twitter</v>
      </c>
      <c r="E42" t="str">
        <f t="shared" ca="1" si="18"/>
        <v>Sneaky sneakers</v>
      </c>
      <c r="F42">
        <f t="shared" ca="1" si="2"/>
        <v>30</v>
      </c>
      <c r="G42">
        <f t="shared" ca="1" si="3"/>
        <v>156180</v>
      </c>
      <c r="H42">
        <f t="shared" ca="1" si="27"/>
        <v>2.94</v>
      </c>
      <c r="I42">
        <f t="shared" ca="1" si="28"/>
        <v>3.1284741627455578E-2</v>
      </c>
      <c r="J42">
        <f t="shared" ca="1" si="29"/>
        <v>81746</v>
      </c>
      <c r="K42">
        <f t="shared" ca="1" si="30"/>
        <v>4992210</v>
      </c>
      <c r="L42">
        <f t="shared" ca="1" si="8"/>
        <v>3805379</v>
      </c>
      <c r="M42">
        <f t="shared" ca="1" si="31"/>
        <v>1186831</v>
      </c>
      <c r="N42">
        <f t="shared" ca="1" si="10"/>
        <v>9.5729999999999996E-2</v>
      </c>
      <c r="O42">
        <f t="shared" ca="1" si="32"/>
        <v>29037</v>
      </c>
      <c r="P42">
        <f t="shared" ca="1" si="33"/>
        <v>96590</v>
      </c>
      <c r="Q42">
        <f t="shared" ca="1" si="13"/>
        <v>6079</v>
      </c>
      <c r="R42">
        <f t="shared" ca="1" si="14"/>
        <v>6.2936121751734131E-2</v>
      </c>
      <c r="S42">
        <f t="shared" ca="1" si="34"/>
        <v>459169.2</v>
      </c>
    </row>
    <row r="43" spans="1:19" x14ac:dyDescent="0.25">
      <c r="A43">
        <f t="shared" ca="1" si="0"/>
        <v>123456</v>
      </c>
      <c r="B43" t="str">
        <f t="shared" ca="1" si="16"/>
        <v>HD Antwerpen</v>
      </c>
      <c r="C43" t="str">
        <f t="shared" ca="1" si="1"/>
        <v>2020-10-05T05:39:41,760Z</v>
      </c>
      <c r="D43" t="str">
        <f t="shared" ca="1" si="17"/>
        <v>Email</v>
      </c>
      <c r="E43" t="str">
        <f t="shared" ca="1" si="18"/>
        <v>Sneaky sneakers</v>
      </c>
      <c r="F43">
        <f t="shared" ca="1" si="2"/>
        <v>9</v>
      </c>
      <c r="G43">
        <f t="shared" ca="1" si="3"/>
        <v>87282</v>
      </c>
      <c r="H43">
        <f t="shared" ca="1" si="27"/>
        <v>0.88200000000000001</v>
      </c>
      <c r="I43">
        <f t="shared" ca="1" si="28"/>
        <v>5.054016165764226E-2</v>
      </c>
      <c r="J43">
        <f t="shared" ca="1" si="29"/>
        <v>44061</v>
      </c>
      <c r="K43">
        <f t="shared" ca="1" si="30"/>
        <v>1726983</v>
      </c>
      <c r="L43">
        <f t="shared" ca="1" si="8"/>
        <v>1605253</v>
      </c>
      <c r="M43">
        <f t="shared" ca="1" si="31"/>
        <v>121730</v>
      </c>
      <c r="N43">
        <f t="shared" ca="1" si="10"/>
        <v>7.7549999999999994E-2</v>
      </c>
      <c r="O43">
        <f t="shared" ca="1" si="32"/>
        <v>1288</v>
      </c>
      <c r="P43">
        <f t="shared" ca="1" si="33"/>
        <v>81440</v>
      </c>
      <c r="Q43">
        <f t="shared" ca="1" si="13"/>
        <v>2763</v>
      </c>
      <c r="R43">
        <f t="shared" ca="1" si="14"/>
        <v>3.3926817288801571E-2</v>
      </c>
      <c r="S43">
        <f t="shared" ca="1" si="34"/>
        <v>76982.724000000002</v>
      </c>
    </row>
    <row r="44" spans="1:19" x14ac:dyDescent="0.25">
      <c r="A44">
        <f t="shared" ca="1" si="0"/>
        <v>654321</v>
      </c>
      <c r="B44" t="str">
        <f t="shared" ca="1" si="16"/>
        <v>HD Leuven</v>
      </c>
      <c r="C44" t="str">
        <f t="shared" ca="1" si="1"/>
        <v>2020-10-05T08:47:02,400Z</v>
      </c>
      <c r="D44" t="str">
        <f t="shared" ca="1" si="17"/>
        <v>Linkedin</v>
      </c>
      <c r="E44" t="str">
        <f t="shared" ca="1" si="18"/>
        <v>Tshirt-Tuesday</v>
      </c>
      <c r="F44">
        <f t="shared" ca="1" si="2"/>
        <v>18</v>
      </c>
      <c r="G44">
        <f t="shared" ca="1" si="3"/>
        <v>43470</v>
      </c>
      <c r="H44">
        <f t="shared" ca="1" si="27"/>
        <v>2.1959999999999997</v>
      </c>
      <c r="I44">
        <f t="shared" ca="1" si="28"/>
        <v>2.0300941492938804E-2</v>
      </c>
      <c r="J44">
        <f t="shared" ca="1" si="29"/>
        <v>17331</v>
      </c>
      <c r="K44">
        <f t="shared" ca="1" si="30"/>
        <v>2141280</v>
      </c>
      <c r="L44">
        <f t="shared" ca="1" si="8"/>
        <v>1800969</v>
      </c>
      <c r="M44">
        <f t="shared" ca="1" si="31"/>
        <v>340311</v>
      </c>
      <c r="N44">
        <f t="shared" ca="1" si="10"/>
        <v>9.3299999999999998E-3</v>
      </c>
      <c r="O44">
        <f t="shared" ca="1" si="32"/>
        <v>36787</v>
      </c>
      <c r="P44">
        <f t="shared" ca="1" si="33"/>
        <v>18716</v>
      </c>
      <c r="Q44">
        <f t="shared" ca="1" si="13"/>
        <v>681</v>
      </c>
      <c r="R44">
        <f t="shared" ca="1" si="14"/>
        <v>3.6385979910237232E-2</v>
      </c>
      <c r="S44">
        <f t="shared" ca="1" si="34"/>
        <v>95460.12</v>
      </c>
    </row>
    <row r="45" spans="1:19" x14ac:dyDescent="0.25">
      <c r="A45">
        <f t="shared" ca="1" si="0"/>
        <v>123456</v>
      </c>
      <c r="B45" t="str">
        <f t="shared" ca="1" si="16"/>
        <v>HD Antwerpen</v>
      </c>
      <c r="C45" t="str">
        <f t="shared" ca="1" si="1"/>
        <v>2020-10-15T22:32:18,240Z</v>
      </c>
      <c r="D45" t="str">
        <f t="shared" ca="1" si="17"/>
        <v>Linkedin</v>
      </c>
      <c r="E45" t="str">
        <f t="shared" ca="1" si="18"/>
        <v>Sneaky sneakers</v>
      </c>
      <c r="F45">
        <f t="shared" ca="1" si="2"/>
        <v>9</v>
      </c>
      <c r="G45">
        <f t="shared" ca="1" si="3"/>
        <v>68454</v>
      </c>
      <c r="H45">
        <f t="shared" ca="1" si="27"/>
        <v>0.16200000000000001</v>
      </c>
      <c r="I45">
        <f t="shared" ca="1" si="28"/>
        <v>6.0681489991463423E-2</v>
      </c>
      <c r="J45">
        <f t="shared" ca="1" si="29"/>
        <v>17547</v>
      </c>
      <c r="K45">
        <f t="shared" ca="1" si="30"/>
        <v>1128087</v>
      </c>
      <c r="L45">
        <f t="shared" ca="1" si="8"/>
        <v>1017052</v>
      </c>
      <c r="M45">
        <f t="shared" ca="1" si="31"/>
        <v>111035</v>
      </c>
      <c r="N45">
        <f t="shared" ca="1" si="10"/>
        <v>5.2409999999999998E-2</v>
      </c>
      <c r="O45">
        <f t="shared" ca="1" si="32"/>
        <v>35615</v>
      </c>
      <c r="P45">
        <f t="shared" ca="1" si="33"/>
        <v>2187</v>
      </c>
      <c r="Q45">
        <f t="shared" ca="1" si="13"/>
        <v>85</v>
      </c>
      <c r="R45">
        <f t="shared" ca="1" si="14"/>
        <v>3.8866026520347506E-2</v>
      </c>
      <c r="S45">
        <f t="shared" ca="1" si="34"/>
        <v>11089.548000000001</v>
      </c>
    </row>
    <row r="46" spans="1:19" x14ac:dyDescent="0.25">
      <c r="A46">
        <f t="shared" ca="1" si="0"/>
        <v>123456</v>
      </c>
      <c r="B46" t="str">
        <f t="shared" ca="1" si="16"/>
        <v>HD Antwerpen</v>
      </c>
      <c r="C46" t="str">
        <f t="shared" ca="1" si="1"/>
        <v>2020-10-15T01:23:39,840Z</v>
      </c>
      <c r="D46" t="str">
        <f t="shared" ca="1" si="17"/>
        <v>Linkedin</v>
      </c>
      <c r="E46" t="str">
        <f t="shared" ca="1" si="18"/>
        <v>Tshirt-Tuesday</v>
      </c>
      <c r="F46">
        <f t="shared" ca="1" si="2"/>
        <v>10</v>
      </c>
      <c r="G46">
        <f t="shared" ca="1" si="3"/>
        <v>38940</v>
      </c>
      <c r="H46">
        <f t="shared" ca="1" si="27"/>
        <v>1.2</v>
      </c>
      <c r="I46">
        <f t="shared" ca="1" si="28"/>
        <v>1.6054885113155191E-2</v>
      </c>
      <c r="J46">
        <f t="shared" ca="1" si="29"/>
        <v>24977</v>
      </c>
      <c r="K46">
        <f t="shared" ca="1" si="30"/>
        <v>2425430</v>
      </c>
      <c r="L46">
        <f t="shared" ca="1" si="8"/>
        <v>1969140</v>
      </c>
      <c r="M46">
        <f t="shared" ca="1" si="31"/>
        <v>456290</v>
      </c>
      <c r="N46">
        <f t="shared" ca="1" si="10"/>
        <v>8.9639999999999997E-2</v>
      </c>
      <c r="O46">
        <f t="shared" ca="1" si="32"/>
        <v>31657</v>
      </c>
      <c r="P46">
        <f t="shared" ca="1" si="33"/>
        <v>33934</v>
      </c>
      <c r="Q46">
        <f t="shared" ca="1" si="13"/>
        <v>2370</v>
      </c>
      <c r="R46">
        <f t="shared" ca="1" si="14"/>
        <v>6.9841456945836031E-2</v>
      </c>
      <c r="S46">
        <f t="shared" ca="1" si="34"/>
        <v>46728</v>
      </c>
    </row>
    <row r="47" spans="1:19" x14ac:dyDescent="0.25">
      <c r="A47">
        <f t="shared" ca="1" si="0"/>
        <v>654321</v>
      </c>
      <c r="B47" t="str">
        <f t="shared" ca="1" si="16"/>
        <v>HD Leuven</v>
      </c>
      <c r="C47" t="str">
        <f t="shared" ca="1" si="1"/>
        <v>2020-10-12T22:52:27,840Z</v>
      </c>
      <c r="D47" t="str">
        <f t="shared" ca="1" si="17"/>
        <v>Facebook</v>
      </c>
      <c r="E47" t="str">
        <f t="shared" ca="1" si="18"/>
        <v>Pants on fire</v>
      </c>
      <c r="F47">
        <f t="shared" ca="1" si="2"/>
        <v>8</v>
      </c>
      <c r="G47">
        <f t="shared" ca="1" si="3"/>
        <v>38800</v>
      </c>
      <c r="H47">
        <f t="shared" ca="1" si="27"/>
        <v>1.0720000000000001</v>
      </c>
      <c r="I47">
        <f t="shared" ca="1" si="28"/>
        <v>0.12680070067191299</v>
      </c>
      <c r="J47">
        <f t="shared" ca="1" si="29"/>
        <v>3250</v>
      </c>
      <c r="K47">
        <f t="shared" ca="1" si="30"/>
        <v>305992</v>
      </c>
      <c r="L47">
        <f t="shared" ca="1" si="8"/>
        <v>268012</v>
      </c>
      <c r="M47">
        <f t="shared" ca="1" si="31"/>
        <v>37980</v>
      </c>
      <c r="N47">
        <f t="shared" ca="1" si="10"/>
        <v>4.7370000000000002E-2</v>
      </c>
      <c r="O47">
        <f t="shared" ca="1" si="32"/>
        <v>30756</v>
      </c>
      <c r="P47">
        <f t="shared" ca="1" si="33"/>
        <v>37602</v>
      </c>
      <c r="Q47">
        <f t="shared" ca="1" si="13"/>
        <v>3696</v>
      </c>
      <c r="R47">
        <f t="shared" ca="1" si="14"/>
        <v>9.8292644008297431E-2</v>
      </c>
      <c r="S47">
        <f t="shared" ca="1" si="34"/>
        <v>41593.599999999999</v>
      </c>
    </row>
    <row r="48" spans="1:19" x14ac:dyDescent="0.25">
      <c r="A48">
        <f t="shared" ca="1" si="0"/>
        <v>123456</v>
      </c>
      <c r="B48" t="str">
        <f t="shared" ca="1" si="16"/>
        <v>HD Antwerpen</v>
      </c>
      <c r="C48" t="str">
        <f t="shared" ca="1" si="1"/>
        <v>2020-10-03T20:02:06,720Z</v>
      </c>
      <c r="D48" t="str">
        <f t="shared" ca="1" si="17"/>
        <v>Twitter</v>
      </c>
      <c r="E48" t="str">
        <f t="shared" ca="1" si="18"/>
        <v>Underwear promotion</v>
      </c>
      <c r="F48">
        <f t="shared" ca="1" si="2"/>
        <v>16</v>
      </c>
      <c r="G48">
        <f t="shared" ca="1" si="3"/>
        <v>141584</v>
      </c>
      <c r="H48">
        <f t="shared" ca="1" si="27"/>
        <v>3.04</v>
      </c>
      <c r="I48">
        <f t="shared" ca="1" si="28"/>
        <v>8.9959945509627312E-2</v>
      </c>
      <c r="J48">
        <f t="shared" ca="1" si="29"/>
        <v>54385</v>
      </c>
      <c r="K48">
        <f t="shared" ca="1" si="30"/>
        <v>1573856</v>
      </c>
      <c r="L48">
        <f t="shared" ca="1" si="8"/>
        <v>1384365</v>
      </c>
      <c r="M48">
        <f t="shared" ca="1" si="31"/>
        <v>189491</v>
      </c>
      <c r="N48">
        <f t="shared" ca="1" si="10"/>
        <v>3.9309999999999998E-2</v>
      </c>
      <c r="O48">
        <f t="shared" ca="1" si="32"/>
        <v>102417</v>
      </c>
      <c r="P48">
        <f t="shared" ca="1" si="33"/>
        <v>39579</v>
      </c>
      <c r="Q48">
        <f t="shared" ca="1" si="13"/>
        <v>2594</v>
      </c>
      <c r="R48">
        <f t="shared" ca="1" si="14"/>
        <v>6.553980646302332E-2</v>
      </c>
      <c r="S48">
        <f t="shared" ca="1" si="34"/>
        <v>430415.35999999999</v>
      </c>
    </row>
    <row r="49" spans="1:19" x14ac:dyDescent="0.25">
      <c r="A49">
        <f t="shared" ca="1" si="0"/>
        <v>654321</v>
      </c>
      <c r="B49" t="str">
        <f t="shared" ca="1" si="16"/>
        <v>HD Leuven</v>
      </c>
      <c r="C49" t="str">
        <f t="shared" ca="1" si="1"/>
        <v>2020-10-25T07:33:18,720Z</v>
      </c>
      <c r="D49" t="str">
        <f t="shared" ca="1" si="17"/>
        <v>Referral</v>
      </c>
      <c r="E49" t="str">
        <f t="shared" ca="1" si="18"/>
        <v>Sneaky sneakers</v>
      </c>
      <c r="F49">
        <f t="shared" ca="1" si="2"/>
        <v>23</v>
      </c>
      <c r="G49">
        <f t="shared" ca="1" si="3"/>
        <v>137609</v>
      </c>
      <c r="H49">
        <f t="shared" ca="1" si="27"/>
        <v>0.50600000000000001</v>
      </c>
      <c r="I49">
        <f t="shared" ca="1" si="28"/>
        <v>0.26715784773386919</v>
      </c>
      <c r="J49">
        <f t="shared" ca="1" si="29"/>
        <v>76647</v>
      </c>
      <c r="K49">
        <f t="shared" ca="1" si="30"/>
        <v>515085</v>
      </c>
      <c r="L49">
        <f t="shared" ca="1" si="8"/>
        <v>469656</v>
      </c>
      <c r="M49">
        <f t="shared" ca="1" si="31"/>
        <v>45429</v>
      </c>
      <c r="N49">
        <f t="shared" ca="1" si="10"/>
        <v>3.8280000000000002E-2</v>
      </c>
      <c r="O49">
        <f t="shared" ca="1" si="32"/>
        <v>41287</v>
      </c>
      <c r="P49">
        <f t="shared" ca="1" si="33"/>
        <v>124757</v>
      </c>
      <c r="Q49">
        <f t="shared" ca="1" si="13"/>
        <v>4643</v>
      </c>
      <c r="R49">
        <f t="shared" ca="1" si="14"/>
        <v>3.7216348581642716E-2</v>
      </c>
      <c r="S49">
        <f t="shared" ca="1" si="34"/>
        <v>69630.153999999995</v>
      </c>
    </row>
    <row r="50" spans="1:19" x14ac:dyDescent="0.25">
      <c r="A50">
        <f t="shared" ca="1" si="0"/>
        <v>654321</v>
      </c>
      <c r="B50" t="str">
        <f t="shared" ca="1" si="16"/>
        <v>HD Leuven</v>
      </c>
      <c r="C50" t="str">
        <f t="shared" ca="1" si="1"/>
        <v>2020-10-04T05:10:27,840Z</v>
      </c>
      <c r="D50" t="str">
        <f t="shared" ca="1" si="17"/>
        <v>Facebook</v>
      </c>
      <c r="E50" t="str">
        <f t="shared" ca="1" si="18"/>
        <v>Sneaky sneakers</v>
      </c>
      <c r="F50">
        <f t="shared" ca="1" si="2"/>
        <v>7</v>
      </c>
      <c r="G50">
        <f t="shared" ca="1" si="3"/>
        <v>23954</v>
      </c>
      <c r="H50">
        <f t="shared" ca="1" si="27"/>
        <v>0.13999999999999999</v>
      </c>
      <c r="I50">
        <f t="shared" ca="1" si="28"/>
        <v>2.0206791891301396E-2</v>
      </c>
      <c r="J50">
        <f t="shared" ca="1" si="29"/>
        <v>2461</v>
      </c>
      <c r="K50">
        <f t="shared" ca="1" si="30"/>
        <v>1185443</v>
      </c>
      <c r="L50">
        <f t="shared" ca="1" si="8"/>
        <v>1010620</v>
      </c>
      <c r="M50">
        <f t="shared" ca="1" si="31"/>
        <v>174823</v>
      </c>
      <c r="N50">
        <f t="shared" ca="1" si="10"/>
        <v>9.6589999999999995E-2</v>
      </c>
      <c r="O50">
        <f t="shared" ca="1" si="32"/>
        <v>18876</v>
      </c>
      <c r="P50">
        <f t="shared" ca="1" si="33"/>
        <v>10126</v>
      </c>
      <c r="Q50">
        <f t="shared" ca="1" si="13"/>
        <v>726</v>
      </c>
      <c r="R50">
        <f t="shared" ca="1" si="14"/>
        <v>7.1696622555796952E-2</v>
      </c>
      <c r="S50">
        <f t="shared" ca="1" si="34"/>
        <v>3353.56</v>
      </c>
    </row>
    <row r="51" spans="1:19" x14ac:dyDescent="0.25">
      <c r="A51">
        <f t="shared" ca="1" si="0"/>
        <v>123456</v>
      </c>
      <c r="B51" t="str">
        <f t="shared" ca="1" si="16"/>
        <v>HD Antwerpen</v>
      </c>
      <c r="C51" t="str">
        <f t="shared" ca="1" si="1"/>
        <v>2020-10-04T04:45:24,480Z</v>
      </c>
      <c r="D51" t="str">
        <f t="shared" ca="1" si="17"/>
        <v>Referral</v>
      </c>
      <c r="E51" t="str">
        <f t="shared" ca="1" si="18"/>
        <v>Pants on fire</v>
      </c>
      <c r="F51">
        <f t="shared" ca="1" si="2"/>
        <v>13</v>
      </c>
      <c r="G51">
        <f t="shared" ca="1" si="3"/>
        <v>129389</v>
      </c>
      <c r="H51">
        <f t="shared" ca="1" si="27"/>
        <v>0.96199999999999997</v>
      </c>
      <c r="I51">
        <f t="shared" ca="1" si="28"/>
        <v>0.81501801506714711</v>
      </c>
      <c r="J51">
        <f t="shared" ca="1" si="29"/>
        <v>104259</v>
      </c>
      <c r="K51">
        <f t="shared" ca="1" si="30"/>
        <v>158756</v>
      </c>
      <c r="L51">
        <f t="shared" ca="1" si="8"/>
        <v>123370</v>
      </c>
      <c r="M51">
        <f t="shared" ca="1" si="31"/>
        <v>35386</v>
      </c>
      <c r="N51">
        <f t="shared" ca="1" si="10"/>
        <v>9.2060000000000003E-2</v>
      </c>
      <c r="O51">
        <f t="shared" ca="1" si="32"/>
        <v>1683</v>
      </c>
      <c r="P51">
        <f t="shared" ca="1" si="33"/>
        <v>46408</v>
      </c>
      <c r="Q51">
        <f t="shared" ca="1" si="13"/>
        <v>3622</v>
      </c>
      <c r="R51">
        <f t="shared" ca="1" si="14"/>
        <v>7.8046888467505598E-2</v>
      </c>
      <c r="S51">
        <f t="shared" ca="1" si="34"/>
        <v>124472.21799999999</v>
      </c>
    </row>
    <row r="52" spans="1:19" x14ac:dyDescent="0.25">
      <c r="A52">
        <f t="shared" ca="1" si="0"/>
        <v>123456</v>
      </c>
      <c r="B52" t="str">
        <f t="shared" ca="1" si="16"/>
        <v>HD Antwerpen</v>
      </c>
      <c r="C52" t="str">
        <f t="shared" ca="1" si="1"/>
        <v>2020-10-01T23:21:24,480Z</v>
      </c>
      <c r="D52" t="str">
        <f t="shared" ca="1" si="17"/>
        <v>Twitter</v>
      </c>
      <c r="E52" t="str">
        <f t="shared" ca="1" si="18"/>
        <v>Tshirt-Tuesday</v>
      </c>
      <c r="F52">
        <f t="shared" ca="1" si="2"/>
        <v>18</v>
      </c>
      <c r="G52">
        <f t="shared" ca="1" si="3"/>
        <v>153468</v>
      </c>
      <c r="H52">
        <f t="shared" ca="1" si="27"/>
        <v>3.24</v>
      </c>
      <c r="I52">
        <f t="shared" ca="1" si="28"/>
        <v>7.0025296494628603E-2</v>
      </c>
      <c r="J52">
        <f t="shared" ca="1" si="29"/>
        <v>106034</v>
      </c>
      <c r="K52">
        <f t="shared" ca="1" si="30"/>
        <v>2191608</v>
      </c>
      <c r="L52">
        <f t="shared" ca="1" si="8"/>
        <v>1904859</v>
      </c>
      <c r="M52">
        <f t="shared" ca="1" si="31"/>
        <v>286749</v>
      </c>
      <c r="N52">
        <f t="shared" ca="1" si="10"/>
        <v>7.7200000000000005E-2</v>
      </c>
      <c r="O52">
        <f t="shared" ca="1" si="32"/>
        <v>58435</v>
      </c>
      <c r="P52">
        <f t="shared" ca="1" si="33"/>
        <v>15117</v>
      </c>
      <c r="Q52">
        <f t="shared" ca="1" si="13"/>
        <v>707</v>
      </c>
      <c r="R52">
        <f t="shared" ca="1" si="14"/>
        <v>4.6768538731229742E-2</v>
      </c>
      <c r="S52">
        <f t="shared" ca="1" si="34"/>
        <v>497236.32</v>
      </c>
    </row>
    <row r="53" spans="1:19" x14ac:dyDescent="0.25">
      <c r="A53">
        <f t="shared" ca="1" si="0"/>
        <v>123456</v>
      </c>
      <c r="B53" t="str">
        <f t="shared" ca="1" si="16"/>
        <v>HD Antwerpen</v>
      </c>
      <c r="C53" t="str">
        <f t="shared" ca="1" si="1"/>
        <v>2020-11-09T17:14:55,680Z</v>
      </c>
      <c r="D53" t="str">
        <f t="shared" ca="1" si="17"/>
        <v>Linkedin</v>
      </c>
      <c r="E53" t="str">
        <f t="shared" ca="1" si="18"/>
        <v>Sneaky sneakers</v>
      </c>
      <c r="F53">
        <f t="shared" ca="1" si="2"/>
        <v>26</v>
      </c>
      <c r="G53">
        <f t="shared" ca="1" si="3"/>
        <v>130078</v>
      </c>
      <c r="H53">
        <f t="shared" ca="1" si="27"/>
        <v>2.964</v>
      </c>
      <c r="I53">
        <f t="shared" ca="1" si="28"/>
        <v>3.6754064398586549E-2</v>
      </c>
      <c r="J53">
        <f t="shared" ca="1" si="29"/>
        <v>50031</v>
      </c>
      <c r="K53">
        <f t="shared" ca="1" si="30"/>
        <v>3539146</v>
      </c>
      <c r="L53">
        <f t="shared" ca="1" si="8"/>
        <v>2770281</v>
      </c>
      <c r="M53">
        <f t="shared" ca="1" si="31"/>
        <v>768865</v>
      </c>
      <c r="N53">
        <f t="shared" ca="1" si="10"/>
        <v>4.7260000000000003E-2</v>
      </c>
      <c r="O53">
        <f t="shared" ca="1" si="32"/>
        <v>3219</v>
      </c>
      <c r="P53">
        <f t="shared" ca="1" si="33"/>
        <v>113487</v>
      </c>
      <c r="Q53">
        <f t="shared" ca="1" si="13"/>
        <v>7111</v>
      </c>
      <c r="R53">
        <f t="shared" ca="1" si="14"/>
        <v>6.2659159198850969E-2</v>
      </c>
      <c r="S53">
        <f t="shared" ca="1" si="34"/>
        <v>385551.19199999998</v>
      </c>
    </row>
    <row r="54" spans="1:19" x14ac:dyDescent="0.25">
      <c r="A54">
        <f t="shared" ca="1" si="0"/>
        <v>123456</v>
      </c>
      <c r="B54" t="str">
        <f t="shared" ca="1" si="16"/>
        <v>HD Antwerpen</v>
      </c>
      <c r="C54" t="str">
        <f t="shared" ca="1" si="1"/>
        <v>2020-10-11T06:24:37,440Z</v>
      </c>
      <c r="D54" t="str">
        <f t="shared" ca="1" si="17"/>
        <v>Referral</v>
      </c>
      <c r="E54" t="str">
        <f t="shared" ca="1" si="18"/>
        <v>Tshirt-Tuesday</v>
      </c>
      <c r="F54">
        <f t="shared" ca="1" si="2"/>
        <v>23</v>
      </c>
      <c r="G54">
        <f t="shared" ca="1" si="3"/>
        <v>180527</v>
      </c>
      <c r="H54">
        <f t="shared" ca="1" si="27"/>
        <v>1.288</v>
      </c>
      <c r="I54">
        <f t="shared" ca="1" si="28"/>
        <v>5.3079690543172471E-2</v>
      </c>
      <c r="J54">
        <f t="shared" ca="1" si="29"/>
        <v>56472</v>
      </c>
      <c r="K54">
        <f t="shared" ca="1" si="30"/>
        <v>3401056</v>
      </c>
      <c r="L54">
        <f t="shared" ca="1" si="8"/>
        <v>2683251</v>
      </c>
      <c r="M54">
        <f t="shared" ca="1" si="31"/>
        <v>717805</v>
      </c>
      <c r="N54">
        <f t="shared" ca="1" si="10"/>
        <v>5.2479999999999999E-2</v>
      </c>
      <c r="O54">
        <f t="shared" ca="1" si="32"/>
        <v>93701</v>
      </c>
      <c r="P54">
        <f t="shared" ca="1" si="33"/>
        <v>10164</v>
      </c>
      <c r="Q54">
        <f t="shared" ca="1" si="13"/>
        <v>801</v>
      </c>
      <c r="R54">
        <f t="shared" ca="1" si="14"/>
        <v>7.880755608028335E-2</v>
      </c>
      <c r="S54">
        <f t="shared" ca="1" si="34"/>
        <v>232518.77600000001</v>
      </c>
    </row>
    <row r="55" spans="1:19" x14ac:dyDescent="0.25">
      <c r="A55">
        <f t="shared" ca="1" si="0"/>
        <v>654321</v>
      </c>
      <c r="B55" t="str">
        <f t="shared" ca="1" si="16"/>
        <v>HD Leuven</v>
      </c>
      <c r="C55" t="str">
        <f t="shared" ca="1" si="1"/>
        <v>2020-10-05T08:34:39,360Z</v>
      </c>
      <c r="D55" t="str">
        <f t="shared" ca="1" si="17"/>
        <v>Facebook</v>
      </c>
      <c r="E55" t="str">
        <f t="shared" ca="1" si="18"/>
        <v>Underwear promotion</v>
      </c>
      <c r="F55">
        <f t="shared" ca="1" si="2"/>
        <v>15</v>
      </c>
      <c r="G55">
        <f t="shared" ca="1" si="3"/>
        <v>70950</v>
      </c>
      <c r="H55">
        <f t="shared" ca="1" si="27"/>
        <v>0.12</v>
      </c>
      <c r="I55">
        <f t="shared" ca="1" si="28"/>
        <v>0.23533509129807453</v>
      </c>
      <c r="J55">
        <f t="shared" ca="1" si="29"/>
        <v>54123</v>
      </c>
      <c r="K55">
        <f t="shared" ca="1" si="30"/>
        <v>301485</v>
      </c>
      <c r="L55">
        <f t="shared" ca="1" si="8"/>
        <v>243886</v>
      </c>
      <c r="M55">
        <f t="shared" ca="1" si="31"/>
        <v>57599</v>
      </c>
      <c r="N55">
        <f t="shared" ca="1" si="10"/>
        <v>4.1959999999999997E-2</v>
      </c>
      <c r="O55">
        <f t="shared" ca="1" si="32"/>
        <v>17995</v>
      </c>
      <c r="P55">
        <f t="shared" ca="1" si="33"/>
        <v>10941</v>
      </c>
      <c r="Q55">
        <f t="shared" ca="1" si="13"/>
        <v>503</v>
      </c>
      <c r="R55">
        <f t="shared" ca="1" si="14"/>
        <v>4.597385979343753E-2</v>
      </c>
      <c r="S55">
        <f t="shared" ca="1" si="34"/>
        <v>8514</v>
      </c>
    </row>
    <row r="56" spans="1:19" x14ac:dyDescent="0.25">
      <c r="A56">
        <f t="shared" ca="1" si="0"/>
        <v>654321</v>
      </c>
      <c r="B56" t="str">
        <f t="shared" ca="1" si="16"/>
        <v>HD Leuven</v>
      </c>
      <c r="C56" t="str">
        <f t="shared" ca="1" si="1"/>
        <v>2020-11-06T10:06:57,600Z</v>
      </c>
      <c r="D56" t="str">
        <f t="shared" ca="1" si="17"/>
        <v>Linkedin</v>
      </c>
      <c r="E56" t="str">
        <f t="shared" ca="1" si="18"/>
        <v>Underwear promotion</v>
      </c>
      <c r="F56">
        <f t="shared" ca="1" si="2"/>
        <v>15</v>
      </c>
      <c r="G56">
        <f t="shared" ca="1" si="3"/>
        <v>61380</v>
      </c>
      <c r="H56">
        <f t="shared" ca="1" si="27"/>
        <v>1.1399999999999999</v>
      </c>
      <c r="I56">
        <f t="shared" ca="1" si="28"/>
        <v>3.091708599664536E-2</v>
      </c>
      <c r="J56">
        <f t="shared" ca="1" si="29"/>
        <v>13665</v>
      </c>
      <c r="K56">
        <f t="shared" ca="1" si="30"/>
        <v>1985310</v>
      </c>
      <c r="L56">
        <f t="shared" ca="1" si="8"/>
        <v>1552840</v>
      </c>
      <c r="M56">
        <f t="shared" ca="1" si="31"/>
        <v>432470</v>
      </c>
      <c r="N56">
        <f t="shared" ca="1" si="10"/>
        <v>1.5469999999999999E-2</v>
      </c>
      <c r="O56">
        <f t="shared" ca="1" si="32"/>
        <v>33912</v>
      </c>
      <c r="P56">
        <f t="shared" ca="1" si="33"/>
        <v>45493</v>
      </c>
      <c r="Q56">
        <f t="shared" ca="1" si="13"/>
        <v>4474</v>
      </c>
      <c r="R56">
        <f t="shared" ca="1" si="14"/>
        <v>9.8344800298947085E-2</v>
      </c>
      <c r="S56">
        <f t="shared" ca="1" si="34"/>
        <v>69973.2</v>
      </c>
    </row>
    <row r="57" spans="1:19" x14ac:dyDescent="0.25">
      <c r="A57">
        <f t="shared" ca="1" si="0"/>
        <v>654321</v>
      </c>
      <c r="B57" t="str">
        <f t="shared" ca="1" si="16"/>
        <v>HD Leuven</v>
      </c>
      <c r="C57" t="str">
        <f t="shared" ca="1" si="1"/>
        <v>2020-10-13T03:09:47,520Z</v>
      </c>
      <c r="D57" t="str">
        <f t="shared" ca="1" si="17"/>
        <v>Twitter</v>
      </c>
      <c r="E57" t="str">
        <f t="shared" ca="1" si="18"/>
        <v>Underwear promotion</v>
      </c>
      <c r="F57">
        <f t="shared" ca="1" si="2"/>
        <v>19</v>
      </c>
      <c r="G57">
        <f t="shared" ca="1" si="3"/>
        <v>164540</v>
      </c>
      <c r="H57">
        <f t="shared" ca="1" si="27"/>
        <v>0.41799999999999998</v>
      </c>
      <c r="I57">
        <f t="shared" ca="1" si="28"/>
        <v>9.6861508176185038E-2</v>
      </c>
      <c r="J57">
        <f t="shared" ca="1" si="29"/>
        <v>152575</v>
      </c>
      <c r="K57">
        <f t="shared" ca="1" si="30"/>
        <v>1698714</v>
      </c>
      <c r="L57">
        <f t="shared" ca="1" si="8"/>
        <v>1395886</v>
      </c>
      <c r="M57">
        <f t="shared" ca="1" si="31"/>
        <v>302828</v>
      </c>
      <c r="N57">
        <f t="shared" ca="1" si="10"/>
        <v>1.2200000000000001E-2</v>
      </c>
      <c r="O57">
        <f t="shared" ca="1" si="32"/>
        <v>117186</v>
      </c>
      <c r="P57">
        <f t="shared" ca="1" si="33"/>
        <v>33913</v>
      </c>
      <c r="Q57">
        <f t="shared" ca="1" si="13"/>
        <v>2145</v>
      </c>
      <c r="R57">
        <f t="shared" ca="1" si="14"/>
        <v>6.3250081089847546E-2</v>
      </c>
      <c r="S57">
        <f t="shared" ca="1" si="34"/>
        <v>68777.72</v>
      </c>
    </row>
    <row r="58" spans="1:19" x14ac:dyDescent="0.25">
      <c r="A58">
        <f t="shared" ca="1" si="0"/>
        <v>654321</v>
      </c>
      <c r="B58" t="str">
        <f t="shared" ca="1" si="16"/>
        <v>HD Leuven</v>
      </c>
      <c r="C58" t="str">
        <f t="shared" ca="1" si="1"/>
        <v>2020-10-28T08:15:04,320Z</v>
      </c>
      <c r="D58" t="str">
        <f t="shared" ca="1" si="17"/>
        <v>Facebook</v>
      </c>
      <c r="E58" t="str">
        <f t="shared" ca="1" si="18"/>
        <v>Sock-sales</v>
      </c>
      <c r="F58">
        <f t="shared" ca="1" si="2"/>
        <v>31</v>
      </c>
      <c r="G58">
        <f t="shared" ca="1" si="3"/>
        <v>23622</v>
      </c>
      <c r="H58">
        <f t="shared" ca="1" si="27"/>
        <v>1.4260000000000002</v>
      </c>
      <c r="I58">
        <f t="shared" ca="1" si="28"/>
        <v>9.9383094440024522E-3</v>
      </c>
      <c r="J58">
        <f t="shared" ca="1" si="29"/>
        <v>11732</v>
      </c>
      <c r="K58">
        <f t="shared" ca="1" si="30"/>
        <v>2376863</v>
      </c>
      <c r="L58">
        <f t="shared" ca="1" si="8"/>
        <v>2101246</v>
      </c>
      <c r="M58">
        <f t="shared" ca="1" si="31"/>
        <v>275617</v>
      </c>
      <c r="N58">
        <f t="shared" ca="1" si="10"/>
        <v>7.4340000000000003E-2</v>
      </c>
      <c r="O58">
        <f t="shared" ca="1" si="32"/>
        <v>5133</v>
      </c>
      <c r="P58">
        <f t="shared" ca="1" si="33"/>
        <v>20012</v>
      </c>
      <c r="Q58">
        <f t="shared" ca="1" si="13"/>
        <v>1704</v>
      </c>
      <c r="R58">
        <f t="shared" ca="1" si="14"/>
        <v>8.5148910653607829E-2</v>
      </c>
      <c r="S58">
        <f t="shared" ca="1" si="34"/>
        <v>33684.972000000002</v>
      </c>
    </row>
    <row r="59" spans="1:19" x14ac:dyDescent="0.25">
      <c r="A59">
        <f t="shared" ca="1" si="0"/>
        <v>123456</v>
      </c>
      <c r="B59" t="str">
        <f t="shared" ca="1" si="16"/>
        <v>HD Antwerpen</v>
      </c>
      <c r="C59" t="str">
        <f t="shared" ca="1" si="1"/>
        <v>2020-10-27T12:42:20,160Z</v>
      </c>
      <c r="D59" t="str">
        <f t="shared" ca="1" si="17"/>
        <v>Referral</v>
      </c>
      <c r="E59" t="str">
        <f t="shared" ca="1" si="18"/>
        <v>Underwear promotion</v>
      </c>
      <c r="F59">
        <f t="shared" ca="1" si="2"/>
        <v>29</v>
      </c>
      <c r="G59">
        <f t="shared" ca="1" si="3"/>
        <v>80852</v>
      </c>
      <c r="H59">
        <f t="shared" ca="1" si="27"/>
        <v>2.4359999999999999</v>
      </c>
      <c r="I59">
        <f t="shared" ca="1" si="28"/>
        <v>4.2156195660391624E-2</v>
      </c>
      <c r="J59">
        <f t="shared" ca="1" si="29"/>
        <v>66091</v>
      </c>
      <c r="K59">
        <f t="shared" ca="1" si="30"/>
        <v>1917915</v>
      </c>
      <c r="L59">
        <f t="shared" ca="1" si="8"/>
        <v>1518871</v>
      </c>
      <c r="M59">
        <f t="shared" ca="1" si="31"/>
        <v>399044</v>
      </c>
      <c r="N59">
        <f t="shared" ca="1" si="10"/>
        <v>1.401E-2</v>
      </c>
      <c r="O59">
        <f t="shared" ca="1" si="32"/>
        <v>31290</v>
      </c>
      <c r="P59">
        <f t="shared" ca="1" si="33"/>
        <v>61230</v>
      </c>
      <c r="Q59">
        <f t="shared" ca="1" si="13"/>
        <v>4101</v>
      </c>
      <c r="R59">
        <f t="shared" ca="1" si="14"/>
        <v>6.6976972072513477E-2</v>
      </c>
      <c r="S59">
        <f t="shared" ca="1" si="34"/>
        <v>196955.47200000001</v>
      </c>
    </row>
    <row r="60" spans="1:19" x14ac:dyDescent="0.25">
      <c r="A60">
        <f t="shared" ca="1" si="0"/>
        <v>654321</v>
      </c>
      <c r="B60" t="str">
        <f t="shared" ca="1" si="16"/>
        <v>HD Leuven</v>
      </c>
      <c r="C60" t="str">
        <f t="shared" ca="1" si="1"/>
        <v>2020-10-13T09:05:45,600Z</v>
      </c>
      <c r="D60" t="str">
        <f t="shared" ca="1" si="17"/>
        <v>Linkedin</v>
      </c>
      <c r="E60" t="str">
        <f t="shared" ca="1" si="18"/>
        <v>Pants on fire</v>
      </c>
      <c r="F60">
        <f t="shared" ca="1" si="2"/>
        <v>12</v>
      </c>
      <c r="G60">
        <f t="shared" ca="1" si="3"/>
        <v>42468</v>
      </c>
      <c r="H60">
        <f t="shared" ca="1" si="27"/>
        <v>0.79200000000000004</v>
      </c>
      <c r="I60">
        <f t="shared" ca="1" si="28"/>
        <v>2.167097350985267E-2</v>
      </c>
      <c r="J60">
        <f t="shared" ca="1" si="29"/>
        <v>3339</v>
      </c>
      <c r="K60">
        <f t="shared" ca="1" si="30"/>
        <v>1959672</v>
      </c>
      <c r="L60">
        <f t="shared" ca="1" si="8"/>
        <v>1576816</v>
      </c>
      <c r="M60">
        <f t="shared" ca="1" si="31"/>
        <v>382856</v>
      </c>
      <c r="N60">
        <f t="shared" ca="1" si="10"/>
        <v>3.9759999999999997E-2</v>
      </c>
      <c r="O60">
        <f t="shared" ca="1" si="32"/>
        <v>5442</v>
      </c>
      <c r="P60">
        <f t="shared" ca="1" si="33"/>
        <v>10579</v>
      </c>
      <c r="Q60">
        <f t="shared" ca="1" si="13"/>
        <v>876</v>
      </c>
      <c r="R60">
        <f t="shared" ca="1" si="14"/>
        <v>8.2805558181302585E-2</v>
      </c>
      <c r="S60">
        <f t="shared" ca="1" si="34"/>
        <v>33634.656000000003</v>
      </c>
    </row>
    <row r="61" spans="1:19" x14ac:dyDescent="0.25">
      <c r="A61">
        <f t="shared" ca="1" si="0"/>
        <v>123456</v>
      </c>
      <c r="B61" t="str">
        <f t="shared" ca="1" si="16"/>
        <v>HD Antwerpen</v>
      </c>
      <c r="C61" t="str">
        <f t="shared" ca="1" si="1"/>
        <v>2020-10-27T23:14:03,840Z</v>
      </c>
      <c r="D61" t="str">
        <f t="shared" ca="1" si="17"/>
        <v>Referral</v>
      </c>
      <c r="E61" t="str">
        <f t="shared" ca="1" si="18"/>
        <v>Tshirt-Tuesday</v>
      </c>
      <c r="F61">
        <f t="shared" ca="1" si="2"/>
        <v>31</v>
      </c>
      <c r="G61">
        <f t="shared" ca="1" si="3"/>
        <v>111879</v>
      </c>
      <c r="H61">
        <f t="shared" ca="1" si="27"/>
        <v>5.2080000000000002</v>
      </c>
      <c r="I61">
        <f t="shared" ca="1" si="28"/>
        <v>4.1772767257743412E-2</v>
      </c>
      <c r="J61">
        <f t="shared" ca="1" si="29"/>
        <v>22774</v>
      </c>
      <c r="K61">
        <f t="shared" ca="1" si="30"/>
        <v>2678276</v>
      </c>
      <c r="L61">
        <f t="shared" ca="1" si="8"/>
        <v>2294789</v>
      </c>
      <c r="M61">
        <f t="shared" ca="1" si="31"/>
        <v>383487</v>
      </c>
      <c r="N61">
        <f t="shared" ca="1" si="10"/>
        <v>2.742E-2</v>
      </c>
      <c r="O61">
        <f t="shared" ca="1" si="32"/>
        <v>104813</v>
      </c>
      <c r="P61">
        <f t="shared" ca="1" si="33"/>
        <v>67950</v>
      </c>
      <c r="Q61">
        <f t="shared" ca="1" si="13"/>
        <v>5158</v>
      </c>
      <c r="R61">
        <f t="shared" ca="1" si="14"/>
        <v>7.5908756438557767E-2</v>
      </c>
      <c r="S61">
        <f t="shared" ca="1" si="34"/>
        <v>582665.83200000005</v>
      </c>
    </row>
    <row r="62" spans="1:19" x14ac:dyDescent="0.25">
      <c r="A62">
        <f t="shared" ca="1" si="0"/>
        <v>654321</v>
      </c>
      <c r="B62" t="str">
        <f t="shared" ca="1" si="16"/>
        <v>HD Leuven</v>
      </c>
      <c r="C62" t="str">
        <f t="shared" ca="1" si="1"/>
        <v>2020-10-28T20:02:41,280Z</v>
      </c>
      <c r="D62" t="str">
        <f t="shared" ca="1" si="17"/>
        <v>Facebook</v>
      </c>
      <c r="E62" t="str">
        <f t="shared" ca="1" si="18"/>
        <v>Sock-sales</v>
      </c>
      <c r="F62">
        <f t="shared" ca="1" si="2"/>
        <v>23</v>
      </c>
      <c r="G62">
        <f t="shared" ca="1" si="3"/>
        <v>35972</v>
      </c>
      <c r="H62">
        <f t="shared" ca="1" si="27"/>
        <v>0.82799999999999996</v>
      </c>
      <c r="I62">
        <f t="shared" ca="1" si="28"/>
        <v>9.6278147815274003E-3</v>
      </c>
      <c r="J62">
        <f t="shared" ca="1" si="29"/>
        <v>26106</v>
      </c>
      <c r="K62">
        <f t="shared" ca="1" si="30"/>
        <v>3736258</v>
      </c>
      <c r="L62">
        <f t="shared" ca="1" si="8"/>
        <v>2933513</v>
      </c>
      <c r="M62">
        <f t="shared" ca="1" si="31"/>
        <v>802745</v>
      </c>
      <c r="N62">
        <f t="shared" ca="1" si="10"/>
        <v>7.8990000000000005E-2</v>
      </c>
      <c r="O62">
        <f t="shared" ca="1" si="32"/>
        <v>4235</v>
      </c>
      <c r="P62">
        <f t="shared" ca="1" si="33"/>
        <v>6288</v>
      </c>
      <c r="Q62">
        <f t="shared" ca="1" si="13"/>
        <v>444</v>
      </c>
      <c r="R62">
        <f t="shared" ca="1" si="14"/>
        <v>7.061068702290077E-2</v>
      </c>
      <c r="S62">
        <f t="shared" ca="1" si="34"/>
        <v>29784.815999999999</v>
      </c>
    </row>
    <row r="63" spans="1:19" x14ac:dyDescent="0.25">
      <c r="A63">
        <f t="shared" ca="1" si="0"/>
        <v>654321</v>
      </c>
      <c r="B63" t="str">
        <f t="shared" ca="1" si="16"/>
        <v>HD Leuven</v>
      </c>
      <c r="C63" t="str">
        <f t="shared" ca="1" si="1"/>
        <v>2020-10-15T04:03:47,520Z</v>
      </c>
      <c r="D63" t="str">
        <f t="shared" ca="1" si="17"/>
        <v>Email</v>
      </c>
      <c r="E63" t="str">
        <f t="shared" ca="1" si="18"/>
        <v>Underwear promotion</v>
      </c>
      <c r="F63">
        <f t="shared" ca="1" si="2"/>
        <v>26</v>
      </c>
      <c r="G63">
        <f t="shared" ca="1" si="3"/>
        <v>67782</v>
      </c>
      <c r="H63">
        <f t="shared" ca="1" si="27"/>
        <v>0.20800000000000002</v>
      </c>
      <c r="I63">
        <f t="shared" ca="1" si="28"/>
        <v>3.889129234854475E-2</v>
      </c>
      <c r="J63">
        <f t="shared" ca="1" si="29"/>
        <v>29513</v>
      </c>
      <c r="K63">
        <f t="shared" ca="1" si="30"/>
        <v>1742858</v>
      </c>
      <c r="L63">
        <f t="shared" ca="1" si="8"/>
        <v>1355992</v>
      </c>
      <c r="M63">
        <f t="shared" ca="1" si="31"/>
        <v>386866</v>
      </c>
      <c r="N63">
        <f t="shared" ca="1" si="10"/>
        <v>9.9970000000000003E-2</v>
      </c>
      <c r="O63">
        <f t="shared" ca="1" si="32"/>
        <v>54049</v>
      </c>
      <c r="P63">
        <f t="shared" ca="1" si="33"/>
        <v>24640</v>
      </c>
      <c r="Q63">
        <f t="shared" ca="1" si="13"/>
        <v>1170</v>
      </c>
      <c r="R63">
        <f t="shared" ca="1" si="14"/>
        <v>4.7483766233766232E-2</v>
      </c>
      <c r="S63">
        <f t="shared" ca="1" si="34"/>
        <v>14098.656000000001</v>
      </c>
    </row>
    <row r="64" spans="1:19" x14ac:dyDescent="0.25">
      <c r="A64">
        <f t="shared" ca="1" si="0"/>
        <v>123456</v>
      </c>
      <c r="B64" t="str">
        <f t="shared" ca="1" si="16"/>
        <v>HD Antwerpen</v>
      </c>
      <c r="C64" t="str">
        <f t="shared" ca="1" si="1"/>
        <v>2020-10-02T09:39:01,440Z</v>
      </c>
      <c r="D64" t="str">
        <f t="shared" ca="1" si="17"/>
        <v>Facebook</v>
      </c>
      <c r="E64" t="str">
        <f t="shared" ca="1" si="18"/>
        <v>Underwear promotion</v>
      </c>
      <c r="F64">
        <f t="shared" ca="1" si="2"/>
        <v>31</v>
      </c>
      <c r="G64">
        <f t="shared" ca="1" si="3"/>
        <v>237119</v>
      </c>
      <c r="H64">
        <f t="shared" ca="1" si="27"/>
        <v>4.4020000000000001</v>
      </c>
      <c r="I64">
        <f t="shared" ca="1" si="28"/>
        <v>5.6183159008109058E-2</v>
      </c>
      <c r="J64">
        <f t="shared" ca="1" si="29"/>
        <v>147918</v>
      </c>
      <c r="K64">
        <f t="shared" ca="1" si="30"/>
        <v>4220464</v>
      </c>
      <c r="L64">
        <f t="shared" ca="1" si="8"/>
        <v>3186092</v>
      </c>
      <c r="M64">
        <f t="shared" ca="1" si="31"/>
        <v>1034372</v>
      </c>
      <c r="N64">
        <f t="shared" ca="1" si="10"/>
        <v>4.9390000000000003E-2</v>
      </c>
      <c r="O64">
        <f t="shared" ca="1" si="32"/>
        <v>214218</v>
      </c>
      <c r="P64">
        <f t="shared" ca="1" si="33"/>
        <v>192516</v>
      </c>
      <c r="Q64">
        <f t="shared" ca="1" si="13"/>
        <v>15479</v>
      </c>
      <c r="R64">
        <f t="shared" ca="1" si="14"/>
        <v>8.0403706704897257E-2</v>
      </c>
      <c r="S64">
        <f t="shared" ca="1" si="34"/>
        <v>1043797.838</v>
      </c>
    </row>
    <row r="65" spans="1:19" x14ac:dyDescent="0.25">
      <c r="A65">
        <f t="shared" ca="1" si="0"/>
        <v>654321</v>
      </c>
      <c r="B65" t="str">
        <f t="shared" ca="1" si="16"/>
        <v>HD Leuven</v>
      </c>
      <c r="C65" t="str">
        <f t="shared" ca="1" si="1"/>
        <v>2020-11-03T00:46:30,720Z</v>
      </c>
      <c r="D65" t="str">
        <f t="shared" ca="1" si="17"/>
        <v>Email</v>
      </c>
      <c r="E65" t="str">
        <f t="shared" ca="1" si="18"/>
        <v>Sock-sales</v>
      </c>
      <c r="F65">
        <f t="shared" ca="1" si="2"/>
        <v>20</v>
      </c>
      <c r="G65">
        <f t="shared" ca="1" si="3"/>
        <v>169780</v>
      </c>
      <c r="H65">
        <f t="shared" ca="1" si="27"/>
        <v>2.8</v>
      </c>
      <c r="I65">
        <f t="shared" ca="1" si="28"/>
        <v>0.12623423744944087</v>
      </c>
      <c r="J65">
        <f t="shared" ca="1" si="29"/>
        <v>26277</v>
      </c>
      <c r="K65">
        <f t="shared" ca="1" si="30"/>
        <v>1344960</v>
      </c>
      <c r="L65">
        <f t="shared" ca="1" si="8"/>
        <v>1031261</v>
      </c>
      <c r="M65">
        <f t="shared" ca="1" si="31"/>
        <v>313699</v>
      </c>
      <c r="N65">
        <f t="shared" ca="1" si="10"/>
        <v>5.3969999999999997E-2</v>
      </c>
      <c r="O65">
        <f t="shared" ca="1" si="32"/>
        <v>96781</v>
      </c>
      <c r="P65">
        <f t="shared" ca="1" si="33"/>
        <v>92839</v>
      </c>
      <c r="Q65">
        <f t="shared" ca="1" si="13"/>
        <v>5378</v>
      </c>
      <c r="R65">
        <f t="shared" ca="1" si="14"/>
        <v>5.7928241364081902E-2</v>
      </c>
      <c r="S65">
        <f t="shared" ca="1" si="34"/>
        <v>475384</v>
      </c>
    </row>
    <row r="66" spans="1:19" x14ac:dyDescent="0.25">
      <c r="A66">
        <f t="shared" ca="1" si="0"/>
        <v>654321</v>
      </c>
      <c r="B66" t="str">
        <f t="shared" ca="1" si="16"/>
        <v>HD Leuven</v>
      </c>
      <c r="C66" t="str">
        <f t="shared" ca="1" si="1"/>
        <v>2020-10-15T12:20:26,880Z</v>
      </c>
      <c r="D66" t="str">
        <f t="shared" ca="1" si="17"/>
        <v>Facebook</v>
      </c>
      <c r="E66" t="str">
        <f t="shared" ca="1" si="18"/>
        <v>Pants on fire</v>
      </c>
      <c r="F66">
        <f t="shared" ca="1" si="2"/>
        <v>20</v>
      </c>
      <c r="G66">
        <f t="shared" ca="1" si="3"/>
        <v>189080</v>
      </c>
      <c r="H66">
        <f t="shared" ca="1" si="27"/>
        <v>1.28</v>
      </c>
      <c r="I66">
        <f t="shared" ca="1" si="28"/>
        <v>0.67345775751531556</v>
      </c>
      <c r="J66">
        <f t="shared" ca="1" si="29"/>
        <v>165539</v>
      </c>
      <c r="K66">
        <f t="shared" ca="1" si="30"/>
        <v>280760</v>
      </c>
      <c r="L66">
        <f t="shared" ca="1" si="8"/>
        <v>235429</v>
      </c>
      <c r="M66">
        <f t="shared" ca="1" si="31"/>
        <v>45331</v>
      </c>
      <c r="N66">
        <f t="shared" ca="1" si="10"/>
        <v>3.9910000000000001E-2</v>
      </c>
      <c r="O66">
        <f t="shared" ca="1" si="32"/>
        <v>176446</v>
      </c>
      <c r="P66">
        <f t="shared" ca="1" si="33"/>
        <v>119953</v>
      </c>
      <c r="Q66">
        <f t="shared" ca="1" si="13"/>
        <v>6965</v>
      </c>
      <c r="R66">
        <f t="shared" ca="1" si="14"/>
        <v>5.8064408560019341E-2</v>
      </c>
      <c r="S66">
        <f t="shared" ca="1" si="34"/>
        <v>242022.39999999999</v>
      </c>
    </row>
    <row r="67" spans="1:19" x14ac:dyDescent="0.25">
      <c r="A67">
        <f t="shared" ref="A67:A130" ca="1" si="35">IF(B67="HD Antwerpen", 123456, 654321)</f>
        <v>654321</v>
      </c>
      <c r="B67" t="str">
        <f t="shared" ca="1" si="16"/>
        <v>HD Leuven</v>
      </c>
      <c r="C67" t="str">
        <f t="shared" ref="C67:C130" ca="1" si="36">_xlfn.CONCAT(TEXT(RANDBETWEEN(DATE(2020,10,1),DATE(2020,11,9)),"yyyy-mm-dd"),"T",TEXT(RANDBETWEEN(0,100000)/10000, "hh:mm:ss,000"),"Z")</f>
        <v>2020-10-21T01:11:51,360Z</v>
      </c>
      <c r="D67" t="str">
        <f t="shared" ca="1" si="17"/>
        <v>Email</v>
      </c>
      <c r="E67" t="str">
        <f t="shared" ca="1" si="18"/>
        <v>Tshirt-Tuesday</v>
      </c>
      <c r="F67">
        <f t="shared" ref="F67:F130" ca="1" si="37">RANDBETWEEN(7,31)</f>
        <v>29</v>
      </c>
      <c r="G67">
        <f t="shared" ref="G67:G130" ca="1" si="38">F67*RANDBETWEEN(100,9999)</f>
        <v>163995</v>
      </c>
      <c r="H67">
        <f t="shared" ca="1" si="27"/>
        <v>4.6980000000000004</v>
      </c>
      <c r="I67">
        <f t="shared" ca="1" si="28"/>
        <v>7.3071456260498768E-2</v>
      </c>
      <c r="J67">
        <f t="shared" ca="1" si="29"/>
        <v>104605</v>
      </c>
      <c r="K67">
        <f t="shared" ca="1" si="30"/>
        <v>2244310</v>
      </c>
      <c r="L67">
        <f t="shared" ref="L67:L130" ca="1" si="39">K67-ROUND(RANDBETWEEN(K67/20,K67/4),0)</f>
        <v>2085472</v>
      </c>
      <c r="M67">
        <f t="shared" ca="1" si="31"/>
        <v>158838</v>
      </c>
      <c r="N67">
        <f t="shared" ref="N67:N130" ca="1" si="40">RANDBETWEEN(100,10000)/100000</f>
        <v>6.0019999999999997E-2</v>
      </c>
      <c r="O67">
        <f t="shared" ca="1" si="32"/>
        <v>146406</v>
      </c>
      <c r="P67">
        <f t="shared" ca="1" si="33"/>
        <v>5740</v>
      </c>
      <c r="Q67">
        <f t="shared" ref="Q67:Q130" ca="1" si="41">RANDBETWEEN(P67/30,P67/10)</f>
        <v>561</v>
      </c>
      <c r="R67">
        <f t="shared" ref="R67:R130" ca="1" si="42">Q67/P67</f>
        <v>9.7735191637630656E-2</v>
      </c>
      <c r="S67">
        <f t="shared" ca="1" si="34"/>
        <v>770448.51</v>
      </c>
    </row>
    <row r="68" spans="1:19" x14ac:dyDescent="0.25">
      <c r="A68">
        <f t="shared" ca="1" si="35"/>
        <v>123456</v>
      </c>
      <c r="B68" t="str">
        <f t="shared" ca="1" si="16"/>
        <v>HD Antwerpen</v>
      </c>
      <c r="C68" t="str">
        <f t="shared" ca="1" si="36"/>
        <v>2020-10-13T06:41:28,320Z</v>
      </c>
      <c r="D68" t="str">
        <f t="shared" ca="1" si="17"/>
        <v>Email</v>
      </c>
      <c r="E68" t="str">
        <f t="shared" ca="1" si="18"/>
        <v>Sneaky sneakers</v>
      </c>
      <c r="F68">
        <f t="shared" ca="1" si="37"/>
        <v>22</v>
      </c>
      <c r="G68">
        <f t="shared" ca="1" si="38"/>
        <v>120626</v>
      </c>
      <c r="H68">
        <f t="shared" ca="1" si="27"/>
        <v>2.024</v>
      </c>
      <c r="I68">
        <f t="shared" ca="1" si="28"/>
        <v>2.5069039302108669E-2</v>
      </c>
      <c r="J68">
        <f t="shared" ca="1" si="29"/>
        <v>85899</v>
      </c>
      <c r="K68">
        <f t="shared" ca="1" si="30"/>
        <v>4811752</v>
      </c>
      <c r="L68">
        <f t="shared" ca="1" si="39"/>
        <v>4086245</v>
      </c>
      <c r="M68">
        <f t="shared" ca="1" si="31"/>
        <v>725507</v>
      </c>
      <c r="N68">
        <f t="shared" ca="1" si="40"/>
        <v>1.24E-2</v>
      </c>
      <c r="O68">
        <f t="shared" ca="1" si="32"/>
        <v>14302</v>
      </c>
      <c r="P68">
        <f t="shared" ca="1" si="33"/>
        <v>46989</v>
      </c>
      <c r="Q68">
        <f t="shared" ca="1" si="41"/>
        <v>3471</v>
      </c>
      <c r="R68">
        <f t="shared" ca="1" si="42"/>
        <v>7.3868352167528573E-2</v>
      </c>
      <c r="S68">
        <f t="shared" ca="1" si="34"/>
        <v>244147.024</v>
      </c>
    </row>
    <row r="69" spans="1:19" x14ac:dyDescent="0.25">
      <c r="A69">
        <f t="shared" ca="1" si="35"/>
        <v>123456</v>
      </c>
      <c r="B69" t="str">
        <f t="shared" ref="B69:B132" ca="1" si="43">CHOOSE(RANDBETWEEN(1,2), $B$2,$B$3)</f>
        <v>HD Antwerpen</v>
      </c>
      <c r="C69" t="str">
        <f t="shared" ca="1" si="36"/>
        <v>2020-10-26T00:31:32,160Z</v>
      </c>
      <c r="D69" t="str">
        <f t="shared" ca="1" si="17"/>
        <v>Linkedin</v>
      </c>
      <c r="E69" t="str">
        <f t="shared" ca="1" si="18"/>
        <v>Sneaky sneakers</v>
      </c>
      <c r="F69">
        <f t="shared" ca="1" si="37"/>
        <v>15</v>
      </c>
      <c r="G69">
        <f t="shared" ca="1" si="38"/>
        <v>64965</v>
      </c>
      <c r="H69">
        <f t="shared" ca="1" si="27"/>
        <v>3.0000000000000002E-2</v>
      </c>
      <c r="I69">
        <f t="shared" ca="1" si="28"/>
        <v>2.0970725235563561E-2</v>
      </c>
      <c r="J69">
        <f t="shared" ca="1" si="29"/>
        <v>56626</v>
      </c>
      <c r="K69">
        <f t="shared" ca="1" si="30"/>
        <v>3097890</v>
      </c>
      <c r="L69">
        <f t="shared" ca="1" si="39"/>
        <v>2857644</v>
      </c>
      <c r="M69">
        <f t="shared" ca="1" si="31"/>
        <v>240246</v>
      </c>
      <c r="N69">
        <f t="shared" ca="1" si="40"/>
        <v>7.0499999999999998E-3</v>
      </c>
      <c r="O69">
        <f t="shared" ca="1" si="32"/>
        <v>49595</v>
      </c>
      <c r="P69">
        <f t="shared" ca="1" si="33"/>
        <v>12308</v>
      </c>
      <c r="Q69">
        <f t="shared" ca="1" si="41"/>
        <v>830</v>
      </c>
      <c r="R69">
        <f t="shared" ca="1" si="42"/>
        <v>6.7435814104647385E-2</v>
      </c>
      <c r="S69">
        <f t="shared" ca="1" si="34"/>
        <v>1948.95</v>
      </c>
    </row>
    <row r="70" spans="1:19" x14ac:dyDescent="0.25">
      <c r="A70">
        <f t="shared" ca="1" si="35"/>
        <v>123456</v>
      </c>
      <c r="B70" t="str">
        <f t="shared" ca="1" si="43"/>
        <v>HD Antwerpen</v>
      </c>
      <c r="C70" t="str">
        <f t="shared" ca="1" si="36"/>
        <v>2020-10-15T06:01:43,680Z</v>
      </c>
      <c r="D70" t="str">
        <f t="shared" ca="1" si="17"/>
        <v>Linkedin</v>
      </c>
      <c r="E70" t="str">
        <f t="shared" ca="1" si="18"/>
        <v>Pants on fire</v>
      </c>
      <c r="F70">
        <f t="shared" ca="1" si="37"/>
        <v>15</v>
      </c>
      <c r="G70">
        <f t="shared" ca="1" si="38"/>
        <v>8805</v>
      </c>
      <c r="H70">
        <f t="shared" ca="1" si="27"/>
        <v>1.1700000000000002</v>
      </c>
      <c r="I70">
        <f t="shared" ca="1" si="28"/>
        <v>5.5310047206701277E-3</v>
      </c>
      <c r="J70">
        <f t="shared" ca="1" si="29"/>
        <v>4224</v>
      </c>
      <c r="K70">
        <f t="shared" ca="1" si="30"/>
        <v>1591935</v>
      </c>
      <c r="L70">
        <f t="shared" ca="1" si="39"/>
        <v>1474687</v>
      </c>
      <c r="M70">
        <f t="shared" ca="1" si="31"/>
        <v>117248</v>
      </c>
      <c r="N70">
        <f t="shared" ca="1" si="40"/>
        <v>8.6739999999999998E-2</v>
      </c>
      <c r="O70">
        <f t="shared" ca="1" si="32"/>
        <v>5345</v>
      </c>
      <c r="P70">
        <f t="shared" ca="1" si="33"/>
        <v>2073</v>
      </c>
      <c r="Q70">
        <f t="shared" ca="1" si="41"/>
        <v>154</v>
      </c>
      <c r="R70">
        <f t="shared" ca="1" si="42"/>
        <v>7.4288470815243604E-2</v>
      </c>
      <c r="S70">
        <f t="shared" ca="1" si="34"/>
        <v>10301.85</v>
      </c>
    </row>
    <row r="71" spans="1:19" x14ac:dyDescent="0.25">
      <c r="A71">
        <f t="shared" ca="1" si="35"/>
        <v>123456</v>
      </c>
      <c r="B71" t="str">
        <f t="shared" ca="1" si="43"/>
        <v>HD Antwerpen</v>
      </c>
      <c r="C71" t="str">
        <f t="shared" ca="1" si="36"/>
        <v>2020-10-07T18:25:55,200Z</v>
      </c>
      <c r="D71" t="str">
        <f t="shared" ca="1" si="17"/>
        <v>Referral</v>
      </c>
      <c r="E71" t="str">
        <f t="shared" ca="1" si="18"/>
        <v>Underwear promotion</v>
      </c>
      <c r="F71">
        <f t="shared" ca="1" si="37"/>
        <v>25</v>
      </c>
      <c r="G71">
        <f t="shared" ca="1" si="38"/>
        <v>123800</v>
      </c>
      <c r="H71">
        <f t="shared" ca="1" si="27"/>
        <v>0.5</v>
      </c>
      <c r="I71">
        <f t="shared" ca="1" si="28"/>
        <v>3.4600577142098535E-2</v>
      </c>
      <c r="J71">
        <f t="shared" ca="1" si="29"/>
        <v>116556</v>
      </c>
      <c r="K71">
        <f t="shared" ca="1" si="30"/>
        <v>3577975</v>
      </c>
      <c r="L71">
        <f t="shared" ca="1" si="39"/>
        <v>2777373</v>
      </c>
      <c r="M71">
        <f t="shared" ca="1" si="31"/>
        <v>800602</v>
      </c>
      <c r="N71">
        <f t="shared" ca="1" si="40"/>
        <v>8.047E-2</v>
      </c>
      <c r="O71">
        <f t="shared" ca="1" si="32"/>
        <v>117205</v>
      </c>
      <c r="P71">
        <f t="shared" ca="1" si="33"/>
        <v>109648</v>
      </c>
      <c r="Q71">
        <f t="shared" ca="1" si="41"/>
        <v>9431</v>
      </c>
      <c r="R71">
        <f t="shared" ca="1" si="42"/>
        <v>8.6011600758791773E-2</v>
      </c>
      <c r="S71">
        <f t="shared" ca="1" si="34"/>
        <v>61900</v>
      </c>
    </row>
    <row r="72" spans="1:19" x14ac:dyDescent="0.25">
      <c r="A72">
        <f t="shared" ca="1" si="35"/>
        <v>123456</v>
      </c>
      <c r="B72" t="str">
        <f t="shared" ca="1" si="43"/>
        <v>HD Antwerpen</v>
      </c>
      <c r="C72" t="str">
        <f t="shared" ca="1" si="36"/>
        <v>2020-10-27T11:06:25,920Z</v>
      </c>
      <c r="D72" t="str">
        <f t="shared" ref="D72:D135" ca="1" si="44">CHOOSE(RANDBETWEEN(1,5), $D$6, $D$2, $D$3, $D$4, $D$5)</f>
        <v>Facebook</v>
      </c>
      <c r="E72" t="str">
        <f t="shared" ref="E72:E135" ca="1" si="45">CHOOSE(RANDBETWEEN(1,5), $E$6, $E$2, $E$3, $E$4, $E$5)</f>
        <v>Sneaky sneakers</v>
      </c>
      <c r="F72">
        <f t="shared" ca="1" si="37"/>
        <v>23</v>
      </c>
      <c r="G72">
        <f t="shared" ca="1" si="38"/>
        <v>125442</v>
      </c>
      <c r="H72">
        <f t="shared" ca="1" si="27"/>
        <v>3.2199999999999998</v>
      </c>
      <c r="I72">
        <f t="shared" ca="1" si="28"/>
        <v>9.9001633690324928E-2</v>
      </c>
      <c r="J72">
        <f t="shared" ca="1" si="29"/>
        <v>49538</v>
      </c>
      <c r="K72">
        <f t="shared" ca="1" si="30"/>
        <v>1267070</v>
      </c>
      <c r="L72">
        <f t="shared" ca="1" si="39"/>
        <v>991572</v>
      </c>
      <c r="M72">
        <f t="shared" ca="1" si="31"/>
        <v>275498</v>
      </c>
      <c r="N72">
        <f t="shared" ca="1" si="40"/>
        <v>1.504E-2</v>
      </c>
      <c r="O72">
        <f t="shared" ca="1" si="32"/>
        <v>69621</v>
      </c>
      <c r="P72">
        <f t="shared" ca="1" si="33"/>
        <v>50405</v>
      </c>
      <c r="Q72">
        <f t="shared" ca="1" si="41"/>
        <v>3839</v>
      </c>
      <c r="R72">
        <f t="shared" ca="1" si="42"/>
        <v>7.6163079059617098E-2</v>
      </c>
      <c r="S72">
        <f t="shared" ca="1" si="34"/>
        <v>403923.24</v>
      </c>
    </row>
    <row r="73" spans="1:19" x14ac:dyDescent="0.25">
      <c r="A73">
        <f t="shared" ca="1" si="35"/>
        <v>123456</v>
      </c>
      <c r="B73" t="str">
        <f t="shared" ca="1" si="43"/>
        <v>HD Antwerpen</v>
      </c>
      <c r="C73" t="str">
        <f t="shared" ca="1" si="36"/>
        <v>2020-11-08T07:07:40,800Z</v>
      </c>
      <c r="D73" t="str">
        <f t="shared" ca="1" si="44"/>
        <v>Referral</v>
      </c>
      <c r="E73" t="str">
        <f t="shared" ca="1" si="45"/>
        <v>Tshirt-Tuesday</v>
      </c>
      <c r="F73">
        <f t="shared" ca="1" si="37"/>
        <v>13</v>
      </c>
      <c r="G73">
        <f t="shared" ca="1" si="38"/>
        <v>121238</v>
      </c>
      <c r="H73">
        <f t="shared" ca="1" si="27"/>
        <v>0.65</v>
      </c>
      <c r="I73">
        <f t="shared" ca="1" si="28"/>
        <v>4.1286129790558998E-2</v>
      </c>
      <c r="J73">
        <f t="shared" ca="1" si="29"/>
        <v>2372</v>
      </c>
      <c r="K73">
        <f t="shared" ca="1" si="30"/>
        <v>2936531</v>
      </c>
      <c r="L73">
        <f t="shared" ca="1" si="39"/>
        <v>2773989</v>
      </c>
      <c r="M73">
        <f t="shared" ca="1" si="31"/>
        <v>162542</v>
      </c>
      <c r="N73">
        <f t="shared" ca="1" si="40"/>
        <v>6.5699999999999995E-2</v>
      </c>
      <c r="O73">
        <f t="shared" ca="1" si="32"/>
        <v>34867</v>
      </c>
      <c r="P73">
        <f t="shared" ca="1" si="33"/>
        <v>90560</v>
      </c>
      <c r="Q73">
        <f t="shared" ca="1" si="41"/>
        <v>6372</v>
      </c>
      <c r="R73">
        <f t="shared" ca="1" si="42"/>
        <v>7.0362190812720854E-2</v>
      </c>
      <c r="S73">
        <f t="shared" ca="1" si="34"/>
        <v>78804.7</v>
      </c>
    </row>
    <row r="74" spans="1:19" x14ac:dyDescent="0.25">
      <c r="A74">
        <f t="shared" ca="1" si="35"/>
        <v>654321</v>
      </c>
      <c r="B74" t="str">
        <f t="shared" ca="1" si="43"/>
        <v>HD Leuven</v>
      </c>
      <c r="C74" t="str">
        <f t="shared" ca="1" si="36"/>
        <v>2020-10-21T08:38:24,000Z</v>
      </c>
      <c r="D74" t="str">
        <f t="shared" ca="1" si="44"/>
        <v>Twitter</v>
      </c>
      <c r="E74" t="str">
        <f t="shared" ca="1" si="45"/>
        <v>Underwear promotion</v>
      </c>
      <c r="F74">
        <f t="shared" ca="1" si="37"/>
        <v>16</v>
      </c>
      <c r="G74">
        <f t="shared" ca="1" si="38"/>
        <v>112384</v>
      </c>
      <c r="H74">
        <f t="shared" ca="1" si="27"/>
        <v>1.44</v>
      </c>
      <c r="I74">
        <f t="shared" ca="1" si="28"/>
        <v>2.8411021405342438E-2</v>
      </c>
      <c r="J74">
        <f t="shared" ca="1" si="29"/>
        <v>50102</v>
      </c>
      <c r="K74">
        <f t="shared" ca="1" si="30"/>
        <v>3955648</v>
      </c>
      <c r="L74">
        <f t="shared" ca="1" si="39"/>
        <v>3570382</v>
      </c>
      <c r="M74">
        <f t="shared" ca="1" si="31"/>
        <v>385266</v>
      </c>
      <c r="N74">
        <f t="shared" ca="1" si="40"/>
        <v>7.1160000000000001E-2</v>
      </c>
      <c r="O74">
        <f t="shared" ca="1" si="32"/>
        <v>45986</v>
      </c>
      <c r="P74">
        <f t="shared" ca="1" si="33"/>
        <v>83504</v>
      </c>
      <c r="Q74">
        <f t="shared" ca="1" si="41"/>
        <v>3418</v>
      </c>
      <c r="R74">
        <f t="shared" ca="1" si="42"/>
        <v>4.093217091396819E-2</v>
      </c>
      <c r="S74">
        <f t="shared" ca="1" si="34"/>
        <v>161832.95999999999</v>
      </c>
    </row>
    <row r="75" spans="1:19" x14ac:dyDescent="0.25">
      <c r="A75">
        <f t="shared" ca="1" si="35"/>
        <v>654321</v>
      </c>
      <c r="B75" t="str">
        <f t="shared" ca="1" si="43"/>
        <v>HD Leuven</v>
      </c>
      <c r="C75" t="str">
        <f t="shared" ca="1" si="36"/>
        <v>2020-10-29T22:02:12,480Z</v>
      </c>
      <c r="D75" t="str">
        <f t="shared" ca="1" si="44"/>
        <v>Linkedin</v>
      </c>
      <c r="E75" t="str">
        <f t="shared" ca="1" si="45"/>
        <v>Pants on fire</v>
      </c>
      <c r="F75">
        <f t="shared" ca="1" si="37"/>
        <v>9</v>
      </c>
      <c r="G75">
        <f t="shared" ca="1" si="38"/>
        <v>21465</v>
      </c>
      <c r="H75">
        <f t="shared" ca="1" si="27"/>
        <v>0.9</v>
      </c>
      <c r="I75">
        <f t="shared" ca="1" si="28"/>
        <v>1.143002286004572E-2</v>
      </c>
      <c r="J75">
        <f t="shared" ca="1" si="29"/>
        <v>18388</v>
      </c>
      <c r="K75">
        <f t="shared" ca="1" si="30"/>
        <v>1877949</v>
      </c>
      <c r="L75">
        <f t="shared" ca="1" si="39"/>
        <v>1669504</v>
      </c>
      <c r="M75">
        <f t="shared" ca="1" si="31"/>
        <v>208445</v>
      </c>
      <c r="N75">
        <f t="shared" ca="1" si="40"/>
        <v>6.9449999999999998E-2</v>
      </c>
      <c r="O75">
        <f t="shared" ca="1" si="32"/>
        <v>7825</v>
      </c>
      <c r="P75">
        <f t="shared" ca="1" si="33"/>
        <v>19006</v>
      </c>
      <c r="Q75">
        <f t="shared" ca="1" si="41"/>
        <v>1313</v>
      </c>
      <c r="R75">
        <f t="shared" ca="1" si="42"/>
        <v>6.9083447332421347E-2</v>
      </c>
      <c r="S75">
        <f t="shared" ca="1" si="34"/>
        <v>19318.5</v>
      </c>
    </row>
    <row r="76" spans="1:19" x14ac:dyDescent="0.25">
      <c r="A76">
        <f t="shared" ca="1" si="35"/>
        <v>654321</v>
      </c>
      <c r="B76" t="str">
        <f t="shared" ca="1" si="43"/>
        <v>HD Leuven</v>
      </c>
      <c r="C76" t="str">
        <f t="shared" ca="1" si="36"/>
        <v>2020-10-31T01:26:32,640Z</v>
      </c>
      <c r="D76" t="str">
        <f t="shared" ca="1" si="44"/>
        <v>Email</v>
      </c>
      <c r="E76" t="str">
        <f t="shared" ca="1" si="45"/>
        <v>Pants on fire</v>
      </c>
      <c r="F76">
        <f t="shared" ca="1" si="37"/>
        <v>24</v>
      </c>
      <c r="G76">
        <f t="shared" ca="1" si="38"/>
        <v>206184</v>
      </c>
      <c r="H76">
        <f t="shared" ca="1" si="27"/>
        <v>0.57599999999999996</v>
      </c>
      <c r="I76">
        <f t="shared" ca="1" si="28"/>
        <v>5.0214511999812958E-2</v>
      </c>
      <c r="J76">
        <f t="shared" ca="1" si="29"/>
        <v>124312</v>
      </c>
      <c r="K76">
        <f t="shared" ca="1" si="30"/>
        <v>4106064</v>
      </c>
      <c r="L76">
        <f t="shared" ca="1" si="39"/>
        <v>3093168</v>
      </c>
      <c r="M76">
        <f t="shared" ca="1" si="31"/>
        <v>1012896</v>
      </c>
      <c r="N76">
        <f t="shared" ca="1" si="40"/>
        <v>2.3539999999999998E-2</v>
      </c>
      <c r="O76">
        <f t="shared" ca="1" si="32"/>
        <v>124980</v>
      </c>
      <c r="P76">
        <f t="shared" ca="1" si="33"/>
        <v>65789</v>
      </c>
      <c r="Q76">
        <f t="shared" ca="1" si="41"/>
        <v>4999</v>
      </c>
      <c r="R76">
        <f t="shared" ca="1" si="42"/>
        <v>7.5985347094499084E-2</v>
      </c>
      <c r="S76">
        <f t="shared" ca="1" si="34"/>
        <v>118761.984</v>
      </c>
    </row>
    <row r="77" spans="1:19" x14ac:dyDescent="0.25">
      <c r="A77">
        <f t="shared" ca="1" si="35"/>
        <v>654321</v>
      </c>
      <c r="B77" t="str">
        <f t="shared" ca="1" si="43"/>
        <v>HD Leuven</v>
      </c>
      <c r="C77" t="str">
        <f t="shared" ca="1" si="36"/>
        <v>2020-10-17T17:20:24,000Z</v>
      </c>
      <c r="D77" t="str">
        <f t="shared" ca="1" si="44"/>
        <v>Referral</v>
      </c>
      <c r="E77" t="str">
        <f t="shared" ca="1" si="45"/>
        <v>Underwear promotion</v>
      </c>
      <c r="F77">
        <f t="shared" ca="1" si="37"/>
        <v>8</v>
      </c>
      <c r="G77">
        <f t="shared" ca="1" si="38"/>
        <v>39040</v>
      </c>
      <c r="H77">
        <f t="shared" ca="1" si="27"/>
        <v>0.51200000000000001</v>
      </c>
      <c r="I77">
        <f t="shared" ca="1" si="28"/>
        <v>2.3226813642897259E-2</v>
      </c>
      <c r="J77">
        <f t="shared" ca="1" si="29"/>
        <v>35022</v>
      </c>
      <c r="K77">
        <f t="shared" ca="1" si="30"/>
        <v>1680816</v>
      </c>
      <c r="L77">
        <f t="shared" ca="1" si="39"/>
        <v>1359070</v>
      </c>
      <c r="M77">
        <f t="shared" ca="1" si="31"/>
        <v>321746</v>
      </c>
      <c r="N77">
        <f t="shared" ca="1" si="40"/>
        <v>2.2589999999999999E-2</v>
      </c>
      <c r="O77">
        <f t="shared" ca="1" si="32"/>
        <v>22877</v>
      </c>
      <c r="P77">
        <f t="shared" ca="1" si="33"/>
        <v>11320</v>
      </c>
      <c r="Q77">
        <f t="shared" ca="1" si="41"/>
        <v>918</v>
      </c>
      <c r="R77">
        <f t="shared" ca="1" si="42"/>
        <v>8.1095406360424033E-2</v>
      </c>
      <c r="S77">
        <f t="shared" ca="1" si="34"/>
        <v>19988.48</v>
      </c>
    </row>
    <row r="78" spans="1:19" x14ac:dyDescent="0.25">
      <c r="A78">
        <f t="shared" ca="1" si="35"/>
        <v>123456</v>
      </c>
      <c r="B78" t="str">
        <f t="shared" ca="1" si="43"/>
        <v>HD Antwerpen</v>
      </c>
      <c r="C78" t="str">
        <f t="shared" ca="1" si="36"/>
        <v>2020-10-18T20:26:09,600Z</v>
      </c>
      <c r="D78" t="str">
        <f t="shared" ca="1" si="44"/>
        <v>Linkedin</v>
      </c>
      <c r="E78" t="str">
        <f t="shared" ca="1" si="45"/>
        <v>Tshirt-Tuesday</v>
      </c>
      <c r="F78">
        <f t="shared" ca="1" si="37"/>
        <v>12</v>
      </c>
      <c r="G78">
        <f t="shared" ca="1" si="38"/>
        <v>17328</v>
      </c>
      <c r="H78">
        <f t="shared" ca="1" si="27"/>
        <v>1.2</v>
      </c>
      <c r="I78">
        <f t="shared" ca="1" si="28"/>
        <v>9.6172417697323286E-3</v>
      </c>
      <c r="J78">
        <f t="shared" ca="1" si="29"/>
        <v>3669</v>
      </c>
      <c r="K78">
        <f t="shared" ca="1" si="30"/>
        <v>1801764</v>
      </c>
      <c r="L78">
        <f t="shared" ca="1" si="39"/>
        <v>1369025</v>
      </c>
      <c r="M78">
        <f t="shared" ca="1" si="31"/>
        <v>432739</v>
      </c>
      <c r="N78">
        <f t="shared" ca="1" si="40"/>
        <v>2.8500000000000001E-3</v>
      </c>
      <c r="O78">
        <f t="shared" ca="1" si="32"/>
        <v>6373</v>
      </c>
      <c r="P78">
        <f t="shared" ca="1" si="33"/>
        <v>3608</v>
      </c>
      <c r="Q78">
        <f t="shared" ca="1" si="41"/>
        <v>336</v>
      </c>
      <c r="R78">
        <f t="shared" ca="1" si="42"/>
        <v>9.3126385809312637E-2</v>
      </c>
      <c r="S78">
        <f t="shared" ca="1" si="34"/>
        <v>20793.599999999999</v>
      </c>
    </row>
    <row r="79" spans="1:19" x14ac:dyDescent="0.25">
      <c r="A79">
        <f t="shared" ca="1" si="35"/>
        <v>123456</v>
      </c>
      <c r="B79" t="str">
        <f t="shared" ca="1" si="43"/>
        <v>HD Antwerpen</v>
      </c>
      <c r="C79" t="str">
        <f t="shared" ca="1" si="36"/>
        <v>2020-10-26T22:44:24,000Z</v>
      </c>
      <c r="D79" t="str">
        <f t="shared" ca="1" si="44"/>
        <v>Twitter</v>
      </c>
      <c r="E79" t="str">
        <f t="shared" ca="1" si="45"/>
        <v>Tshirt-Tuesday</v>
      </c>
      <c r="F79">
        <f t="shared" ca="1" si="37"/>
        <v>12</v>
      </c>
      <c r="G79">
        <f t="shared" ca="1" si="38"/>
        <v>15048</v>
      </c>
      <c r="H79">
        <f t="shared" ca="1" si="27"/>
        <v>2.0640000000000001</v>
      </c>
      <c r="I79">
        <f t="shared" ca="1" si="28"/>
        <v>3.3064388546116118E-2</v>
      </c>
      <c r="J79">
        <f t="shared" ca="1" si="29"/>
        <v>5129</v>
      </c>
      <c r="K79">
        <f t="shared" ca="1" si="30"/>
        <v>455112</v>
      </c>
      <c r="L79">
        <f t="shared" ca="1" si="39"/>
        <v>363827</v>
      </c>
      <c r="M79">
        <f t="shared" ca="1" si="31"/>
        <v>91285</v>
      </c>
      <c r="N79">
        <f t="shared" ca="1" si="40"/>
        <v>2.8250000000000001E-2</v>
      </c>
      <c r="O79">
        <f t="shared" ca="1" si="32"/>
        <v>5277</v>
      </c>
      <c r="P79">
        <f t="shared" ca="1" si="33"/>
        <v>14025</v>
      </c>
      <c r="Q79">
        <f t="shared" ca="1" si="41"/>
        <v>1207</v>
      </c>
      <c r="R79">
        <f t="shared" ca="1" si="42"/>
        <v>8.606060606060606E-2</v>
      </c>
      <c r="S79">
        <f t="shared" ca="1" si="34"/>
        <v>31059.072</v>
      </c>
    </row>
    <row r="80" spans="1:19" x14ac:dyDescent="0.25">
      <c r="A80">
        <f t="shared" ca="1" si="35"/>
        <v>123456</v>
      </c>
      <c r="B80" t="str">
        <f t="shared" ca="1" si="43"/>
        <v>HD Antwerpen</v>
      </c>
      <c r="C80" t="str">
        <f t="shared" ca="1" si="36"/>
        <v>2020-10-17T08:42:00,000Z</v>
      </c>
      <c r="D80" t="str">
        <f t="shared" ca="1" si="44"/>
        <v>Linkedin</v>
      </c>
      <c r="E80" t="str">
        <f t="shared" ca="1" si="45"/>
        <v>Tshirt-Tuesday</v>
      </c>
      <c r="F80">
        <f t="shared" ca="1" si="37"/>
        <v>24</v>
      </c>
      <c r="G80">
        <f t="shared" ca="1" si="38"/>
        <v>106464</v>
      </c>
      <c r="H80">
        <f t="shared" ca="1" si="27"/>
        <v>4.2720000000000002</v>
      </c>
      <c r="I80">
        <f t="shared" ca="1" si="28"/>
        <v>5.27304281672729E-2</v>
      </c>
      <c r="J80">
        <f t="shared" ca="1" si="29"/>
        <v>487</v>
      </c>
      <c r="K80">
        <f t="shared" ca="1" si="30"/>
        <v>2019024</v>
      </c>
      <c r="L80">
        <f t="shared" ca="1" si="39"/>
        <v>1859544</v>
      </c>
      <c r="M80">
        <f t="shared" ca="1" si="31"/>
        <v>159480</v>
      </c>
      <c r="N80">
        <f t="shared" ca="1" si="40"/>
        <v>6.2799999999999995E-2</v>
      </c>
      <c r="O80">
        <f t="shared" ca="1" si="32"/>
        <v>59398</v>
      </c>
      <c r="P80">
        <f t="shared" ca="1" si="33"/>
        <v>90378</v>
      </c>
      <c r="Q80">
        <f t="shared" ca="1" si="41"/>
        <v>4858</v>
      </c>
      <c r="R80">
        <f t="shared" ca="1" si="42"/>
        <v>5.3752019296731506E-2</v>
      </c>
      <c r="S80">
        <f t="shared" ca="1" si="34"/>
        <v>454814.20799999998</v>
      </c>
    </row>
    <row r="81" spans="1:19" x14ac:dyDescent="0.25">
      <c r="A81">
        <f t="shared" ca="1" si="35"/>
        <v>123456</v>
      </c>
      <c r="B81" t="str">
        <f t="shared" ca="1" si="43"/>
        <v>HD Antwerpen</v>
      </c>
      <c r="C81" t="str">
        <f t="shared" ca="1" si="36"/>
        <v>2020-10-25T23:10:36,480Z</v>
      </c>
      <c r="D81" t="str">
        <f t="shared" ca="1" si="44"/>
        <v>Email</v>
      </c>
      <c r="E81" t="str">
        <f t="shared" ca="1" si="45"/>
        <v>Tshirt-Tuesday</v>
      </c>
      <c r="F81">
        <f t="shared" ca="1" si="37"/>
        <v>17</v>
      </c>
      <c r="G81">
        <f t="shared" ca="1" si="38"/>
        <v>96339</v>
      </c>
      <c r="H81">
        <f t="shared" ca="1" si="27"/>
        <v>0.23800000000000002</v>
      </c>
      <c r="I81">
        <f t="shared" ca="1" si="28"/>
        <v>2.5371256653966862E-2</v>
      </c>
      <c r="J81">
        <f t="shared" ca="1" si="29"/>
        <v>72994</v>
      </c>
      <c r="K81">
        <f t="shared" ca="1" si="30"/>
        <v>3797171</v>
      </c>
      <c r="L81">
        <f t="shared" ca="1" si="39"/>
        <v>2997832</v>
      </c>
      <c r="M81">
        <f t="shared" ca="1" si="31"/>
        <v>799339</v>
      </c>
      <c r="N81">
        <f t="shared" ca="1" si="40"/>
        <v>4.9300000000000004E-3</v>
      </c>
      <c r="O81">
        <f t="shared" ca="1" si="32"/>
        <v>51401</v>
      </c>
      <c r="P81">
        <f t="shared" ca="1" si="33"/>
        <v>5724</v>
      </c>
      <c r="Q81">
        <f t="shared" ca="1" si="41"/>
        <v>277</v>
      </c>
      <c r="R81">
        <f t="shared" ca="1" si="42"/>
        <v>4.8392732354996505E-2</v>
      </c>
      <c r="S81">
        <f t="shared" ca="1" si="34"/>
        <v>22928.682000000001</v>
      </c>
    </row>
    <row r="82" spans="1:19" x14ac:dyDescent="0.25">
      <c r="A82">
        <f t="shared" ca="1" si="35"/>
        <v>654321</v>
      </c>
      <c r="B82" t="str">
        <f t="shared" ca="1" si="43"/>
        <v>HD Leuven</v>
      </c>
      <c r="C82" t="str">
        <f t="shared" ca="1" si="36"/>
        <v>2020-10-06T21:19:35,040Z</v>
      </c>
      <c r="D82" t="str">
        <f t="shared" ca="1" si="44"/>
        <v>Twitter</v>
      </c>
      <c r="E82" t="str">
        <f t="shared" ca="1" si="45"/>
        <v>Pants on fire</v>
      </c>
      <c r="F82">
        <f t="shared" ca="1" si="37"/>
        <v>24</v>
      </c>
      <c r="G82">
        <f t="shared" ca="1" si="38"/>
        <v>109152</v>
      </c>
      <c r="H82">
        <f t="shared" ca="1" si="27"/>
        <v>1.8719999999999999</v>
      </c>
      <c r="I82">
        <f t="shared" ca="1" si="28"/>
        <v>3.265739889705882E-2</v>
      </c>
      <c r="J82">
        <f t="shared" ca="1" si="29"/>
        <v>100448</v>
      </c>
      <c r="K82">
        <f t="shared" ca="1" si="30"/>
        <v>3342336</v>
      </c>
      <c r="L82">
        <f t="shared" ca="1" si="39"/>
        <v>3038149</v>
      </c>
      <c r="M82">
        <f t="shared" ca="1" si="31"/>
        <v>304187</v>
      </c>
      <c r="N82">
        <f t="shared" ca="1" si="40"/>
        <v>7.775E-2</v>
      </c>
      <c r="O82">
        <f t="shared" ca="1" si="32"/>
        <v>594</v>
      </c>
      <c r="P82">
        <f t="shared" ca="1" si="33"/>
        <v>100355</v>
      </c>
      <c r="Q82">
        <f t="shared" ca="1" si="41"/>
        <v>9023</v>
      </c>
      <c r="R82">
        <f t="shared" ca="1" si="42"/>
        <v>8.9910816601066215E-2</v>
      </c>
      <c r="S82">
        <f t="shared" ca="1" si="34"/>
        <v>204332.54399999999</v>
      </c>
    </row>
    <row r="83" spans="1:19" x14ac:dyDescent="0.25">
      <c r="A83">
        <f t="shared" ca="1" si="35"/>
        <v>123456</v>
      </c>
      <c r="B83" t="str">
        <f t="shared" ca="1" si="43"/>
        <v>HD Antwerpen</v>
      </c>
      <c r="C83" t="str">
        <f t="shared" ca="1" si="36"/>
        <v>2020-10-27T10:36:54,720Z</v>
      </c>
      <c r="D83" t="str">
        <f t="shared" ca="1" si="44"/>
        <v>Linkedin</v>
      </c>
      <c r="E83" t="str">
        <f t="shared" ca="1" si="45"/>
        <v>Pants on fire</v>
      </c>
      <c r="F83">
        <f t="shared" ca="1" si="37"/>
        <v>21</v>
      </c>
      <c r="G83">
        <f t="shared" ca="1" si="38"/>
        <v>41496</v>
      </c>
      <c r="H83">
        <f t="shared" ca="1" si="27"/>
        <v>3.2760000000000002</v>
      </c>
      <c r="I83">
        <f t="shared" ca="1" si="28"/>
        <v>7.9203793444843941E-3</v>
      </c>
      <c r="J83">
        <f t="shared" ca="1" si="29"/>
        <v>6469</v>
      </c>
      <c r="K83">
        <f t="shared" ca="1" si="30"/>
        <v>5239143</v>
      </c>
      <c r="L83">
        <f t="shared" ca="1" si="39"/>
        <v>4748478</v>
      </c>
      <c r="M83">
        <f t="shared" ca="1" si="31"/>
        <v>490665</v>
      </c>
      <c r="N83">
        <f t="shared" ca="1" si="40"/>
        <v>6.3320000000000001E-2</v>
      </c>
      <c r="O83">
        <f t="shared" ca="1" si="32"/>
        <v>37412</v>
      </c>
      <c r="P83">
        <f t="shared" ca="1" si="33"/>
        <v>21002</v>
      </c>
      <c r="Q83">
        <f t="shared" ca="1" si="41"/>
        <v>1311</v>
      </c>
      <c r="R83">
        <f t="shared" ca="1" si="42"/>
        <v>6.2422626416531755E-2</v>
      </c>
      <c r="S83">
        <f t="shared" ca="1" si="34"/>
        <v>135940.89600000001</v>
      </c>
    </row>
    <row r="84" spans="1:19" x14ac:dyDescent="0.25">
      <c r="A84">
        <f t="shared" ca="1" si="35"/>
        <v>654321</v>
      </c>
      <c r="B84" t="str">
        <f t="shared" ca="1" si="43"/>
        <v>HD Leuven</v>
      </c>
      <c r="C84" t="str">
        <f t="shared" ca="1" si="36"/>
        <v>2020-10-18T10:46:33,600Z</v>
      </c>
      <c r="D84" t="str">
        <f t="shared" ca="1" si="44"/>
        <v>Linkedin</v>
      </c>
      <c r="E84" t="str">
        <f t="shared" ca="1" si="45"/>
        <v>Sneaky sneakers</v>
      </c>
      <c r="F84">
        <f t="shared" ca="1" si="37"/>
        <v>8</v>
      </c>
      <c r="G84">
        <f t="shared" ca="1" si="38"/>
        <v>72840</v>
      </c>
      <c r="H84">
        <f t="shared" ref="H84:H147" ca="1" si="46">S84/G84</f>
        <v>1.4079999999999999</v>
      </c>
      <c r="I84">
        <f t="shared" ref="I84:I147" ca="1" si="47">G84/K84</f>
        <v>5.7522459345741253E-2</v>
      </c>
      <c r="J84">
        <f t="shared" ref="J84:J147" ca="1" si="48">RANDBETWEEN(10,G84)</f>
        <v>57803</v>
      </c>
      <c r="K84">
        <f t="shared" ref="K84:K147" ca="1" si="49">F84*RANDBETWEEN(10000,250000)</f>
        <v>1266288</v>
      </c>
      <c r="L84">
        <f t="shared" ca="1" si="39"/>
        <v>998436</v>
      </c>
      <c r="M84">
        <f t="shared" ref="M84:M147" ca="1" si="50">K84-L84</f>
        <v>267852</v>
      </c>
      <c r="N84">
        <f t="shared" ca="1" si="40"/>
        <v>4.9800000000000001E-3</v>
      </c>
      <c r="O84">
        <f t="shared" ref="O84:O147" ca="1" si="51">RANDBETWEEN(10,G84)</f>
        <v>32792</v>
      </c>
      <c r="P84">
        <f t="shared" ref="P84:P147" ca="1" si="52">RANDBETWEEN(10,G84)</f>
        <v>62325</v>
      </c>
      <c r="Q84">
        <f t="shared" ca="1" si="41"/>
        <v>3912</v>
      </c>
      <c r="R84">
        <f t="shared" ca="1" si="42"/>
        <v>6.2767749699157646E-2</v>
      </c>
      <c r="S84">
        <f t="shared" ref="S84:S147" ca="1" si="53">F84*G84*RANDBETWEEN(1,100)/500</f>
        <v>102558.72</v>
      </c>
    </row>
    <row r="85" spans="1:19" x14ac:dyDescent="0.25">
      <c r="A85">
        <f t="shared" ca="1" si="35"/>
        <v>654321</v>
      </c>
      <c r="B85" t="str">
        <f t="shared" ca="1" si="43"/>
        <v>HD Leuven</v>
      </c>
      <c r="C85" t="str">
        <f t="shared" ca="1" si="36"/>
        <v>2020-10-04T22:30:43,200Z</v>
      </c>
      <c r="D85" t="str">
        <f t="shared" ca="1" si="44"/>
        <v>Linkedin</v>
      </c>
      <c r="E85" t="str">
        <f t="shared" ca="1" si="45"/>
        <v>Tshirt-Tuesday</v>
      </c>
      <c r="F85">
        <f t="shared" ca="1" si="37"/>
        <v>13</v>
      </c>
      <c r="G85">
        <f t="shared" ca="1" si="38"/>
        <v>104975</v>
      </c>
      <c r="H85">
        <f t="shared" ca="1" si="46"/>
        <v>0.67600000000000005</v>
      </c>
      <c r="I85">
        <f t="shared" ca="1" si="47"/>
        <v>7.1259641010254324E-2</v>
      </c>
      <c r="J85">
        <f t="shared" ca="1" si="48"/>
        <v>15588</v>
      </c>
      <c r="K85">
        <f t="shared" ca="1" si="49"/>
        <v>1473134</v>
      </c>
      <c r="L85">
        <f t="shared" ca="1" si="39"/>
        <v>1149920</v>
      </c>
      <c r="M85">
        <f t="shared" ca="1" si="50"/>
        <v>323214</v>
      </c>
      <c r="N85">
        <f t="shared" ca="1" si="40"/>
        <v>2.5919999999999999E-2</v>
      </c>
      <c r="O85">
        <f t="shared" ca="1" si="51"/>
        <v>15154</v>
      </c>
      <c r="P85">
        <f t="shared" ca="1" si="52"/>
        <v>15814</v>
      </c>
      <c r="Q85">
        <f t="shared" ca="1" si="41"/>
        <v>1116</v>
      </c>
      <c r="R85">
        <f t="shared" ca="1" si="42"/>
        <v>7.0570380675350958E-2</v>
      </c>
      <c r="S85">
        <f t="shared" ca="1" si="53"/>
        <v>70963.100000000006</v>
      </c>
    </row>
    <row r="86" spans="1:19" x14ac:dyDescent="0.25">
      <c r="A86">
        <f t="shared" ca="1" si="35"/>
        <v>123456</v>
      </c>
      <c r="B86" t="str">
        <f t="shared" ca="1" si="43"/>
        <v>HD Antwerpen</v>
      </c>
      <c r="C86" t="str">
        <f t="shared" ca="1" si="36"/>
        <v>2020-11-06T12:15:24,480Z</v>
      </c>
      <c r="D86" t="str">
        <f t="shared" ca="1" si="44"/>
        <v>Email</v>
      </c>
      <c r="E86" t="str">
        <f t="shared" ca="1" si="45"/>
        <v>Sneaky sneakers</v>
      </c>
      <c r="F86">
        <f t="shared" ca="1" si="37"/>
        <v>11</v>
      </c>
      <c r="G86">
        <f t="shared" ca="1" si="38"/>
        <v>53812</v>
      </c>
      <c r="H86">
        <f t="shared" ca="1" si="46"/>
        <v>2.1560000000000001</v>
      </c>
      <c r="I86">
        <f t="shared" ca="1" si="47"/>
        <v>2.5930657224486765E-2</v>
      </c>
      <c r="J86">
        <f t="shared" ca="1" si="48"/>
        <v>3702</v>
      </c>
      <c r="K86">
        <f t="shared" ca="1" si="49"/>
        <v>2075227</v>
      </c>
      <c r="L86">
        <f t="shared" ca="1" si="39"/>
        <v>1738281</v>
      </c>
      <c r="M86">
        <f t="shared" ca="1" si="50"/>
        <v>336946</v>
      </c>
      <c r="N86">
        <f t="shared" ca="1" si="40"/>
        <v>9.6990000000000007E-2</v>
      </c>
      <c r="O86">
        <f t="shared" ca="1" si="51"/>
        <v>38018</v>
      </c>
      <c r="P86">
        <f t="shared" ca="1" si="52"/>
        <v>16629</v>
      </c>
      <c r="Q86">
        <f t="shared" ca="1" si="41"/>
        <v>1578</v>
      </c>
      <c r="R86">
        <f t="shared" ca="1" si="42"/>
        <v>9.489446148295147E-2</v>
      </c>
      <c r="S86">
        <f t="shared" ca="1" si="53"/>
        <v>116018.67200000001</v>
      </c>
    </row>
    <row r="87" spans="1:19" x14ac:dyDescent="0.25">
      <c r="A87">
        <f t="shared" ca="1" si="35"/>
        <v>654321</v>
      </c>
      <c r="B87" t="str">
        <f t="shared" ca="1" si="43"/>
        <v>HD Leuven</v>
      </c>
      <c r="C87" t="str">
        <f t="shared" ca="1" si="36"/>
        <v>2020-11-05T08:32:03,840Z</v>
      </c>
      <c r="D87" t="str">
        <f t="shared" ca="1" si="44"/>
        <v>Referral</v>
      </c>
      <c r="E87" t="str">
        <f t="shared" ca="1" si="45"/>
        <v>Sneaky sneakers</v>
      </c>
      <c r="F87">
        <f t="shared" ca="1" si="37"/>
        <v>24</v>
      </c>
      <c r="G87">
        <f t="shared" ca="1" si="38"/>
        <v>11880</v>
      </c>
      <c r="H87">
        <f t="shared" ca="1" si="46"/>
        <v>1.3919999999999999</v>
      </c>
      <c r="I87">
        <f t="shared" ca="1" si="47"/>
        <v>1.5397057451242651E-2</v>
      </c>
      <c r="J87">
        <f t="shared" ca="1" si="48"/>
        <v>7039</v>
      </c>
      <c r="K87">
        <f t="shared" ca="1" si="49"/>
        <v>771576</v>
      </c>
      <c r="L87">
        <f t="shared" ca="1" si="39"/>
        <v>595698</v>
      </c>
      <c r="M87">
        <f t="shared" ca="1" si="50"/>
        <v>175878</v>
      </c>
      <c r="N87">
        <f t="shared" ca="1" si="40"/>
        <v>3.0939999999999999E-2</v>
      </c>
      <c r="O87">
        <f t="shared" ca="1" si="51"/>
        <v>11096</v>
      </c>
      <c r="P87">
        <f t="shared" ca="1" si="52"/>
        <v>2671</v>
      </c>
      <c r="Q87">
        <f t="shared" ca="1" si="41"/>
        <v>108</v>
      </c>
      <c r="R87">
        <f t="shared" ca="1" si="42"/>
        <v>4.0434294271808315E-2</v>
      </c>
      <c r="S87">
        <f t="shared" ca="1" si="53"/>
        <v>16536.96</v>
      </c>
    </row>
    <row r="88" spans="1:19" x14ac:dyDescent="0.25">
      <c r="A88">
        <f t="shared" ca="1" si="35"/>
        <v>654321</v>
      </c>
      <c r="B88" t="str">
        <f t="shared" ca="1" si="43"/>
        <v>HD Leuven</v>
      </c>
      <c r="C88" t="str">
        <f t="shared" ca="1" si="36"/>
        <v>2020-10-16T16:07:49,440Z</v>
      </c>
      <c r="D88" t="str">
        <f t="shared" ca="1" si="44"/>
        <v>Email</v>
      </c>
      <c r="E88" t="str">
        <f t="shared" ca="1" si="45"/>
        <v>Pants on fire</v>
      </c>
      <c r="F88">
        <f t="shared" ca="1" si="37"/>
        <v>29</v>
      </c>
      <c r="G88">
        <f t="shared" ca="1" si="38"/>
        <v>18328</v>
      </c>
      <c r="H88">
        <f t="shared" ca="1" si="46"/>
        <v>1.508</v>
      </c>
      <c r="I88">
        <f t="shared" ca="1" si="47"/>
        <v>3.4769213841668041E-2</v>
      </c>
      <c r="J88">
        <f t="shared" ca="1" si="48"/>
        <v>12247</v>
      </c>
      <c r="K88">
        <f t="shared" ca="1" si="49"/>
        <v>527133</v>
      </c>
      <c r="L88">
        <f t="shared" ca="1" si="39"/>
        <v>413362</v>
      </c>
      <c r="M88">
        <f t="shared" ca="1" si="50"/>
        <v>113771</v>
      </c>
      <c r="N88">
        <f t="shared" ca="1" si="40"/>
        <v>5.0349999999999999E-2</v>
      </c>
      <c r="O88">
        <f t="shared" ca="1" si="51"/>
        <v>16758</v>
      </c>
      <c r="P88">
        <f t="shared" ca="1" si="52"/>
        <v>10992</v>
      </c>
      <c r="Q88">
        <f t="shared" ca="1" si="41"/>
        <v>889</v>
      </c>
      <c r="R88">
        <f t="shared" ca="1" si="42"/>
        <v>8.0877001455604072E-2</v>
      </c>
      <c r="S88">
        <f t="shared" ca="1" si="53"/>
        <v>27638.624</v>
      </c>
    </row>
    <row r="89" spans="1:19" x14ac:dyDescent="0.25">
      <c r="A89">
        <f t="shared" ca="1" si="35"/>
        <v>654321</v>
      </c>
      <c r="B89" t="str">
        <f t="shared" ca="1" si="43"/>
        <v>HD Leuven</v>
      </c>
      <c r="C89" t="str">
        <f t="shared" ca="1" si="36"/>
        <v>2020-10-04T00:10:30,720Z</v>
      </c>
      <c r="D89" t="str">
        <f t="shared" ca="1" si="44"/>
        <v>Linkedin</v>
      </c>
      <c r="E89" t="str">
        <f t="shared" ca="1" si="45"/>
        <v>Sock-sales</v>
      </c>
      <c r="F89">
        <f t="shared" ca="1" si="37"/>
        <v>29</v>
      </c>
      <c r="G89">
        <f t="shared" ca="1" si="38"/>
        <v>157992</v>
      </c>
      <c r="H89">
        <f t="shared" ca="1" si="46"/>
        <v>3.5379999999999998</v>
      </c>
      <c r="I89">
        <f t="shared" ca="1" si="47"/>
        <v>2.8489849706629853E-2</v>
      </c>
      <c r="J89">
        <f t="shared" ca="1" si="48"/>
        <v>136468</v>
      </c>
      <c r="K89">
        <f t="shared" ca="1" si="49"/>
        <v>5545554</v>
      </c>
      <c r="L89">
        <f t="shared" ca="1" si="39"/>
        <v>5139125</v>
      </c>
      <c r="M89">
        <f t="shared" ca="1" si="50"/>
        <v>406429</v>
      </c>
      <c r="N89">
        <f t="shared" ca="1" si="40"/>
        <v>1.1780000000000001E-2</v>
      </c>
      <c r="O89">
        <f t="shared" ca="1" si="51"/>
        <v>9094</v>
      </c>
      <c r="P89">
        <f t="shared" ca="1" si="52"/>
        <v>79416</v>
      </c>
      <c r="Q89">
        <f t="shared" ca="1" si="41"/>
        <v>4996</v>
      </c>
      <c r="R89">
        <f t="shared" ca="1" si="42"/>
        <v>6.2909237433262821E-2</v>
      </c>
      <c r="S89">
        <f t="shared" ca="1" si="53"/>
        <v>558975.696</v>
      </c>
    </row>
    <row r="90" spans="1:19" x14ac:dyDescent="0.25">
      <c r="A90">
        <f t="shared" ca="1" si="35"/>
        <v>123456</v>
      </c>
      <c r="B90" t="str">
        <f t="shared" ca="1" si="43"/>
        <v>HD Antwerpen</v>
      </c>
      <c r="C90" t="str">
        <f t="shared" ca="1" si="36"/>
        <v>2020-10-05T07:56:38,400Z</v>
      </c>
      <c r="D90" t="str">
        <f t="shared" ca="1" si="44"/>
        <v>Email</v>
      </c>
      <c r="E90" t="str">
        <f t="shared" ca="1" si="45"/>
        <v>Pants on fire</v>
      </c>
      <c r="F90">
        <f t="shared" ca="1" si="37"/>
        <v>19</v>
      </c>
      <c r="G90">
        <f t="shared" ca="1" si="38"/>
        <v>143412</v>
      </c>
      <c r="H90">
        <f t="shared" ca="1" si="46"/>
        <v>3.5720000000000001</v>
      </c>
      <c r="I90">
        <f t="shared" ca="1" si="47"/>
        <v>0.1558602461385975</v>
      </c>
      <c r="J90">
        <f t="shared" ca="1" si="48"/>
        <v>3062</v>
      </c>
      <c r="K90">
        <f t="shared" ca="1" si="49"/>
        <v>920132</v>
      </c>
      <c r="L90">
        <f t="shared" ca="1" si="39"/>
        <v>839336</v>
      </c>
      <c r="M90">
        <f t="shared" ca="1" si="50"/>
        <v>80796</v>
      </c>
      <c r="N90">
        <f t="shared" ca="1" si="40"/>
        <v>7.0620000000000002E-2</v>
      </c>
      <c r="O90">
        <f t="shared" ca="1" si="51"/>
        <v>14126</v>
      </c>
      <c r="P90">
        <f t="shared" ca="1" si="52"/>
        <v>79656</v>
      </c>
      <c r="Q90">
        <f t="shared" ca="1" si="41"/>
        <v>3838</v>
      </c>
      <c r="R90">
        <f t="shared" ca="1" si="42"/>
        <v>4.8182183388570853E-2</v>
      </c>
      <c r="S90">
        <f t="shared" ca="1" si="53"/>
        <v>512267.66399999999</v>
      </c>
    </row>
    <row r="91" spans="1:19" x14ac:dyDescent="0.25">
      <c r="A91">
        <f t="shared" ca="1" si="35"/>
        <v>123456</v>
      </c>
      <c r="B91" t="str">
        <f t="shared" ca="1" si="43"/>
        <v>HD Antwerpen</v>
      </c>
      <c r="C91" t="str">
        <f t="shared" ca="1" si="36"/>
        <v>2020-10-20T00:40:36,480Z</v>
      </c>
      <c r="D91" t="str">
        <f t="shared" ca="1" si="44"/>
        <v>Referral</v>
      </c>
      <c r="E91" t="str">
        <f t="shared" ca="1" si="45"/>
        <v>Underwear promotion</v>
      </c>
      <c r="F91">
        <f t="shared" ca="1" si="37"/>
        <v>25</v>
      </c>
      <c r="G91">
        <f t="shared" ca="1" si="38"/>
        <v>79025</v>
      </c>
      <c r="H91">
        <f t="shared" ca="1" si="46"/>
        <v>4.5</v>
      </c>
      <c r="I91">
        <f t="shared" ca="1" si="47"/>
        <v>3.7862635651486475E-2</v>
      </c>
      <c r="J91">
        <f t="shared" ca="1" si="48"/>
        <v>68584</v>
      </c>
      <c r="K91">
        <f t="shared" ca="1" si="49"/>
        <v>2087150</v>
      </c>
      <c r="L91">
        <f t="shared" ca="1" si="39"/>
        <v>1693232</v>
      </c>
      <c r="M91">
        <f t="shared" ca="1" si="50"/>
        <v>393918</v>
      </c>
      <c r="N91">
        <f t="shared" ca="1" si="40"/>
        <v>3.3099999999999997E-2</v>
      </c>
      <c r="O91">
        <f t="shared" ca="1" si="51"/>
        <v>8207</v>
      </c>
      <c r="P91">
        <f t="shared" ca="1" si="52"/>
        <v>57620</v>
      </c>
      <c r="Q91">
        <f t="shared" ca="1" si="41"/>
        <v>2977</v>
      </c>
      <c r="R91">
        <f t="shared" ca="1" si="42"/>
        <v>5.1666088163832002E-2</v>
      </c>
      <c r="S91">
        <f t="shared" ca="1" si="53"/>
        <v>355612.5</v>
      </c>
    </row>
    <row r="92" spans="1:19" x14ac:dyDescent="0.25">
      <c r="A92">
        <f t="shared" ca="1" si="35"/>
        <v>123456</v>
      </c>
      <c r="B92" t="str">
        <f t="shared" ca="1" si="43"/>
        <v>HD Antwerpen</v>
      </c>
      <c r="C92" t="str">
        <f t="shared" ca="1" si="36"/>
        <v>2020-10-20T06:48:40,320Z</v>
      </c>
      <c r="D92" t="str">
        <f t="shared" ca="1" si="44"/>
        <v>Linkedin</v>
      </c>
      <c r="E92" t="str">
        <f t="shared" ca="1" si="45"/>
        <v>Sneaky sneakers</v>
      </c>
      <c r="F92">
        <f t="shared" ca="1" si="37"/>
        <v>28</v>
      </c>
      <c r="G92">
        <f t="shared" ca="1" si="38"/>
        <v>57820</v>
      </c>
      <c r="H92">
        <f t="shared" ca="1" si="46"/>
        <v>3.08</v>
      </c>
      <c r="I92">
        <f t="shared" ca="1" si="47"/>
        <v>1.0262552368835635E-2</v>
      </c>
      <c r="J92">
        <f t="shared" ca="1" si="48"/>
        <v>53219</v>
      </c>
      <c r="K92">
        <f t="shared" ca="1" si="49"/>
        <v>5634076</v>
      </c>
      <c r="L92">
        <f t="shared" ca="1" si="39"/>
        <v>4493050</v>
      </c>
      <c r="M92">
        <f t="shared" ca="1" si="50"/>
        <v>1141026</v>
      </c>
      <c r="N92">
        <f t="shared" ca="1" si="40"/>
        <v>2.4670000000000001E-2</v>
      </c>
      <c r="O92">
        <f t="shared" ca="1" si="51"/>
        <v>43954</v>
      </c>
      <c r="P92">
        <f t="shared" ca="1" si="52"/>
        <v>46861</v>
      </c>
      <c r="Q92">
        <f t="shared" ca="1" si="41"/>
        <v>3218</v>
      </c>
      <c r="R92">
        <f t="shared" ca="1" si="42"/>
        <v>6.8671176458035471E-2</v>
      </c>
      <c r="S92">
        <f t="shared" ca="1" si="53"/>
        <v>178085.6</v>
      </c>
    </row>
    <row r="93" spans="1:19" x14ac:dyDescent="0.25">
      <c r="A93">
        <f t="shared" ca="1" si="35"/>
        <v>123456</v>
      </c>
      <c r="B93" t="str">
        <f t="shared" ca="1" si="43"/>
        <v>HD Antwerpen</v>
      </c>
      <c r="C93" t="str">
        <f t="shared" ca="1" si="36"/>
        <v>2020-10-10T13:47:16,800Z</v>
      </c>
      <c r="D93" t="str">
        <f t="shared" ca="1" si="44"/>
        <v>Email</v>
      </c>
      <c r="E93" t="str">
        <f t="shared" ca="1" si="45"/>
        <v>Tshirt-Tuesday</v>
      </c>
      <c r="F93">
        <f t="shared" ca="1" si="37"/>
        <v>24</v>
      </c>
      <c r="G93">
        <f t="shared" ca="1" si="38"/>
        <v>152904</v>
      </c>
      <c r="H93">
        <f t="shared" ca="1" si="46"/>
        <v>1.8240000000000001</v>
      </c>
      <c r="I93">
        <f t="shared" ca="1" si="47"/>
        <v>0.56828115243956823</v>
      </c>
      <c r="J93">
        <f t="shared" ca="1" si="48"/>
        <v>44037</v>
      </c>
      <c r="K93">
        <f t="shared" ca="1" si="49"/>
        <v>269064</v>
      </c>
      <c r="L93">
        <f t="shared" ca="1" si="39"/>
        <v>222450</v>
      </c>
      <c r="M93">
        <f t="shared" ca="1" si="50"/>
        <v>46614</v>
      </c>
      <c r="N93">
        <f t="shared" ca="1" si="40"/>
        <v>5.713E-2</v>
      </c>
      <c r="O93">
        <f t="shared" ca="1" si="51"/>
        <v>8949</v>
      </c>
      <c r="P93">
        <f t="shared" ca="1" si="52"/>
        <v>92084</v>
      </c>
      <c r="Q93">
        <f t="shared" ca="1" si="41"/>
        <v>6447</v>
      </c>
      <c r="R93">
        <f t="shared" ca="1" si="42"/>
        <v>7.0012162807871078E-2</v>
      </c>
      <c r="S93">
        <f t="shared" ca="1" si="53"/>
        <v>278896.89600000001</v>
      </c>
    </row>
    <row r="94" spans="1:19" x14ac:dyDescent="0.25">
      <c r="A94">
        <f t="shared" ca="1" si="35"/>
        <v>654321</v>
      </c>
      <c r="B94" t="str">
        <f t="shared" ca="1" si="43"/>
        <v>HD Leuven</v>
      </c>
      <c r="C94" t="str">
        <f t="shared" ca="1" si="36"/>
        <v>2020-10-07T02:07:43,680Z</v>
      </c>
      <c r="D94" t="str">
        <f t="shared" ca="1" si="44"/>
        <v>Twitter</v>
      </c>
      <c r="E94" t="str">
        <f t="shared" ca="1" si="45"/>
        <v>Sneaky sneakers</v>
      </c>
      <c r="F94">
        <f t="shared" ca="1" si="37"/>
        <v>25</v>
      </c>
      <c r="G94">
        <f t="shared" ca="1" si="38"/>
        <v>226100</v>
      </c>
      <c r="H94">
        <f t="shared" ca="1" si="46"/>
        <v>3.7</v>
      </c>
      <c r="I94">
        <f t="shared" ca="1" si="47"/>
        <v>7.5962338000487156E-2</v>
      </c>
      <c r="J94">
        <f t="shared" ca="1" si="48"/>
        <v>41804</v>
      </c>
      <c r="K94">
        <f t="shared" ca="1" si="49"/>
        <v>2976475</v>
      </c>
      <c r="L94">
        <f t="shared" ca="1" si="39"/>
        <v>2534109</v>
      </c>
      <c r="M94">
        <f t="shared" ca="1" si="50"/>
        <v>442366</v>
      </c>
      <c r="N94">
        <f t="shared" ca="1" si="40"/>
        <v>7.2029999999999997E-2</v>
      </c>
      <c r="O94">
        <f t="shared" ca="1" si="51"/>
        <v>117325</v>
      </c>
      <c r="P94">
        <f t="shared" ca="1" si="52"/>
        <v>127860</v>
      </c>
      <c r="Q94">
        <f t="shared" ca="1" si="41"/>
        <v>10454</v>
      </c>
      <c r="R94">
        <f t="shared" ca="1" si="42"/>
        <v>8.1761301423431881E-2</v>
      </c>
      <c r="S94">
        <f t="shared" ca="1" si="53"/>
        <v>836570</v>
      </c>
    </row>
    <row r="95" spans="1:19" x14ac:dyDescent="0.25">
      <c r="A95">
        <f t="shared" ca="1" si="35"/>
        <v>654321</v>
      </c>
      <c r="B95" t="str">
        <f t="shared" ca="1" si="43"/>
        <v>HD Leuven</v>
      </c>
      <c r="C95" t="str">
        <f t="shared" ca="1" si="36"/>
        <v>2020-10-05T16:59:22,560Z</v>
      </c>
      <c r="D95" t="str">
        <f t="shared" ca="1" si="44"/>
        <v>Twitter</v>
      </c>
      <c r="E95" t="str">
        <f t="shared" ca="1" si="45"/>
        <v>Pants on fire</v>
      </c>
      <c r="F95">
        <f t="shared" ca="1" si="37"/>
        <v>18</v>
      </c>
      <c r="G95">
        <f t="shared" ca="1" si="38"/>
        <v>41634</v>
      </c>
      <c r="H95">
        <f t="shared" ca="1" si="46"/>
        <v>0.86399999999999999</v>
      </c>
      <c r="I95">
        <f t="shared" ca="1" si="47"/>
        <v>2.4620002554604677E-2</v>
      </c>
      <c r="J95">
        <f t="shared" ca="1" si="48"/>
        <v>5556</v>
      </c>
      <c r="K95">
        <f t="shared" ca="1" si="49"/>
        <v>1691064</v>
      </c>
      <c r="L95">
        <f t="shared" ca="1" si="39"/>
        <v>1489712</v>
      </c>
      <c r="M95">
        <f t="shared" ca="1" si="50"/>
        <v>201352</v>
      </c>
      <c r="N95">
        <f t="shared" ca="1" si="40"/>
        <v>2.3630000000000002E-2</v>
      </c>
      <c r="O95">
        <f t="shared" ca="1" si="51"/>
        <v>5658</v>
      </c>
      <c r="P95">
        <f t="shared" ca="1" si="52"/>
        <v>9727</v>
      </c>
      <c r="Q95">
        <f t="shared" ca="1" si="41"/>
        <v>366</v>
      </c>
      <c r="R95">
        <f t="shared" ca="1" si="42"/>
        <v>3.7627223193173638E-2</v>
      </c>
      <c r="S95">
        <f t="shared" ca="1" si="53"/>
        <v>35971.775999999998</v>
      </c>
    </row>
    <row r="96" spans="1:19" x14ac:dyDescent="0.25">
      <c r="A96">
        <f t="shared" ca="1" si="35"/>
        <v>654321</v>
      </c>
      <c r="B96" t="str">
        <f t="shared" ca="1" si="43"/>
        <v>HD Leuven</v>
      </c>
      <c r="C96" t="str">
        <f t="shared" ca="1" si="36"/>
        <v>2020-10-10T17:58:42,240Z</v>
      </c>
      <c r="D96" t="str">
        <f t="shared" ca="1" si="44"/>
        <v>Referral</v>
      </c>
      <c r="E96" t="str">
        <f t="shared" ca="1" si="45"/>
        <v>Sneaky sneakers</v>
      </c>
      <c r="F96">
        <f t="shared" ca="1" si="37"/>
        <v>20</v>
      </c>
      <c r="G96">
        <f t="shared" ca="1" si="38"/>
        <v>166660</v>
      </c>
      <c r="H96">
        <f t="shared" ca="1" si="46"/>
        <v>2.8</v>
      </c>
      <c r="I96">
        <f t="shared" ca="1" si="47"/>
        <v>5.0289680144840074E-2</v>
      </c>
      <c r="J96">
        <f t="shared" ca="1" si="48"/>
        <v>28713</v>
      </c>
      <c r="K96">
        <f t="shared" ca="1" si="49"/>
        <v>3314000</v>
      </c>
      <c r="L96">
        <f t="shared" ca="1" si="39"/>
        <v>2905038</v>
      </c>
      <c r="M96">
        <f t="shared" ca="1" si="50"/>
        <v>408962</v>
      </c>
      <c r="N96">
        <f t="shared" ca="1" si="40"/>
        <v>1.353E-2</v>
      </c>
      <c r="O96">
        <f t="shared" ca="1" si="51"/>
        <v>55685</v>
      </c>
      <c r="P96">
        <f t="shared" ca="1" si="52"/>
        <v>139260</v>
      </c>
      <c r="Q96">
        <f t="shared" ca="1" si="41"/>
        <v>13796</v>
      </c>
      <c r="R96">
        <f t="shared" ca="1" si="42"/>
        <v>9.9066494327157834E-2</v>
      </c>
      <c r="S96">
        <f t="shared" ca="1" si="53"/>
        <v>466648</v>
      </c>
    </row>
    <row r="97" spans="1:19" x14ac:dyDescent="0.25">
      <c r="A97">
        <f t="shared" ca="1" si="35"/>
        <v>123456</v>
      </c>
      <c r="B97" t="str">
        <f t="shared" ca="1" si="43"/>
        <v>HD Antwerpen</v>
      </c>
      <c r="C97" t="str">
        <f t="shared" ca="1" si="36"/>
        <v>2020-11-05T22:29:34,080Z</v>
      </c>
      <c r="D97" t="str">
        <f t="shared" ca="1" si="44"/>
        <v>Linkedin</v>
      </c>
      <c r="E97" t="str">
        <f t="shared" ca="1" si="45"/>
        <v>Sneaky sneakers</v>
      </c>
      <c r="F97">
        <f t="shared" ca="1" si="37"/>
        <v>8</v>
      </c>
      <c r="G97">
        <f t="shared" ca="1" si="38"/>
        <v>49848</v>
      </c>
      <c r="H97">
        <f t="shared" ca="1" si="46"/>
        <v>0.496</v>
      </c>
      <c r="I97">
        <f t="shared" ca="1" si="47"/>
        <v>0.14631569060254543</v>
      </c>
      <c r="J97">
        <f t="shared" ca="1" si="48"/>
        <v>42017</v>
      </c>
      <c r="K97">
        <f t="shared" ca="1" si="49"/>
        <v>340688</v>
      </c>
      <c r="L97">
        <f t="shared" ca="1" si="39"/>
        <v>260740</v>
      </c>
      <c r="M97">
        <f t="shared" ca="1" si="50"/>
        <v>79948</v>
      </c>
      <c r="N97">
        <f t="shared" ca="1" si="40"/>
        <v>2.1749999999999999E-2</v>
      </c>
      <c r="O97">
        <f t="shared" ca="1" si="51"/>
        <v>3528</v>
      </c>
      <c r="P97">
        <f t="shared" ca="1" si="52"/>
        <v>12314</v>
      </c>
      <c r="Q97">
        <f t="shared" ca="1" si="41"/>
        <v>424</v>
      </c>
      <c r="R97">
        <f t="shared" ca="1" si="42"/>
        <v>3.4432353418872831E-2</v>
      </c>
      <c r="S97">
        <f t="shared" ca="1" si="53"/>
        <v>24724.608</v>
      </c>
    </row>
    <row r="98" spans="1:19" x14ac:dyDescent="0.25">
      <c r="A98">
        <f t="shared" ca="1" si="35"/>
        <v>654321</v>
      </c>
      <c r="B98" t="str">
        <f t="shared" ca="1" si="43"/>
        <v>HD Leuven</v>
      </c>
      <c r="C98" t="str">
        <f t="shared" ca="1" si="36"/>
        <v>2020-10-03T09:12:23,040Z</v>
      </c>
      <c r="D98" t="str">
        <f t="shared" ca="1" si="44"/>
        <v>Referral</v>
      </c>
      <c r="E98" t="str">
        <f t="shared" ca="1" si="45"/>
        <v>Underwear promotion</v>
      </c>
      <c r="F98">
        <f t="shared" ca="1" si="37"/>
        <v>30</v>
      </c>
      <c r="G98">
        <f t="shared" ca="1" si="38"/>
        <v>97020</v>
      </c>
      <c r="H98">
        <f t="shared" ca="1" si="46"/>
        <v>4.5</v>
      </c>
      <c r="I98">
        <f t="shared" ca="1" si="47"/>
        <v>3.7754792313619279E-2</v>
      </c>
      <c r="J98">
        <f t="shared" ca="1" si="48"/>
        <v>70808</v>
      </c>
      <c r="K98">
        <f t="shared" ca="1" si="49"/>
        <v>2569740</v>
      </c>
      <c r="L98">
        <f t="shared" ca="1" si="39"/>
        <v>2121521</v>
      </c>
      <c r="M98">
        <f t="shared" ca="1" si="50"/>
        <v>448219</v>
      </c>
      <c r="N98">
        <f t="shared" ca="1" si="40"/>
        <v>6.003E-2</v>
      </c>
      <c r="O98">
        <f t="shared" ca="1" si="51"/>
        <v>46254</v>
      </c>
      <c r="P98">
        <f t="shared" ca="1" si="52"/>
        <v>45109</v>
      </c>
      <c r="Q98">
        <f t="shared" ca="1" si="41"/>
        <v>2518</v>
      </c>
      <c r="R98">
        <f t="shared" ca="1" si="42"/>
        <v>5.58203462723625E-2</v>
      </c>
      <c r="S98">
        <f t="shared" ca="1" si="53"/>
        <v>436590</v>
      </c>
    </row>
    <row r="99" spans="1:19" x14ac:dyDescent="0.25">
      <c r="A99">
        <f t="shared" ca="1" si="35"/>
        <v>123456</v>
      </c>
      <c r="B99" t="str">
        <f t="shared" ca="1" si="43"/>
        <v>HD Antwerpen</v>
      </c>
      <c r="C99" t="str">
        <f t="shared" ca="1" si="36"/>
        <v>2020-11-02T21:04:19,200Z</v>
      </c>
      <c r="D99" t="str">
        <f t="shared" ca="1" si="44"/>
        <v>Twitter</v>
      </c>
      <c r="E99" t="str">
        <f t="shared" ca="1" si="45"/>
        <v>Sneaky sneakers</v>
      </c>
      <c r="F99">
        <f t="shared" ca="1" si="37"/>
        <v>19</v>
      </c>
      <c r="G99">
        <f t="shared" ca="1" si="38"/>
        <v>172938</v>
      </c>
      <c r="H99">
        <f t="shared" ca="1" si="46"/>
        <v>1.71</v>
      </c>
      <c r="I99">
        <f t="shared" ca="1" si="47"/>
        <v>0.10330620722530559</v>
      </c>
      <c r="J99">
        <f t="shared" ca="1" si="48"/>
        <v>162342</v>
      </c>
      <c r="K99">
        <f t="shared" ca="1" si="49"/>
        <v>1674033</v>
      </c>
      <c r="L99">
        <f t="shared" ca="1" si="39"/>
        <v>1502085</v>
      </c>
      <c r="M99">
        <f t="shared" ca="1" si="50"/>
        <v>171948</v>
      </c>
      <c r="N99">
        <f t="shared" ca="1" si="40"/>
        <v>9.2920000000000003E-2</v>
      </c>
      <c r="O99">
        <f t="shared" ca="1" si="51"/>
        <v>12820</v>
      </c>
      <c r="P99">
        <f t="shared" ca="1" si="52"/>
        <v>81295</v>
      </c>
      <c r="Q99">
        <f t="shared" ca="1" si="41"/>
        <v>5388</v>
      </c>
      <c r="R99">
        <f t="shared" ca="1" si="42"/>
        <v>6.6277138815425296E-2</v>
      </c>
      <c r="S99">
        <f t="shared" ca="1" si="53"/>
        <v>295723.98</v>
      </c>
    </row>
    <row r="100" spans="1:19" x14ac:dyDescent="0.25">
      <c r="A100">
        <f t="shared" ca="1" si="35"/>
        <v>123456</v>
      </c>
      <c r="B100" t="str">
        <f t="shared" ca="1" si="43"/>
        <v>HD Antwerpen</v>
      </c>
      <c r="C100" t="str">
        <f t="shared" ca="1" si="36"/>
        <v>2020-10-04T17:55:58,080Z</v>
      </c>
      <c r="D100" t="str">
        <f t="shared" ca="1" si="44"/>
        <v>Twitter</v>
      </c>
      <c r="E100" t="str">
        <f t="shared" ca="1" si="45"/>
        <v>Tshirt-Tuesday</v>
      </c>
      <c r="F100">
        <f t="shared" ca="1" si="37"/>
        <v>12</v>
      </c>
      <c r="G100">
        <f t="shared" ca="1" si="38"/>
        <v>66588</v>
      </c>
      <c r="H100">
        <f t="shared" ca="1" si="46"/>
        <v>1.5840000000000001</v>
      </c>
      <c r="I100">
        <f t="shared" ca="1" si="47"/>
        <v>6.6593061072641527E-2</v>
      </c>
      <c r="J100">
        <f t="shared" ca="1" si="48"/>
        <v>62160</v>
      </c>
      <c r="K100">
        <f t="shared" ca="1" si="49"/>
        <v>999924</v>
      </c>
      <c r="L100">
        <f t="shared" ca="1" si="39"/>
        <v>877623</v>
      </c>
      <c r="M100">
        <f t="shared" ca="1" si="50"/>
        <v>122301</v>
      </c>
      <c r="N100">
        <f t="shared" ca="1" si="40"/>
        <v>9.7909999999999997E-2</v>
      </c>
      <c r="O100">
        <f t="shared" ca="1" si="51"/>
        <v>41162</v>
      </c>
      <c r="P100">
        <f t="shared" ca="1" si="52"/>
        <v>52983</v>
      </c>
      <c r="Q100">
        <f t="shared" ca="1" si="41"/>
        <v>4561</v>
      </c>
      <c r="R100">
        <f t="shared" ca="1" si="42"/>
        <v>8.6084215691825686E-2</v>
      </c>
      <c r="S100">
        <f t="shared" ca="1" si="53"/>
        <v>105475.39200000001</v>
      </c>
    </row>
    <row r="101" spans="1:19" x14ac:dyDescent="0.25">
      <c r="A101">
        <f t="shared" ca="1" si="35"/>
        <v>123456</v>
      </c>
      <c r="B101" t="str">
        <f t="shared" ca="1" si="43"/>
        <v>HD Antwerpen</v>
      </c>
      <c r="C101" t="str">
        <f t="shared" ca="1" si="36"/>
        <v>2020-10-07T20:41:25,440Z</v>
      </c>
      <c r="D101" t="str">
        <f t="shared" ca="1" si="44"/>
        <v>Twitter</v>
      </c>
      <c r="E101" t="str">
        <f t="shared" ca="1" si="45"/>
        <v>Tshirt-Tuesday</v>
      </c>
      <c r="F101">
        <f t="shared" ca="1" si="37"/>
        <v>10</v>
      </c>
      <c r="G101">
        <f t="shared" ca="1" si="38"/>
        <v>62630</v>
      </c>
      <c r="H101">
        <f t="shared" ca="1" si="46"/>
        <v>1.96</v>
      </c>
      <c r="I101">
        <f t="shared" ca="1" si="47"/>
        <v>0.21675780438845435</v>
      </c>
      <c r="J101">
        <f t="shared" ca="1" si="48"/>
        <v>3296</v>
      </c>
      <c r="K101">
        <f t="shared" ca="1" si="49"/>
        <v>288940</v>
      </c>
      <c r="L101">
        <f t="shared" ca="1" si="39"/>
        <v>254601</v>
      </c>
      <c r="M101">
        <f t="shared" ca="1" si="50"/>
        <v>34339</v>
      </c>
      <c r="N101">
        <f t="shared" ca="1" si="40"/>
        <v>1.1610000000000001E-2</v>
      </c>
      <c r="O101">
        <f t="shared" ca="1" si="51"/>
        <v>59181</v>
      </c>
      <c r="P101">
        <f t="shared" ca="1" si="52"/>
        <v>21656</v>
      </c>
      <c r="Q101">
        <f t="shared" ca="1" si="41"/>
        <v>1553</v>
      </c>
      <c r="R101">
        <f t="shared" ca="1" si="42"/>
        <v>7.171222755818249E-2</v>
      </c>
      <c r="S101">
        <f t="shared" ca="1" si="53"/>
        <v>122754.8</v>
      </c>
    </row>
    <row r="102" spans="1:19" x14ac:dyDescent="0.25">
      <c r="A102">
        <f t="shared" ca="1" si="35"/>
        <v>654321</v>
      </c>
      <c r="B102" t="str">
        <f t="shared" ca="1" si="43"/>
        <v>HD Leuven</v>
      </c>
      <c r="C102" t="str">
        <f t="shared" ca="1" si="36"/>
        <v>2020-10-18T00:40:53,760Z</v>
      </c>
      <c r="D102" t="str">
        <f t="shared" ca="1" si="44"/>
        <v>Linkedin</v>
      </c>
      <c r="E102" t="str">
        <f t="shared" ca="1" si="45"/>
        <v>Pants on fire</v>
      </c>
      <c r="F102">
        <f t="shared" ca="1" si="37"/>
        <v>17</v>
      </c>
      <c r="G102">
        <f t="shared" ca="1" si="38"/>
        <v>116484</v>
      </c>
      <c r="H102">
        <f t="shared" ca="1" si="46"/>
        <v>0.85</v>
      </c>
      <c r="I102">
        <f t="shared" ca="1" si="47"/>
        <v>5.1470809170397522E-2</v>
      </c>
      <c r="J102">
        <f t="shared" ca="1" si="48"/>
        <v>30325</v>
      </c>
      <c r="K102">
        <f t="shared" ca="1" si="49"/>
        <v>2263108</v>
      </c>
      <c r="L102">
        <f t="shared" ca="1" si="39"/>
        <v>1731252</v>
      </c>
      <c r="M102">
        <f t="shared" ca="1" si="50"/>
        <v>531856</v>
      </c>
      <c r="N102">
        <f t="shared" ca="1" si="40"/>
        <v>1.3509999999999999E-2</v>
      </c>
      <c r="O102">
        <f t="shared" ca="1" si="51"/>
        <v>46313</v>
      </c>
      <c r="P102">
        <f t="shared" ca="1" si="52"/>
        <v>43751</v>
      </c>
      <c r="Q102">
        <f t="shared" ca="1" si="41"/>
        <v>2159</v>
      </c>
      <c r="R102">
        <f t="shared" ca="1" si="42"/>
        <v>4.934744348700601E-2</v>
      </c>
      <c r="S102">
        <f t="shared" ca="1" si="53"/>
        <v>99011.4</v>
      </c>
    </row>
    <row r="103" spans="1:19" x14ac:dyDescent="0.25">
      <c r="A103">
        <f t="shared" ca="1" si="35"/>
        <v>123456</v>
      </c>
      <c r="B103" t="str">
        <f t="shared" ca="1" si="43"/>
        <v>HD Antwerpen</v>
      </c>
      <c r="C103" t="str">
        <f t="shared" ca="1" si="36"/>
        <v>2020-10-09T11:10:01,920Z</v>
      </c>
      <c r="D103" t="str">
        <f t="shared" ca="1" si="44"/>
        <v>Email</v>
      </c>
      <c r="E103" t="str">
        <f t="shared" ca="1" si="45"/>
        <v>Tshirt-Tuesday</v>
      </c>
      <c r="F103">
        <f t="shared" ca="1" si="37"/>
        <v>22</v>
      </c>
      <c r="G103">
        <f t="shared" ca="1" si="38"/>
        <v>93610</v>
      </c>
      <c r="H103">
        <f t="shared" ca="1" si="46"/>
        <v>0.61599999999999999</v>
      </c>
      <c r="I103">
        <f t="shared" ca="1" si="47"/>
        <v>4.0138858754610547E-2</v>
      </c>
      <c r="J103">
        <f t="shared" ca="1" si="48"/>
        <v>6876</v>
      </c>
      <c r="K103">
        <f t="shared" ca="1" si="49"/>
        <v>2332154</v>
      </c>
      <c r="L103">
        <f t="shared" ca="1" si="39"/>
        <v>2182436</v>
      </c>
      <c r="M103">
        <f t="shared" ca="1" si="50"/>
        <v>149718</v>
      </c>
      <c r="N103">
        <f t="shared" ca="1" si="40"/>
        <v>7.8579999999999997E-2</v>
      </c>
      <c r="O103">
        <f t="shared" ca="1" si="51"/>
        <v>47994</v>
      </c>
      <c r="P103">
        <f t="shared" ca="1" si="52"/>
        <v>48102</v>
      </c>
      <c r="Q103">
        <f t="shared" ca="1" si="41"/>
        <v>1877</v>
      </c>
      <c r="R103">
        <f t="shared" ca="1" si="42"/>
        <v>3.9021246517816306E-2</v>
      </c>
      <c r="S103">
        <f t="shared" ca="1" si="53"/>
        <v>57663.76</v>
      </c>
    </row>
    <row r="104" spans="1:19" x14ac:dyDescent="0.25">
      <c r="A104">
        <f t="shared" ca="1" si="35"/>
        <v>123456</v>
      </c>
      <c r="B104" t="str">
        <f t="shared" ca="1" si="43"/>
        <v>HD Antwerpen</v>
      </c>
      <c r="C104" t="str">
        <f t="shared" ca="1" si="36"/>
        <v>2020-10-04T15:13:49,440Z</v>
      </c>
      <c r="D104" t="str">
        <f t="shared" ca="1" si="44"/>
        <v>Email</v>
      </c>
      <c r="E104" t="str">
        <f t="shared" ca="1" si="45"/>
        <v>Tshirt-Tuesday</v>
      </c>
      <c r="F104">
        <f t="shared" ca="1" si="37"/>
        <v>12</v>
      </c>
      <c r="G104">
        <f t="shared" ca="1" si="38"/>
        <v>16992</v>
      </c>
      <c r="H104">
        <f t="shared" ca="1" si="46"/>
        <v>1.1279999999999999</v>
      </c>
      <c r="I104">
        <f t="shared" ca="1" si="47"/>
        <v>6.5473713413788321E-3</v>
      </c>
      <c r="J104">
        <f t="shared" ca="1" si="48"/>
        <v>8474</v>
      </c>
      <c r="K104">
        <f t="shared" ca="1" si="49"/>
        <v>2595240</v>
      </c>
      <c r="L104">
        <f t="shared" ca="1" si="39"/>
        <v>2062152</v>
      </c>
      <c r="M104">
        <f t="shared" ca="1" si="50"/>
        <v>533088</v>
      </c>
      <c r="N104">
        <f t="shared" ca="1" si="40"/>
        <v>5.0410000000000003E-2</v>
      </c>
      <c r="O104">
        <f t="shared" ca="1" si="51"/>
        <v>4400</v>
      </c>
      <c r="P104">
        <f t="shared" ca="1" si="52"/>
        <v>11839</v>
      </c>
      <c r="Q104">
        <f t="shared" ca="1" si="41"/>
        <v>460</v>
      </c>
      <c r="R104">
        <f t="shared" ca="1" si="42"/>
        <v>3.8854632992651406E-2</v>
      </c>
      <c r="S104">
        <f t="shared" ca="1" si="53"/>
        <v>19166.975999999999</v>
      </c>
    </row>
    <row r="105" spans="1:19" x14ac:dyDescent="0.25">
      <c r="A105">
        <f t="shared" ca="1" si="35"/>
        <v>123456</v>
      </c>
      <c r="B105" t="str">
        <f t="shared" ca="1" si="43"/>
        <v>HD Antwerpen</v>
      </c>
      <c r="C105" t="str">
        <f t="shared" ca="1" si="36"/>
        <v>2020-10-24T13:13:00,480Z</v>
      </c>
      <c r="D105" t="str">
        <f t="shared" ca="1" si="44"/>
        <v>Email</v>
      </c>
      <c r="E105" t="str">
        <f t="shared" ca="1" si="45"/>
        <v>Underwear promotion</v>
      </c>
      <c r="F105">
        <f t="shared" ca="1" si="37"/>
        <v>21</v>
      </c>
      <c r="G105">
        <f t="shared" ca="1" si="38"/>
        <v>94605</v>
      </c>
      <c r="H105">
        <f t="shared" ca="1" si="46"/>
        <v>3.57</v>
      </c>
      <c r="I105">
        <f t="shared" ca="1" si="47"/>
        <v>2.6822341432628589E-2</v>
      </c>
      <c r="J105">
        <f t="shared" ca="1" si="48"/>
        <v>34828</v>
      </c>
      <c r="K105">
        <f t="shared" ca="1" si="49"/>
        <v>3527097</v>
      </c>
      <c r="L105">
        <f t="shared" ca="1" si="39"/>
        <v>3332813</v>
      </c>
      <c r="M105">
        <f t="shared" ca="1" si="50"/>
        <v>194284</v>
      </c>
      <c r="N105">
        <f t="shared" ca="1" si="40"/>
        <v>2.8400000000000001E-3</v>
      </c>
      <c r="O105">
        <f t="shared" ca="1" si="51"/>
        <v>88041</v>
      </c>
      <c r="P105">
        <f t="shared" ca="1" si="52"/>
        <v>19635</v>
      </c>
      <c r="Q105">
        <f t="shared" ca="1" si="41"/>
        <v>703</v>
      </c>
      <c r="R105">
        <f t="shared" ca="1" si="42"/>
        <v>3.580341227400051E-2</v>
      </c>
      <c r="S105">
        <f t="shared" ca="1" si="53"/>
        <v>337739.85</v>
      </c>
    </row>
    <row r="106" spans="1:19" x14ac:dyDescent="0.25">
      <c r="A106">
        <f t="shared" ca="1" si="35"/>
        <v>123456</v>
      </c>
      <c r="B106" t="str">
        <f t="shared" ca="1" si="43"/>
        <v>HD Antwerpen</v>
      </c>
      <c r="C106" t="str">
        <f t="shared" ca="1" si="36"/>
        <v>2020-10-24T12:53:51,360Z</v>
      </c>
      <c r="D106" t="str">
        <f t="shared" ca="1" si="44"/>
        <v>Linkedin</v>
      </c>
      <c r="E106" t="str">
        <f t="shared" ca="1" si="45"/>
        <v>Underwear promotion</v>
      </c>
      <c r="F106">
        <f t="shared" ca="1" si="37"/>
        <v>12</v>
      </c>
      <c r="G106">
        <f t="shared" ca="1" si="38"/>
        <v>29016</v>
      </c>
      <c r="H106">
        <f t="shared" ca="1" si="46"/>
        <v>1.032</v>
      </c>
      <c r="I106">
        <f t="shared" ca="1" si="47"/>
        <v>4.8289497333892518E-2</v>
      </c>
      <c r="J106">
        <f t="shared" ca="1" si="48"/>
        <v>6308</v>
      </c>
      <c r="K106">
        <f t="shared" ca="1" si="49"/>
        <v>600876</v>
      </c>
      <c r="L106">
        <f t="shared" ca="1" si="39"/>
        <v>550452</v>
      </c>
      <c r="M106">
        <f t="shared" ca="1" si="50"/>
        <v>50424</v>
      </c>
      <c r="N106">
        <f t="shared" ca="1" si="40"/>
        <v>2.726E-2</v>
      </c>
      <c r="O106">
        <f t="shared" ca="1" si="51"/>
        <v>5079</v>
      </c>
      <c r="P106">
        <f t="shared" ca="1" si="52"/>
        <v>9124</v>
      </c>
      <c r="Q106">
        <f t="shared" ca="1" si="41"/>
        <v>354</v>
      </c>
      <c r="R106">
        <f t="shared" ca="1" si="42"/>
        <v>3.8798772468215698E-2</v>
      </c>
      <c r="S106">
        <f t="shared" ca="1" si="53"/>
        <v>29944.511999999999</v>
      </c>
    </row>
    <row r="107" spans="1:19" x14ac:dyDescent="0.25">
      <c r="A107">
        <f t="shared" ca="1" si="35"/>
        <v>123456</v>
      </c>
      <c r="B107" t="str">
        <f t="shared" ca="1" si="43"/>
        <v>HD Antwerpen</v>
      </c>
      <c r="C107" t="str">
        <f t="shared" ca="1" si="36"/>
        <v>2020-10-08T04:40:13,440Z</v>
      </c>
      <c r="D107" t="str">
        <f t="shared" ca="1" si="44"/>
        <v>Email</v>
      </c>
      <c r="E107" t="str">
        <f t="shared" ca="1" si="45"/>
        <v>Sneaky sneakers</v>
      </c>
      <c r="F107">
        <f t="shared" ca="1" si="37"/>
        <v>7</v>
      </c>
      <c r="G107">
        <f t="shared" ca="1" si="38"/>
        <v>15183</v>
      </c>
      <c r="H107">
        <f t="shared" ca="1" si="46"/>
        <v>1.33</v>
      </c>
      <c r="I107">
        <f t="shared" ca="1" si="47"/>
        <v>1.8853492111782347E-2</v>
      </c>
      <c r="J107">
        <f t="shared" ca="1" si="48"/>
        <v>4365</v>
      </c>
      <c r="K107">
        <f t="shared" ca="1" si="49"/>
        <v>805315</v>
      </c>
      <c r="L107">
        <f t="shared" ca="1" si="39"/>
        <v>679463</v>
      </c>
      <c r="M107">
        <f t="shared" ca="1" si="50"/>
        <v>125852</v>
      </c>
      <c r="N107">
        <f t="shared" ca="1" si="40"/>
        <v>5.9619999999999999E-2</v>
      </c>
      <c r="O107">
        <f t="shared" ca="1" si="51"/>
        <v>13447</v>
      </c>
      <c r="P107">
        <f t="shared" ca="1" si="52"/>
        <v>6033</v>
      </c>
      <c r="Q107">
        <f t="shared" ca="1" si="41"/>
        <v>277</v>
      </c>
      <c r="R107">
        <f t="shared" ca="1" si="42"/>
        <v>4.5914138902701809E-2</v>
      </c>
      <c r="S107">
        <f t="shared" ca="1" si="53"/>
        <v>20193.39</v>
      </c>
    </row>
    <row r="108" spans="1:19" x14ac:dyDescent="0.25">
      <c r="A108">
        <f t="shared" ca="1" si="35"/>
        <v>123456</v>
      </c>
      <c r="B108" t="str">
        <f t="shared" ca="1" si="43"/>
        <v>HD Antwerpen</v>
      </c>
      <c r="C108" t="str">
        <f t="shared" ca="1" si="36"/>
        <v>2020-10-22T22:29:42,720Z</v>
      </c>
      <c r="D108" t="str">
        <f t="shared" ca="1" si="44"/>
        <v>Linkedin</v>
      </c>
      <c r="E108" t="str">
        <f t="shared" ca="1" si="45"/>
        <v>Tshirt-Tuesday</v>
      </c>
      <c r="F108">
        <f t="shared" ca="1" si="37"/>
        <v>20</v>
      </c>
      <c r="G108">
        <f t="shared" ca="1" si="38"/>
        <v>121060</v>
      </c>
      <c r="H108">
        <f t="shared" ca="1" si="46"/>
        <v>0.15999999999999998</v>
      </c>
      <c r="I108">
        <f t="shared" ca="1" si="47"/>
        <v>6.3699696918673179E-2</v>
      </c>
      <c r="J108">
        <f t="shared" ca="1" si="48"/>
        <v>49655</v>
      </c>
      <c r="K108">
        <f t="shared" ca="1" si="49"/>
        <v>1900480</v>
      </c>
      <c r="L108">
        <f t="shared" ca="1" si="39"/>
        <v>1774423</v>
      </c>
      <c r="M108">
        <f t="shared" ca="1" si="50"/>
        <v>126057</v>
      </c>
      <c r="N108">
        <f t="shared" ca="1" si="40"/>
        <v>7.4359999999999996E-2</v>
      </c>
      <c r="O108">
        <f t="shared" ca="1" si="51"/>
        <v>562</v>
      </c>
      <c r="P108">
        <f t="shared" ca="1" si="52"/>
        <v>98234</v>
      </c>
      <c r="Q108">
        <f t="shared" ca="1" si="41"/>
        <v>6887</v>
      </c>
      <c r="R108">
        <f t="shared" ca="1" si="42"/>
        <v>7.01081092086243E-2</v>
      </c>
      <c r="S108">
        <f t="shared" ca="1" si="53"/>
        <v>19369.599999999999</v>
      </c>
    </row>
    <row r="109" spans="1:19" x14ac:dyDescent="0.25">
      <c r="A109">
        <f t="shared" ca="1" si="35"/>
        <v>123456</v>
      </c>
      <c r="B109" t="str">
        <f t="shared" ca="1" si="43"/>
        <v>HD Antwerpen</v>
      </c>
      <c r="C109" t="str">
        <f t="shared" ca="1" si="36"/>
        <v>2020-10-03T23:07:35,040Z</v>
      </c>
      <c r="D109" t="str">
        <f t="shared" ca="1" si="44"/>
        <v>Email</v>
      </c>
      <c r="E109" t="str">
        <f t="shared" ca="1" si="45"/>
        <v>Sock-sales</v>
      </c>
      <c r="F109">
        <f t="shared" ca="1" si="37"/>
        <v>26</v>
      </c>
      <c r="G109">
        <f t="shared" ca="1" si="38"/>
        <v>198822</v>
      </c>
      <c r="H109">
        <f t="shared" ca="1" si="46"/>
        <v>2.444</v>
      </c>
      <c r="I109">
        <f t="shared" ca="1" si="47"/>
        <v>3.7431898615210658E-2</v>
      </c>
      <c r="J109">
        <f t="shared" ca="1" si="48"/>
        <v>122983</v>
      </c>
      <c r="K109">
        <f t="shared" ca="1" si="49"/>
        <v>5311566</v>
      </c>
      <c r="L109">
        <f t="shared" ca="1" si="39"/>
        <v>4064576</v>
      </c>
      <c r="M109">
        <f t="shared" ca="1" si="50"/>
        <v>1246990</v>
      </c>
      <c r="N109">
        <f t="shared" ca="1" si="40"/>
        <v>7.8460000000000002E-2</v>
      </c>
      <c r="O109">
        <f t="shared" ca="1" si="51"/>
        <v>22526</v>
      </c>
      <c r="P109">
        <f t="shared" ca="1" si="52"/>
        <v>177925</v>
      </c>
      <c r="Q109">
        <f t="shared" ca="1" si="41"/>
        <v>12149</v>
      </c>
      <c r="R109">
        <f t="shared" ca="1" si="42"/>
        <v>6.8281579317127999E-2</v>
      </c>
      <c r="S109">
        <f t="shared" ca="1" si="53"/>
        <v>485920.96799999999</v>
      </c>
    </row>
    <row r="110" spans="1:19" x14ac:dyDescent="0.25">
      <c r="A110">
        <f t="shared" ca="1" si="35"/>
        <v>654321</v>
      </c>
      <c r="B110" t="str">
        <f t="shared" ca="1" si="43"/>
        <v>HD Leuven</v>
      </c>
      <c r="C110" t="str">
        <f t="shared" ca="1" si="36"/>
        <v>2020-10-30T08:33:47,520Z</v>
      </c>
      <c r="D110" t="str">
        <f t="shared" ca="1" si="44"/>
        <v>Linkedin</v>
      </c>
      <c r="E110" t="str">
        <f t="shared" ca="1" si="45"/>
        <v>Tshirt-Tuesday</v>
      </c>
      <c r="F110">
        <f t="shared" ca="1" si="37"/>
        <v>30</v>
      </c>
      <c r="G110">
        <f t="shared" ca="1" si="38"/>
        <v>289980</v>
      </c>
      <c r="H110">
        <f t="shared" ca="1" si="46"/>
        <v>1.44</v>
      </c>
      <c r="I110">
        <f t="shared" ca="1" si="47"/>
        <v>3.9241158966073005E-2</v>
      </c>
      <c r="J110">
        <f t="shared" ca="1" si="48"/>
        <v>31100</v>
      </c>
      <c r="K110">
        <f t="shared" ca="1" si="49"/>
        <v>7389690</v>
      </c>
      <c r="L110">
        <f t="shared" ca="1" si="39"/>
        <v>5962217</v>
      </c>
      <c r="M110">
        <f t="shared" ca="1" si="50"/>
        <v>1427473</v>
      </c>
      <c r="N110">
        <f t="shared" ca="1" si="40"/>
        <v>6.404E-2</v>
      </c>
      <c r="O110">
        <f t="shared" ca="1" si="51"/>
        <v>43908</v>
      </c>
      <c r="P110">
        <f t="shared" ca="1" si="52"/>
        <v>212378</v>
      </c>
      <c r="Q110">
        <f t="shared" ca="1" si="41"/>
        <v>11437</v>
      </c>
      <c r="R110">
        <f t="shared" ca="1" si="42"/>
        <v>5.3852093908031903E-2</v>
      </c>
      <c r="S110">
        <f t="shared" ca="1" si="53"/>
        <v>417571.2</v>
      </c>
    </row>
    <row r="111" spans="1:19" x14ac:dyDescent="0.25">
      <c r="A111">
        <f t="shared" ca="1" si="35"/>
        <v>654321</v>
      </c>
      <c r="B111" t="str">
        <f t="shared" ca="1" si="43"/>
        <v>HD Leuven</v>
      </c>
      <c r="C111" t="str">
        <f t="shared" ca="1" si="36"/>
        <v>2020-10-03T19:58:13,440Z</v>
      </c>
      <c r="D111" t="str">
        <f t="shared" ca="1" si="44"/>
        <v>Referral</v>
      </c>
      <c r="E111" t="str">
        <f t="shared" ca="1" si="45"/>
        <v>Pants on fire</v>
      </c>
      <c r="F111">
        <f t="shared" ca="1" si="37"/>
        <v>31</v>
      </c>
      <c r="G111">
        <f t="shared" ca="1" si="38"/>
        <v>23250</v>
      </c>
      <c r="H111">
        <f t="shared" ca="1" si="46"/>
        <v>1.9219999999999999</v>
      </c>
      <c r="I111">
        <f t="shared" ca="1" si="47"/>
        <v>5.7630244352236057E-2</v>
      </c>
      <c r="J111">
        <f t="shared" ca="1" si="48"/>
        <v>19397</v>
      </c>
      <c r="K111">
        <f t="shared" ca="1" si="49"/>
        <v>403434</v>
      </c>
      <c r="L111">
        <f t="shared" ca="1" si="39"/>
        <v>351295</v>
      </c>
      <c r="M111">
        <f t="shared" ca="1" si="50"/>
        <v>52139</v>
      </c>
      <c r="N111">
        <f t="shared" ca="1" si="40"/>
        <v>6.5769999999999995E-2</v>
      </c>
      <c r="O111">
        <f t="shared" ca="1" si="51"/>
        <v>9152</v>
      </c>
      <c r="P111">
        <f t="shared" ca="1" si="52"/>
        <v>18674</v>
      </c>
      <c r="Q111">
        <f t="shared" ca="1" si="41"/>
        <v>644</v>
      </c>
      <c r="R111">
        <f t="shared" ca="1" si="42"/>
        <v>3.4486451751097782E-2</v>
      </c>
      <c r="S111">
        <f t="shared" ca="1" si="53"/>
        <v>44686.5</v>
      </c>
    </row>
    <row r="112" spans="1:19" x14ac:dyDescent="0.25">
      <c r="A112">
        <f t="shared" ca="1" si="35"/>
        <v>654321</v>
      </c>
      <c r="B112" t="str">
        <f t="shared" ca="1" si="43"/>
        <v>HD Leuven</v>
      </c>
      <c r="C112" t="str">
        <f t="shared" ca="1" si="36"/>
        <v>2020-10-22T05:08:44,160Z</v>
      </c>
      <c r="D112" t="str">
        <f t="shared" ca="1" si="44"/>
        <v>Linkedin</v>
      </c>
      <c r="E112" t="str">
        <f t="shared" ca="1" si="45"/>
        <v>Underwear promotion</v>
      </c>
      <c r="F112">
        <f t="shared" ca="1" si="37"/>
        <v>17</v>
      </c>
      <c r="G112">
        <f t="shared" ca="1" si="38"/>
        <v>68782</v>
      </c>
      <c r="H112">
        <f t="shared" ca="1" si="46"/>
        <v>0.54400000000000004</v>
      </c>
      <c r="I112">
        <f t="shared" ca="1" si="47"/>
        <v>0.10342800173828574</v>
      </c>
      <c r="J112">
        <f t="shared" ca="1" si="48"/>
        <v>44283</v>
      </c>
      <c r="K112">
        <f t="shared" ca="1" si="49"/>
        <v>665023</v>
      </c>
      <c r="L112">
        <f t="shared" ca="1" si="39"/>
        <v>507183</v>
      </c>
      <c r="M112">
        <f t="shared" ca="1" si="50"/>
        <v>157840</v>
      </c>
      <c r="N112">
        <f t="shared" ca="1" si="40"/>
        <v>6.9899999999999997E-3</v>
      </c>
      <c r="O112">
        <f t="shared" ca="1" si="51"/>
        <v>67063</v>
      </c>
      <c r="P112">
        <f t="shared" ca="1" si="52"/>
        <v>43317</v>
      </c>
      <c r="Q112">
        <f t="shared" ca="1" si="41"/>
        <v>2832</v>
      </c>
      <c r="R112">
        <f t="shared" ca="1" si="42"/>
        <v>6.5378488815014887E-2</v>
      </c>
      <c r="S112">
        <f t="shared" ca="1" si="53"/>
        <v>37417.408000000003</v>
      </c>
    </row>
    <row r="113" spans="1:19" x14ac:dyDescent="0.25">
      <c r="A113">
        <f t="shared" ca="1" si="35"/>
        <v>123456</v>
      </c>
      <c r="B113" t="str">
        <f t="shared" ca="1" si="43"/>
        <v>HD Antwerpen</v>
      </c>
      <c r="C113" t="str">
        <f t="shared" ca="1" si="36"/>
        <v>2020-11-01T04:21:56,160Z</v>
      </c>
      <c r="D113" t="str">
        <f t="shared" ca="1" si="44"/>
        <v>Referral</v>
      </c>
      <c r="E113" t="str">
        <f t="shared" ca="1" si="45"/>
        <v>Sock-sales</v>
      </c>
      <c r="F113">
        <f t="shared" ca="1" si="37"/>
        <v>24</v>
      </c>
      <c r="G113">
        <f t="shared" ca="1" si="38"/>
        <v>221688</v>
      </c>
      <c r="H113">
        <f t="shared" ca="1" si="46"/>
        <v>3.024</v>
      </c>
      <c r="I113">
        <f t="shared" ca="1" si="47"/>
        <v>4.951806066324288E-2</v>
      </c>
      <c r="J113">
        <f t="shared" ca="1" si="48"/>
        <v>190867</v>
      </c>
      <c r="K113">
        <f t="shared" ca="1" si="49"/>
        <v>4476912</v>
      </c>
      <c r="L113">
        <f t="shared" ca="1" si="39"/>
        <v>4206640</v>
      </c>
      <c r="M113">
        <f t="shared" ca="1" si="50"/>
        <v>270272</v>
      </c>
      <c r="N113">
        <f t="shared" ca="1" si="40"/>
        <v>1.188E-2</v>
      </c>
      <c r="O113">
        <f t="shared" ca="1" si="51"/>
        <v>91457</v>
      </c>
      <c r="P113">
        <f t="shared" ca="1" si="52"/>
        <v>208077</v>
      </c>
      <c r="Q113">
        <f t="shared" ca="1" si="41"/>
        <v>18479</v>
      </c>
      <c r="R113">
        <f t="shared" ca="1" si="42"/>
        <v>8.8808469941415918E-2</v>
      </c>
      <c r="S113">
        <f t="shared" ca="1" si="53"/>
        <v>670384.51199999999</v>
      </c>
    </row>
    <row r="114" spans="1:19" x14ac:dyDescent="0.25">
      <c r="A114">
        <f t="shared" ca="1" si="35"/>
        <v>123456</v>
      </c>
      <c r="B114" t="str">
        <f t="shared" ca="1" si="43"/>
        <v>HD Antwerpen</v>
      </c>
      <c r="C114" t="str">
        <f t="shared" ca="1" si="36"/>
        <v>2020-10-11T00:01:43,680Z</v>
      </c>
      <c r="D114" t="str">
        <f t="shared" ca="1" si="44"/>
        <v>Facebook</v>
      </c>
      <c r="E114" t="str">
        <f t="shared" ca="1" si="45"/>
        <v>Sneaky sneakers</v>
      </c>
      <c r="F114">
        <f t="shared" ca="1" si="37"/>
        <v>17</v>
      </c>
      <c r="G114">
        <f t="shared" ca="1" si="38"/>
        <v>39916</v>
      </c>
      <c r="H114">
        <f t="shared" ca="1" si="46"/>
        <v>0.40799999999999997</v>
      </c>
      <c r="I114">
        <f t="shared" ca="1" si="47"/>
        <v>3.9034446069956111E-2</v>
      </c>
      <c r="J114">
        <f t="shared" ca="1" si="48"/>
        <v>17294</v>
      </c>
      <c r="K114">
        <f t="shared" ca="1" si="49"/>
        <v>1022584</v>
      </c>
      <c r="L114">
        <f t="shared" ca="1" si="39"/>
        <v>864677</v>
      </c>
      <c r="M114">
        <f t="shared" ca="1" si="50"/>
        <v>157907</v>
      </c>
      <c r="N114">
        <f t="shared" ca="1" si="40"/>
        <v>7.5190000000000007E-2</v>
      </c>
      <c r="O114">
        <f t="shared" ca="1" si="51"/>
        <v>8784</v>
      </c>
      <c r="P114">
        <f t="shared" ca="1" si="52"/>
        <v>2069</v>
      </c>
      <c r="Q114">
        <f t="shared" ca="1" si="41"/>
        <v>87</v>
      </c>
      <c r="R114">
        <f t="shared" ca="1" si="42"/>
        <v>4.204929917834703E-2</v>
      </c>
      <c r="S114">
        <f t="shared" ca="1" si="53"/>
        <v>16285.727999999999</v>
      </c>
    </row>
    <row r="115" spans="1:19" x14ac:dyDescent="0.25">
      <c r="A115">
        <f t="shared" ca="1" si="35"/>
        <v>654321</v>
      </c>
      <c r="B115" t="str">
        <f t="shared" ca="1" si="43"/>
        <v>HD Leuven</v>
      </c>
      <c r="C115" t="str">
        <f t="shared" ca="1" si="36"/>
        <v>2020-11-04T22:28:59,520Z</v>
      </c>
      <c r="D115" t="str">
        <f t="shared" ca="1" si="44"/>
        <v>Referral</v>
      </c>
      <c r="E115" t="str">
        <f t="shared" ca="1" si="45"/>
        <v>Sneaky sneakers</v>
      </c>
      <c r="F115">
        <f t="shared" ca="1" si="37"/>
        <v>25</v>
      </c>
      <c r="G115">
        <f t="shared" ca="1" si="38"/>
        <v>203125</v>
      </c>
      <c r="H115">
        <f t="shared" ca="1" si="46"/>
        <v>4.0999999999999996</v>
      </c>
      <c r="I115">
        <f t="shared" ca="1" si="47"/>
        <v>0.36451323463436519</v>
      </c>
      <c r="J115">
        <f t="shared" ca="1" si="48"/>
        <v>170301</v>
      </c>
      <c r="K115">
        <f t="shared" ca="1" si="49"/>
        <v>557250</v>
      </c>
      <c r="L115">
        <f t="shared" ca="1" si="39"/>
        <v>461759</v>
      </c>
      <c r="M115">
        <f t="shared" ca="1" si="50"/>
        <v>95491</v>
      </c>
      <c r="N115">
        <f t="shared" ca="1" si="40"/>
        <v>5.049E-2</v>
      </c>
      <c r="O115">
        <f t="shared" ca="1" si="51"/>
        <v>111144</v>
      </c>
      <c r="P115">
        <f t="shared" ca="1" si="52"/>
        <v>40876</v>
      </c>
      <c r="Q115">
        <f t="shared" ca="1" si="41"/>
        <v>1391</v>
      </c>
      <c r="R115">
        <f t="shared" ca="1" si="42"/>
        <v>3.402974850768177E-2</v>
      </c>
      <c r="S115">
        <f t="shared" ca="1" si="53"/>
        <v>832812.5</v>
      </c>
    </row>
    <row r="116" spans="1:19" x14ac:dyDescent="0.25">
      <c r="A116">
        <f t="shared" ca="1" si="35"/>
        <v>123456</v>
      </c>
      <c r="B116" t="str">
        <f t="shared" ca="1" si="43"/>
        <v>HD Antwerpen</v>
      </c>
      <c r="C116" t="str">
        <f t="shared" ca="1" si="36"/>
        <v>2020-10-15T06:31:14,880Z</v>
      </c>
      <c r="D116" t="str">
        <f t="shared" ca="1" si="44"/>
        <v>Facebook</v>
      </c>
      <c r="E116" t="str">
        <f t="shared" ca="1" si="45"/>
        <v>Sneaky sneakers</v>
      </c>
      <c r="F116">
        <f t="shared" ca="1" si="37"/>
        <v>15</v>
      </c>
      <c r="G116">
        <f t="shared" ca="1" si="38"/>
        <v>101175</v>
      </c>
      <c r="H116">
        <f t="shared" ca="1" si="46"/>
        <v>2.0099999999999998</v>
      </c>
      <c r="I116">
        <f t="shared" ca="1" si="47"/>
        <v>6.2312346990623123E-2</v>
      </c>
      <c r="J116">
        <f t="shared" ca="1" si="48"/>
        <v>87942</v>
      </c>
      <c r="K116">
        <f t="shared" ca="1" si="49"/>
        <v>1623675</v>
      </c>
      <c r="L116">
        <f t="shared" ca="1" si="39"/>
        <v>1287512</v>
      </c>
      <c r="M116">
        <f t="shared" ca="1" si="50"/>
        <v>336163</v>
      </c>
      <c r="N116">
        <f t="shared" ca="1" si="40"/>
        <v>9.0240000000000001E-2</v>
      </c>
      <c r="O116">
        <f t="shared" ca="1" si="51"/>
        <v>2513</v>
      </c>
      <c r="P116">
        <f t="shared" ca="1" si="52"/>
        <v>24150</v>
      </c>
      <c r="Q116">
        <f t="shared" ca="1" si="41"/>
        <v>1381</v>
      </c>
      <c r="R116">
        <f t="shared" ca="1" si="42"/>
        <v>5.7184265010351967E-2</v>
      </c>
      <c r="S116">
        <f t="shared" ca="1" si="53"/>
        <v>203361.75</v>
      </c>
    </row>
    <row r="117" spans="1:19" x14ac:dyDescent="0.25">
      <c r="A117">
        <f t="shared" ca="1" si="35"/>
        <v>123456</v>
      </c>
      <c r="B117" t="str">
        <f t="shared" ca="1" si="43"/>
        <v>HD Antwerpen</v>
      </c>
      <c r="C117" t="str">
        <f t="shared" ca="1" si="36"/>
        <v>2020-10-26T23:04:42,240Z</v>
      </c>
      <c r="D117" t="str">
        <f t="shared" ca="1" si="44"/>
        <v>Linkedin</v>
      </c>
      <c r="E117" t="str">
        <f t="shared" ca="1" si="45"/>
        <v>Underwear promotion</v>
      </c>
      <c r="F117">
        <f t="shared" ca="1" si="37"/>
        <v>16</v>
      </c>
      <c r="G117">
        <f t="shared" ca="1" si="38"/>
        <v>106416</v>
      </c>
      <c r="H117">
        <f t="shared" ca="1" si="46"/>
        <v>3.04</v>
      </c>
      <c r="I117">
        <f t="shared" ca="1" si="47"/>
        <v>0.63518288606627826</v>
      </c>
      <c r="J117">
        <f t="shared" ca="1" si="48"/>
        <v>63327</v>
      </c>
      <c r="K117">
        <f t="shared" ca="1" si="49"/>
        <v>167536</v>
      </c>
      <c r="L117">
        <f t="shared" ca="1" si="39"/>
        <v>132430</v>
      </c>
      <c r="M117">
        <f t="shared" ca="1" si="50"/>
        <v>35106</v>
      </c>
      <c r="N117">
        <f t="shared" ca="1" si="40"/>
        <v>4.1239999999999999E-2</v>
      </c>
      <c r="O117">
        <f t="shared" ca="1" si="51"/>
        <v>11618</v>
      </c>
      <c r="P117">
        <f t="shared" ca="1" si="52"/>
        <v>22645</v>
      </c>
      <c r="Q117">
        <f t="shared" ca="1" si="41"/>
        <v>901</v>
      </c>
      <c r="R117">
        <f t="shared" ca="1" si="42"/>
        <v>3.9788032678295428E-2</v>
      </c>
      <c r="S117">
        <f t="shared" ca="1" si="53"/>
        <v>323504.64000000001</v>
      </c>
    </row>
    <row r="118" spans="1:19" x14ac:dyDescent="0.25">
      <c r="A118">
        <f t="shared" ca="1" si="35"/>
        <v>123456</v>
      </c>
      <c r="B118" t="str">
        <f t="shared" ca="1" si="43"/>
        <v>HD Antwerpen</v>
      </c>
      <c r="C118" t="str">
        <f t="shared" ca="1" si="36"/>
        <v>2020-10-05T02:39:59,040Z</v>
      </c>
      <c r="D118" t="str">
        <f t="shared" ca="1" si="44"/>
        <v>Email</v>
      </c>
      <c r="E118" t="str">
        <f t="shared" ca="1" si="45"/>
        <v>Underwear promotion</v>
      </c>
      <c r="F118">
        <f t="shared" ca="1" si="37"/>
        <v>9</v>
      </c>
      <c r="G118">
        <f t="shared" ca="1" si="38"/>
        <v>24795</v>
      </c>
      <c r="H118">
        <f t="shared" ca="1" si="46"/>
        <v>1.7999999999999999E-2</v>
      </c>
      <c r="I118">
        <f t="shared" ca="1" si="47"/>
        <v>1.1842382403638255E-2</v>
      </c>
      <c r="J118">
        <f t="shared" ca="1" si="48"/>
        <v>17695</v>
      </c>
      <c r="K118">
        <f t="shared" ca="1" si="49"/>
        <v>2093751</v>
      </c>
      <c r="L118">
        <f t="shared" ca="1" si="39"/>
        <v>1634357</v>
      </c>
      <c r="M118">
        <f t="shared" ca="1" si="50"/>
        <v>459394</v>
      </c>
      <c r="N118">
        <f t="shared" ca="1" si="40"/>
        <v>9.708E-2</v>
      </c>
      <c r="O118">
        <f t="shared" ca="1" si="51"/>
        <v>23275</v>
      </c>
      <c r="P118">
        <f t="shared" ca="1" si="52"/>
        <v>6264</v>
      </c>
      <c r="Q118">
        <f t="shared" ca="1" si="41"/>
        <v>327</v>
      </c>
      <c r="R118">
        <f t="shared" ca="1" si="42"/>
        <v>5.220306513409962E-2</v>
      </c>
      <c r="S118">
        <f t="shared" ca="1" si="53"/>
        <v>446.31</v>
      </c>
    </row>
    <row r="119" spans="1:19" x14ac:dyDescent="0.25">
      <c r="A119">
        <f t="shared" ca="1" si="35"/>
        <v>123456</v>
      </c>
      <c r="B119" t="str">
        <f t="shared" ca="1" si="43"/>
        <v>HD Antwerpen</v>
      </c>
      <c r="C119" t="str">
        <f t="shared" ca="1" si="36"/>
        <v>2020-10-23T20:32:55,680Z</v>
      </c>
      <c r="D119" t="str">
        <f t="shared" ca="1" si="44"/>
        <v>Email</v>
      </c>
      <c r="E119" t="str">
        <f t="shared" ca="1" si="45"/>
        <v>Sneaky sneakers</v>
      </c>
      <c r="F119">
        <f t="shared" ca="1" si="37"/>
        <v>30</v>
      </c>
      <c r="G119">
        <f t="shared" ca="1" si="38"/>
        <v>213420</v>
      </c>
      <c r="H119">
        <f t="shared" ca="1" si="46"/>
        <v>0.12000000000000001</v>
      </c>
      <c r="I119">
        <f t="shared" ca="1" si="47"/>
        <v>7.4504629047798587E-2</v>
      </c>
      <c r="J119">
        <f t="shared" ca="1" si="48"/>
        <v>40594</v>
      </c>
      <c r="K119">
        <f t="shared" ca="1" si="49"/>
        <v>2864520</v>
      </c>
      <c r="L119">
        <f t="shared" ca="1" si="39"/>
        <v>2378218</v>
      </c>
      <c r="M119">
        <f t="shared" ca="1" si="50"/>
        <v>486302</v>
      </c>
      <c r="N119">
        <f t="shared" ca="1" si="40"/>
        <v>2.291E-2</v>
      </c>
      <c r="O119">
        <f t="shared" ca="1" si="51"/>
        <v>56656</v>
      </c>
      <c r="P119">
        <f t="shared" ca="1" si="52"/>
        <v>18725</v>
      </c>
      <c r="Q119">
        <f t="shared" ca="1" si="41"/>
        <v>1486</v>
      </c>
      <c r="R119">
        <f t="shared" ca="1" si="42"/>
        <v>7.935914552736982E-2</v>
      </c>
      <c r="S119">
        <f t="shared" ca="1" si="53"/>
        <v>25610.400000000001</v>
      </c>
    </row>
    <row r="120" spans="1:19" x14ac:dyDescent="0.25">
      <c r="A120">
        <f t="shared" ca="1" si="35"/>
        <v>123456</v>
      </c>
      <c r="B120" t="str">
        <f t="shared" ca="1" si="43"/>
        <v>HD Antwerpen</v>
      </c>
      <c r="C120" t="str">
        <f t="shared" ca="1" si="36"/>
        <v>2020-10-09T08:11:28,320Z</v>
      </c>
      <c r="D120" t="str">
        <f t="shared" ca="1" si="44"/>
        <v>Email</v>
      </c>
      <c r="E120" t="str">
        <f t="shared" ca="1" si="45"/>
        <v>Sock-sales</v>
      </c>
      <c r="F120">
        <f t="shared" ca="1" si="37"/>
        <v>14</v>
      </c>
      <c r="G120">
        <f t="shared" ca="1" si="38"/>
        <v>54278</v>
      </c>
      <c r="H120">
        <f t="shared" ca="1" si="46"/>
        <v>1.0640000000000001</v>
      </c>
      <c r="I120">
        <f t="shared" ca="1" si="47"/>
        <v>2.9651100539945241E-2</v>
      </c>
      <c r="J120">
        <f t="shared" ca="1" si="48"/>
        <v>26580</v>
      </c>
      <c r="K120">
        <f t="shared" ca="1" si="49"/>
        <v>1830556</v>
      </c>
      <c r="L120">
        <f t="shared" ca="1" si="39"/>
        <v>1653161</v>
      </c>
      <c r="M120">
        <f t="shared" ca="1" si="50"/>
        <v>177395</v>
      </c>
      <c r="N120">
        <f t="shared" ca="1" si="40"/>
        <v>4.2130000000000001E-2</v>
      </c>
      <c r="O120">
        <f t="shared" ca="1" si="51"/>
        <v>5842</v>
      </c>
      <c r="P120">
        <f t="shared" ca="1" si="52"/>
        <v>29110</v>
      </c>
      <c r="Q120">
        <f t="shared" ca="1" si="41"/>
        <v>1145</v>
      </c>
      <c r="R120">
        <f t="shared" ca="1" si="42"/>
        <v>3.9333562349708001E-2</v>
      </c>
      <c r="S120">
        <f t="shared" ca="1" si="53"/>
        <v>57751.792000000001</v>
      </c>
    </row>
    <row r="121" spans="1:19" x14ac:dyDescent="0.25">
      <c r="A121">
        <f t="shared" ca="1" si="35"/>
        <v>654321</v>
      </c>
      <c r="B121" t="str">
        <f t="shared" ca="1" si="43"/>
        <v>HD Leuven</v>
      </c>
      <c r="C121" t="str">
        <f t="shared" ca="1" si="36"/>
        <v>2020-10-27T16:43:06,240Z</v>
      </c>
      <c r="D121" t="str">
        <f t="shared" ca="1" si="44"/>
        <v>Linkedin</v>
      </c>
      <c r="E121" t="str">
        <f t="shared" ca="1" si="45"/>
        <v>Underwear promotion</v>
      </c>
      <c r="F121">
        <f t="shared" ca="1" si="37"/>
        <v>30</v>
      </c>
      <c r="G121">
        <f t="shared" ca="1" si="38"/>
        <v>32280</v>
      </c>
      <c r="H121">
        <f t="shared" ca="1" si="46"/>
        <v>4.5599999999999996</v>
      </c>
      <c r="I121">
        <f t="shared" ca="1" si="47"/>
        <v>8.0250596658711214E-3</v>
      </c>
      <c r="J121">
        <f t="shared" ca="1" si="48"/>
        <v>4185</v>
      </c>
      <c r="K121">
        <f t="shared" ca="1" si="49"/>
        <v>4022400</v>
      </c>
      <c r="L121">
        <f t="shared" ca="1" si="39"/>
        <v>3475625</v>
      </c>
      <c r="M121">
        <f t="shared" ca="1" si="50"/>
        <v>546775</v>
      </c>
      <c r="N121">
        <f t="shared" ca="1" si="40"/>
        <v>3.6060000000000002E-2</v>
      </c>
      <c r="O121">
        <f t="shared" ca="1" si="51"/>
        <v>4129</v>
      </c>
      <c r="P121">
        <f t="shared" ca="1" si="52"/>
        <v>24513</v>
      </c>
      <c r="Q121">
        <f t="shared" ca="1" si="41"/>
        <v>1827</v>
      </c>
      <c r="R121">
        <f t="shared" ca="1" si="42"/>
        <v>7.4531881042712037E-2</v>
      </c>
      <c r="S121">
        <f t="shared" ca="1" si="53"/>
        <v>147196.79999999999</v>
      </c>
    </row>
    <row r="122" spans="1:19" x14ac:dyDescent="0.25">
      <c r="A122">
        <f t="shared" ca="1" si="35"/>
        <v>654321</v>
      </c>
      <c r="B122" t="str">
        <f t="shared" ca="1" si="43"/>
        <v>HD Leuven</v>
      </c>
      <c r="C122" t="str">
        <f t="shared" ca="1" si="36"/>
        <v>2020-10-06T16:57:38,880Z</v>
      </c>
      <c r="D122" t="str">
        <f t="shared" ca="1" si="44"/>
        <v>Linkedin</v>
      </c>
      <c r="E122" t="str">
        <f t="shared" ca="1" si="45"/>
        <v>Underwear promotion</v>
      </c>
      <c r="F122">
        <f t="shared" ca="1" si="37"/>
        <v>16</v>
      </c>
      <c r="G122">
        <f t="shared" ca="1" si="38"/>
        <v>53520</v>
      </c>
      <c r="H122">
        <f t="shared" ca="1" si="46"/>
        <v>1.8559999999999999</v>
      </c>
      <c r="I122">
        <f t="shared" ca="1" si="47"/>
        <v>3.0920687742651137E-2</v>
      </c>
      <c r="J122">
        <f t="shared" ca="1" si="48"/>
        <v>43851</v>
      </c>
      <c r="K122">
        <f t="shared" ca="1" si="49"/>
        <v>1730880</v>
      </c>
      <c r="L122">
        <f t="shared" ca="1" si="39"/>
        <v>1609274</v>
      </c>
      <c r="M122">
        <f t="shared" ca="1" si="50"/>
        <v>121606</v>
      </c>
      <c r="N122">
        <f t="shared" ca="1" si="40"/>
        <v>5.8720000000000001E-2</v>
      </c>
      <c r="O122">
        <f t="shared" ca="1" si="51"/>
        <v>8363</v>
      </c>
      <c r="P122">
        <f t="shared" ca="1" si="52"/>
        <v>34530</v>
      </c>
      <c r="Q122">
        <f t="shared" ca="1" si="41"/>
        <v>1488</v>
      </c>
      <c r="R122">
        <f t="shared" ca="1" si="42"/>
        <v>4.3092962641181579E-2</v>
      </c>
      <c r="S122">
        <f t="shared" ca="1" si="53"/>
        <v>99333.119999999995</v>
      </c>
    </row>
    <row r="123" spans="1:19" x14ac:dyDescent="0.25">
      <c r="A123">
        <f t="shared" ca="1" si="35"/>
        <v>654321</v>
      </c>
      <c r="B123" t="str">
        <f t="shared" ca="1" si="43"/>
        <v>HD Leuven</v>
      </c>
      <c r="C123" t="str">
        <f t="shared" ca="1" si="36"/>
        <v>2020-10-28T15:58:45,120Z</v>
      </c>
      <c r="D123" t="str">
        <f t="shared" ca="1" si="44"/>
        <v>Facebook</v>
      </c>
      <c r="E123" t="str">
        <f t="shared" ca="1" si="45"/>
        <v>Tshirt-Tuesday</v>
      </c>
      <c r="F123">
        <f t="shared" ca="1" si="37"/>
        <v>10</v>
      </c>
      <c r="G123">
        <f t="shared" ca="1" si="38"/>
        <v>74750</v>
      </c>
      <c r="H123">
        <f t="shared" ca="1" si="46"/>
        <v>1.42</v>
      </c>
      <c r="I123">
        <f t="shared" ca="1" si="47"/>
        <v>6.7554744195714458E-2</v>
      </c>
      <c r="J123">
        <f t="shared" ca="1" si="48"/>
        <v>25162</v>
      </c>
      <c r="K123">
        <f t="shared" ca="1" si="49"/>
        <v>1106510</v>
      </c>
      <c r="L123">
        <f t="shared" ca="1" si="39"/>
        <v>1029194</v>
      </c>
      <c r="M123">
        <f t="shared" ca="1" si="50"/>
        <v>77316</v>
      </c>
      <c r="N123">
        <f t="shared" ca="1" si="40"/>
        <v>9.3429999999999999E-2</v>
      </c>
      <c r="O123">
        <f t="shared" ca="1" si="51"/>
        <v>29791</v>
      </c>
      <c r="P123">
        <f t="shared" ca="1" si="52"/>
        <v>44062</v>
      </c>
      <c r="Q123">
        <f t="shared" ca="1" si="41"/>
        <v>3786</v>
      </c>
      <c r="R123">
        <f t="shared" ca="1" si="42"/>
        <v>8.5924379283736557E-2</v>
      </c>
      <c r="S123">
        <f t="shared" ca="1" si="53"/>
        <v>106145</v>
      </c>
    </row>
    <row r="124" spans="1:19" x14ac:dyDescent="0.25">
      <c r="A124">
        <f t="shared" ca="1" si="35"/>
        <v>123456</v>
      </c>
      <c r="B124" t="str">
        <f t="shared" ca="1" si="43"/>
        <v>HD Antwerpen</v>
      </c>
      <c r="C124" t="str">
        <f t="shared" ca="1" si="36"/>
        <v>2020-10-27T05:33:56,160Z</v>
      </c>
      <c r="D124" t="str">
        <f t="shared" ca="1" si="44"/>
        <v>Facebook</v>
      </c>
      <c r="E124" t="str">
        <f t="shared" ca="1" si="45"/>
        <v>Underwear promotion</v>
      </c>
      <c r="F124">
        <f t="shared" ca="1" si="37"/>
        <v>9</v>
      </c>
      <c r="G124">
        <f t="shared" ca="1" si="38"/>
        <v>20079</v>
      </c>
      <c r="H124">
        <f t="shared" ca="1" si="46"/>
        <v>1.548</v>
      </c>
      <c r="I124">
        <f t="shared" ca="1" si="47"/>
        <v>1.3098949618069622E-2</v>
      </c>
      <c r="J124">
        <f t="shared" ca="1" si="48"/>
        <v>17583</v>
      </c>
      <c r="K124">
        <f t="shared" ca="1" si="49"/>
        <v>1532871</v>
      </c>
      <c r="L124">
        <f t="shared" ca="1" si="39"/>
        <v>1416753</v>
      </c>
      <c r="M124">
        <f t="shared" ca="1" si="50"/>
        <v>116118</v>
      </c>
      <c r="N124">
        <f t="shared" ca="1" si="40"/>
        <v>2.3949999999999999E-2</v>
      </c>
      <c r="O124">
        <f t="shared" ca="1" si="51"/>
        <v>13885</v>
      </c>
      <c r="P124">
        <f t="shared" ca="1" si="52"/>
        <v>10521</v>
      </c>
      <c r="Q124">
        <f t="shared" ca="1" si="41"/>
        <v>757</v>
      </c>
      <c r="R124">
        <f t="shared" ca="1" si="42"/>
        <v>7.1951335424389321E-2</v>
      </c>
      <c r="S124">
        <f t="shared" ca="1" si="53"/>
        <v>31082.292000000001</v>
      </c>
    </row>
    <row r="125" spans="1:19" x14ac:dyDescent="0.25">
      <c r="A125">
        <f t="shared" ca="1" si="35"/>
        <v>654321</v>
      </c>
      <c r="B125" t="str">
        <f t="shared" ca="1" si="43"/>
        <v>HD Leuven</v>
      </c>
      <c r="C125" t="str">
        <f t="shared" ca="1" si="36"/>
        <v>2020-10-12T05:38:24,000Z</v>
      </c>
      <c r="D125" t="str">
        <f t="shared" ca="1" si="44"/>
        <v>Linkedin</v>
      </c>
      <c r="E125" t="str">
        <f t="shared" ca="1" si="45"/>
        <v>Sock-sales</v>
      </c>
      <c r="F125">
        <f t="shared" ca="1" si="37"/>
        <v>16</v>
      </c>
      <c r="G125">
        <f t="shared" ca="1" si="38"/>
        <v>36448</v>
      </c>
      <c r="H125">
        <f t="shared" ca="1" si="46"/>
        <v>2.8800000000000003</v>
      </c>
      <c r="I125">
        <f t="shared" ca="1" si="47"/>
        <v>1.5060858297025513E-2</v>
      </c>
      <c r="J125">
        <f t="shared" ca="1" si="48"/>
        <v>24929</v>
      </c>
      <c r="K125">
        <f t="shared" ca="1" si="49"/>
        <v>2420048</v>
      </c>
      <c r="L125">
        <f t="shared" ca="1" si="39"/>
        <v>1828368</v>
      </c>
      <c r="M125">
        <f t="shared" ca="1" si="50"/>
        <v>591680</v>
      </c>
      <c r="N125">
        <f t="shared" ca="1" si="40"/>
        <v>8.7330000000000005E-2</v>
      </c>
      <c r="O125">
        <f t="shared" ca="1" si="51"/>
        <v>10686</v>
      </c>
      <c r="P125">
        <f t="shared" ca="1" si="52"/>
        <v>34446</v>
      </c>
      <c r="Q125">
        <f t="shared" ca="1" si="41"/>
        <v>1648</v>
      </c>
      <c r="R125">
        <f t="shared" ca="1" si="42"/>
        <v>4.7843000638680834E-2</v>
      </c>
      <c r="S125">
        <f t="shared" ca="1" si="53"/>
        <v>104970.24000000001</v>
      </c>
    </row>
    <row r="126" spans="1:19" x14ac:dyDescent="0.25">
      <c r="A126">
        <f t="shared" ca="1" si="35"/>
        <v>123456</v>
      </c>
      <c r="B126" t="str">
        <f t="shared" ca="1" si="43"/>
        <v>HD Antwerpen</v>
      </c>
      <c r="C126" t="str">
        <f t="shared" ca="1" si="36"/>
        <v>2020-11-01T23:57:33,120Z</v>
      </c>
      <c r="D126" t="str">
        <f t="shared" ca="1" si="44"/>
        <v>Email</v>
      </c>
      <c r="E126" t="str">
        <f t="shared" ca="1" si="45"/>
        <v>Pants on fire</v>
      </c>
      <c r="F126">
        <f t="shared" ca="1" si="37"/>
        <v>9</v>
      </c>
      <c r="G126">
        <f t="shared" ca="1" si="38"/>
        <v>17388</v>
      </c>
      <c r="H126">
        <f t="shared" ca="1" si="46"/>
        <v>0.55800000000000005</v>
      </c>
      <c r="I126">
        <f t="shared" ca="1" si="47"/>
        <v>6.9311903566047217E-2</v>
      </c>
      <c r="J126">
        <f t="shared" ca="1" si="48"/>
        <v>2154</v>
      </c>
      <c r="K126">
        <f t="shared" ca="1" si="49"/>
        <v>250866</v>
      </c>
      <c r="L126">
        <f t="shared" ca="1" si="39"/>
        <v>236453</v>
      </c>
      <c r="M126">
        <f t="shared" ca="1" si="50"/>
        <v>14413</v>
      </c>
      <c r="N126">
        <f t="shared" ca="1" si="40"/>
        <v>1.4540000000000001E-2</v>
      </c>
      <c r="O126">
        <f t="shared" ca="1" si="51"/>
        <v>7861</v>
      </c>
      <c r="P126">
        <f t="shared" ca="1" si="52"/>
        <v>1770</v>
      </c>
      <c r="Q126">
        <f t="shared" ca="1" si="41"/>
        <v>164</v>
      </c>
      <c r="R126">
        <f t="shared" ca="1" si="42"/>
        <v>9.2655367231638419E-2</v>
      </c>
      <c r="S126">
        <f t="shared" ca="1" si="53"/>
        <v>9702.5040000000008</v>
      </c>
    </row>
    <row r="127" spans="1:19" x14ac:dyDescent="0.25">
      <c r="A127">
        <f t="shared" ca="1" si="35"/>
        <v>123456</v>
      </c>
      <c r="B127" t="str">
        <f t="shared" ca="1" si="43"/>
        <v>HD Antwerpen</v>
      </c>
      <c r="C127" t="str">
        <f t="shared" ca="1" si="36"/>
        <v>2020-10-13T10:23:48,480Z</v>
      </c>
      <c r="D127" t="str">
        <f t="shared" ca="1" si="44"/>
        <v>Email</v>
      </c>
      <c r="E127" t="str">
        <f t="shared" ca="1" si="45"/>
        <v>Underwear promotion</v>
      </c>
      <c r="F127">
        <f t="shared" ca="1" si="37"/>
        <v>11</v>
      </c>
      <c r="G127">
        <f t="shared" ca="1" si="38"/>
        <v>51370</v>
      </c>
      <c r="H127">
        <f t="shared" ca="1" si="46"/>
        <v>1.5620000000000001</v>
      </c>
      <c r="I127">
        <f t="shared" ca="1" si="47"/>
        <v>4.696724361617604E-2</v>
      </c>
      <c r="J127">
        <f t="shared" ca="1" si="48"/>
        <v>46882</v>
      </c>
      <c r="K127">
        <f t="shared" ca="1" si="49"/>
        <v>1093741</v>
      </c>
      <c r="L127">
        <f t="shared" ca="1" si="39"/>
        <v>928035</v>
      </c>
      <c r="M127">
        <f t="shared" ca="1" si="50"/>
        <v>165706</v>
      </c>
      <c r="N127">
        <f t="shared" ca="1" si="40"/>
        <v>8.6260000000000003E-2</v>
      </c>
      <c r="O127">
        <f t="shared" ca="1" si="51"/>
        <v>12546</v>
      </c>
      <c r="P127">
        <f t="shared" ca="1" si="52"/>
        <v>43766</v>
      </c>
      <c r="Q127">
        <f t="shared" ca="1" si="41"/>
        <v>3607</v>
      </c>
      <c r="R127">
        <f t="shared" ca="1" si="42"/>
        <v>8.2415573733034778E-2</v>
      </c>
      <c r="S127">
        <f t="shared" ca="1" si="53"/>
        <v>80239.94</v>
      </c>
    </row>
    <row r="128" spans="1:19" x14ac:dyDescent="0.25">
      <c r="A128">
        <f t="shared" ca="1" si="35"/>
        <v>123456</v>
      </c>
      <c r="B128" t="str">
        <f t="shared" ca="1" si="43"/>
        <v>HD Antwerpen</v>
      </c>
      <c r="C128" t="str">
        <f t="shared" ca="1" si="36"/>
        <v>2020-10-18T17:11:11,040Z</v>
      </c>
      <c r="D128" t="str">
        <f t="shared" ca="1" si="44"/>
        <v>Referral</v>
      </c>
      <c r="E128" t="str">
        <f t="shared" ca="1" si="45"/>
        <v>Tshirt-Tuesday</v>
      </c>
      <c r="F128">
        <f t="shared" ca="1" si="37"/>
        <v>15</v>
      </c>
      <c r="G128">
        <f t="shared" ca="1" si="38"/>
        <v>99225</v>
      </c>
      <c r="H128">
        <f t="shared" ca="1" si="46"/>
        <v>2.25</v>
      </c>
      <c r="I128">
        <f t="shared" ca="1" si="47"/>
        <v>3.743972289511218E-2</v>
      </c>
      <c r="J128">
        <f t="shared" ca="1" si="48"/>
        <v>47227</v>
      </c>
      <c r="K128">
        <f t="shared" ca="1" si="49"/>
        <v>2650260</v>
      </c>
      <c r="L128">
        <f t="shared" ca="1" si="39"/>
        <v>2510453</v>
      </c>
      <c r="M128">
        <f t="shared" ca="1" si="50"/>
        <v>139807</v>
      </c>
      <c r="N128">
        <f t="shared" ca="1" si="40"/>
        <v>7.4829999999999994E-2</v>
      </c>
      <c r="O128">
        <f t="shared" ca="1" si="51"/>
        <v>25663</v>
      </c>
      <c r="P128">
        <f t="shared" ca="1" si="52"/>
        <v>1283</v>
      </c>
      <c r="Q128">
        <f t="shared" ca="1" si="41"/>
        <v>92</v>
      </c>
      <c r="R128">
        <f t="shared" ca="1" si="42"/>
        <v>7.1706936866718626E-2</v>
      </c>
      <c r="S128">
        <f t="shared" ca="1" si="53"/>
        <v>223256.25</v>
      </c>
    </row>
    <row r="129" spans="1:19" x14ac:dyDescent="0.25">
      <c r="A129">
        <f t="shared" ca="1" si="35"/>
        <v>654321</v>
      </c>
      <c r="B129" t="str">
        <f t="shared" ca="1" si="43"/>
        <v>HD Leuven</v>
      </c>
      <c r="C129" t="str">
        <f t="shared" ca="1" si="36"/>
        <v>2020-11-03T23:08:35,520Z</v>
      </c>
      <c r="D129" t="str">
        <f t="shared" ca="1" si="44"/>
        <v>Linkedin</v>
      </c>
      <c r="E129" t="str">
        <f t="shared" ca="1" si="45"/>
        <v>Sock-sales</v>
      </c>
      <c r="F129">
        <f t="shared" ca="1" si="37"/>
        <v>8</v>
      </c>
      <c r="G129">
        <f t="shared" ca="1" si="38"/>
        <v>35040</v>
      </c>
      <c r="H129">
        <f t="shared" ca="1" si="46"/>
        <v>1.28</v>
      </c>
      <c r="I129">
        <f t="shared" ca="1" si="47"/>
        <v>0.10738452486025302</v>
      </c>
      <c r="J129">
        <f t="shared" ca="1" si="48"/>
        <v>739</v>
      </c>
      <c r="K129">
        <f t="shared" ca="1" si="49"/>
        <v>326304</v>
      </c>
      <c r="L129">
        <f t="shared" ca="1" si="39"/>
        <v>250781</v>
      </c>
      <c r="M129">
        <f t="shared" ca="1" si="50"/>
        <v>75523</v>
      </c>
      <c r="N129">
        <f t="shared" ca="1" si="40"/>
        <v>8.5540000000000005E-2</v>
      </c>
      <c r="O129">
        <f t="shared" ca="1" si="51"/>
        <v>18655</v>
      </c>
      <c r="P129">
        <f t="shared" ca="1" si="52"/>
        <v>9289</v>
      </c>
      <c r="Q129">
        <f t="shared" ca="1" si="41"/>
        <v>607</v>
      </c>
      <c r="R129">
        <f t="shared" ca="1" si="42"/>
        <v>6.5346108300139955E-2</v>
      </c>
      <c r="S129">
        <f t="shared" ca="1" si="53"/>
        <v>44851.199999999997</v>
      </c>
    </row>
    <row r="130" spans="1:19" x14ac:dyDescent="0.25">
      <c r="A130">
        <f t="shared" ca="1" si="35"/>
        <v>654321</v>
      </c>
      <c r="B130" t="str">
        <f t="shared" ca="1" si="43"/>
        <v>HD Leuven</v>
      </c>
      <c r="C130" t="str">
        <f t="shared" ca="1" si="36"/>
        <v>2020-10-06T19:34:53,760Z</v>
      </c>
      <c r="D130" t="str">
        <f t="shared" ca="1" si="44"/>
        <v>Referral</v>
      </c>
      <c r="E130" t="str">
        <f t="shared" ca="1" si="45"/>
        <v>Pants on fire</v>
      </c>
      <c r="F130">
        <f t="shared" ca="1" si="37"/>
        <v>28</v>
      </c>
      <c r="G130">
        <f t="shared" ca="1" si="38"/>
        <v>181552</v>
      </c>
      <c r="H130">
        <f t="shared" ca="1" si="46"/>
        <v>4.2560000000000002</v>
      </c>
      <c r="I130">
        <f t="shared" ca="1" si="47"/>
        <v>0.16964495957719578</v>
      </c>
      <c r="J130">
        <f t="shared" ca="1" si="48"/>
        <v>1600</v>
      </c>
      <c r="K130">
        <f t="shared" ca="1" si="49"/>
        <v>1070188</v>
      </c>
      <c r="L130">
        <f t="shared" ca="1" si="39"/>
        <v>813342</v>
      </c>
      <c r="M130">
        <f t="shared" ca="1" si="50"/>
        <v>256846</v>
      </c>
      <c r="N130">
        <f t="shared" ca="1" si="40"/>
        <v>1.7799999999999999E-3</v>
      </c>
      <c r="O130">
        <f t="shared" ca="1" si="51"/>
        <v>140273</v>
      </c>
      <c r="P130">
        <f t="shared" ca="1" si="52"/>
        <v>171395</v>
      </c>
      <c r="Q130">
        <f t="shared" ca="1" si="41"/>
        <v>8078</v>
      </c>
      <c r="R130">
        <f t="shared" ca="1" si="42"/>
        <v>4.7130896467224834E-2</v>
      </c>
      <c r="S130">
        <f t="shared" ca="1" si="53"/>
        <v>772685.31200000003</v>
      </c>
    </row>
    <row r="131" spans="1:19" x14ac:dyDescent="0.25">
      <c r="A131">
        <f t="shared" ref="A131:A194" ca="1" si="54">IF(B131="HD Antwerpen", 123456, 654321)</f>
        <v>654321</v>
      </c>
      <c r="B131" t="str">
        <f t="shared" ca="1" si="43"/>
        <v>HD Leuven</v>
      </c>
      <c r="C131" t="str">
        <f t="shared" ref="C131:C194" ca="1" si="55">_xlfn.CONCAT(TEXT(RANDBETWEEN(DATE(2020,10,1),DATE(2020,11,9)),"yyyy-mm-dd"),"T",TEXT(RANDBETWEEN(0,100000)/10000, "hh:mm:ss,000"),"Z")</f>
        <v>2020-10-16T00:39:01,440Z</v>
      </c>
      <c r="D131" t="str">
        <f t="shared" ca="1" si="44"/>
        <v>Facebook</v>
      </c>
      <c r="E131" t="str">
        <f t="shared" ca="1" si="45"/>
        <v>Tshirt-Tuesday</v>
      </c>
      <c r="F131">
        <f t="shared" ref="F131:F194" ca="1" si="56">RANDBETWEEN(7,31)</f>
        <v>19</v>
      </c>
      <c r="G131">
        <f t="shared" ref="G131:G194" ca="1" si="57">F131*RANDBETWEEN(100,9999)</f>
        <v>10108</v>
      </c>
      <c r="H131">
        <f t="shared" ca="1" si="46"/>
        <v>2.1280000000000001</v>
      </c>
      <c r="I131">
        <f t="shared" ca="1" si="47"/>
        <v>4.6334198470623072E-3</v>
      </c>
      <c r="J131">
        <f t="shared" ca="1" si="48"/>
        <v>3237</v>
      </c>
      <c r="K131">
        <f t="shared" ca="1" si="49"/>
        <v>2181542</v>
      </c>
      <c r="L131">
        <f t="shared" ref="L131:L194" ca="1" si="58">K131-ROUND(RANDBETWEEN(K131/20,K131/4),0)</f>
        <v>1982503</v>
      </c>
      <c r="M131">
        <f t="shared" ca="1" si="50"/>
        <v>199039</v>
      </c>
      <c r="N131">
        <f t="shared" ref="N131:N194" ca="1" si="59">RANDBETWEEN(100,10000)/100000</f>
        <v>8.1360000000000002E-2</v>
      </c>
      <c r="O131">
        <f t="shared" ca="1" si="51"/>
        <v>907</v>
      </c>
      <c r="P131">
        <f t="shared" ca="1" si="52"/>
        <v>5834</v>
      </c>
      <c r="Q131">
        <f t="shared" ref="Q131:Q194" ca="1" si="60">RANDBETWEEN(P131/30,P131/10)</f>
        <v>560</v>
      </c>
      <c r="R131">
        <f t="shared" ref="R131:R194" ca="1" si="61">Q131/P131</f>
        <v>9.5989029825162844E-2</v>
      </c>
      <c r="S131">
        <f t="shared" ca="1" si="53"/>
        <v>21509.824000000001</v>
      </c>
    </row>
    <row r="132" spans="1:19" x14ac:dyDescent="0.25">
      <c r="A132">
        <f t="shared" ca="1" si="54"/>
        <v>654321</v>
      </c>
      <c r="B132" t="str">
        <f t="shared" ca="1" si="43"/>
        <v>HD Leuven</v>
      </c>
      <c r="C132" t="str">
        <f t="shared" ca="1" si="55"/>
        <v>2020-11-05T14:56:58,560Z</v>
      </c>
      <c r="D132" t="str">
        <f t="shared" ca="1" si="44"/>
        <v>Linkedin</v>
      </c>
      <c r="E132" t="str">
        <f t="shared" ca="1" si="45"/>
        <v>Underwear promotion</v>
      </c>
      <c r="F132">
        <f t="shared" ca="1" si="56"/>
        <v>26</v>
      </c>
      <c r="G132">
        <f t="shared" ca="1" si="57"/>
        <v>178516</v>
      </c>
      <c r="H132">
        <f t="shared" ca="1" si="46"/>
        <v>4.524</v>
      </c>
      <c r="I132">
        <f t="shared" ca="1" si="47"/>
        <v>4.7339970765878814E-2</v>
      </c>
      <c r="J132">
        <f t="shared" ca="1" si="48"/>
        <v>146839</v>
      </c>
      <c r="K132">
        <f t="shared" ca="1" si="49"/>
        <v>3770936</v>
      </c>
      <c r="L132">
        <f t="shared" ca="1" si="58"/>
        <v>3373306</v>
      </c>
      <c r="M132">
        <f t="shared" ca="1" si="50"/>
        <v>397630</v>
      </c>
      <c r="N132">
        <f t="shared" ca="1" si="59"/>
        <v>6.4799999999999996E-3</v>
      </c>
      <c r="O132">
        <f t="shared" ca="1" si="51"/>
        <v>122698</v>
      </c>
      <c r="P132">
        <f t="shared" ca="1" si="52"/>
        <v>145980</v>
      </c>
      <c r="Q132">
        <f t="shared" ca="1" si="60"/>
        <v>13953</v>
      </c>
      <c r="R132">
        <f t="shared" ca="1" si="61"/>
        <v>9.5581586518701189E-2</v>
      </c>
      <c r="S132">
        <f t="shared" ca="1" si="53"/>
        <v>807606.38399999996</v>
      </c>
    </row>
    <row r="133" spans="1:19" x14ac:dyDescent="0.25">
      <c r="A133">
        <f t="shared" ca="1" si="54"/>
        <v>654321</v>
      </c>
      <c r="B133" t="str">
        <f t="shared" ref="B133:B196" ca="1" si="62">CHOOSE(RANDBETWEEN(1,2), $B$2,$B$3)</f>
        <v>HD Leuven</v>
      </c>
      <c r="C133" t="str">
        <f t="shared" ca="1" si="55"/>
        <v>2020-10-07T00:51:50,400Z</v>
      </c>
      <c r="D133" t="str">
        <f t="shared" ca="1" si="44"/>
        <v>Email</v>
      </c>
      <c r="E133" t="str">
        <f t="shared" ca="1" si="45"/>
        <v>Sock-sales</v>
      </c>
      <c r="F133">
        <f t="shared" ca="1" si="56"/>
        <v>15</v>
      </c>
      <c r="G133">
        <f t="shared" ca="1" si="57"/>
        <v>88920</v>
      </c>
      <c r="H133">
        <f t="shared" ca="1" si="46"/>
        <v>0.42000000000000004</v>
      </c>
      <c r="I133">
        <f t="shared" ca="1" si="47"/>
        <v>9.9137066024483245E-2</v>
      </c>
      <c r="J133">
        <f t="shared" ca="1" si="48"/>
        <v>646</v>
      </c>
      <c r="K133">
        <f t="shared" ca="1" si="49"/>
        <v>896940</v>
      </c>
      <c r="L133">
        <f t="shared" ca="1" si="58"/>
        <v>774315</v>
      </c>
      <c r="M133">
        <f t="shared" ca="1" si="50"/>
        <v>122625</v>
      </c>
      <c r="N133">
        <f t="shared" ca="1" si="59"/>
        <v>3.0839999999999999E-2</v>
      </c>
      <c r="O133">
        <f t="shared" ca="1" si="51"/>
        <v>26538</v>
      </c>
      <c r="P133">
        <f t="shared" ca="1" si="52"/>
        <v>35826</v>
      </c>
      <c r="Q133">
        <f t="shared" ca="1" si="60"/>
        <v>3112</v>
      </c>
      <c r="R133">
        <f t="shared" ca="1" si="61"/>
        <v>8.6864288505554624E-2</v>
      </c>
      <c r="S133">
        <f t="shared" ca="1" si="53"/>
        <v>37346.400000000001</v>
      </c>
    </row>
    <row r="134" spans="1:19" x14ac:dyDescent="0.25">
      <c r="A134">
        <f t="shared" ca="1" si="54"/>
        <v>654321</v>
      </c>
      <c r="B134" t="str">
        <f t="shared" ca="1" si="62"/>
        <v>HD Leuven</v>
      </c>
      <c r="C134" t="str">
        <f t="shared" ca="1" si="55"/>
        <v>2020-10-05T12:35:34,080Z</v>
      </c>
      <c r="D134" t="str">
        <f t="shared" ca="1" si="44"/>
        <v>Referral</v>
      </c>
      <c r="E134" t="str">
        <f t="shared" ca="1" si="45"/>
        <v>Pants on fire</v>
      </c>
      <c r="F134">
        <f t="shared" ca="1" si="56"/>
        <v>15</v>
      </c>
      <c r="G134">
        <f t="shared" ca="1" si="57"/>
        <v>86070</v>
      </c>
      <c r="H134">
        <f t="shared" ca="1" si="46"/>
        <v>0.27</v>
      </c>
      <c r="I134">
        <f t="shared" ca="1" si="47"/>
        <v>3.9885723024308185E-2</v>
      </c>
      <c r="J134">
        <f t="shared" ca="1" si="48"/>
        <v>9043</v>
      </c>
      <c r="K134">
        <f t="shared" ca="1" si="49"/>
        <v>2157915</v>
      </c>
      <c r="L134">
        <f t="shared" ca="1" si="58"/>
        <v>1712510</v>
      </c>
      <c r="M134">
        <f t="shared" ca="1" si="50"/>
        <v>445405</v>
      </c>
      <c r="N134">
        <f t="shared" ca="1" si="59"/>
        <v>9.8809999999999995E-2</v>
      </c>
      <c r="O134">
        <f t="shared" ca="1" si="51"/>
        <v>50259</v>
      </c>
      <c r="P134">
        <f t="shared" ca="1" si="52"/>
        <v>9568</v>
      </c>
      <c r="Q134">
        <f t="shared" ca="1" si="60"/>
        <v>609</v>
      </c>
      <c r="R134">
        <f t="shared" ca="1" si="61"/>
        <v>6.3649665551839471E-2</v>
      </c>
      <c r="S134">
        <f t="shared" ca="1" si="53"/>
        <v>23238.9</v>
      </c>
    </row>
    <row r="135" spans="1:19" x14ac:dyDescent="0.25">
      <c r="A135">
        <f t="shared" ca="1" si="54"/>
        <v>654321</v>
      </c>
      <c r="B135" t="str">
        <f t="shared" ca="1" si="62"/>
        <v>HD Leuven</v>
      </c>
      <c r="C135" t="str">
        <f t="shared" ca="1" si="55"/>
        <v>2020-10-22T16:15:53,280Z</v>
      </c>
      <c r="D135" t="str">
        <f t="shared" ca="1" si="44"/>
        <v>Referral</v>
      </c>
      <c r="E135" t="str">
        <f t="shared" ca="1" si="45"/>
        <v>Pants on fire</v>
      </c>
      <c r="F135">
        <f t="shared" ca="1" si="56"/>
        <v>16</v>
      </c>
      <c r="G135">
        <f t="shared" ca="1" si="57"/>
        <v>103504</v>
      </c>
      <c r="H135">
        <f t="shared" ca="1" si="46"/>
        <v>0.44800000000000001</v>
      </c>
      <c r="I135">
        <f t="shared" ca="1" si="47"/>
        <v>2.8935915155906836E-2</v>
      </c>
      <c r="J135">
        <f t="shared" ca="1" si="48"/>
        <v>81180</v>
      </c>
      <c r="K135">
        <f t="shared" ca="1" si="49"/>
        <v>3577008</v>
      </c>
      <c r="L135">
        <f t="shared" ca="1" si="58"/>
        <v>3273405</v>
      </c>
      <c r="M135">
        <f t="shared" ca="1" si="50"/>
        <v>303603</v>
      </c>
      <c r="N135">
        <f t="shared" ca="1" si="59"/>
        <v>9.0889999999999999E-2</v>
      </c>
      <c r="O135">
        <f t="shared" ca="1" si="51"/>
        <v>4792</v>
      </c>
      <c r="P135">
        <f t="shared" ca="1" si="52"/>
        <v>86034</v>
      </c>
      <c r="Q135">
        <f t="shared" ca="1" si="60"/>
        <v>6641</v>
      </c>
      <c r="R135">
        <f t="shared" ca="1" si="61"/>
        <v>7.7190413092498314E-2</v>
      </c>
      <c r="S135">
        <f t="shared" ca="1" si="53"/>
        <v>46369.792000000001</v>
      </c>
    </row>
    <row r="136" spans="1:19" x14ac:dyDescent="0.25">
      <c r="A136">
        <f t="shared" ca="1" si="54"/>
        <v>123456</v>
      </c>
      <c r="B136" t="str">
        <f t="shared" ca="1" si="62"/>
        <v>HD Antwerpen</v>
      </c>
      <c r="C136" t="str">
        <f t="shared" ca="1" si="55"/>
        <v>2020-10-18T10:41:13,920Z</v>
      </c>
      <c r="D136" t="str">
        <f t="shared" ref="D136:D199" ca="1" si="63">CHOOSE(RANDBETWEEN(1,5), $D$6, $D$2, $D$3, $D$4, $D$5)</f>
        <v>Referral</v>
      </c>
      <c r="E136" t="str">
        <f t="shared" ref="E136:E199" ca="1" si="64">CHOOSE(RANDBETWEEN(1,5), $E$6, $E$2, $E$3, $E$4, $E$5)</f>
        <v>Underwear promotion</v>
      </c>
      <c r="F136">
        <f t="shared" ca="1" si="56"/>
        <v>25</v>
      </c>
      <c r="G136">
        <f t="shared" ca="1" si="57"/>
        <v>232575</v>
      </c>
      <c r="H136">
        <f t="shared" ca="1" si="46"/>
        <v>0.9</v>
      </c>
      <c r="I136">
        <f t="shared" ca="1" si="47"/>
        <v>6.0286951112032763E-2</v>
      </c>
      <c r="J136">
        <f t="shared" ca="1" si="48"/>
        <v>40846</v>
      </c>
      <c r="K136">
        <f t="shared" ca="1" si="49"/>
        <v>3857800</v>
      </c>
      <c r="L136">
        <f t="shared" ca="1" si="58"/>
        <v>3027377</v>
      </c>
      <c r="M136">
        <f t="shared" ca="1" si="50"/>
        <v>830423</v>
      </c>
      <c r="N136">
        <f t="shared" ca="1" si="59"/>
        <v>1.06E-2</v>
      </c>
      <c r="O136">
        <f t="shared" ca="1" si="51"/>
        <v>127222</v>
      </c>
      <c r="P136">
        <f t="shared" ca="1" si="52"/>
        <v>27434</v>
      </c>
      <c r="Q136">
        <f t="shared" ca="1" si="60"/>
        <v>1335</v>
      </c>
      <c r="R136">
        <f t="shared" ca="1" si="61"/>
        <v>4.8662243930888679E-2</v>
      </c>
      <c r="S136">
        <f t="shared" ca="1" si="53"/>
        <v>209317.5</v>
      </c>
    </row>
    <row r="137" spans="1:19" x14ac:dyDescent="0.25">
      <c r="A137">
        <f t="shared" ca="1" si="54"/>
        <v>654321</v>
      </c>
      <c r="B137" t="str">
        <f t="shared" ca="1" si="62"/>
        <v>HD Leuven</v>
      </c>
      <c r="C137" t="str">
        <f t="shared" ca="1" si="55"/>
        <v>2020-10-02T02:59:34,080Z</v>
      </c>
      <c r="D137" t="str">
        <f t="shared" ca="1" si="63"/>
        <v>Facebook</v>
      </c>
      <c r="E137" t="str">
        <f t="shared" ca="1" si="64"/>
        <v>Sneaky sneakers</v>
      </c>
      <c r="F137">
        <f t="shared" ca="1" si="56"/>
        <v>30</v>
      </c>
      <c r="G137">
        <f t="shared" ca="1" si="57"/>
        <v>289320</v>
      </c>
      <c r="H137">
        <f t="shared" ca="1" si="46"/>
        <v>0.72</v>
      </c>
      <c r="I137">
        <f t="shared" ca="1" si="47"/>
        <v>5.3310337584230226E-2</v>
      </c>
      <c r="J137">
        <f t="shared" ca="1" si="48"/>
        <v>32947</v>
      </c>
      <c r="K137">
        <f t="shared" ca="1" si="49"/>
        <v>5427090</v>
      </c>
      <c r="L137">
        <f t="shared" ca="1" si="58"/>
        <v>4204070</v>
      </c>
      <c r="M137">
        <f t="shared" ca="1" si="50"/>
        <v>1223020</v>
      </c>
      <c r="N137">
        <f t="shared" ca="1" si="59"/>
        <v>9.3450000000000005E-2</v>
      </c>
      <c r="O137">
        <f t="shared" ca="1" si="51"/>
        <v>279880</v>
      </c>
      <c r="P137">
        <f t="shared" ca="1" si="52"/>
        <v>268894</v>
      </c>
      <c r="Q137">
        <f t="shared" ca="1" si="60"/>
        <v>16121</v>
      </c>
      <c r="R137">
        <f t="shared" ca="1" si="61"/>
        <v>5.9952992629065727E-2</v>
      </c>
      <c r="S137">
        <f t="shared" ca="1" si="53"/>
        <v>208310.39999999999</v>
      </c>
    </row>
    <row r="138" spans="1:19" x14ac:dyDescent="0.25">
      <c r="A138">
        <f t="shared" ca="1" si="54"/>
        <v>654321</v>
      </c>
      <c r="B138" t="str">
        <f t="shared" ca="1" si="62"/>
        <v>HD Leuven</v>
      </c>
      <c r="C138" t="str">
        <f t="shared" ca="1" si="55"/>
        <v>2020-10-14T16:14:26,880Z</v>
      </c>
      <c r="D138" t="str">
        <f t="shared" ca="1" si="63"/>
        <v>Twitter</v>
      </c>
      <c r="E138" t="str">
        <f t="shared" ca="1" si="64"/>
        <v>Tshirt-Tuesday</v>
      </c>
      <c r="F138">
        <f t="shared" ca="1" si="56"/>
        <v>23</v>
      </c>
      <c r="G138">
        <f t="shared" ca="1" si="57"/>
        <v>67275</v>
      </c>
      <c r="H138">
        <f t="shared" ca="1" si="46"/>
        <v>2.714</v>
      </c>
      <c r="I138">
        <f t="shared" ca="1" si="47"/>
        <v>4.9090359828141784E-2</v>
      </c>
      <c r="J138">
        <f t="shared" ca="1" si="48"/>
        <v>40386</v>
      </c>
      <c r="K138">
        <f t="shared" ca="1" si="49"/>
        <v>1370432</v>
      </c>
      <c r="L138">
        <f t="shared" ca="1" si="58"/>
        <v>1068368</v>
      </c>
      <c r="M138">
        <f t="shared" ca="1" si="50"/>
        <v>302064</v>
      </c>
      <c r="N138">
        <f t="shared" ca="1" si="59"/>
        <v>2.0830000000000001E-2</v>
      </c>
      <c r="O138">
        <f t="shared" ca="1" si="51"/>
        <v>14804</v>
      </c>
      <c r="P138">
        <f t="shared" ca="1" si="52"/>
        <v>33036</v>
      </c>
      <c r="Q138">
        <f t="shared" ca="1" si="60"/>
        <v>2421</v>
      </c>
      <c r="R138">
        <f t="shared" ca="1" si="61"/>
        <v>7.3283690519433342E-2</v>
      </c>
      <c r="S138">
        <f t="shared" ca="1" si="53"/>
        <v>182584.35</v>
      </c>
    </row>
    <row r="139" spans="1:19" x14ac:dyDescent="0.25">
      <c r="A139">
        <f t="shared" ca="1" si="54"/>
        <v>123456</v>
      </c>
      <c r="B139" t="str">
        <f t="shared" ca="1" si="62"/>
        <v>HD Antwerpen</v>
      </c>
      <c r="C139" t="str">
        <f t="shared" ca="1" si="55"/>
        <v>2020-10-13T05:16:56,640Z</v>
      </c>
      <c r="D139" t="str">
        <f t="shared" ca="1" si="63"/>
        <v>Referral</v>
      </c>
      <c r="E139" t="str">
        <f t="shared" ca="1" si="64"/>
        <v>Tshirt-Tuesday</v>
      </c>
      <c r="F139">
        <f t="shared" ca="1" si="56"/>
        <v>14</v>
      </c>
      <c r="G139">
        <f t="shared" ca="1" si="57"/>
        <v>61936</v>
      </c>
      <c r="H139">
        <f t="shared" ca="1" si="46"/>
        <v>0.39200000000000002</v>
      </c>
      <c r="I139">
        <f t="shared" ca="1" si="47"/>
        <v>6.0440461227389476E-2</v>
      </c>
      <c r="J139">
        <f t="shared" ca="1" si="48"/>
        <v>28728</v>
      </c>
      <c r="K139">
        <f t="shared" ca="1" si="49"/>
        <v>1024744</v>
      </c>
      <c r="L139">
        <f t="shared" ca="1" si="58"/>
        <v>880941</v>
      </c>
      <c r="M139">
        <f t="shared" ca="1" si="50"/>
        <v>143803</v>
      </c>
      <c r="N139">
        <f t="shared" ca="1" si="59"/>
        <v>4.7710000000000002E-2</v>
      </c>
      <c r="O139">
        <f t="shared" ca="1" si="51"/>
        <v>22648</v>
      </c>
      <c r="P139">
        <f t="shared" ca="1" si="52"/>
        <v>20135</v>
      </c>
      <c r="Q139">
        <f t="shared" ca="1" si="60"/>
        <v>1320</v>
      </c>
      <c r="R139">
        <f t="shared" ca="1" si="61"/>
        <v>6.5557486962999748E-2</v>
      </c>
      <c r="S139">
        <f t="shared" ca="1" si="53"/>
        <v>24278.912</v>
      </c>
    </row>
    <row r="140" spans="1:19" x14ac:dyDescent="0.25">
      <c r="A140">
        <f t="shared" ca="1" si="54"/>
        <v>654321</v>
      </c>
      <c r="B140" t="str">
        <f t="shared" ca="1" si="62"/>
        <v>HD Leuven</v>
      </c>
      <c r="C140" t="str">
        <f t="shared" ca="1" si="55"/>
        <v>2020-10-13T15:04:10,560Z</v>
      </c>
      <c r="D140" t="str">
        <f t="shared" ca="1" si="63"/>
        <v>Twitter</v>
      </c>
      <c r="E140" t="str">
        <f t="shared" ca="1" si="64"/>
        <v>Pants on fire</v>
      </c>
      <c r="F140">
        <f t="shared" ca="1" si="56"/>
        <v>9</v>
      </c>
      <c r="G140">
        <f t="shared" ca="1" si="57"/>
        <v>31545</v>
      </c>
      <c r="H140">
        <f t="shared" ca="1" si="46"/>
        <v>3.5999999999999997E-2</v>
      </c>
      <c r="I140">
        <f t="shared" ca="1" si="47"/>
        <v>5.8475141808475142E-2</v>
      </c>
      <c r="J140">
        <f t="shared" ca="1" si="48"/>
        <v>2935</v>
      </c>
      <c r="K140">
        <f t="shared" ca="1" si="49"/>
        <v>539460</v>
      </c>
      <c r="L140">
        <f t="shared" ca="1" si="58"/>
        <v>509444</v>
      </c>
      <c r="M140">
        <f t="shared" ca="1" si="50"/>
        <v>30016</v>
      </c>
      <c r="N140">
        <f t="shared" ca="1" si="59"/>
        <v>3.8809999999999997E-2</v>
      </c>
      <c r="O140">
        <f t="shared" ca="1" si="51"/>
        <v>1651</v>
      </c>
      <c r="P140">
        <f t="shared" ca="1" si="52"/>
        <v>22440</v>
      </c>
      <c r="Q140">
        <f t="shared" ca="1" si="60"/>
        <v>761</v>
      </c>
      <c r="R140">
        <f t="shared" ca="1" si="61"/>
        <v>3.3912655971479501E-2</v>
      </c>
      <c r="S140">
        <f t="shared" ca="1" si="53"/>
        <v>1135.6199999999999</v>
      </c>
    </row>
    <row r="141" spans="1:19" x14ac:dyDescent="0.25">
      <c r="A141">
        <f t="shared" ca="1" si="54"/>
        <v>123456</v>
      </c>
      <c r="B141" t="str">
        <f t="shared" ca="1" si="62"/>
        <v>HD Antwerpen</v>
      </c>
      <c r="C141" t="str">
        <f t="shared" ca="1" si="55"/>
        <v>2020-10-10T04:59:22,560Z</v>
      </c>
      <c r="D141" t="str">
        <f t="shared" ca="1" si="63"/>
        <v>Facebook</v>
      </c>
      <c r="E141" t="str">
        <f t="shared" ca="1" si="64"/>
        <v>Underwear promotion</v>
      </c>
      <c r="F141">
        <f t="shared" ca="1" si="56"/>
        <v>26</v>
      </c>
      <c r="G141">
        <f t="shared" ca="1" si="57"/>
        <v>37570</v>
      </c>
      <c r="H141">
        <f t="shared" ca="1" si="46"/>
        <v>3.2239999999999998</v>
      </c>
      <c r="I141">
        <f t="shared" ca="1" si="47"/>
        <v>1.7672598300006115E-2</v>
      </c>
      <c r="J141">
        <f t="shared" ca="1" si="48"/>
        <v>13155</v>
      </c>
      <c r="K141">
        <f t="shared" ca="1" si="49"/>
        <v>2125890</v>
      </c>
      <c r="L141">
        <f t="shared" ca="1" si="58"/>
        <v>1829363</v>
      </c>
      <c r="M141">
        <f t="shared" ca="1" si="50"/>
        <v>296527</v>
      </c>
      <c r="N141">
        <f t="shared" ca="1" si="59"/>
        <v>3.3799999999999997E-2</v>
      </c>
      <c r="O141">
        <f t="shared" ca="1" si="51"/>
        <v>17072</v>
      </c>
      <c r="P141">
        <f t="shared" ca="1" si="52"/>
        <v>9334</v>
      </c>
      <c r="Q141">
        <f t="shared" ca="1" si="60"/>
        <v>597</v>
      </c>
      <c r="R141">
        <f t="shared" ca="1" si="61"/>
        <v>6.3959717163059787E-2</v>
      </c>
      <c r="S141">
        <f t="shared" ca="1" si="53"/>
        <v>121125.68</v>
      </c>
    </row>
    <row r="142" spans="1:19" x14ac:dyDescent="0.25">
      <c r="A142">
        <f t="shared" ca="1" si="54"/>
        <v>654321</v>
      </c>
      <c r="B142" t="str">
        <f t="shared" ca="1" si="62"/>
        <v>HD Leuven</v>
      </c>
      <c r="C142" t="str">
        <f t="shared" ca="1" si="55"/>
        <v>2020-11-03T14:37:49,440Z</v>
      </c>
      <c r="D142" t="str">
        <f t="shared" ca="1" si="63"/>
        <v>Twitter</v>
      </c>
      <c r="E142" t="str">
        <f t="shared" ca="1" si="64"/>
        <v>Pants on fire</v>
      </c>
      <c r="F142">
        <f t="shared" ca="1" si="56"/>
        <v>14</v>
      </c>
      <c r="G142">
        <f t="shared" ca="1" si="57"/>
        <v>7042</v>
      </c>
      <c r="H142">
        <f t="shared" ca="1" si="46"/>
        <v>2.1560000000000001</v>
      </c>
      <c r="I142">
        <f t="shared" ca="1" si="47"/>
        <v>2.3233470978946688E-3</v>
      </c>
      <c r="J142">
        <f t="shared" ca="1" si="48"/>
        <v>444</v>
      </c>
      <c r="K142">
        <f t="shared" ca="1" si="49"/>
        <v>3030972</v>
      </c>
      <c r="L142">
        <f t="shared" ca="1" si="58"/>
        <v>2572428</v>
      </c>
      <c r="M142">
        <f t="shared" ca="1" si="50"/>
        <v>458544</v>
      </c>
      <c r="N142">
        <f t="shared" ca="1" si="59"/>
        <v>8.7379999999999999E-2</v>
      </c>
      <c r="O142">
        <f t="shared" ca="1" si="51"/>
        <v>6533</v>
      </c>
      <c r="P142">
        <f t="shared" ca="1" si="52"/>
        <v>3685</v>
      </c>
      <c r="Q142">
        <f t="shared" ca="1" si="60"/>
        <v>256</v>
      </c>
      <c r="R142">
        <f t="shared" ca="1" si="61"/>
        <v>6.9470827679782909E-2</v>
      </c>
      <c r="S142">
        <f t="shared" ca="1" si="53"/>
        <v>15182.552</v>
      </c>
    </row>
    <row r="143" spans="1:19" x14ac:dyDescent="0.25">
      <c r="A143">
        <f t="shared" ca="1" si="54"/>
        <v>123456</v>
      </c>
      <c r="B143" t="str">
        <f t="shared" ca="1" si="62"/>
        <v>HD Antwerpen</v>
      </c>
      <c r="C143" t="str">
        <f t="shared" ca="1" si="55"/>
        <v>2020-10-19T11:45:27,360Z</v>
      </c>
      <c r="D143" t="str">
        <f t="shared" ca="1" si="63"/>
        <v>Email</v>
      </c>
      <c r="E143" t="str">
        <f t="shared" ca="1" si="64"/>
        <v>Underwear promotion</v>
      </c>
      <c r="F143">
        <f t="shared" ca="1" si="56"/>
        <v>19</v>
      </c>
      <c r="G143">
        <f t="shared" ca="1" si="57"/>
        <v>115767</v>
      </c>
      <c r="H143">
        <f t="shared" ca="1" si="46"/>
        <v>1.254</v>
      </c>
      <c r="I143">
        <f t="shared" ca="1" si="47"/>
        <v>9.2039274924471295E-2</v>
      </c>
      <c r="J143">
        <f t="shared" ca="1" si="48"/>
        <v>50946</v>
      </c>
      <c r="K143">
        <f t="shared" ca="1" si="49"/>
        <v>1257800</v>
      </c>
      <c r="L143">
        <f t="shared" ca="1" si="58"/>
        <v>1058253</v>
      </c>
      <c r="M143">
        <f t="shared" ca="1" si="50"/>
        <v>199547</v>
      </c>
      <c r="N143">
        <f t="shared" ca="1" si="59"/>
        <v>8.4769999999999998E-2</v>
      </c>
      <c r="O143">
        <f t="shared" ca="1" si="51"/>
        <v>60397</v>
      </c>
      <c r="P143">
        <f t="shared" ca="1" si="52"/>
        <v>107587</v>
      </c>
      <c r="Q143">
        <f t="shared" ca="1" si="60"/>
        <v>8883</v>
      </c>
      <c r="R143">
        <f t="shared" ca="1" si="61"/>
        <v>8.25657374961659E-2</v>
      </c>
      <c r="S143">
        <f t="shared" ca="1" si="53"/>
        <v>145171.818</v>
      </c>
    </row>
    <row r="144" spans="1:19" x14ac:dyDescent="0.25">
      <c r="A144">
        <f t="shared" ca="1" si="54"/>
        <v>654321</v>
      </c>
      <c r="B144" t="str">
        <f t="shared" ca="1" si="62"/>
        <v>HD Leuven</v>
      </c>
      <c r="C144" t="str">
        <f t="shared" ca="1" si="55"/>
        <v>2020-10-21T11:55:06,240Z</v>
      </c>
      <c r="D144" t="str">
        <f t="shared" ca="1" si="63"/>
        <v>Twitter</v>
      </c>
      <c r="E144" t="str">
        <f t="shared" ca="1" si="64"/>
        <v>Tshirt-Tuesday</v>
      </c>
      <c r="F144">
        <f t="shared" ca="1" si="56"/>
        <v>11</v>
      </c>
      <c r="G144">
        <f t="shared" ca="1" si="57"/>
        <v>43813</v>
      </c>
      <c r="H144">
        <f t="shared" ca="1" si="46"/>
        <v>1.474</v>
      </c>
      <c r="I144">
        <f t="shared" ca="1" si="47"/>
        <v>2.1378921660717639E-2</v>
      </c>
      <c r="J144">
        <f t="shared" ca="1" si="48"/>
        <v>11861</v>
      </c>
      <c r="K144">
        <f t="shared" ca="1" si="49"/>
        <v>2049355</v>
      </c>
      <c r="L144">
        <f t="shared" ca="1" si="58"/>
        <v>1841774</v>
      </c>
      <c r="M144">
        <f t="shared" ca="1" si="50"/>
        <v>207581</v>
      </c>
      <c r="N144">
        <f t="shared" ca="1" si="59"/>
        <v>8.5739999999999997E-2</v>
      </c>
      <c r="O144">
        <f t="shared" ca="1" si="51"/>
        <v>4716</v>
      </c>
      <c r="P144">
        <f t="shared" ca="1" si="52"/>
        <v>22143</v>
      </c>
      <c r="Q144">
        <f t="shared" ca="1" si="60"/>
        <v>1480</v>
      </c>
      <c r="R144">
        <f t="shared" ca="1" si="61"/>
        <v>6.68382784627196E-2</v>
      </c>
      <c r="S144">
        <f t="shared" ca="1" si="53"/>
        <v>64580.362000000001</v>
      </c>
    </row>
    <row r="145" spans="1:19" x14ac:dyDescent="0.25">
      <c r="A145">
        <f t="shared" ca="1" si="54"/>
        <v>123456</v>
      </c>
      <c r="B145" t="str">
        <f t="shared" ca="1" si="62"/>
        <v>HD Antwerpen</v>
      </c>
      <c r="C145" t="str">
        <f t="shared" ca="1" si="55"/>
        <v>2020-10-15T23:18:31,680Z</v>
      </c>
      <c r="D145" t="str">
        <f t="shared" ca="1" si="63"/>
        <v>Twitter</v>
      </c>
      <c r="E145" t="str">
        <f t="shared" ca="1" si="64"/>
        <v>Tshirt-Tuesday</v>
      </c>
      <c r="F145">
        <f t="shared" ca="1" si="56"/>
        <v>31</v>
      </c>
      <c r="G145">
        <f t="shared" ca="1" si="57"/>
        <v>59117</v>
      </c>
      <c r="H145">
        <f t="shared" ca="1" si="46"/>
        <v>1.6120000000000001</v>
      </c>
      <c r="I145">
        <f t="shared" ca="1" si="47"/>
        <v>2.4405226583396257E-2</v>
      </c>
      <c r="J145">
        <f t="shared" ca="1" si="48"/>
        <v>28448</v>
      </c>
      <c r="K145">
        <f t="shared" ca="1" si="49"/>
        <v>2422309</v>
      </c>
      <c r="L145">
        <f t="shared" ca="1" si="58"/>
        <v>2064881</v>
      </c>
      <c r="M145">
        <f t="shared" ca="1" si="50"/>
        <v>357428</v>
      </c>
      <c r="N145">
        <f t="shared" ca="1" si="59"/>
        <v>9.4229999999999994E-2</v>
      </c>
      <c r="O145">
        <f t="shared" ca="1" si="51"/>
        <v>38566</v>
      </c>
      <c r="P145">
        <f t="shared" ca="1" si="52"/>
        <v>35350</v>
      </c>
      <c r="Q145">
        <f t="shared" ca="1" si="60"/>
        <v>3090</v>
      </c>
      <c r="R145">
        <f t="shared" ca="1" si="61"/>
        <v>8.741159830268741E-2</v>
      </c>
      <c r="S145">
        <f t="shared" ca="1" si="53"/>
        <v>95296.604000000007</v>
      </c>
    </row>
    <row r="146" spans="1:19" x14ac:dyDescent="0.25">
      <c r="A146">
        <f t="shared" ca="1" si="54"/>
        <v>654321</v>
      </c>
      <c r="B146" t="str">
        <f t="shared" ca="1" si="62"/>
        <v>HD Leuven</v>
      </c>
      <c r="C146" t="str">
        <f t="shared" ca="1" si="55"/>
        <v>2020-11-05T14:32:12,480Z</v>
      </c>
      <c r="D146" t="str">
        <f t="shared" ca="1" si="63"/>
        <v>Email</v>
      </c>
      <c r="E146" t="str">
        <f t="shared" ca="1" si="64"/>
        <v>Pants on fire</v>
      </c>
      <c r="F146">
        <f t="shared" ca="1" si="56"/>
        <v>31</v>
      </c>
      <c r="G146">
        <f t="shared" ca="1" si="57"/>
        <v>156860</v>
      </c>
      <c r="H146">
        <f t="shared" ca="1" si="46"/>
        <v>0.92999999999999994</v>
      </c>
      <c r="I146">
        <f t="shared" ca="1" si="47"/>
        <v>2.4739163170915349E-2</v>
      </c>
      <c r="J146">
        <f t="shared" ca="1" si="48"/>
        <v>133310</v>
      </c>
      <c r="K146">
        <f t="shared" ca="1" si="49"/>
        <v>6340554</v>
      </c>
      <c r="L146">
        <f t="shared" ca="1" si="58"/>
        <v>4984590</v>
      </c>
      <c r="M146">
        <f t="shared" ca="1" si="50"/>
        <v>1355964</v>
      </c>
      <c r="N146">
        <f t="shared" ca="1" si="59"/>
        <v>1.6820000000000002E-2</v>
      </c>
      <c r="O146">
        <f t="shared" ca="1" si="51"/>
        <v>102564</v>
      </c>
      <c r="P146">
        <f t="shared" ca="1" si="52"/>
        <v>42581</v>
      </c>
      <c r="Q146">
        <f t="shared" ca="1" si="60"/>
        <v>3997</v>
      </c>
      <c r="R146">
        <f t="shared" ca="1" si="61"/>
        <v>9.3868157159296403E-2</v>
      </c>
      <c r="S146">
        <f t="shared" ca="1" si="53"/>
        <v>145879.79999999999</v>
      </c>
    </row>
    <row r="147" spans="1:19" x14ac:dyDescent="0.25">
      <c r="A147">
        <f t="shared" ca="1" si="54"/>
        <v>123456</v>
      </c>
      <c r="B147" t="str">
        <f t="shared" ca="1" si="62"/>
        <v>HD Antwerpen</v>
      </c>
      <c r="C147" t="str">
        <f t="shared" ca="1" si="55"/>
        <v>2020-10-14T17:23:16,800Z</v>
      </c>
      <c r="D147" t="str">
        <f t="shared" ca="1" si="63"/>
        <v>Facebook</v>
      </c>
      <c r="E147" t="str">
        <f t="shared" ca="1" si="64"/>
        <v>Underwear promotion</v>
      </c>
      <c r="F147">
        <f t="shared" ca="1" si="56"/>
        <v>17</v>
      </c>
      <c r="G147">
        <f t="shared" ca="1" si="57"/>
        <v>126225</v>
      </c>
      <c r="H147">
        <f t="shared" ca="1" si="46"/>
        <v>2.2440000000000002</v>
      </c>
      <c r="I147">
        <f t="shared" ca="1" si="47"/>
        <v>3.0318744946875843E-2</v>
      </c>
      <c r="J147">
        <f t="shared" ca="1" si="48"/>
        <v>22154</v>
      </c>
      <c r="K147">
        <f t="shared" ca="1" si="49"/>
        <v>4163266</v>
      </c>
      <c r="L147">
        <f t="shared" ca="1" si="58"/>
        <v>3893454</v>
      </c>
      <c r="M147">
        <f t="shared" ca="1" si="50"/>
        <v>269812</v>
      </c>
      <c r="N147">
        <f t="shared" ca="1" si="59"/>
        <v>4.4380000000000003E-2</v>
      </c>
      <c r="O147">
        <f t="shared" ca="1" si="51"/>
        <v>115047</v>
      </c>
      <c r="P147">
        <f t="shared" ca="1" si="52"/>
        <v>113553</v>
      </c>
      <c r="Q147">
        <f t="shared" ca="1" si="60"/>
        <v>10491</v>
      </c>
      <c r="R147">
        <f t="shared" ca="1" si="61"/>
        <v>9.2388576259543997E-2</v>
      </c>
      <c r="S147">
        <f t="shared" ca="1" si="53"/>
        <v>283248.90000000002</v>
      </c>
    </row>
    <row r="148" spans="1:19" x14ac:dyDescent="0.25">
      <c r="A148">
        <f t="shared" ca="1" si="54"/>
        <v>123456</v>
      </c>
      <c r="B148" t="str">
        <f t="shared" ca="1" si="62"/>
        <v>HD Antwerpen</v>
      </c>
      <c r="C148" t="str">
        <f t="shared" ca="1" si="55"/>
        <v>2020-10-21T15:57:44,640Z</v>
      </c>
      <c r="D148" t="str">
        <f t="shared" ca="1" si="63"/>
        <v>Email</v>
      </c>
      <c r="E148" t="str">
        <f t="shared" ca="1" si="64"/>
        <v>Tshirt-Tuesday</v>
      </c>
      <c r="F148">
        <f t="shared" ca="1" si="56"/>
        <v>12</v>
      </c>
      <c r="G148">
        <f t="shared" ca="1" si="57"/>
        <v>15876</v>
      </c>
      <c r="H148">
        <f t="shared" ref="H148:H211" ca="1" si="65">S148/G148</f>
        <v>0.312</v>
      </c>
      <c r="I148">
        <f t="shared" ref="I148:I211" ca="1" si="66">G148/K148</f>
        <v>1.0061831207647904E-2</v>
      </c>
      <c r="J148">
        <f t="shared" ref="J148:J211" ca="1" si="67">RANDBETWEEN(10,G148)</f>
        <v>6258</v>
      </c>
      <c r="K148">
        <f t="shared" ref="K148:K211" ca="1" si="68">F148*RANDBETWEEN(10000,250000)</f>
        <v>1577844</v>
      </c>
      <c r="L148">
        <f t="shared" ca="1" si="58"/>
        <v>1358424</v>
      </c>
      <c r="M148">
        <f t="shared" ref="M148:M211" ca="1" si="69">K148-L148</f>
        <v>219420</v>
      </c>
      <c r="N148">
        <f t="shared" ca="1" si="59"/>
        <v>8.9010000000000006E-2</v>
      </c>
      <c r="O148">
        <f t="shared" ref="O148:O211" ca="1" si="70">RANDBETWEEN(10,G148)</f>
        <v>5939</v>
      </c>
      <c r="P148">
        <f t="shared" ref="P148:P211" ca="1" si="71">RANDBETWEEN(10,G148)</f>
        <v>3558</v>
      </c>
      <c r="Q148">
        <f t="shared" ca="1" si="60"/>
        <v>213</v>
      </c>
      <c r="R148">
        <f t="shared" ca="1" si="61"/>
        <v>5.9865092748735242E-2</v>
      </c>
      <c r="S148">
        <f t="shared" ref="S148:S211" ca="1" si="72">F148*G148*RANDBETWEEN(1,100)/500</f>
        <v>4953.3119999999999</v>
      </c>
    </row>
    <row r="149" spans="1:19" x14ac:dyDescent="0.25">
      <c r="A149">
        <f t="shared" ca="1" si="54"/>
        <v>654321</v>
      </c>
      <c r="B149" t="str">
        <f t="shared" ca="1" si="62"/>
        <v>HD Leuven</v>
      </c>
      <c r="C149" t="str">
        <f t="shared" ca="1" si="55"/>
        <v>2020-10-02T07:53:28,320Z</v>
      </c>
      <c r="D149" t="str">
        <f t="shared" ca="1" si="63"/>
        <v>Email</v>
      </c>
      <c r="E149" t="str">
        <f t="shared" ca="1" si="64"/>
        <v>Sneaky sneakers</v>
      </c>
      <c r="F149">
        <f t="shared" ca="1" si="56"/>
        <v>26</v>
      </c>
      <c r="G149">
        <f t="shared" ca="1" si="57"/>
        <v>115804</v>
      </c>
      <c r="H149">
        <f t="shared" ca="1" si="65"/>
        <v>3.3800000000000003</v>
      </c>
      <c r="I149">
        <f t="shared" ca="1" si="66"/>
        <v>6.7874613309763646E-2</v>
      </c>
      <c r="J149">
        <f t="shared" ca="1" si="67"/>
        <v>31964</v>
      </c>
      <c r="K149">
        <f t="shared" ca="1" si="68"/>
        <v>1706146</v>
      </c>
      <c r="L149">
        <f t="shared" ca="1" si="58"/>
        <v>1616250</v>
      </c>
      <c r="M149">
        <f t="shared" ca="1" si="69"/>
        <v>89896</v>
      </c>
      <c r="N149">
        <f t="shared" ca="1" si="59"/>
        <v>5.2500000000000003E-3</v>
      </c>
      <c r="O149">
        <f t="shared" ca="1" si="70"/>
        <v>81904</v>
      </c>
      <c r="P149">
        <f t="shared" ca="1" si="71"/>
        <v>30965</v>
      </c>
      <c r="Q149">
        <f t="shared" ca="1" si="60"/>
        <v>1302</v>
      </c>
      <c r="R149">
        <f t="shared" ca="1" si="61"/>
        <v>4.2047472953334407E-2</v>
      </c>
      <c r="S149">
        <f t="shared" ca="1" si="72"/>
        <v>391417.52</v>
      </c>
    </row>
    <row r="150" spans="1:19" x14ac:dyDescent="0.25">
      <c r="A150">
        <f t="shared" ca="1" si="54"/>
        <v>123456</v>
      </c>
      <c r="B150" t="str">
        <f t="shared" ca="1" si="62"/>
        <v>HD Antwerpen</v>
      </c>
      <c r="C150" t="str">
        <f t="shared" ca="1" si="55"/>
        <v>2020-10-08T21:32:58,560Z</v>
      </c>
      <c r="D150" t="str">
        <f t="shared" ca="1" si="63"/>
        <v>Referral</v>
      </c>
      <c r="E150" t="str">
        <f t="shared" ca="1" si="64"/>
        <v>Tshirt-Tuesday</v>
      </c>
      <c r="F150">
        <f t="shared" ca="1" si="56"/>
        <v>25</v>
      </c>
      <c r="G150">
        <f t="shared" ca="1" si="57"/>
        <v>183200</v>
      </c>
      <c r="H150">
        <f t="shared" ca="1" si="65"/>
        <v>2.4</v>
      </c>
      <c r="I150">
        <f t="shared" ca="1" si="66"/>
        <v>3.8970639069554718E-2</v>
      </c>
      <c r="J150">
        <f t="shared" ca="1" si="67"/>
        <v>175002</v>
      </c>
      <c r="K150">
        <f t="shared" ca="1" si="68"/>
        <v>4700975</v>
      </c>
      <c r="L150">
        <f t="shared" ca="1" si="58"/>
        <v>3684013</v>
      </c>
      <c r="M150">
        <f t="shared" ca="1" si="69"/>
        <v>1016962</v>
      </c>
      <c r="N150">
        <f t="shared" ca="1" si="59"/>
        <v>5.8439999999999999E-2</v>
      </c>
      <c r="O150">
        <f t="shared" ca="1" si="70"/>
        <v>93100</v>
      </c>
      <c r="P150">
        <f t="shared" ca="1" si="71"/>
        <v>125623</v>
      </c>
      <c r="Q150">
        <f t="shared" ca="1" si="60"/>
        <v>9057</v>
      </c>
      <c r="R150">
        <f t="shared" ca="1" si="61"/>
        <v>7.2096670195744408E-2</v>
      </c>
      <c r="S150">
        <f t="shared" ca="1" si="72"/>
        <v>439680</v>
      </c>
    </row>
    <row r="151" spans="1:19" x14ac:dyDescent="0.25">
      <c r="A151">
        <f t="shared" ca="1" si="54"/>
        <v>123456</v>
      </c>
      <c r="B151" t="str">
        <f t="shared" ca="1" si="62"/>
        <v>HD Antwerpen</v>
      </c>
      <c r="C151" t="str">
        <f t="shared" ca="1" si="55"/>
        <v>2020-10-28T01:26:24,000Z</v>
      </c>
      <c r="D151" t="str">
        <f t="shared" ca="1" si="63"/>
        <v>Linkedin</v>
      </c>
      <c r="E151" t="str">
        <f t="shared" ca="1" si="64"/>
        <v>Sock-sales</v>
      </c>
      <c r="F151">
        <f t="shared" ca="1" si="56"/>
        <v>20</v>
      </c>
      <c r="G151">
        <f t="shared" ca="1" si="57"/>
        <v>2080</v>
      </c>
      <c r="H151">
        <f t="shared" ca="1" si="65"/>
        <v>2.8</v>
      </c>
      <c r="I151">
        <f t="shared" ca="1" si="66"/>
        <v>7.5729993446442875E-3</v>
      </c>
      <c r="J151">
        <f t="shared" ca="1" si="67"/>
        <v>640</v>
      </c>
      <c r="K151">
        <f t="shared" ca="1" si="68"/>
        <v>274660</v>
      </c>
      <c r="L151">
        <f t="shared" ca="1" si="58"/>
        <v>245434</v>
      </c>
      <c r="M151">
        <f t="shared" ca="1" si="69"/>
        <v>29226</v>
      </c>
      <c r="N151">
        <f t="shared" ca="1" si="59"/>
        <v>6.812E-2</v>
      </c>
      <c r="O151">
        <f t="shared" ca="1" si="70"/>
        <v>1813</v>
      </c>
      <c r="P151">
        <f t="shared" ca="1" si="71"/>
        <v>438</v>
      </c>
      <c r="Q151">
        <f t="shared" ca="1" si="60"/>
        <v>30</v>
      </c>
      <c r="R151">
        <f t="shared" ca="1" si="61"/>
        <v>6.8493150684931503E-2</v>
      </c>
      <c r="S151">
        <f t="shared" ca="1" si="72"/>
        <v>5824</v>
      </c>
    </row>
    <row r="152" spans="1:19" x14ac:dyDescent="0.25">
      <c r="A152">
        <f t="shared" ca="1" si="54"/>
        <v>123456</v>
      </c>
      <c r="B152" t="str">
        <f t="shared" ca="1" si="62"/>
        <v>HD Antwerpen</v>
      </c>
      <c r="C152" t="str">
        <f t="shared" ca="1" si="55"/>
        <v>2020-10-24T19:02:21,120Z</v>
      </c>
      <c r="D152" t="str">
        <f t="shared" ca="1" si="63"/>
        <v>Facebook</v>
      </c>
      <c r="E152" t="str">
        <f t="shared" ca="1" si="64"/>
        <v>Sock-sales</v>
      </c>
      <c r="F152">
        <f t="shared" ca="1" si="56"/>
        <v>15</v>
      </c>
      <c r="G152">
        <f t="shared" ca="1" si="57"/>
        <v>115470</v>
      </c>
      <c r="H152">
        <f t="shared" ca="1" si="65"/>
        <v>0.65999999999999992</v>
      </c>
      <c r="I152">
        <f t="shared" ca="1" si="66"/>
        <v>0.6080568720379147</v>
      </c>
      <c r="J152">
        <f t="shared" ca="1" si="67"/>
        <v>64968</v>
      </c>
      <c r="K152">
        <f t="shared" ca="1" si="68"/>
        <v>189900</v>
      </c>
      <c r="L152">
        <f t="shared" ca="1" si="58"/>
        <v>151760</v>
      </c>
      <c r="M152">
        <f t="shared" ca="1" si="69"/>
        <v>38140</v>
      </c>
      <c r="N152">
        <f t="shared" ca="1" si="59"/>
        <v>2.776E-2</v>
      </c>
      <c r="O152">
        <f t="shared" ca="1" si="70"/>
        <v>71384</v>
      </c>
      <c r="P152">
        <f t="shared" ca="1" si="71"/>
        <v>56141</v>
      </c>
      <c r="Q152">
        <f t="shared" ca="1" si="60"/>
        <v>4231</v>
      </c>
      <c r="R152">
        <f t="shared" ca="1" si="61"/>
        <v>7.536381610587628E-2</v>
      </c>
      <c r="S152">
        <f t="shared" ca="1" si="72"/>
        <v>76210.2</v>
      </c>
    </row>
    <row r="153" spans="1:19" x14ac:dyDescent="0.25">
      <c r="A153">
        <f t="shared" ca="1" si="54"/>
        <v>654321</v>
      </c>
      <c r="B153" t="str">
        <f t="shared" ca="1" si="62"/>
        <v>HD Leuven</v>
      </c>
      <c r="C153" t="str">
        <f t="shared" ca="1" si="55"/>
        <v>2020-10-22T18:36:25,920Z</v>
      </c>
      <c r="D153" t="str">
        <f t="shared" ca="1" si="63"/>
        <v>Linkedin</v>
      </c>
      <c r="E153" t="str">
        <f t="shared" ca="1" si="64"/>
        <v>Pants on fire</v>
      </c>
      <c r="F153">
        <f t="shared" ca="1" si="56"/>
        <v>27</v>
      </c>
      <c r="G153">
        <f t="shared" ca="1" si="57"/>
        <v>49707</v>
      </c>
      <c r="H153">
        <f t="shared" ca="1" si="65"/>
        <v>0.86399999999999999</v>
      </c>
      <c r="I153">
        <f t="shared" ca="1" si="66"/>
        <v>8.528241403430753E-3</v>
      </c>
      <c r="J153">
        <f t="shared" ca="1" si="67"/>
        <v>48641</v>
      </c>
      <c r="K153">
        <f t="shared" ca="1" si="68"/>
        <v>5828517</v>
      </c>
      <c r="L153">
        <f t="shared" ca="1" si="58"/>
        <v>4786851</v>
      </c>
      <c r="M153">
        <f t="shared" ca="1" si="69"/>
        <v>1041666</v>
      </c>
      <c r="N153">
        <f t="shared" ca="1" si="59"/>
        <v>5.4600000000000003E-2</v>
      </c>
      <c r="O153">
        <f t="shared" ca="1" si="70"/>
        <v>46854</v>
      </c>
      <c r="P153">
        <f t="shared" ca="1" si="71"/>
        <v>20415</v>
      </c>
      <c r="Q153">
        <f t="shared" ca="1" si="60"/>
        <v>1271</v>
      </c>
      <c r="R153">
        <f t="shared" ca="1" si="61"/>
        <v>6.2258143521920155E-2</v>
      </c>
      <c r="S153">
        <f t="shared" ca="1" si="72"/>
        <v>42946.847999999998</v>
      </c>
    </row>
    <row r="154" spans="1:19" x14ac:dyDescent="0.25">
      <c r="A154">
        <f t="shared" ca="1" si="54"/>
        <v>654321</v>
      </c>
      <c r="B154" t="str">
        <f t="shared" ca="1" si="62"/>
        <v>HD Leuven</v>
      </c>
      <c r="C154" t="str">
        <f t="shared" ca="1" si="55"/>
        <v>2020-10-06T03:50:41,280Z</v>
      </c>
      <c r="D154" t="str">
        <f t="shared" ca="1" si="63"/>
        <v>Twitter</v>
      </c>
      <c r="E154" t="str">
        <f t="shared" ca="1" si="64"/>
        <v>Sock-sales</v>
      </c>
      <c r="F154">
        <f t="shared" ca="1" si="56"/>
        <v>22</v>
      </c>
      <c r="G154">
        <f t="shared" ca="1" si="57"/>
        <v>79178</v>
      </c>
      <c r="H154">
        <f t="shared" ca="1" si="65"/>
        <v>3.2559999999999998</v>
      </c>
      <c r="I154">
        <f t="shared" ca="1" si="66"/>
        <v>1.4665194306693668E-2</v>
      </c>
      <c r="J154">
        <f t="shared" ca="1" si="67"/>
        <v>63748</v>
      </c>
      <c r="K154">
        <f t="shared" ca="1" si="68"/>
        <v>5399042</v>
      </c>
      <c r="L154">
        <f t="shared" ca="1" si="58"/>
        <v>4946231</v>
      </c>
      <c r="M154">
        <f t="shared" ca="1" si="69"/>
        <v>452811</v>
      </c>
      <c r="N154">
        <f t="shared" ca="1" si="59"/>
        <v>6.3740000000000005E-2</v>
      </c>
      <c r="O154">
        <f t="shared" ca="1" si="70"/>
        <v>18943</v>
      </c>
      <c r="P154">
        <f t="shared" ca="1" si="71"/>
        <v>11312</v>
      </c>
      <c r="Q154">
        <f t="shared" ca="1" si="60"/>
        <v>799</v>
      </c>
      <c r="R154">
        <f t="shared" ca="1" si="61"/>
        <v>7.0632956152758136E-2</v>
      </c>
      <c r="S154">
        <f t="shared" ca="1" si="72"/>
        <v>257803.568</v>
      </c>
    </row>
    <row r="155" spans="1:19" x14ac:dyDescent="0.25">
      <c r="A155">
        <f t="shared" ca="1" si="54"/>
        <v>123456</v>
      </c>
      <c r="B155" t="str">
        <f t="shared" ca="1" si="62"/>
        <v>HD Antwerpen</v>
      </c>
      <c r="C155" t="str">
        <f t="shared" ca="1" si="55"/>
        <v>2020-10-19T17:57:07,200Z</v>
      </c>
      <c r="D155" t="str">
        <f t="shared" ca="1" si="63"/>
        <v>Email</v>
      </c>
      <c r="E155" t="str">
        <f t="shared" ca="1" si="64"/>
        <v>Sneaky sneakers</v>
      </c>
      <c r="F155">
        <f t="shared" ca="1" si="56"/>
        <v>13</v>
      </c>
      <c r="G155">
        <f t="shared" ca="1" si="57"/>
        <v>23881</v>
      </c>
      <c r="H155">
        <f t="shared" ca="1" si="65"/>
        <v>0.442</v>
      </c>
      <c r="I155">
        <f t="shared" ca="1" si="66"/>
        <v>8.7120242058636617E-3</v>
      </c>
      <c r="J155">
        <f t="shared" ca="1" si="67"/>
        <v>21781</v>
      </c>
      <c r="K155">
        <f t="shared" ca="1" si="68"/>
        <v>2741154</v>
      </c>
      <c r="L155">
        <f t="shared" ca="1" si="58"/>
        <v>2591841</v>
      </c>
      <c r="M155">
        <f t="shared" ca="1" si="69"/>
        <v>149313</v>
      </c>
      <c r="N155">
        <f t="shared" ca="1" si="59"/>
        <v>8.2879999999999995E-2</v>
      </c>
      <c r="O155">
        <f t="shared" ca="1" si="70"/>
        <v>17126</v>
      </c>
      <c r="P155">
        <f t="shared" ca="1" si="71"/>
        <v>14621</v>
      </c>
      <c r="Q155">
        <f t="shared" ca="1" si="60"/>
        <v>725</v>
      </c>
      <c r="R155">
        <f t="shared" ca="1" si="61"/>
        <v>4.9586211613432733E-2</v>
      </c>
      <c r="S155">
        <f t="shared" ca="1" si="72"/>
        <v>10555.402</v>
      </c>
    </row>
    <row r="156" spans="1:19" x14ac:dyDescent="0.25">
      <c r="A156">
        <f t="shared" ca="1" si="54"/>
        <v>123456</v>
      </c>
      <c r="B156" t="str">
        <f t="shared" ca="1" si="62"/>
        <v>HD Antwerpen</v>
      </c>
      <c r="C156" t="str">
        <f t="shared" ca="1" si="55"/>
        <v>2020-11-07T23:54:23,040Z</v>
      </c>
      <c r="D156" t="str">
        <f t="shared" ca="1" si="63"/>
        <v>Referral</v>
      </c>
      <c r="E156" t="str">
        <f t="shared" ca="1" si="64"/>
        <v>Pants on fire</v>
      </c>
      <c r="F156">
        <f t="shared" ca="1" si="56"/>
        <v>28</v>
      </c>
      <c r="G156">
        <f t="shared" ca="1" si="57"/>
        <v>23716</v>
      </c>
      <c r="H156">
        <f t="shared" ca="1" si="65"/>
        <v>0.504</v>
      </c>
      <c r="I156">
        <f t="shared" ca="1" si="66"/>
        <v>9.1320754716981128E-3</v>
      </c>
      <c r="J156">
        <f t="shared" ca="1" si="67"/>
        <v>17763</v>
      </c>
      <c r="K156">
        <f t="shared" ca="1" si="68"/>
        <v>2597000</v>
      </c>
      <c r="L156">
        <f t="shared" ca="1" si="58"/>
        <v>2437599</v>
      </c>
      <c r="M156">
        <f t="shared" ca="1" si="69"/>
        <v>159401</v>
      </c>
      <c r="N156">
        <f t="shared" ca="1" si="59"/>
        <v>4.641E-2</v>
      </c>
      <c r="O156">
        <f t="shared" ca="1" si="70"/>
        <v>2429</v>
      </c>
      <c r="P156">
        <f t="shared" ca="1" si="71"/>
        <v>9214</v>
      </c>
      <c r="Q156">
        <f t="shared" ca="1" si="60"/>
        <v>748</v>
      </c>
      <c r="R156">
        <f t="shared" ca="1" si="61"/>
        <v>8.1180811808118078E-2</v>
      </c>
      <c r="S156">
        <f t="shared" ca="1" si="72"/>
        <v>11952.864</v>
      </c>
    </row>
    <row r="157" spans="1:19" x14ac:dyDescent="0.25">
      <c r="A157">
        <f t="shared" ca="1" si="54"/>
        <v>123456</v>
      </c>
      <c r="B157" t="str">
        <f t="shared" ca="1" si="62"/>
        <v>HD Antwerpen</v>
      </c>
      <c r="C157" t="str">
        <f t="shared" ca="1" si="55"/>
        <v>2020-10-14T04:25:49,440Z</v>
      </c>
      <c r="D157" t="str">
        <f t="shared" ca="1" si="63"/>
        <v>Linkedin</v>
      </c>
      <c r="E157" t="str">
        <f t="shared" ca="1" si="64"/>
        <v>Sock-sales</v>
      </c>
      <c r="F157">
        <f t="shared" ca="1" si="56"/>
        <v>21</v>
      </c>
      <c r="G157">
        <f t="shared" ca="1" si="57"/>
        <v>61866</v>
      </c>
      <c r="H157">
        <f t="shared" ca="1" si="65"/>
        <v>2.226</v>
      </c>
      <c r="I157">
        <f t="shared" ca="1" si="66"/>
        <v>0.22847836202885063</v>
      </c>
      <c r="J157">
        <f t="shared" ca="1" si="67"/>
        <v>54332</v>
      </c>
      <c r="K157">
        <f t="shared" ca="1" si="68"/>
        <v>270774</v>
      </c>
      <c r="L157">
        <f t="shared" ca="1" si="58"/>
        <v>251410</v>
      </c>
      <c r="M157">
        <f t="shared" ca="1" si="69"/>
        <v>19364</v>
      </c>
      <c r="N157">
        <f t="shared" ca="1" si="59"/>
        <v>3.9050000000000001E-2</v>
      </c>
      <c r="O157">
        <f t="shared" ca="1" si="70"/>
        <v>31270</v>
      </c>
      <c r="P157">
        <f t="shared" ca="1" si="71"/>
        <v>26875</v>
      </c>
      <c r="Q157">
        <f t="shared" ca="1" si="60"/>
        <v>2604</v>
      </c>
      <c r="R157">
        <f t="shared" ca="1" si="61"/>
        <v>9.6893023255813948E-2</v>
      </c>
      <c r="S157">
        <f t="shared" ca="1" si="72"/>
        <v>137713.71599999999</v>
      </c>
    </row>
    <row r="158" spans="1:19" x14ac:dyDescent="0.25">
      <c r="A158">
        <f t="shared" ca="1" si="54"/>
        <v>123456</v>
      </c>
      <c r="B158" t="str">
        <f t="shared" ca="1" si="62"/>
        <v>HD Antwerpen</v>
      </c>
      <c r="C158" t="str">
        <f t="shared" ca="1" si="55"/>
        <v>2020-10-25T11:12:28,800Z</v>
      </c>
      <c r="D158" t="str">
        <f t="shared" ca="1" si="63"/>
        <v>Linkedin</v>
      </c>
      <c r="E158" t="str">
        <f t="shared" ca="1" si="64"/>
        <v>Tshirt-Tuesday</v>
      </c>
      <c r="F158">
        <f t="shared" ca="1" si="56"/>
        <v>31</v>
      </c>
      <c r="G158">
        <f t="shared" ca="1" si="57"/>
        <v>129611</v>
      </c>
      <c r="H158">
        <f t="shared" ca="1" si="65"/>
        <v>0.372</v>
      </c>
      <c r="I158">
        <f t="shared" ca="1" si="66"/>
        <v>4.427852793222134E-2</v>
      </c>
      <c r="J158">
        <f t="shared" ca="1" si="67"/>
        <v>43050</v>
      </c>
      <c r="K158">
        <f t="shared" ca="1" si="68"/>
        <v>2927175</v>
      </c>
      <c r="L158">
        <f t="shared" ca="1" si="58"/>
        <v>2556596</v>
      </c>
      <c r="M158">
        <f t="shared" ca="1" si="69"/>
        <v>370579</v>
      </c>
      <c r="N158">
        <f t="shared" ca="1" si="59"/>
        <v>5.8599999999999999E-2</v>
      </c>
      <c r="O158">
        <f t="shared" ca="1" si="70"/>
        <v>121206</v>
      </c>
      <c r="P158">
        <f t="shared" ca="1" si="71"/>
        <v>44099</v>
      </c>
      <c r="Q158">
        <f t="shared" ca="1" si="60"/>
        <v>3359</v>
      </c>
      <c r="R158">
        <f t="shared" ca="1" si="61"/>
        <v>7.6169527653688299E-2</v>
      </c>
      <c r="S158">
        <f t="shared" ca="1" si="72"/>
        <v>48215.292000000001</v>
      </c>
    </row>
    <row r="159" spans="1:19" x14ac:dyDescent="0.25">
      <c r="A159">
        <f t="shared" ca="1" si="54"/>
        <v>654321</v>
      </c>
      <c r="B159" t="str">
        <f t="shared" ca="1" si="62"/>
        <v>HD Leuven</v>
      </c>
      <c r="C159" t="str">
        <f t="shared" ca="1" si="55"/>
        <v>2020-10-16T21:13:06,240Z</v>
      </c>
      <c r="D159" t="str">
        <f t="shared" ca="1" si="63"/>
        <v>Facebook</v>
      </c>
      <c r="E159" t="str">
        <f t="shared" ca="1" si="64"/>
        <v>Tshirt-Tuesday</v>
      </c>
      <c r="F159">
        <f t="shared" ca="1" si="56"/>
        <v>26</v>
      </c>
      <c r="G159">
        <f t="shared" ca="1" si="57"/>
        <v>25974</v>
      </c>
      <c r="H159">
        <f t="shared" ca="1" si="65"/>
        <v>0.72799999999999998</v>
      </c>
      <c r="I159">
        <f t="shared" ca="1" si="66"/>
        <v>4.2889710333457835E-3</v>
      </c>
      <c r="J159">
        <f t="shared" ca="1" si="67"/>
        <v>21859</v>
      </c>
      <c r="K159">
        <f t="shared" ca="1" si="68"/>
        <v>6055998</v>
      </c>
      <c r="L159">
        <f t="shared" ca="1" si="58"/>
        <v>4700648</v>
      </c>
      <c r="M159">
        <f t="shared" ca="1" si="69"/>
        <v>1355350</v>
      </c>
      <c r="N159">
        <f t="shared" ca="1" si="59"/>
        <v>2.6669999999999999E-2</v>
      </c>
      <c r="O159">
        <f t="shared" ca="1" si="70"/>
        <v>10888</v>
      </c>
      <c r="P159">
        <f t="shared" ca="1" si="71"/>
        <v>14536</v>
      </c>
      <c r="Q159">
        <f t="shared" ca="1" si="60"/>
        <v>1202</v>
      </c>
      <c r="R159">
        <f t="shared" ca="1" si="61"/>
        <v>8.2691249312052836E-2</v>
      </c>
      <c r="S159">
        <f t="shared" ca="1" si="72"/>
        <v>18909.072</v>
      </c>
    </row>
    <row r="160" spans="1:19" x14ac:dyDescent="0.25">
      <c r="A160">
        <f t="shared" ca="1" si="54"/>
        <v>654321</v>
      </c>
      <c r="B160" t="str">
        <f t="shared" ca="1" si="62"/>
        <v>HD Leuven</v>
      </c>
      <c r="C160" t="str">
        <f t="shared" ca="1" si="55"/>
        <v>2020-10-24T17:25:09,120Z</v>
      </c>
      <c r="D160" t="str">
        <f t="shared" ca="1" si="63"/>
        <v>Linkedin</v>
      </c>
      <c r="E160" t="str">
        <f t="shared" ca="1" si="64"/>
        <v>Underwear promotion</v>
      </c>
      <c r="F160">
        <f t="shared" ca="1" si="56"/>
        <v>12</v>
      </c>
      <c r="G160">
        <f t="shared" ca="1" si="57"/>
        <v>39576</v>
      </c>
      <c r="H160">
        <f t="shared" ca="1" si="65"/>
        <v>2.0880000000000001</v>
      </c>
      <c r="I160">
        <f t="shared" ca="1" si="66"/>
        <v>0.31742059672762274</v>
      </c>
      <c r="J160">
        <f t="shared" ca="1" si="67"/>
        <v>23085</v>
      </c>
      <c r="K160">
        <f t="shared" ca="1" si="68"/>
        <v>124680</v>
      </c>
      <c r="L160">
        <f t="shared" ca="1" si="58"/>
        <v>104370</v>
      </c>
      <c r="M160">
        <f t="shared" ca="1" si="69"/>
        <v>20310</v>
      </c>
      <c r="N160">
        <f t="shared" ca="1" si="59"/>
        <v>2.2630000000000001E-2</v>
      </c>
      <c r="O160">
        <f t="shared" ca="1" si="70"/>
        <v>34543</v>
      </c>
      <c r="P160">
        <f t="shared" ca="1" si="71"/>
        <v>35664</v>
      </c>
      <c r="Q160">
        <f t="shared" ca="1" si="60"/>
        <v>1803</v>
      </c>
      <c r="R160">
        <f t="shared" ca="1" si="61"/>
        <v>5.0555181695827726E-2</v>
      </c>
      <c r="S160">
        <f t="shared" ca="1" si="72"/>
        <v>82634.687999999995</v>
      </c>
    </row>
    <row r="161" spans="1:19" x14ac:dyDescent="0.25">
      <c r="A161">
        <f t="shared" ca="1" si="54"/>
        <v>123456</v>
      </c>
      <c r="B161" t="str">
        <f t="shared" ca="1" si="62"/>
        <v>HD Antwerpen</v>
      </c>
      <c r="C161" t="str">
        <f t="shared" ca="1" si="55"/>
        <v>2020-10-18T08:13:37,920Z</v>
      </c>
      <c r="D161" t="str">
        <f t="shared" ca="1" si="63"/>
        <v>Twitter</v>
      </c>
      <c r="E161" t="str">
        <f t="shared" ca="1" si="64"/>
        <v>Sock-sales</v>
      </c>
      <c r="F161">
        <f t="shared" ca="1" si="56"/>
        <v>27</v>
      </c>
      <c r="G161">
        <f t="shared" ca="1" si="57"/>
        <v>171801</v>
      </c>
      <c r="H161">
        <f t="shared" ca="1" si="65"/>
        <v>4.5360000000000005</v>
      </c>
      <c r="I161">
        <f t="shared" ca="1" si="66"/>
        <v>3.4587536962950076E-2</v>
      </c>
      <c r="J161">
        <f t="shared" ca="1" si="67"/>
        <v>147611</v>
      </c>
      <c r="K161">
        <f t="shared" ca="1" si="68"/>
        <v>4967136</v>
      </c>
      <c r="L161">
        <f t="shared" ca="1" si="58"/>
        <v>3744053</v>
      </c>
      <c r="M161">
        <f t="shared" ca="1" si="69"/>
        <v>1223083</v>
      </c>
      <c r="N161">
        <f t="shared" ca="1" si="59"/>
        <v>6.5769999999999995E-2</v>
      </c>
      <c r="O161">
        <f t="shared" ca="1" si="70"/>
        <v>153127</v>
      </c>
      <c r="P161">
        <f t="shared" ca="1" si="71"/>
        <v>168428</v>
      </c>
      <c r="Q161">
        <f t="shared" ca="1" si="60"/>
        <v>6270</v>
      </c>
      <c r="R161">
        <f t="shared" ca="1" si="61"/>
        <v>3.722658940318712E-2</v>
      </c>
      <c r="S161">
        <f t="shared" ca="1" si="72"/>
        <v>779289.33600000001</v>
      </c>
    </row>
    <row r="162" spans="1:19" x14ac:dyDescent="0.25">
      <c r="A162">
        <f t="shared" ca="1" si="54"/>
        <v>123456</v>
      </c>
      <c r="B162" t="str">
        <f t="shared" ca="1" si="62"/>
        <v>HD Antwerpen</v>
      </c>
      <c r="C162" t="str">
        <f t="shared" ca="1" si="55"/>
        <v>2020-10-23T22:06:05,760Z</v>
      </c>
      <c r="D162" t="str">
        <f t="shared" ca="1" si="63"/>
        <v>Referral</v>
      </c>
      <c r="E162" t="str">
        <f t="shared" ca="1" si="64"/>
        <v>Sneaky sneakers</v>
      </c>
      <c r="F162">
        <f t="shared" ca="1" si="56"/>
        <v>18</v>
      </c>
      <c r="G162">
        <f t="shared" ca="1" si="57"/>
        <v>38160</v>
      </c>
      <c r="H162">
        <f t="shared" ca="1" si="65"/>
        <v>2.2319999999999998</v>
      </c>
      <c r="I162">
        <f t="shared" ca="1" si="66"/>
        <v>9.6714887249601967E-3</v>
      </c>
      <c r="J162">
        <f t="shared" ca="1" si="67"/>
        <v>17703</v>
      </c>
      <c r="K162">
        <f t="shared" ca="1" si="68"/>
        <v>3945618</v>
      </c>
      <c r="L162">
        <f t="shared" ca="1" si="58"/>
        <v>3128725</v>
      </c>
      <c r="M162">
        <f t="shared" ca="1" si="69"/>
        <v>816893</v>
      </c>
      <c r="N162">
        <f t="shared" ca="1" si="59"/>
        <v>1.1979999999999999E-2</v>
      </c>
      <c r="O162">
        <f t="shared" ca="1" si="70"/>
        <v>2726</v>
      </c>
      <c r="P162">
        <f t="shared" ca="1" si="71"/>
        <v>20983</v>
      </c>
      <c r="Q162">
        <f t="shared" ca="1" si="60"/>
        <v>1463</v>
      </c>
      <c r="R162">
        <f t="shared" ca="1" si="61"/>
        <v>6.9723109183624843E-2</v>
      </c>
      <c r="S162">
        <f t="shared" ca="1" si="72"/>
        <v>85173.119999999995</v>
      </c>
    </row>
    <row r="163" spans="1:19" x14ac:dyDescent="0.25">
      <c r="A163">
        <f t="shared" ca="1" si="54"/>
        <v>123456</v>
      </c>
      <c r="B163" t="str">
        <f t="shared" ca="1" si="62"/>
        <v>HD Antwerpen</v>
      </c>
      <c r="C163" t="str">
        <f t="shared" ca="1" si="55"/>
        <v>2020-10-19T18:45:56,160Z</v>
      </c>
      <c r="D163" t="str">
        <f t="shared" ca="1" si="63"/>
        <v>Referral</v>
      </c>
      <c r="E163" t="str">
        <f t="shared" ca="1" si="64"/>
        <v>Pants on fire</v>
      </c>
      <c r="F163">
        <f t="shared" ca="1" si="56"/>
        <v>12</v>
      </c>
      <c r="G163">
        <f t="shared" ca="1" si="57"/>
        <v>74100</v>
      </c>
      <c r="H163">
        <f t="shared" ca="1" si="65"/>
        <v>0.55199999999999994</v>
      </c>
      <c r="I163">
        <f t="shared" ca="1" si="66"/>
        <v>0.41043536058491192</v>
      </c>
      <c r="J163">
        <f t="shared" ca="1" si="67"/>
        <v>55562</v>
      </c>
      <c r="K163">
        <f t="shared" ca="1" si="68"/>
        <v>180540</v>
      </c>
      <c r="L163">
        <f t="shared" ca="1" si="58"/>
        <v>165772</v>
      </c>
      <c r="M163">
        <f t="shared" ca="1" si="69"/>
        <v>14768</v>
      </c>
      <c r="N163">
        <f t="shared" ca="1" si="59"/>
        <v>3.2779999999999997E-2</v>
      </c>
      <c r="O163">
        <f t="shared" ca="1" si="70"/>
        <v>20764</v>
      </c>
      <c r="P163">
        <f t="shared" ca="1" si="71"/>
        <v>64358</v>
      </c>
      <c r="Q163">
        <f t="shared" ca="1" si="60"/>
        <v>2479</v>
      </c>
      <c r="R163">
        <f t="shared" ca="1" si="61"/>
        <v>3.851890984803754E-2</v>
      </c>
      <c r="S163">
        <f t="shared" ca="1" si="72"/>
        <v>40903.199999999997</v>
      </c>
    </row>
    <row r="164" spans="1:19" x14ac:dyDescent="0.25">
      <c r="A164">
        <f t="shared" ca="1" si="54"/>
        <v>123456</v>
      </c>
      <c r="B164" t="str">
        <f t="shared" ca="1" si="62"/>
        <v>HD Antwerpen</v>
      </c>
      <c r="C164" t="str">
        <f t="shared" ca="1" si="55"/>
        <v>2020-11-01T07:32:09,600Z</v>
      </c>
      <c r="D164" t="str">
        <f t="shared" ca="1" si="63"/>
        <v>Email</v>
      </c>
      <c r="E164" t="str">
        <f t="shared" ca="1" si="64"/>
        <v>Pants on fire</v>
      </c>
      <c r="F164">
        <f t="shared" ca="1" si="56"/>
        <v>10</v>
      </c>
      <c r="G164">
        <f t="shared" ca="1" si="57"/>
        <v>14450</v>
      </c>
      <c r="H164">
        <f t="shared" ca="1" si="65"/>
        <v>0.64</v>
      </c>
      <c r="I164">
        <f t="shared" ca="1" si="66"/>
        <v>6.9669779708495857E-3</v>
      </c>
      <c r="J164">
        <f t="shared" ca="1" si="67"/>
        <v>4091</v>
      </c>
      <c r="K164">
        <f t="shared" ca="1" si="68"/>
        <v>2074070</v>
      </c>
      <c r="L164">
        <f t="shared" ca="1" si="58"/>
        <v>1596483</v>
      </c>
      <c r="M164">
        <f t="shared" ca="1" si="69"/>
        <v>477587</v>
      </c>
      <c r="N164">
        <f t="shared" ca="1" si="59"/>
        <v>4.8149999999999998E-2</v>
      </c>
      <c r="O164">
        <f t="shared" ca="1" si="70"/>
        <v>9789</v>
      </c>
      <c r="P164">
        <f t="shared" ca="1" si="71"/>
        <v>2235</v>
      </c>
      <c r="Q164">
        <f t="shared" ca="1" si="60"/>
        <v>219</v>
      </c>
      <c r="R164">
        <f t="shared" ca="1" si="61"/>
        <v>9.7986577181208054E-2</v>
      </c>
      <c r="S164">
        <f t="shared" ca="1" si="72"/>
        <v>9248</v>
      </c>
    </row>
    <row r="165" spans="1:19" x14ac:dyDescent="0.25">
      <c r="A165">
        <f t="shared" ca="1" si="54"/>
        <v>123456</v>
      </c>
      <c r="B165" t="str">
        <f t="shared" ca="1" si="62"/>
        <v>HD Antwerpen</v>
      </c>
      <c r="C165" t="str">
        <f t="shared" ca="1" si="55"/>
        <v>2020-10-23T23:52:22,080Z</v>
      </c>
      <c r="D165" t="str">
        <f t="shared" ca="1" si="63"/>
        <v>Linkedin</v>
      </c>
      <c r="E165" t="str">
        <f t="shared" ca="1" si="64"/>
        <v>Sock-sales</v>
      </c>
      <c r="F165">
        <f t="shared" ca="1" si="56"/>
        <v>25</v>
      </c>
      <c r="G165">
        <f t="shared" ca="1" si="57"/>
        <v>62700</v>
      </c>
      <c r="H165">
        <f t="shared" ca="1" si="65"/>
        <v>2.7</v>
      </c>
      <c r="I165">
        <f t="shared" ca="1" si="66"/>
        <v>1.4401708910913831E-2</v>
      </c>
      <c r="J165">
        <f t="shared" ca="1" si="67"/>
        <v>18766</v>
      </c>
      <c r="K165">
        <f t="shared" ca="1" si="68"/>
        <v>4353650</v>
      </c>
      <c r="L165">
        <f t="shared" ca="1" si="58"/>
        <v>4099560</v>
      </c>
      <c r="M165">
        <f t="shared" ca="1" si="69"/>
        <v>254090</v>
      </c>
      <c r="N165">
        <f t="shared" ca="1" si="59"/>
        <v>8.8539999999999994E-2</v>
      </c>
      <c r="O165">
        <f t="shared" ca="1" si="70"/>
        <v>14202</v>
      </c>
      <c r="P165">
        <f t="shared" ca="1" si="71"/>
        <v>26067</v>
      </c>
      <c r="Q165">
        <f t="shared" ca="1" si="60"/>
        <v>1609</v>
      </c>
      <c r="R165">
        <f t="shared" ca="1" si="61"/>
        <v>6.1725553381670309E-2</v>
      </c>
      <c r="S165">
        <f t="shared" ca="1" si="72"/>
        <v>169290</v>
      </c>
    </row>
    <row r="166" spans="1:19" x14ac:dyDescent="0.25">
      <c r="A166">
        <f t="shared" ca="1" si="54"/>
        <v>654321</v>
      </c>
      <c r="B166" t="str">
        <f t="shared" ca="1" si="62"/>
        <v>HD Leuven</v>
      </c>
      <c r="C166" t="str">
        <f t="shared" ca="1" si="55"/>
        <v>2020-10-12T16:48:51,840Z</v>
      </c>
      <c r="D166" t="str">
        <f t="shared" ca="1" si="63"/>
        <v>Facebook</v>
      </c>
      <c r="E166" t="str">
        <f t="shared" ca="1" si="64"/>
        <v>Tshirt-Tuesday</v>
      </c>
      <c r="F166">
        <f t="shared" ca="1" si="56"/>
        <v>27</v>
      </c>
      <c r="G166">
        <f t="shared" ca="1" si="57"/>
        <v>126414</v>
      </c>
      <c r="H166">
        <f t="shared" ca="1" si="65"/>
        <v>2.3759999999999999</v>
      </c>
      <c r="I166">
        <f t="shared" ca="1" si="66"/>
        <v>0.15814896132410067</v>
      </c>
      <c r="J166">
        <f t="shared" ca="1" si="67"/>
        <v>116091</v>
      </c>
      <c r="K166">
        <f t="shared" ca="1" si="68"/>
        <v>799335</v>
      </c>
      <c r="L166">
        <f t="shared" ca="1" si="58"/>
        <v>627476</v>
      </c>
      <c r="M166">
        <f t="shared" ca="1" si="69"/>
        <v>171859</v>
      </c>
      <c r="N166">
        <f t="shared" ca="1" si="59"/>
        <v>3.0720000000000001E-2</v>
      </c>
      <c r="O166">
        <f t="shared" ca="1" si="70"/>
        <v>106682</v>
      </c>
      <c r="P166">
        <f t="shared" ca="1" si="71"/>
        <v>62933</v>
      </c>
      <c r="Q166">
        <f t="shared" ca="1" si="60"/>
        <v>4778</v>
      </c>
      <c r="R166">
        <f t="shared" ca="1" si="61"/>
        <v>7.5922012298793959E-2</v>
      </c>
      <c r="S166">
        <f t="shared" ca="1" si="72"/>
        <v>300359.66399999999</v>
      </c>
    </row>
    <row r="167" spans="1:19" x14ac:dyDescent="0.25">
      <c r="A167">
        <f t="shared" ca="1" si="54"/>
        <v>654321</v>
      </c>
      <c r="B167" t="str">
        <f t="shared" ca="1" si="62"/>
        <v>HD Leuven</v>
      </c>
      <c r="C167" t="str">
        <f t="shared" ca="1" si="55"/>
        <v>2020-10-30T14:20:41,280Z</v>
      </c>
      <c r="D167" t="str">
        <f t="shared" ca="1" si="63"/>
        <v>Linkedin</v>
      </c>
      <c r="E167" t="str">
        <f t="shared" ca="1" si="64"/>
        <v>Underwear promotion</v>
      </c>
      <c r="F167">
        <f t="shared" ca="1" si="56"/>
        <v>11</v>
      </c>
      <c r="G167">
        <f t="shared" ca="1" si="57"/>
        <v>33462</v>
      </c>
      <c r="H167">
        <f t="shared" ca="1" si="65"/>
        <v>0.28599999999999998</v>
      </c>
      <c r="I167">
        <f t="shared" ca="1" si="66"/>
        <v>3.15904252557246E-2</v>
      </c>
      <c r="J167">
        <f t="shared" ca="1" si="67"/>
        <v>1976</v>
      </c>
      <c r="K167">
        <f t="shared" ca="1" si="68"/>
        <v>1059245</v>
      </c>
      <c r="L167">
        <f t="shared" ca="1" si="58"/>
        <v>954516</v>
      </c>
      <c r="M167">
        <f t="shared" ca="1" si="69"/>
        <v>104729</v>
      </c>
      <c r="N167">
        <f t="shared" ca="1" si="59"/>
        <v>4.6550000000000001E-2</v>
      </c>
      <c r="O167">
        <f t="shared" ca="1" si="70"/>
        <v>6747</v>
      </c>
      <c r="P167">
        <f t="shared" ca="1" si="71"/>
        <v>23118</v>
      </c>
      <c r="Q167">
        <f t="shared" ca="1" si="60"/>
        <v>1949</v>
      </c>
      <c r="R167">
        <f t="shared" ca="1" si="61"/>
        <v>8.4306600917034347E-2</v>
      </c>
      <c r="S167">
        <f t="shared" ca="1" si="72"/>
        <v>9570.1319999999996</v>
      </c>
    </row>
    <row r="168" spans="1:19" x14ac:dyDescent="0.25">
      <c r="A168">
        <f t="shared" ca="1" si="54"/>
        <v>123456</v>
      </c>
      <c r="B168" t="str">
        <f t="shared" ca="1" si="62"/>
        <v>HD Antwerpen</v>
      </c>
      <c r="C168" t="str">
        <f t="shared" ca="1" si="55"/>
        <v>2020-10-01T12:20:44,160Z</v>
      </c>
      <c r="D168" t="str">
        <f t="shared" ca="1" si="63"/>
        <v>Facebook</v>
      </c>
      <c r="E168" t="str">
        <f t="shared" ca="1" si="64"/>
        <v>Tshirt-Tuesday</v>
      </c>
      <c r="F168">
        <f t="shared" ca="1" si="56"/>
        <v>11</v>
      </c>
      <c r="G168">
        <f t="shared" ca="1" si="57"/>
        <v>36828</v>
      </c>
      <c r="H168">
        <f t="shared" ca="1" si="65"/>
        <v>2.0460000000000003</v>
      </c>
      <c r="I168">
        <f t="shared" ca="1" si="66"/>
        <v>1.533887084285904E-2</v>
      </c>
      <c r="J168">
        <f t="shared" ca="1" si="67"/>
        <v>27591</v>
      </c>
      <c r="K168">
        <f t="shared" ca="1" si="68"/>
        <v>2400959</v>
      </c>
      <c r="L168">
        <f t="shared" ca="1" si="58"/>
        <v>1810566</v>
      </c>
      <c r="M168">
        <f t="shared" ca="1" si="69"/>
        <v>590393</v>
      </c>
      <c r="N168">
        <f t="shared" ca="1" si="59"/>
        <v>8.5010000000000002E-2</v>
      </c>
      <c r="O168">
        <f t="shared" ca="1" si="70"/>
        <v>34128</v>
      </c>
      <c r="P168">
        <f t="shared" ca="1" si="71"/>
        <v>19227</v>
      </c>
      <c r="Q168">
        <f t="shared" ca="1" si="60"/>
        <v>667</v>
      </c>
      <c r="R168">
        <f t="shared" ca="1" si="61"/>
        <v>3.4690799396681751E-2</v>
      </c>
      <c r="S168">
        <f t="shared" ca="1" si="72"/>
        <v>75350.088000000003</v>
      </c>
    </row>
    <row r="169" spans="1:19" x14ac:dyDescent="0.25">
      <c r="A169">
        <f t="shared" ca="1" si="54"/>
        <v>654321</v>
      </c>
      <c r="B169" t="str">
        <f t="shared" ca="1" si="62"/>
        <v>HD Leuven</v>
      </c>
      <c r="C169" t="str">
        <f t="shared" ca="1" si="55"/>
        <v>2020-10-24T23:55:06,240Z</v>
      </c>
      <c r="D169" t="str">
        <f t="shared" ca="1" si="63"/>
        <v>Linkedin</v>
      </c>
      <c r="E169" t="str">
        <f t="shared" ca="1" si="64"/>
        <v>Sneaky sneakers</v>
      </c>
      <c r="F169">
        <f t="shared" ca="1" si="56"/>
        <v>26</v>
      </c>
      <c r="G169">
        <f t="shared" ca="1" si="57"/>
        <v>123994</v>
      </c>
      <c r="H169">
        <f t="shared" ca="1" si="65"/>
        <v>0.72799999999999998</v>
      </c>
      <c r="I169">
        <f t="shared" ca="1" si="66"/>
        <v>3.1516617432277932E-2</v>
      </c>
      <c r="J169">
        <f t="shared" ca="1" si="67"/>
        <v>6315</v>
      </c>
      <c r="K169">
        <f t="shared" ca="1" si="68"/>
        <v>3934242</v>
      </c>
      <c r="L169">
        <f t="shared" ca="1" si="58"/>
        <v>3617521</v>
      </c>
      <c r="M169">
        <f t="shared" ca="1" si="69"/>
        <v>316721</v>
      </c>
      <c r="N169">
        <f t="shared" ca="1" si="59"/>
        <v>7.3330000000000006E-2</v>
      </c>
      <c r="O169">
        <f t="shared" ca="1" si="70"/>
        <v>111254</v>
      </c>
      <c r="P169">
        <f t="shared" ca="1" si="71"/>
        <v>25122</v>
      </c>
      <c r="Q169">
        <f t="shared" ca="1" si="60"/>
        <v>1828</v>
      </c>
      <c r="R169">
        <f t="shared" ca="1" si="61"/>
        <v>7.2764907252607272E-2</v>
      </c>
      <c r="S169">
        <f t="shared" ca="1" si="72"/>
        <v>90267.631999999998</v>
      </c>
    </row>
    <row r="170" spans="1:19" x14ac:dyDescent="0.25">
      <c r="A170">
        <f t="shared" ca="1" si="54"/>
        <v>654321</v>
      </c>
      <c r="B170" t="str">
        <f t="shared" ca="1" si="62"/>
        <v>HD Leuven</v>
      </c>
      <c r="C170" t="str">
        <f t="shared" ca="1" si="55"/>
        <v>2020-10-21T22:52:45,120Z</v>
      </c>
      <c r="D170" t="str">
        <f t="shared" ca="1" si="63"/>
        <v>Twitter</v>
      </c>
      <c r="E170" t="str">
        <f t="shared" ca="1" si="64"/>
        <v>Sneaky sneakers</v>
      </c>
      <c r="F170">
        <f t="shared" ca="1" si="56"/>
        <v>12</v>
      </c>
      <c r="G170">
        <f t="shared" ca="1" si="57"/>
        <v>33552</v>
      </c>
      <c r="H170">
        <f t="shared" ca="1" si="65"/>
        <v>0.81600000000000006</v>
      </c>
      <c r="I170">
        <f t="shared" ca="1" si="66"/>
        <v>7.0547271213382792E-2</v>
      </c>
      <c r="J170">
        <f t="shared" ca="1" si="67"/>
        <v>10613</v>
      </c>
      <c r="K170">
        <f t="shared" ca="1" si="68"/>
        <v>475596</v>
      </c>
      <c r="L170">
        <f t="shared" ca="1" si="58"/>
        <v>360316</v>
      </c>
      <c r="M170">
        <f t="shared" ca="1" si="69"/>
        <v>115280</v>
      </c>
      <c r="N170">
        <f t="shared" ca="1" si="59"/>
        <v>1.5890000000000001E-2</v>
      </c>
      <c r="O170">
        <f t="shared" ca="1" si="70"/>
        <v>10744</v>
      </c>
      <c r="P170">
        <f t="shared" ca="1" si="71"/>
        <v>3419</v>
      </c>
      <c r="Q170">
        <f t="shared" ca="1" si="60"/>
        <v>287</v>
      </c>
      <c r="R170">
        <f t="shared" ca="1" si="61"/>
        <v>8.3942673296285464E-2</v>
      </c>
      <c r="S170">
        <f t="shared" ca="1" si="72"/>
        <v>27378.432000000001</v>
      </c>
    </row>
    <row r="171" spans="1:19" x14ac:dyDescent="0.25">
      <c r="A171">
        <f t="shared" ca="1" si="54"/>
        <v>123456</v>
      </c>
      <c r="B171" t="str">
        <f t="shared" ca="1" si="62"/>
        <v>HD Antwerpen</v>
      </c>
      <c r="C171" t="str">
        <f t="shared" ca="1" si="55"/>
        <v>2020-10-09T18:35:16,800Z</v>
      </c>
      <c r="D171" t="str">
        <f t="shared" ca="1" si="63"/>
        <v>Twitter</v>
      </c>
      <c r="E171" t="str">
        <f t="shared" ca="1" si="64"/>
        <v>Sneaky sneakers</v>
      </c>
      <c r="F171">
        <f t="shared" ca="1" si="56"/>
        <v>20</v>
      </c>
      <c r="G171">
        <f t="shared" ca="1" si="57"/>
        <v>17100</v>
      </c>
      <c r="H171">
        <f t="shared" ca="1" si="65"/>
        <v>1.24</v>
      </c>
      <c r="I171">
        <f t="shared" ca="1" si="66"/>
        <v>2.4157319243918288E-2</v>
      </c>
      <c r="J171">
        <f t="shared" ca="1" si="67"/>
        <v>1793</v>
      </c>
      <c r="K171">
        <f t="shared" ca="1" si="68"/>
        <v>707860</v>
      </c>
      <c r="L171">
        <f t="shared" ca="1" si="58"/>
        <v>568967</v>
      </c>
      <c r="M171">
        <f t="shared" ca="1" si="69"/>
        <v>138893</v>
      </c>
      <c r="N171">
        <f t="shared" ca="1" si="59"/>
        <v>4.7079999999999997E-2</v>
      </c>
      <c r="O171">
        <f t="shared" ca="1" si="70"/>
        <v>1565</v>
      </c>
      <c r="P171">
        <f t="shared" ca="1" si="71"/>
        <v>8809</v>
      </c>
      <c r="Q171">
        <f t="shared" ca="1" si="60"/>
        <v>772</v>
      </c>
      <c r="R171">
        <f t="shared" ca="1" si="61"/>
        <v>8.7637643319332506E-2</v>
      </c>
      <c r="S171">
        <f t="shared" ca="1" si="72"/>
        <v>21204</v>
      </c>
    </row>
    <row r="172" spans="1:19" x14ac:dyDescent="0.25">
      <c r="A172">
        <f t="shared" ca="1" si="54"/>
        <v>654321</v>
      </c>
      <c r="B172" t="str">
        <f t="shared" ca="1" si="62"/>
        <v>HD Leuven</v>
      </c>
      <c r="C172" t="str">
        <f t="shared" ca="1" si="55"/>
        <v>2020-10-11T20:18:48,960Z</v>
      </c>
      <c r="D172" t="str">
        <f t="shared" ca="1" si="63"/>
        <v>Facebook</v>
      </c>
      <c r="E172" t="str">
        <f t="shared" ca="1" si="64"/>
        <v>Sock-sales</v>
      </c>
      <c r="F172">
        <f t="shared" ca="1" si="56"/>
        <v>14</v>
      </c>
      <c r="G172">
        <f t="shared" ca="1" si="57"/>
        <v>128030</v>
      </c>
      <c r="H172">
        <f t="shared" ca="1" si="65"/>
        <v>2.1560000000000001</v>
      </c>
      <c r="I172">
        <f t="shared" ca="1" si="66"/>
        <v>0.16933930819939264</v>
      </c>
      <c r="J172">
        <f t="shared" ca="1" si="67"/>
        <v>86587</v>
      </c>
      <c r="K172">
        <f t="shared" ca="1" si="68"/>
        <v>756056</v>
      </c>
      <c r="L172">
        <f t="shared" ca="1" si="58"/>
        <v>605381</v>
      </c>
      <c r="M172">
        <f t="shared" ca="1" si="69"/>
        <v>150675</v>
      </c>
      <c r="N172">
        <f t="shared" ca="1" si="59"/>
        <v>1.9949999999999999E-2</v>
      </c>
      <c r="O172">
        <f t="shared" ca="1" si="70"/>
        <v>43357</v>
      </c>
      <c r="P172">
        <f t="shared" ca="1" si="71"/>
        <v>87977</v>
      </c>
      <c r="Q172">
        <f t="shared" ca="1" si="60"/>
        <v>6944</v>
      </c>
      <c r="R172">
        <f t="shared" ca="1" si="61"/>
        <v>7.8929720267797265E-2</v>
      </c>
      <c r="S172">
        <f t="shared" ca="1" si="72"/>
        <v>276032.68</v>
      </c>
    </row>
    <row r="173" spans="1:19" x14ac:dyDescent="0.25">
      <c r="A173">
        <f t="shared" ca="1" si="54"/>
        <v>123456</v>
      </c>
      <c r="B173" t="str">
        <f t="shared" ca="1" si="62"/>
        <v>HD Antwerpen</v>
      </c>
      <c r="C173" t="str">
        <f t="shared" ca="1" si="55"/>
        <v>2020-11-07T21:05:02,400Z</v>
      </c>
      <c r="D173" t="str">
        <f t="shared" ca="1" si="63"/>
        <v>Twitter</v>
      </c>
      <c r="E173" t="str">
        <f t="shared" ca="1" si="64"/>
        <v>Tshirt-Tuesday</v>
      </c>
      <c r="F173">
        <f t="shared" ca="1" si="56"/>
        <v>13</v>
      </c>
      <c r="G173">
        <f t="shared" ca="1" si="57"/>
        <v>27378</v>
      </c>
      <c r="H173">
        <f t="shared" ca="1" si="65"/>
        <v>2.5739999999999998</v>
      </c>
      <c r="I173">
        <f t="shared" ca="1" si="66"/>
        <v>9.1794704151683549E-3</v>
      </c>
      <c r="J173">
        <f t="shared" ca="1" si="67"/>
        <v>6292</v>
      </c>
      <c r="K173">
        <f t="shared" ca="1" si="68"/>
        <v>2982525</v>
      </c>
      <c r="L173">
        <f t="shared" ca="1" si="58"/>
        <v>2779794</v>
      </c>
      <c r="M173">
        <f t="shared" ca="1" si="69"/>
        <v>202731</v>
      </c>
      <c r="N173">
        <f t="shared" ca="1" si="59"/>
        <v>1.15E-3</v>
      </c>
      <c r="O173">
        <f t="shared" ca="1" si="70"/>
        <v>12100</v>
      </c>
      <c r="P173">
        <f t="shared" ca="1" si="71"/>
        <v>5233</v>
      </c>
      <c r="Q173">
        <f t="shared" ca="1" si="60"/>
        <v>397</v>
      </c>
      <c r="R173">
        <f t="shared" ca="1" si="61"/>
        <v>7.5864704758264859E-2</v>
      </c>
      <c r="S173">
        <f t="shared" ca="1" si="72"/>
        <v>70470.971999999994</v>
      </c>
    </row>
    <row r="174" spans="1:19" x14ac:dyDescent="0.25">
      <c r="A174">
        <f t="shared" ca="1" si="54"/>
        <v>123456</v>
      </c>
      <c r="B174" t="str">
        <f t="shared" ca="1" si="62"/>
        <v>HD Antwerpen</v>
      </c>
      <c r="C174" t="str">
        <f t="shared" ca="1" si="55"/>
        <v>2020-10-31T11:06:43,200Z</v>
      </c>
      <c r="D174" t="str">
        <f t="shared" ca="1" si="63"/>
        <v>Facebook</v>
      </c>
      <c r="E174" t="str">
        <f t="shared" ca="1" si="64"/>
        <v>Sneaky sneakers</v>
      </c>
      <c r="F174">
        <f t="shared" ca="1" si="56"/>
        <v>8</v>
      </c>
      <c r="G174">
        <f t="shared" ca="1" si="57"/>
        <v>47168</v>
      </c>
      <c r="H174">
        <f t="shared" ca="1" si="65"/>
        <v>1.024</v>
      </c>
      <c r="I174">
        <f t="shared" ca="1" si="66"/>
        <v>3.8429450411930334E-2</v>
      </c>
      <c r="J174">
        <f t="shared" ca="1" si="67"/>
        <v>15024</v>
      </c>
      <c r="K174">
        <f t="shared" ca="1" si="68"/>
        <v>1227392</v>
      </c>
      <c r="L174">
        <f t="shared" ca="1" si="58"/>
        <v>1083737</v>
      </c>
      <c r="M174">
        <f t="shared" ca="1" si="69"/>
        <v>143655</v>
      </c>
      <c r="N174">
        <f t="shared" ca="1" si="59"/>
        <v>8.0210000000000004E-2</v>
      </c>
      <c r="O174">
        <f t="shared" ca="1" si="70"/>
        <v>12201</v>
      </c>
      <c r="P174">
        <f t="shared" ca="1" si="71"/>
        <v>20198</v>
      </c>
      <c r="Q174">
        <f t="shared" ca="1" si="60"/>
        <v>1591</v>
      </c>
      <c r="R174">
        <f t="shared" ca="1" si="61"/>
        <v>7.8770175264877715E-2</v>
      </c>
      <c r="S174">
        <f t="shared" ca="1" si="72"/>
        <v>48300.031999999999</v>
      </c>
    </row>
    <row r="175" spans="1:19" x14ac:dyDescent="0.25">
      <c r="A175">
        <f t="shared" ca="1" si="54"/>
        <v>654321</v>
      </c>
      <c r="B175" t="str">
        <f t="shared" ca="1" si="62"/>
        <v>HD Leuven</v>
      </c>
      <c r="C175" t="str">
        <f t="shared" ca="1" si="55"/>
        <v>2020-10-18T01:49:52,320Z</v>
      </c>
      <c r="D175" t="str">
        <f t="shared" ca="1" si="63"/>
        <v>Referral</v>
      </c>
      <c r="E175" t="str">
        <f t="shared" ca="1" si="64"/>
        <v>Underwear promotion</v>
      </c>
      <c r="F175">
        <f t="shared" ca="1" si="56"/>
        <v>12</v>
      </c>
      <c r="G175">
        <f t="shared" ca="1" si="57"/>
        <v>20364</v>
      </c>
      <c r="H175">
        <f t="shared" ca="1" si="65"/>
        <v>1.8959999999999999</v>
      </c>
      <c r="I175">
        <f t="shared" ca="1" si="66"/>
        <v>7.2325408934766485E-3</v>
      </c>
      <c r="J175">
        <f t="shared" ca="1" si="67"/>
        <v>12423</v>
      </c>
      <c r="K175">
        <f t="shared" ca="1" si="68"/>
        <v>2815608</v>
      </c>
      <c r="L175">
        <f t="shared" ca="1" si="58"/>
        <v>2414964</v>
      </c>
      <c r="M175">
        <f t="shared" ca="1" si="69"/>
        <v>400644</v>
      </c>
      <c r="N175">
        <f t="shared" ca="1" si="59"/>
        <v>9.8500000000000004E-2</v>
      </c>
      <c r="O175">
        <f t="shared" ca="1" si="70"/>
        <v>16386</v>
      </c>
      <c r="P175">
        <f t="shared" ca="1" si="71"/>
        <v>15259</v>
      </c>
      <c r="Q175">
        <f t="shared" ca="1" si="60"/>
        <v>905</v>
      </c>
      <c r="R175">
        <f t="shared" ca="1" si="61"/>
        <v>5.9309260108788259E-2</v>
      </c>
      <c r="S175">
        <f t="shared" ca="1" si="72"/>
        <v>38610.144</v>
      </c>
    </row>
    <row r="176" spans="1:19" x14ac:dyDescent="0.25">
      <c r="A176">
        <f t="shared" ca="1" si="54"/>
        <v>654321</v>
      </c>
      <c r="B176" t="str">
        <f t="shared" ca="1" si="62"/>
        <v>HD Leuven</v>
      </c>
      <c r="C176" t="str">
        <f t="shared" ca="1" si="55"/>
        <v>2020-10-23T05:04:24,960Z</v>
      </c>
      <c r="D176" t="str">
        <f t="shared" ca="1" si="63"/>
        <v>Referral</v>
      </c>
      <c r="E176" t="str">
        <f t="shared" ca="1" si="64"/>
        <v>Sneaky sneakers</v>
      </c>
      <c r="F176">
        <f t="shared" ca="1" si="56"/>
        <v>26</v>
      </c>
      <c r="G176">
        <f t="shared" ca="1" si="57"/>
        <v>21008</v>
      </c>
      <c r="H176">
        <f t="shared" ca="1" si="65"/>
        <v>0.41599999999999998</v>
      </c>
      <c r="I176">
        <f t="shared" ca="1" si="66"/>
        <v>4.1361446831600559E-3</v>
      </c>
      <c r="J176">
        <f t="shared" ca="1" si="67"/>
        <v>1793</v>
      </c>
      <c r="K176">
        <f t="shared" ca="1" si="68"/>
        <v>5079126</v>
      </c>
      <c r="L176">
        <f t="shared" ca="1" si="58"/>
        <v>3966350</v>
      </c>
      <c r="M176">
        <f t="shared" ca="1" si="69"/>
        <v>1112776</v>
      </c>
      <c r="N176">
        <f t="shared" ca="1" si="59"/>
        <v>1.208E-2</v>
      </c>
      <c r="O176">
        <f t="shared" ca="1" si="70"/>
        <v>17985</v>
      </c>
      <c r="P176">
        <f t="shared" ca="1" si="71"/>
        <v>13653</v>
      </c>
      <c r="Q176">
        <f t="shared" ca="1" si="60"/>
        <v>1242</v>
      </c>
      <c r="R176">
        <f t="shared" ca="1" si="61"/>
        <v>9.0969017798286089E-2</v>
      </c>
      <c r="S176">
        <f t="shared" ca="1" si="72"/>
        <v>8739.3279999999995</v>
      </c>
    </row>
    <row r="177" spans="1:19" x14ac:dyDescent="0.25">
      <c r="A177">
        <f t="shared" ca="1" si="54"/>
        <v>654321</v>
      </c>
      <c r="B177" t="str">
        <f t="shared" ca="1" si="62"/>
        <v>HD Leuven</v>
      </c>
      <c r="C177" t="str">
        <f t="shared" ca="1" si="55"/>
        <v>2020-10-27T12:54:51,840Z</v>
      </c>
      <c r="D177" t="str">
        <f t="shared" ca="1" si="63"/>
        <v>Twitter</v>
      </c>
      <c r="E177" t="str">
        <f t="shared" ca="1" si="64"/>
        <v>Sneaky sneakers</v>
      </c>
      <c r="F177">
        <f t="shared" ca="1" si="56"/>
        <v>18</v>
      </c>
      <c r="G177">
        <f t="shared" ca="1" si="57"/>
        <v>141318</v>
      </c>
      <c r="H177">
        <f t="shared" ca="1" si="65"/>
        <v>0.32400000000000001</v>
      </c>
      <c r="I177">
        <f t="shared" ca="1" si="66"/>
        <v>0.17978840340752955</v>
      </c>
      <c r="J177">
        <f t="shared" ca="1" si="67"/>
        <v>105274</v>
      </c>
      <c r="K177">
        <f t="shared" ca="1" si="68"/>
        <v>786024</v>
      </c>
      <c r="L177">
        <f t="shared" ca="1" si="58"/>
        <v>633147</v>
      </c>
      <c r="M177">
        <f t="shared" ca="1" si="69"/>
        <v>152877</v>
      </c>
      <c r="N177">
        <f t="shared" ca="1" si="59"/>
        <v>7.979E-2</v>
      </c>
      <c r="O177">
        <f t="shared" ca="1" si="70"/>
        <v>69386</v>
      </c>
      <c r="P177">
        <f t="shared" ca="1" si="71"/>
        <v>98060</v>
      </c>
      <c r="Q177">
        <f t="shared" ca="1" si="60"/>
        <v>9720</v>
      </c>
      <c r="R177">
        <f t="shared" ca="1" si="61"/>
        <v>9.9122985926983473E-2</v>
      </c>
      <c r="S177">
        <f t="shared" ca="1" si="72"/>
        <v>45787.031999999999</v>
      </c>
    </row>
    <row r="178" spans="1:19" x14ac:dyDescent="0.25">
      <c r="A178">
        <f t="shared" ca="1" si="54"/>
        <v>123456</v>
      </c>
      <c r="B178" t="str">
        <f t="shared" ca="1" si="62"/>
        <v>HD Antwerpen</v>
      </c>
      <c r="C178" t="str">
        <f t="shared" ca="1" si="55"/>
        <v>2020-10-18T02:06:43,200Z</v>
      </c>
      <c r="D178" t="str">
        <f t="shared" ca="1" si="63"/>
        <v>Linkedin</v>
      </c>
      <c r="E178" t="str">
        <f t="shared" ca="1" si="64"/>
        <v>Sock-sales</v>
      </c>
      <c r="F178">
        <f t="shared" ca="1" si="56"/>
        <v>9</v>
      </c>
      <c r="G178">
        <f t="shared" ca="1" si="57"/>
        <v>3708</v>
      </c>
      <c r="H178">
        <f t="shared" ca="1" si="65"/>
        <v>0.91800000000000004</v>
      </c>
      <c r="I178">
        <f t="shared" ca="1" si="66"/>
        <v>3.9656566434374159E-3</v>
      </c>
      <c r="J178">
        <f t="shared" ca="1" si="67"/>
        <v>2464</v>
      </c>
      <c r="K178">
        <f t="shared" ca="1" si="68"/>
        <v>935028</v>
      </c>
      <c r="L178">
        <f t="shared" ca="1" si="58"/>
        <v>829774</v>
      </c>
      <c r="M178">
        <f t="shared" ca="1" si="69"/>
        <v>105254</v>
      </c>
      <c r="N178">
        <f t="shared" ca="1" si="59"/>
        <v>1.524E-2</v>
      </c>
      <c r="O178">
        <f t="shared" ca="1" si="70"/>
        <v>2507</v>
      </c>
      <c r="P178">
        <f t="shared" ca="1" si="71"/>
        <v>771</v>
      </c>
      <c r="Q178">
        <f t="shared" ca="1" si="60"/>
        <v>32</v>
      </c>
      <c r="R178">
        <f t="shared" ca="1" si="61"/>
        <v>4.1504539559014265E-2</v>
      </c>
      <c r="S178">
        <f t="shared" ca="1" si="72"/>
        <v>3403.944</v>
      </c>
    </row>
    <row r="179" spans="1:19" x14ac:dyDescent="0.25">
      <c r="A179">
        <f t="shared" ca="1" si="54"/>
        <v>654321</v>
      </c>
      <c r="B179" t="str">
        <f t="shared" ca="1" si="62"/>
        <v>HD Leuven</v>
      </c>
      <c r="C179" t="str">
        <f t="shared" ca="1" si="55"/>
        <v>2020-11-06T02:53:05,280Z</v>
      </c>
      <c r="D179" t="str">
        <f t="shared" ca="1" si="63"/>
        <v>Email</v>
      </c>
      <c r="E179" t="str">
        <f t="shared" ca="1" si="64"/>
        <v>Sock-sales</v>
      </c>
      <c r="F179">
        <f t="shared" ca="1" si="56"/>
        <v>7</v>
      </c>
      <c r="G179">
        <f t="shared" ca="1" si="57"/>
        <v>21833</v>
      </c>
      <c r="H179">
        <f t="shared" ca="1" si="65"/>
        <v>0.81200000000000006</v>
      </c>
      <c r="I179">
        <f t="shared" ca="1" si="66"/>
        <v>1.3207147696476965E-2</v>
      </c>
      <c r="J179">
        <f t="shared" ca="1" si="67"/>
        <v>12669</v>
      </c>
      <c r="K179">
        <f t="shared" ca="1" si="68"/>
        <v>1653120</v>
      </c>
      <c r="L179">
        <f t="shared" ca="1" si="58"/>
        <v>1447430</v>
      </c>
      <c r="M179">
        <f t="shared" ca="1" si="69"/>
        <v>205690</v>
      </c>
      <c r="N179">
        <f t="shared" ca="1" si="59"/>
        <v>6.0010000000000001E-2</v>
      </c>
      <c r="O179">
        <f t="shared" ca="1" si="70"/>
        <v>16793</v>
      </c>
      <c r="P179">
        <f t="shared" ca="1" si="71"/>
        <v>19963</v>
      </c>
      <c r="Q179">
        <f t="shared" ca="1" si="60"/>
        <v>1285</v>
      </c>
      <c r="R179">
        <f t="shared" ca="1" si="61"/>
        <v>6.4369082803185901E-2</v>
      </c>
      <c r="S179">
        <f t="shared" ca="1" si="72"/>
        <v>17728.396000000001</v>
      </c>
    </row>
    <row r="180" spans="1:19" x14ac:dyDescent="0.25">
      <c r="A180">
        <f t="shared" ca="1" si="54"/>
        <v>123456</v>
      </c>
      <c r="B180" t="str">
        <f t="shared" ca="1" si="62"/>
        <v>HD Antwerpen</v>
      </c>
      <c r="C180" t="str">
        <f t="shared" ca="1" si="55"/>
        <v>2020-11-02T23:07:17,760Z</v>
      </c>
      <c r="D180" t="str">
        <f t="shared" ca="1" si="63"/>
        <v>Referral</v>
      </c>
      <c r="E180" t="str">
        <f t="shared" ca="1" si="64"/>
        <v>Sneaky sneakers</v>
      </c>
      <c r="F180">
        <f t="shared" ca="1" si="56"/>
        <v>7</v>
      </c>
      <c r="G180">
        <f t="shared" ca="1" si="57"/>
        <v>9723</v>
      </c>
      <c r="H180">
        <f t="shared" ca="1" si="65"/>
        <v>1.022</v>
      </c>
      <c r="I180">
        <f t="shared" ca="1" si="66"/>
        <v>9.0022359765384499E-3</v>
      </c>
      <c r="J180">
        <f t="shared" ca="1" si="67"/>
        <v>8486</v>
      </c>
      <c r="K180">
        <f t="shared" ca="1" si="68"/>
        <v>1080065</v>
      </c>
      <c r="L180">
        <f t="shared" ca="1" si="58"/>
        <v>913159</v>
      </c>
      <c r="M180">
        <f t="shared" ca="1" si="69"/>
        <v>166906</v>
      </c>
      <c r="N180">
        <f t="shared" ca="1" si="59"/>
        <v>1.8500000000000001E-3</v>
      </c>
      <c r="O180">
        <f t="shared" ca="1" si="70"/>
        <v>1181</v>
      </c>
      <c r="P180">
        <f t="shared" ca="1" si="71"/>
        <v>116</v>
      </c>
      <c r="Q180">
        <f t="shared" ca="1" si="60"/>
        <v>5</v>
      </c>
      <c r="R180">
        <f t="shared" ca="1" si="61"/>
        <v>4.3103448275862072E-2</v>
      </c>
      <c r="S180">
        <f t="shared" ca="1" si="72"/>
        <v>9936.9060000000009</v>
      </c>
    </row>
    <row r="181" spans="1:19" x14ac:dyDescent="0.25">
      <c r="A181">
        <f t="shared" ca="1" si="54"/>
        <v>654321</v>
      </c>
      <c r="B181" t="str">
        <f t="shared" ca="1" si="62"/>
        <v>HD Leuven</v>
      </c>
      <c r="C181" t="str">
        <f t="shared" ca="1" si="55"/>
        <v>2020-10-12T00:41:11,040Z</v>
      </c>
      <c r="D181" t="str">
        <f t="shared" ca="1" si="63"/>
        <v>Email</v>
      </c>
      <c r="E181" t="str">
        <f t="shared" ca="1" si="64"/>
        <v>Sneaky sneakers</v>
      </c>
      <c r="F181">
        <f t="shared" ca="1" si="56"/>
        <v>20</v>
      </c>
      <c r="G181">
        <f t="shared" ca="1" si="57"/>
        <v>167760</v>
      </c>
      <c r="H181">
        <f t="shared" ca="1" si="65"/>
        <v>0.4</v>
      </c>
      <c r="I181">
        <f t="shared" ca="1" si="66"/>
        <v>4.9603198069804025E-2</v>
      </c>
      <c r="J181">
        <f t="shared" ca="1" si="67"/>
        <v>165372</v>
      </c>
      <c r="K181">
        <f t="shared" ca="1" si="68"/>
        <v>3382040</v>
      </c>
      <c r="L181">
        <f t="shared" ca="1" si="58"/>
        <v>2719821</v>
      </c>
      <c r="M181">
        <f t="shared" ca="1" si="69"/>
        <v>662219</v>
      </c>
      <c r="N181">
        <f t="shared" ca="1" si="59"/>
        <v>7.6400000000000001E-3</v>
      </c>
      <c r="O181">
        <f t="shared" ca="1" si="70"/>
        <v>9848</v>
      </c>
      <c r="P181">
        <f t="shared" ca="1" si="71"/>
        <v>152764</v>
      </c>
      <c r="Q181">
        <f t="shared" ca="1" si="60"/>
        <v>13734</v>
      </c>
      <c r="R181">
        <f t="shared" ca="1" si="61"/>
        <v>8.9903380377575864E-2</v>
      </c>
      <c r="S181">
        <f t="shared" ca="1" si="72"/>
        <v>67104</v>
      </c>
    </row>
    <row r="182" spans="1:19" x14ac:dyDescent="0.25">
      <c r="A182">
        <f t="shared" ca="1" si="54"/>
        <v>654321</v>
      </c>
      <c r="B182" t="str">
        <f t="shared" ca="1" si="62"/>
        <v>HD Leuven</v>
      </c>
      <c r="C182" t="str">
        <f t="shared" ca="1" si="55"/>
        <v>2020-10-18T19:34:53,760Z</v>
      </c>
      <c r="D182" t="str">
        <f t="shared" ca="1" si="63"/>
        <v>Linkedin</v>
      </c>
      <c r="E182" t="str">
        <f t="shared" ca="1" si="64"/>
        <v>Sock-sales</v>
      </c>
      <c r="F182">
        <f t="shared" ca="1" si="56"/>
        <v>27</v>
      </c>
      <c r="G182">
        <f t="shared" ca="1" si="57"/>
        <v>209574</v>
      </c>
      <c r="H182">
        <f t="shared" ca="1" si="65"/>
        <v>2.484</v>
      </c>
      <c r="I182">
        <f t="shared" ca="1" si="66"/>
        <v>6.5580695854948551E-2</v>
      </c>
      <c r="J182">
        <f t="shared" ca="1" si="67"/>
        <v>3760</v>
      </c>
      <c r="K182">
        <f t="shared" ca="1" si="68"/>
        <v>3195666</v>
      </c>
      <c r="L182">
        <f t="shared" ca="1" si="58"/>
        <v>2657830</v>
      </c>
      <c r="M182">
        <f t="shared" ca="1" si="69"/>
        <v>537836</v>
      </c>
      <c r="N182">
        <f t="shared" ca="1" si="59"/>
        <v>4.129E-2</v>
      </c>
      <c r="O182">
        <f t="shared" ca="1" si="70"/>
        <v>189670</v>
      </c>
      <c r="P182">
        <f t="shared" ca="1" si="71"/>
        <v>98949</v>
      </c>
      <c r="Q182">
        <f t="shared" ca="1" si="60"/>
        <v>3772</v>
      </c>
      <c r="R182">
        <f t="shared" ca="1" si="61"/>
        <v>3.8120648010591313E-2</v>
      </c>
      <c r="S182">
        <f t="shared" ca="1" si="72"/>
        <v>520581.81599999999</v>
      </c>
    </row>
    <row r="183" spans="1:19" x14ac:dyDescent="0.25">
      <c r="A183">
        <f t="shared" ca="1" si="54"/>
        <v>654321</v>
      </c>
      <c r="B183" t="str">
        <f t="shared" ca="1" si="62"/>
        <v>HD Leuven</v>
      </c>
      <c r="C183" t="str">
        <f t="shared" ca="1" si="55"/>
        <v>2020-11-05T22:01:12,000Z</v>
      </c>
      <c r="D183" t="str">
        <f t="shared" ca="1" si="63"/>
        <v>Email</v>
      </c>
      <c r="E183" t="str">
        <f t="shared" ca="1" si="64"/>
        <v>Sock-sales</v>
      </c>
      <c r="F183">
        <f t="shared" ca="1" si="56"/>
        <v>20</v>
      </c>
      <c r="G183">
        <f t="shared" ca="1" si="57"/>
        <v>152420</v>
      </c>
      <c r="H183">
        <f t="shared" ca="1" si="65"/>
        <v>3.88</v>
      </c>
      <c r="I183">
        <f t="shared" ca="1" si="66"/>
        <v>4.674026372278442E-2</v>
      </c>
      <c r="J183">
        <f t="shared" ca="1" si="67"/>
        <v>145702</v>
      </c>
      <c r="K183">
        <f t="shared" ca="1" si="68"/>
        <v>3261000</v>
      </c>
      <c r="L183">
        <f t="shared" ca="1" si="58"/>
        <v>2847420</v>
      </c>
      <c r="M183">
        <f t="shared" ca="1" si="69"/>
        <v>413580</v>
      </c>
      <c r="N183">
        <f t="shared" ca="1" si="59"/>
        <v>7.1639999999999995E-2</v>
      </c>
      <c r="O183">
        <f t="shared" ca="1" si="70"/>
        <v>105158</v>
      </c>
      <c r="P183">
        <f t="shared" ca="1" si="71"/>
        <v>116067</v>
      </c>
      <c r="Q183">
        <f t="shared" ca="1" si="60"/>
        <v>4061</v>
      </c>
      <c r="R183">
        <f t="shared" ca="1" si="61"/>
        <v>3.4988411865560412E-2</v>
      </c>
      <c r="S183">
        <f t="shared" ca="1" si="72"/>
        <v>591389.6</v>
      </c>
    </row>
    <row r="184" spans="1:19" x14ac:dyDescent="0.25">
      <c r="A184">
        <f t="shared" ca="1" si="54"/>
        <v>123456</v>
      </c>
      <c r="B184" t="str">
        <f t="shared" ca="1" si="62"/>
        <v>HD Antwerpen</v>
      </c>
      <c r="C184" t="str">
        <f t="shared" ca="1" si="55"/>
        <v>2020-10-05T21:18:08,640Z</v>
      </c>
      <c r="D184" t="str">
        <f t="shared" ca="1" si="63"/>
        <v>Twitter</v>
      </c>
      <c r="E184" t="str">
        <f t="shared" ca="1" si="64"/>
        <v>Sock-sales</v>
      </c>
      <c r="F184">
        <f t="shared" ca="1" si="56"/>
        <v>17</v>
      </c>
      <c r="G184">
        <f t="shared" ca="1" si="57"/>
        <v>76109</v>
      </c>
      <c r="H184">
        <f t="shared" ca="1" si="65"/>
        <v>2.0060000000000002</v>
      </c>
      <c r="I184">
        <f t="shared" ca="1" si="66"/>
        <v>0.1420142743854084</v>
      </c>
      <c r="J184">
        <f t="shared" ca="1" si="67"/>
        <v>56735</v>
      </c>
      <c r="K184">
        <f t="shared" ca="1" si="68"/>
        <v>535925</v>
      </c>
      <c r="L184">
        <f t="shared" ca="1" si="58"/>
        <v>468894</v>
      </c>
      <c r="M184">
        <f t="shared" ca="1" si="69"/>
        <v>67031</v>
      </c>
      <c r="N184">
        <f t="shared" ca="1" si="59"/>
        <v>8.3849999999999994E-2</v>
      </c>
      <c r="O184">
        <f t="shared" ca="1" si="70"/>
        <v>147</v>
      </c>
      <c r="P184">
        <f t="shared" ca="1" si="71"/>
        <v>34541</v>
      </c>
      <c r="Q184">
        <f t="shared" ca="1" si="60"/>
        <v>2794</v>
      </c>
      <c r="R184">
        <f t="shared" ca="1" si="61"/>
        <v>8.0889377840826837E-2</v>
      </c>
      <c r="S184">
        <f t="shared" ca="1" si="72"/>
        <v>152674.65400000001</v>
      </c>
    </row>
    <row r="185" spans="1:19" x14ac:dyDescent="0.25">
      <c r="A185">
        <f t="shared" ca="1" si="54"/>
        <v>123456</v>
      </c>
      <c r="B185" t="str">
        <f t="shared" ca="1" si="62"/>
        <v>HD Antwerpen</v>
      </c>
      <c r="C185" t="str">
        <f t="shared" ca="1" si="55"/>
        <v>2020-10-13T14:31:03,360Z</v>
      </c>
      <c r="D185" t="str">
        <f t="shared" ca="1" si="63"/>
        <v>Facebook</v>
      </c>
      <c r="E185" t="str">
        <f t="shared" ca="1" si="64"/>
        <v>Sock-sales</v>
      </c>
      <c r="F185">
        <f t="shared" ca="1" si="56"/>
        <v>11</v>
      </c>
      <c r="G185">
        <f t="shared" ca="1" si="57"/>
        <v>109615</v>
      </c>
      <c r="H185">
        <f t="shared" ca="1" si="65"/>
        <v>0.77</v>
      </c>
      <c r="I185">
        <f t="shared" ca="1" si="66"/>
        <v>5.4289496766601469E-2</v>
      </c>
      <c r="J185">
        <f t="shared" ca="1" si="67"/>
        <v>51876</v>
      </c>
      <c r="K185">
        <f t="shared" ca="1" si="68"/>
        <v>2019083</v>
      </c>
      <c r="L185">
        <f t="shared" ca="1" si="58"/>
        <v>1591212</v>
      </c>
      <c r="M185">
        <f t="shared" ca="1" si="69"/>
        <v>427871</v>
      </c>
      <c r="N185">
        <f t="shared" ca="1" si="59"/>
        <v>5.5879999999999999E-2</v>
      </c>
      <c r="O185">
        <f t="shared" ca="1" si="70"/>
        <v>107073</v>
      </c>
      <c r="P185">
        <f t="shared" ca="1" si="71"/>
        <v>2135</v>
      </c>
      <c r="Q185">
        <f t="shared" ca="1" si="60"/>
        <v>139</v>
      </c>
      <c r="R185">
        <f t="shared" ca="1" si="61"/>
        <v>6.5105386416861824E-2</v>
      </c>
      <c r="S185">
        <f t="shared" ca="1" si="72"/>
        <v>84403.55</v>
      </c>
    </row>
    <row r="186" spans="1:19" x14ac:dyDescent="0.25">
      <c r="A186">
        <f t="shared" ca="1" si="54"/>
        <v>654321</v>
      </c>
      <c r="B186" t="str">
        <f t="shared" ca="1" si="62"/>
        <v>HD Leuven</v>
      </c>
      <c r="C186" t="str">
        <f t="shared" ca="1" si="55"/>
        <v>2020-10-19T06:53:34,080Z</v>
      </c>
      <c r="D186" t="str">
        <f t="shared" ca="1" si="63"/>
        <v>Referral</v>
      </c>
      <c r="E186" t="str">
        <f t="shared" ca="1" si="64"/>
        <v>Tshirt-Tuesday</v>
      </c>
      <c r="F186">
        <f t="shared" ca="1" si="56"/>
        <v>28</v>
      </c>
      <c r="G186">
        <f t="shared" ca="1" si="57"/>
        <v>14420</v>
      </c>
      <c r="H186">
        <f t="shared" ca="1" si="65"/>
        <v>0.33599999999999997</v>
      </c>
      <c r="I186">
        <f t="shared" ca="1" si="66"/>
        <v>2.3062730627306273E-3</v>
      </c>
      <c r="J186">
        <f t="shared" ca="1" si="67"/>
        <v>5245</v>
      </c>
      <c r="K186">
        <f t="shared" ca="1" si="68"/>
        <v>6252512</v>
      </c>
      <c r="L186">
        <f t="shared" ca="1" si="58"/>
        <v>5070893</v>
      </c>
      <c r="M186">
        <f t="shared" ca="1" si="69"/>
        <v>1181619</v>
      </c>
      <c r="N186">
        <f t="shared" ca="1" si="59"/>
        <v>9.6100000000000005E-2</v>
      </c>
      <c r="O186">
        <f t="shared" ca="1" si="70"/>
        <v>9739</v>
      </c>
      <c r="P186">
        <f t="shared" ca="1" si="71"/>
        <v>12504</v>
      </c>
      <c r="Q186">
        <f t="shared" ca="1" si="60"/>
        <v>883</v>
      </c>
      <c r="R186">
        <f t="shared" ca="1" si="61"/>
        <v>7.0617402431222012E-2</v>
      </c>
      <c r="S186">
        <f t="shared" ca="1" si="72"/>
        <v>4845.12</v>
      </c>
    </row>
    <row r="187" spans="1:19" x14ac:dyDescent="0.25">
      <c r="A187">
        <f t="shared" ca="1" si="54"/>
        <v>123456</v>
      </c>
      <c r="B187" t="str">
        <f t="shared" ca="1" si="62"/>
        <v>HD Antwerpen</v>
      </c>
      <c r="C187" t="str">
        <f t="shared" ca="1" si="55"/>
        <v>2020-11-04T09:00:51,840Z</v>
      </c>
      <c r="D187" t="str">
        <f t="shared" ca="1" si="63"/>
        <v>Referral</v>
      </c>
      <c r="E187" t="str">
        <f t="shared" ca="1" si="64"/>
        <v>Sock-sales</v>
      </c>
      <c r="F187">
        <f t="shared" ca="1" si="56"/>
        <v>8</v>
      </c>
      <c r="G187">
        <f t="shared" ca="1" si="57"/>
        <v>31384</v>
      </c>
      <c r="H187">
        <f t="shared" ca="1" si="65"/>
        <v>0.8</v>
      </c>
      <c r="I187">
        <f t="shared" ca="1" si="66"/>
        <v>2.2126713931989825E-2</v>
      </c>
      <c r="J187">
        <f t="shared" ca="1" si="67"/>
        <v>2441</v>
      </c>
      <c r="K187">
        <f t="shared" ca="1" si="68"/>
        <v>1418376</v>
      </c>
      <c r="L187">
        <f t="shared" ca="1" si="58"/>
        <v>1276421</v>
      </c>
      <c r="M187">
        <f t="shared" ca="1" si="69"/>
        <v>141955</v>
      </c>
      <c r="N187">
        <f t="shared" ca="1" si="59"/>
        <v>4.3990000000000001E-2</v>
      </c>
      <c r="O187">
        <f t="shared" ca="1" si="70"/>
        <v>12623</v>
      </c>
      <c r="P187">
        <f t="shared" ca="1" si="71"/>
        <v>26874</v>
      </c>
      <c r="Q187">
        <f t="shared" ca="1" si="60"/>
        <v>2282</v>
      </c>
      <c r="R187">
        <f t="shared" ca="1" si="61"/>
        <v>8.4914787526977745E-2</v>
      </c>
      <c r="S187">
        <f t="shared" ca="1" si="72"/>
        <v>25107.200000000001</v>
      </c>
    </row>
    <row r="188" spans="1:19" x14ac:dyDescent="0.25">
      <c r="A188">
        <f t="shared" ca="1" si="54"/>
        <v>654321</v>
      </c>
      <c r="B188" t="str">
        <f t="shared" ca="1" si="62"/>
        <v>HD Leuven</v>
      </c>
      <c r="C188" t="str">
        <f t="shared" ca="1" si="55"/>
        <v>2020-10-19T08:31:20,640Z</v>
      </c>
      <c r="D188" t="str">
        <f t="shared" ca="1" si="63"/>
        <v>Twitter</v>
      </c>
      <c r="E188" t="str">
        <f t="shared" ca="1" si="64"/>
        <v>Pants on fire</v>
      </c>
      <c r="F188">
        <f t="shared" ca="1" si="56"/>
        <v>17</v>
      </c>
      <c r="G188">
        <f t="shared" ca="1" si="57"/>
        <v>126854</v>
      </c>
      <c r="H188">
        <f t="shared" ca="1" si="65"/>
        <v>1.462</v>
      </c>
      <c r="I188">
        <f t="shared" ca="1" si="66"/>
        <v>0.13609337953674996</v>
      </c>
      <c r="J188">
        <f t="shared" ca="1" si="67"/>
        <v>70251</v>
      </c>
      <c r="K188">
        <f t="shared" ca="1" si="68"/>
        <v>932110</v>
      </c>
      <c r="L188">
        <f t="shared" ca="1" si="58"/>
        <v>706942</v>
      </c>
      <c r="M188">
        <f t="shared" ca="1" si="69"/>
        <v>225168</v>
      </c>
      <c r="N188">
        <f t="shared" ca="1" si="59"/>
        <v>4.4679999999999997E-2</v>
      </c>
      <c r="O188">
        <f t="shared" ca="1" si="70"/>
        <v>84947</v>
      </c>
      <c r="P188">
        <f t="shared" ca="1" si="71"/>
        <v>85860</v>
      </c>
      <c r="Q188">
        <f t="shared" ca="1" si="60"/>
        <v>6341</v>
      </c>
      <c r="R188">
        <f t="shared" ca="1" si="61"/>
        <v>7.385278360121128E-2</v>
      </c>
      <c r="S188">
        <f t="shared" ca="1" si="72"/>
        <v>185460.54800000001</v>
      </c>
    </row>
    <row r="189" spans="1:19" x14ac:dyDescent="0.25">
      <c r="A189">
        <f t="shared" ca="1" si="54"/>
        <v>654321</v>
      </c>
      <c r="B189" t="str">
        <f t="shared" ca="1" si="62"/>
        <v>HD Leuven</v>
      </c>
      <c r="C189" t="str">
        <f t="shared" ca="1" si="55"/>
        <v>2020-10-08T12:10:22,080Z</v>
      </c>
      <c r="D189" t="str">
        <f t="shared" ca="1" si="63"/>
        <v>Referral</v>
      </c>
      <c r="E189" t="str">
        <f t="shared" ca="1" si="64"/>
        <v>Sneaky sneakers</v>
      </c>
      <c r="F189">
        <f t="shared" ca="1" si="56"/>
        <v>22</v>
      </c>
      <c r="G189">
        <f t="shared" ca="1" si="57"/>
        <v>12474</v>
      </c>
      <c r="H189">
        <f t="shared" ca="1" si="65"/>
        <v>4.2679999999999998</v>
      </c>
      <c r="I189">
        <f t="shared" ca="1" si="66"/>
        <v>2.9643958801693938E-3</v>
      </c>
      <c r="J189">
        <f t="shared" ca="1" si="67"/>
        <v>11295</v>
      </c>
      <c r="K189">
        <f t="shared" ca="1" si="68"/>
        <v>4207940</v>
      </c>
      <c r="L189">
        <f t="shared" ca="1" si="58"/>
        <v>3961704</v>
      </c>
      <c r="M189">
        <f t="shared" ca="1" si="69"/>
        <v>246236</v>
      </c>
      <c r="N189">
        <f t="shared" ca="1" si="59"/>
        <v>1.6990000000000002E-2</v>
      </c>
      <c r="O189">
        <f t="shared" ca="1" si="70"/>
        <v>6606</v>
      </c>
      <c r="P189">
        <f t="shared" ca="1" si="71"/>
        <v>7958</v>
      </c>
      <c r="Q189">
        <f t="shared" ca="1" si="60"/>
        <v>742</v>
      </c>
      <c r="R189">
        <f t="shared" ca="1" si="61"/>
        <v>9.3239507413923089E-2</v>
      </c>
      <c r="S189">
        <f t="shared" ca="1" si="72"/>
        <v>53239.031999999999</v>
      </c>
    </row>
    <row r="190" spans="1:19" x14ac:dyDescent="0.25">
      <c r="A190">
        <f t="shared" ca="1" si="54"/>
        <v>123456</v>
      </c>
      <c r="B190" t="str">
        <f t="shared" ca="1" si="62"/>
        <v>HD Antwerpen</v>
      </c>
      <c r="C190" t="str">
        <f t="shared" ca="1" si="55"/>
        <v>2020-10-15T04:59:48,480Z</v>
      </c>
      <c r="D190" t="str">
        <f t="shared" ca="1" si="63"/>
        <v>Email</v>
      </c>
      <c r="E190" t="str">
        <f t="shared" ca="1" si="64"/>
        <v>Pants on fire</v>
      </c>
      <c r="F190">
        <f t="shared" ca="1" si="56"/>
        <v>31</v>
      </c>
      <c r="G190">
        <f t="shared" ca="1" si="57"/>
        <v>165106</v>
      </c>
      <c r="H190">
        <f t="shared" ca="1" si="65"/>
        <v>1.8599999999999999</v>
      </c>
      <c r="I190">
        <f t="shared" ca="1" si="66"/>
        <v>3.2461951983616649E-2</v>
      </c>
      <c r="J190">
        <f t="shared" ca="1" si="67"/>
        <v>70265</v>
      </c>
      <c r="K190">
        <f t="shared" ca="1" si="68"/>
        <v>5086139</v>
      </c>
      <c r="L190">
        <f t="shared" ca="1" si="58"/>
        <v>4133503</v>
      </c>
      <c r="M190">
        <f t="shared" ca="1" si="69"/>
        <v>952636</v>
      </c>
      <c r="N190">
        <f t="shared" ca="1" si="59"/>
        <v>7.7950000000000005E-2</v>
      </c>
      <c r="O190">
        <f t="shared" ca="1" si="70"/>
        <v>20965</v>
      </c>
      <c r="P190">
        <f t="shared" ca="1" si="71"/>
        <v>76774</v>
      </c>
      <c r="Q190">
        <f t="shared" ca="1" si="60"/>
        <v>4032</v>
      </c>
      <c r="R190">
        <f t="shared" ca="1" si="61"/>
        <v>5.2517779456586866E-2</v>
      </c>
      <c r="S190">
        <f t="shared" ca="1" si="72"/>
        <v>307097.15999999997</v>
      </c>
    </row>
    <row r="191" spans="1:19" x14ac:dyDescent="0.25">
      <c r="A191">
        <f t="shared" ca="1" si="54"/>
        <v>654321</v>
      </c>
      <c r="B191" t="str">
        <f t="shared" ca="1" si="62"/>
        <v>HD Leuven</v>
      </c>
      <c r="C191" t="str">
        <f t="shared" ca="1" si="55"/>
        <v>2020-10-27T18:54:17,280Z</v>
      </c>
      <c r="D191" t="str">
        <f t="shared" ca="1" si="63"/>
        <v>Linkedin</v>
      </c>
      <c r="E191" t="str">
        <f t="shared" ca="1" si="64"/>
        <v>Pants on fire</v>
      </c>
      <c r="F191">
        <f t="shared" ca="1" si="56"/>
        <v>23</v>
      </c>
      <c r="G191">
        <f t="shared" ca="1" si="57"/>
        <v>218707</v>
      </c>
      <c r="H191">
        <f t="shared" ca="1" si="65"/>
        <v>1.2879999999999998</v>
      </c>
      <c r="I191">
        <f t="shared" ca="1" si="66"/>
        <v>6.9521922545457207E-2</v>
      </c>
      <c r="J191">
        <f t="shared" ca="1" si="67"/>
        <v>55253</v>
      </c>
      <c r="K191">
        <f t="shared" ca="1" si="68"/>
        <v>3145871</v>
      </c>
      <c r="L191">
        <f t="shared" ca="1" si="58"/>
        <v>2654067</v>
      </c>
      <c r="M191">
        <f t="shared" ca="1" si="69"/>
        <v>491804</v>
      </c>
      <c r="N191">
        <f t="shared" ca="1" si="59"/>
        <v>1.2899999999999999E-3</v>
      </c>
      <c r="O191">
        <f t="shared" ca="1" si="70"/>
        <v>73128</v>
      </c>
      <c r="P191">
        <f t="shared" ca="1" si="71"/>
        <v>5078</v>
      </c>
      <c r="Q191">
        <f t="shared" ca="1" si="60"/>
        <v>222</v>
      </c>
      <c r="R191">
        <f t="shared" ca="1" si="61"/>
        <v>4.3717999212288305E-2</v>
      </c>
      <c r="S191">
        <f t="shared" ca="1" si="72"/>
        <v>281694.61599999998</v>
      </c>
    </row>
    <row r="192" spans="1:19" x14ac:dyDescent="0.25">
      <c r="A192">
        <f t="shared" ca="1" si="54"/>
        <v>654321</v>
      </c>
      <c r="B192" t="str">
        <f t="shared" ca="1" si="62"/>
        <v>HD Leuven</v>
      </c>
      <c r="C192" t="str">
        <f t="shared" ca="1" si="55"/>
        <v>2020-10-05T13:20:21,120Z</v>
      </c>
      <c r="D192" t="str">
        <f t="shared" ca="1" si="63"/>
        <v>Twitter</v>
      </c>
      <c r="E192" t="str">
        <f t="shared" ca="1" si="64"/>
        <v>Tshirt-Tuesday</v>
      </c>
      <c r="F192">
        <f t="shared" ca="1" si="56"/>
        <v>8</v>
      </c>
      <c r="G192">
        <f t="shared" ca="1" si="57"/>
        <v>31160</v>
      </c>
      <c r="H192">
        <f t="shared" ca="1" si="65"/>
        <v>0.46399999999999997</v>
      </c>
      <c r="I192">
        <f t="shared" ca="1" si="66"/>
        <v>5.13947167022933E-2</v>
      </c>
      <c r="J192">
        <f t="shared" ca="1" si="67"/>
        <v>21937</v>
      </c>
      <c r="K192">
        <f t="shared" ca="1" si="68"/>
        <v>606288</v>
      </c>
      <c r="L192">
        <f t="shared" ca="1" si="58"/>
        <v>526890</v>
      </c>
      <c r="M192">
        <f t="shared" ca="1" si="69"/>
        <v>79398</v>
      </c>
      <c r="N192">
        <f t="shared" ca="1" si="59"/>
        <v>7.0180000000000006E-2</v>
      </c>
      <c r="O192">
        <f t="shared" ca="1" si="70"/>
        <v>15610</v>
      </c>
      <c r="P192">
        <f t="shared" ca="1" si="71"/>
        <v>21712</v>
      </c>
      <c r="Q192">
        <f t="shared" ca="1" si="60"/>
        <v>1829</v>
      </c>
      <c r="R192">
        <f t="shared" ca="1" si="61"/>
        <v>8.4239130434782608E-2</v>
      </c>
      <c r="S192">
        <f t="shared" ca="1" si="72"/>
        <v>14458.24</v>
      </c>
    </row>
    <row r="193" spans="1:19" x14ac:dyDescent="0.25">
      <c r="A193">
        <f t="shared" ca="1" si="54"/>
        <v>123456</v>
      </c>
      <c r="B193" t="str">
        <f t="shared" ca="1" si="62"/>
        <v>HD Antwerpen</v>
      </c>
      <c r="C193" t="str">
        <f t="shared" ca="1" si="55"/>
        <v>2020-11-05T21:13:49,440Z</v>
      </c>
      <c r="D193" t="str">
        <f t="shared" ca="1" si="63"/>
        <v>Linkedin</v>
      </c>
      <c r="E193" t="str">
        <f t="shared" ca="1" si="64"/>
        <v>Sneaky sneakers</v>
      </c>
      <c r="F193">
        <f t="shared" ca="1" si="56"/>
        <v>20</v>
      </c>
      <c r="G193">
        <f t="shared" ca="1" si="57"/>
        <v>174780</v>
      </c>
      <c r="H193">
        <f t="shared" ca="1" si="65"/>
        <v>3.1199999999999997</v>
      </c>
      <c r="I193">
        <f t="shared" ca="1" si="66"/>
        <v>9.7697037451089999E-2</v>
      </c>
      <c r="J193">
        <f t="shared" ca="1" si="67"/>
        <v>155906</v>
      </c>
      <c r="K193">
        <f t="shared" ca="1" si="68"/>
        <v>1789000</v>
      </c>
      <c r="L193">
        <f t="shared" ca="1" si="58"/>
        <v>1682735</v>
      </c>
      <c r="M193">
        <f t="shared" ca="1" si="69"/>
        <v>106265</v>
      </c>
      <c r="N193">
        <f t="shared" ca="1" si="59"/>
        <v>8.8330000000000006E-2</v>
      </c>
      <c r="O193">
        <f t="shared" ca="1" si="70"/>
        <v>108619</v>
      </c>
      <c r="P193">
        <f t="shared" ca="1" si="71"/>
        <v>101065</v>
      </c>
      <c r="Q193">
        <f t="shared" ca="1" si="60"/>
        <v>9626</v>
      </c>
      <c r="R193">
        <f t="shared" ca="1" si="61"/>
        <v>9.524563399792213E-2</v>
      </c>
      <c r="S193">
        <f t="shared" ca="1" si="72"/>
        <v>545313.6</v>
      </c>
    </row>
    <row r="194" spans="1:19" x14ac:dyDescent="0.25">
      <c r="A194">
        <f t="shared" ca="1" si="54"/>
        <v>123456</v>
      </c>
      <c r="B194" t="str">
        <f t="shared" ca="1" si="62"/>
        <v>HD Antwerpen</v>
      </c>
      <c r="C194" t="str">
        <f t="shared" ca="1" si="55"/>
        <v>2020-10-22T00:35:34,080Z</v>
      </c>
      <c r="D194" t="str">
        <f t="shared" ca="1" si="63"/>
        <v>Linkedin</v>
      </c>
      <c r="E194" t="str">
        <f t="shared" ca="1" si="64"/>
        <v>Sock-sales</v>
      </c>
      <c r="F194">
        <f t="shared" ca="1" si="56"/>
        <v>16</v>
      </c>
      <c r="G194">
        <f t="shared" ca="1" si="57"/>
        <v>116608</v>
      </c>
      <c r="H194">
        <f t="shared" ca="1" si="65"/>
        <v>1.472</v>
      </c>
      <c r="I194">
        <f t="shared" ca="1" si="66"/>
        <v>5.2942800273140682E-2</v>
      </c>
      <c r="J194">
        <f t="shared" ca="1" si="67"/>
        <v>109906</v>
      </c>
      <c r="K194">
        <f t="shared" ca="1" si="68"/>
        <v>2202528</v>
      </c>
      <c r="L194">
        <f t="shared" ca="1" si="58"/>
        <v>2026714</v>
      </c>
      <c r="M194">
        <f t="shared" ca="1" si="69"/>
        <v>175814</v>
      </c>
      <c r="N194">
        <f t="shared" ca="1" si="59"/>
        <v>3.7659999999999999E-2</v>
      </c>
      <c r="O194">
        <f t="shared" ca="1" si="70"/>
        <v>69826</v>
      </c>
      <c r="P194">
        <f t="shared" ca="1" si="71"/>
        <v>17291</v>
      </c>
      <c r="Q194">
        <f t="shared" ca="1" si="60"/>
        <v>1468</v>
      </c>
      <c r="R194">
        <f t="shared" ca="1" si="61"/>
        <v>8.4899658782025336E-2</v>
      </c>
      <c r="S194">
        <f t="shared" ca="1" si="72"/>
        <v>171646.976</v>
      </c>
    </row>
    <row r="195" spans="1:19" x14ac:dyDescent="0.25">
      <c r="A195">
        <f t="shared" ref="A195:A250" ca="1" si="73">IF(B195="HD Antwerpen", 123456, 654321)</f>
        <v>654321</v>
      </c>
      <c r="B195" t="str">
        <f t="shared" ca="1" si="62"/>
        <v>HD Leuven</v>
      </c>
      <c r="C195" t="str">
        <f t="shared" ref="C195:C250" ca="1" si="74">_xlfn.CONCAT(TEXT(RANDBETWEEN(DATE(2020,10,1),DATE(2020,11,9)),"yyyy-mm-dd"),"T",TEXT(RANDBETWEEN(0,100000)/10000, "hh:mm:ss,000"),"Z")</f>
        <v>2020-11-06T20:10:19,200Z</v>
      </c>
      <c r="D195" t="str">
        <f t="shared" ca="1" si="63"/>
        <v>Linkedin</v>
      </c>
      <c r="E195" t="str">
        <f t="shared" ca="1" si="64"/>
        <v>Pants on fire</v>
      </c>
      <c r="F195">
        <f t="shared" ref="F195:F250" ca="1" si="75">RANDBETWEEN(7,31)</f>
        <v>29</v>
      </c>
      <c r="G195">
        <f t="shared" ref="G195:G250" ca="1" si="76">F195*RANDBETWEEN(100,9999)</f>
        <v>284374</v>
      </c>
      <c r="H195">
        <f t="shared" ca="1" si="65"/>
        <v>5.22</v>
      </c>
      <c r="I195">
        <f t="shared" ca="1" si="66"/>
        <v>0.2882930558005527</v>
      </c>
      <c r="J195">
        <f t="shared" ca="1" si="67"/>
        <v>102389</v>
      </c>
      <c r="K195">
        <f t="shared" ca="1" si="68"/>
        <v>986406</v>
      </c>
      <c r="L195">
        <f t="shared" ref="L195:L250" ca="1" si="77">K195-ROUND(RANDBETWEEN(K195/20,K195/4),0)</f>
        <v>740436</v>
      </c>
      <c r="M195">
        <f t="shared" ca="1" si="69"/>
        <v>245970</v>
      </c>
      <c r="N195">
        <f t="shared" ref="N195:N250" ca="1" si="78">RANDBETWEEN(100,10000)/100000</f>
        <v>4.4769999999999997E-2</v>
      </c>
      <c r="O195">
        <f t="shared" ca="1" si="70"/>
        <v>210639</v>
      </c>
      <c r="P195">
        <f t="shared" ca="1" si="71"/>
        <v>36690</v>
      </c>
      <c r="Q195">
        <f t="shared" ref="Q195:Q250" ca="1" si="79">RANDBETWEEN(P195/30,P195/10)</f>
        <v>2333</v>
      </c>
      <c r="R195">
        <f t="shared" ref="R195:R250" ca="1" si="80">Q195/P195</f>
        <v>6.358680839465794E-2</v>
      </c>
      <c r="S195">
        <f t="shared" ca="1" si="72"/>
        <v>1484432.28</v>
      </c>
    </row>
    <row r="196" spans="1:19" x14ac:dyDescent="0.25">
      <c r="A196">
        <f t="shared" ca="1" si="73"/>
        <v>123456</v>
      </c>
      <c r="B196" t="str">
        <f t="shared" ca="1" si="62"/>
        <v>HD Antwerpen</v>
      </c>
      <c r="C196" t="str">
        <f t="shared" ca="1" si="74"/>
        <v>2020-10-04T00:51:24,480Z</v>
      </c>
      <c r="D196" t="str">
        <f t="shared" ca="1" si="63"/>
        <v>Email</v>
      </c>
      <c r="E196" t="str">
        <f t="shared" ca="1" si="64"/>
        <v>Underwear promotion</v>
      </c>
      <c r="F196">
        <f t="shared" ca="1" si="75"/>
        <v>11</v>
      </c>
      <c r="G196">
        <f t="shared" ca="1" si="76"/>
        <v>38335</v>
      </c>
      <c r="H196">
        <f t="shared" ca="1" si="65"/>
        <v>1.694</v>
      </c>
      <c r="I196">
        <f t="shared" ca="1" si="66"/>
        <v>3.4594004367679176E-2</v>
      </c>
      <c r="J196">
        <f t="shared" ca="1" si="67"/>
        <v>32080</v>
      </c>
      <c r="K196">
        <f t="shared" ca="1" si="68"/>
        <v>1108140</v>
      </c>
      <c r="L196">
        <f t="shared" ca="1" si="77"/>
        <v>910526</v>
      </c>
      <c r="M196">
        <f t="shared" ca="1" si="69"/>
        <v>197614</v>
      </c>
      <c r="N196">
        <f t="shared" ca="1" si="78"/>
        <v>8.1850000000000006E-2</v>
      </c>
      <c r="O196">
        <f t="shared" ca="1" si="70"/>
        <v>28460</v>
      </c>
      <c r="P196">
        <f t="shared" ca="1" si="71"/>
        <v>18946</v>
      </c>
      <c r="Q196">
        <f t="shared" ca="1" si="79"/>
        <v>999</v>
      </c>
      <c r="R196">
        <f t="shared" ca="1" si="80"/>
        <v>5.2728808191702732E-2</v>
      </c>
      <c r="S196">
        <f t="shared" ca="1" si="72"/>
        <v>64939.49</v>
      </c>
    </row>
    <row r="197" spans="1:19" x14ac:dyDescent="0.25">
      <c r="A197">
        <f t="shared" ca="1" si="73"/>
        <v>123456</v>
      </c>
      <c r="B197" t="str">
        <f t="shared" ref="B197:B250" ca="1" si="81">CHOOSE(RANDBETWEEN(1,2), $B$2,$B$3)</f>
        <v>HD Antwerpen</v>
      </c>
      <c r="C197" t="str">
        <f t="shared" ca="1" si="74"/>
        <v>2020-10-17T14:57:59,040Z</v>
      </c>
      <c r="D197" t="str">
        <f t="shared" ca="1" si="63"/>
        <v>Referral</v>
      </c>
      <c r="E197" t="str">
        <f t="shared" ca="1" si="64"/>
        <v>Tshirt-Tuesday</v>
      </c>
      <c r="F197">
        <f t="shared" ca="1" si="75"/>
        <v>12</v>
      </c>
      <c r="G197">
        <f t="shared" ca="1" si="76"/>
        <v>77616</v>
      </c>
      <c r="H197">
        <f t="shared" ca="1" si="65"/>
        <v>2.1120000000000001</v>
      </c>
      <c r="I197">
        <f t="shared" ca="1" si="66"/>
        <v>2.741467880575759E-2</v>
      </c>
      <c r="J197">
        <f t="shared" ca="1" si="67"/>
        <v>11083</v>
      </c>
      <c r="K197">
        <f t="shared" ca="1" si="68"/>
        <v>2831184</v>
      </c>
      <c r="L197">
        <f t="shared" ca="1" si="77"/>
        <v>2653820</v>
      </c>
      <c r="M197">
        <f t="shared" ca="1" si="69"/>
        <v>177364</v>
      </c>
      <c r="N197">
        <f t="shared" ca="1" si="78"/>
        <v>4.4139999999999999E-2</v>
      </c>
      <c r="O197">
        <f t="shared" ca="1" si="70"/>
        <v>53158</v>
      </c>
      <c r="P197">
        <f t="shared" ca="1" si="71"/>
        <v>70615</v>
      </c>
      <c r="Q197">
        <f t="shared" ca="1" si="79"/>
        <v>3388</v>
      </c>
      <c r="R197">
        <f t="shared" ca="1" si="80"/>
        <v>4.7978474828294274E-2</v>
      </c>
      <c r="S197">
        <f t="shared" ca="1" si="72"/>
        <v>163924.992</v>
      </c>
    </row>
    <row r="198" spans="1:19" x14ac:dyDescent="0.25">
      <c r="A198">
        <f t="shared" ca="1" si="73"/>
        <v>654321</v>
      </c>
      <c r="B198" t="str">
        <f t="shared" ca="1" si="81"/>
        <v>HD Leuven</v>
      </c>
      <c r="C198" t="str">
        <f t="shared" ca="1" si="74"/>
        <v>2020-10-20T21:42:11,520Z</v>
      </c>
      <c r="D198" t="str">
        <f t="shared" ca="1" si="63"/>
        <v>Twitter</v>
      </c>
      <c r="E198" t="str">
        <f t="shared" ca="1" si="64"/>
        <v>Sock-sales</v>
      </c>
      <c r="F198">
        <f t="shared" ca="1" si="75"/>
        <v>28</v>
      </c>
      <c r="G198">
        <f t="shared" ca="1" si="76"/>
        <v>66556</v>
      </c>
      <c r="H198">
        <f t="shared" ca="1" si="65"/>
        <v>1.5680000000000001</v>
      </c>
      <c r="I198">
        <f t="shared" ca="1" si="66"/>
        <v>1.087976418786245E-2</v>
      </c>
      <c r="J198">
        <f t="shared" ca="1" si="67"/>
        <v>44904</v>
      </c>
      <c r="K198">
        <f t="shared" ca="1" si="68"/>
        <v>6117412</v>
      </c>
      <c r="L198">
        <f t="shared" ca="1" si="77"/>
        <v>5296436</v>
      </c>
      <c r="M198">
        <f t="shared" ca="1" si="69"/>
        <v>820976</v>
      </c>
      <c r="N198">
        <f t="shared" ca="1" si="78"/>
        <v>8.6209999999999995E-2</v>
      </c>
      <c r="O198">
        <f t="shared" ca="1" si="70"/>
        <v>5628</v>
      </c>
      <c r="P198">
        <f t="shared" ca="1" si="71"/>
        <v>37201</v>
      </c>
      <c r="Q198">
        <f t="shared" ca="1" si="79"/>
        <v>2605</v>
      </c>
      <c r="R198">
        <f t="shared" ca="1" si="80"/>
        <v>7.0024999327975054E-2</v>
      </c>
      <c r="S198">
        <f t="shared" ca="1" si="72"/>
        <v>104359.808</v>
      </c>
    </row>
    <row r="199" spans="1:19" x14ac:dyDescent="0.25">
      <c r="A199">
        <f t="shared" ca="1" si="73"/>
        <v>654321</v>
      </c>
      <c r="B199" t="str">
        <f t="shared" ca="1" si="81"/>
        <v>HD Leuven</v>
      </c>
      <c r="C199" t="str">
        <f t="shared" ca="1" si="74"/>
        <v>2020-11-06T13:32:18,240Z</v>
      </c>
      <c r="D199" t="str">
        <f t="shared" ca="1" si="63"/>
        <v>Twitter</v>
      </c>
      <c r="E199" t="str">
        <f t="shared" ca="1" si="64"/>
        <v>Tshirt-Tuesday</v>
      </c>
      <c r="F199">
        <f t="shared" ca="1" si="75"/>
        <v>10</v>
      </c>
      <c r="G199">
        <f t="shared" ca="1" si="76"/>
        <v>75780</v>
      </c>
      <c r="H199">
        <f t="shared" ca="1" si="65"/>
        <v>0.74</v>
      </c>
      <c r="I199">
        <f t="shared" ca="1" si="66"/>
        <v>3.7885832558418576E-2</v>
      </c>
      <c r="J199">
        <f t="shared" ca="1" si="67"/>
        <v>69123</v>
      </c>
      <c r="K199">
        <f t="shared" ca="1" si="68"/>
        <v>2000220</v>
      </c>
      <c r="L199">
        <f t="shared" ca="1" si="77"/>
        <v>1715242</v>
      </c>
      <c r="M199">
        <f t="shared" ca="1" si="69"/>
        <v>284978</v>
      </c>
      <c r="N199">
        <f t="shared" ca="1" si="78"/>
        <v>3.7769999999999998E-2</v>
      </c>
      <c r="O199">
        <f t="shared" ca="1" si="70"/>
        <v>40423</v>
      </c>
      <c r="P199">
        <f t="shared" ca="1" si="71"/>
        <v>27181</v>
      </c>
      <c r="Q199">
        <f t="shared" ca="1" si="79"/>
        <v>923</v>
      </c>
      <c r="R199">
        <f t="shared" ca="1" si="80"/>
        <v>3.3957543872558039E-2</v>
      </c>
      <c r="S199">
        <f t="shared" ca="1" si="72"/>
        <v>56077.2</v>
      </c>
    </row>
    <row r="200" spans="1:19" x14ac:dyDescent="0.25">
      <c r="A200">
        <f t="shared" ca="1" si="73"/>
        <v>654321</v>
      </c>
      <c r="B200" t="str">
        <f t="shared" ca="1" si="81"/>
        <v>HD Leuven</v>
      </c>
      <c r="C200" t="str">
        <f t="shared" ca="1" si="74"/>
        <v>2020-10-21T17:19:23,520Z</v>
      </c>
      <c r="D200" t="str">
        <f t="shared" ref="D200:D250" ca="1" si="82">CHOOSE(RANDBETWEEN(1,5), $D$6, $D$2, $D$3, $D$4, $D$5)</f>
        <v>Referral</v>
      </c>
      <c r="E200" t="str">
        <f t="shared" ref="E200:E250" ca="1" si="83">CHOOSE(RANDBETWEEN(1,5), $E$6, $E$2, $E$3, $E$4, $E$5)</f>
        <v>Pants on fire</v>
      </c>
      <c r="F200">
        <f t="shared" ca="1" si="75"/>
        <v>9</v>
      </c>
      <c r="G200">
        <f t="shared" ca="1" si="76"/>
        <v>16596</v>
      </c>
      <c r="H200">
        <f t="shared" ca="1" si="65"/>
        <v>1.8000000000000002E-2</v>
      </c>
      <c r="I200">
        <f t="shared" ca="1" si="66"/>
        <v>0.1157927786499215</v>
      </c>
      <c r="J200">
        <f t="shared" ca="1" si="67"/>
        <v>4038</v>
      </c>
      <c r="K200">
        <f t="shared" ca="1" si="68"/>
        <v>143325</v>
      </c>
      <c r="L200">
        <f t="shared" ca="1" si="77"/>
        <v>121942</v>
      </c>
      <c r="M200">
        <f t="shared" ca="1" si="69"/>
        <v>21383</v>
      </c>
      <c r="N200">
        <f t="shared" ca="1" si="78"/>
        <v>9.2990000000000003E-2</v>
      </c>
      <c r="O200">
        <f t="shared" ca="1" si="70"/>
        <v>12353</v>
      </c>
      <c r="P200">
        <f t="shared" ca="1" si="71"/>
        <v>14416</v>
      </c>
      <c r="Q200">
        <f t="shared" ca="1" si="79"/>
        <v>714</v>
      </c>
      <c r="R200">
        <f t="shared" ca="1" si="80"/>
        <v>4.9528301886792456E-2</v>
      </c>
      <c r="S200">
        <f t="shared" ca="1" si="72"/>
        <v>298.72800000000001</v>
      </c>
    </row>
    <row r="201" spans="1:19" x14ac:dyDescent="0.25">
      <c r="A201">
        <f t="shared" ca="1" si="73"/>
        <v>123456</v>
      </c>
      <c r="B201" t="str">
        <f t="shared" ca="1" si="81"/>
        <v>HD Antwerpen</v>
      </c>
      <c r="C201" t="str">
        <f t="shared" ca="1" si="74"/>
        <v>2020-10-12T06:54:17,280Z</v>
      </c>
      <c r="D201" t="str">
        <f t="shared" ca="1" si="82"/>
        <v>Twitter</v>
      </c>
      <c r="E201" t="str">
        <f t="shared" ca="1" si="83"/>
        <v>Sock-sales</v>
      </c>
      <c r="F201">
        <f t="shared" ca="1" si="75"/>
        <v>13</v>
      </c>
      <c r="G201">
        <f t="shared" ca="1" si="76"/>
        <v>106600</v>
      </c>
      <c r="H201">
        <f t="shared" ca="1" si="65"/>
        <v>0.39</v>
      </c>
      <c r="I201">
        <f t="shared" ca="1" si="66"/>
        <v>4.3646738204735136E-2</v>
      </c>
      <c r="J201">
        <f t="shared" ca="1" si="67"/>
        <v>14751</v>
      </c>
      <c r="K201">
        <f t="shared" ca="1" si="68"/>
        <v>2442336</v>
      </c>
      <c r="L201">
        <f t="shared" ca="1" si="77"/>
        <v>2165953</v>
      </c>
      <c r="M201">
        <f t="shared" ca="1" si="69"/>
        <v>276383</v>
      </c>
      <c r="N201">
        <f t="shared" ca="1" si="78"/>
        <v>4.7899999999999998E-2</v>
      </c>
      <c r="O201">
        <f t="shared" ca="1" si="70"/>
        <v>29233</v>
      </c>
      <c r="P201">
        <f t="shared" ca="1" si="71"/>
        <v>59391</v>
      </c>
      <c r="Q201">
        <f t="shared" ca="1" si="79"/>
        <v>5163</v>
      </c>
      <c r="R201">
        <f t="shared" ca="1" si="80"/>
        <v>8.6932363489417588E-2</v>
      </c>
      <c r="S201">
        <f t="shared" ca="1" si="72"/>
        <v>41574</v>
      </c>
    </row>
    <row r="202" spans="1:19" x14ac:dyDescent="0.25">
      <c r="A202">
        <f t="shared" ca="1" si="73"/>
        <v>654321</v>
      </c>
      <c r="B202" t="str">
        <f t="shared" ca="1" si="81"/>
        <v>HD Leuven</v>
      </c>
      <c r="C202" t="str">
        <f t="shared" ca="1" si="74"/>
        <v>2020-10-05T10:18:28,800Z</v>
      </c>
      <c r="D202" t="str">
        <f t="shared" ca="1" si="82"/>
        <v>Email</v>
      </c>
      <c r="E202" t="str">
        <f t="shared" ca="1" si="83"/>
        <v>Underwear promotion</v>
      </c>
      <c r="F202">
        <f t="shared" ca="1" si="75"/>
        <v>7</v>
      </c>
      <c r="G202">
        <f t="shared" ca="1" si="76"/>
        <v>34195</v>
      </c>
      <c r="H202">
        <f t="shared" ca="1" si="65"/>
        <v>0.65800000000000003</v>
      </c>
      <c r="I202">
        <f t="shared" ca="1" si="66"/>
        <v>2.9353090336614148E-2</v>
      </c>
      <c r="J202">
        <f t="shared" ca="1" si="67"/>
        <v>34035</v>
      </c>
      <c r="K202">
        <f t="shared" ca="1" si="68"/>
        <v>1164954</v>
      </c>
      <c r="L202">
        <f t="shared" ca="1" si="77"/>
        <v>907679</v>
      </c>
      <c r="M202">
        <f t="shared" ca="1" si="69"/>
        <v>257275</v>
      </c>
      <c r="N202">
        <f t="shared" ca="1" si="78"/>
        <v>8.3400000000000002E-2</v>
      </c>
      <c r="O202">
        <f t="shared" ca="1" si="70"/>
        <v>30482</v>
      </c>
      <c r="P202">
        <f t="shared" ca="1" si="71"/>
        <v>10998</v>
      </c>
      <c r="Q202">
        <f t="shared" ca="1" si="79"/>
        <v>924</v>
      </c>
      <c r="R202">
        <f t="shared" ca="1" si="80"/>
        <v>8.4015275504637207E-2</v>
      </c>
      <c r="S202">
        <f t="shared" ca="1" si="72"/>
        <v>22500.31</v>
      </c>
    </row>
    <row r="203" spans="1:19" x14ac:dyDescent="0.25">
      <c r="A203">
        <f t="shared" ca="1" si="73"/>
        <v>123456</v>
      </c>
      <c r="B203" t="str">
        <f t="shared" ca="1" si="81"/>
        <v>HD Antwerpen</v>
      </c>
      <c r="C203" t="str">
        <f t="shared" ca="1" si="74"/>
        <v>2020-11-02T11:04:59,520Z</v>
      </c>
      <c r="D203" t="str">
        <f t="shared" ca="1" si="82"/>
        <v>Linkedin</v>
      </c>
      <c r="E203" t="str">
        <f t="shared" ca="1" si="83"/>
        <v>Underwear promotion</v>
      </c>
      <c r="F203">
        <f t="shared" ca="1" si="75"/>
        <v>27</v>
      </c>
      <c r="G203">
        <f t="shared" ca="1" si="76"/>
        <v>255825</v>
      </c>
      <c r="H203">
        <f t="shared" ca="1" si="65"/>
        <v>3.996</v>
      </c>
      <c r="I203">
        <f t="shared" ca="1" si="66"/>
        <v>3.9039967037494849E-2</v>
      </c>
      <c r="J203">
        <f t="shared" ca="1" si="67"/>
        <v>183814</v>
      </c>
      <c r="K203">
        <f t="shared" ca="1" si="68"/>
        <v>6552900</v>
      </c>
      <c r="L203">
        <f t="shared" ca="1" si="77"/>
        <v>5918914</v>
      </c>
      <c r="M203">
        <f t="shared" ca="1" si="69"/>
        <v>633986</v>
      </c>
      <c r="N203">
        <f t="shared" ca="1" si="78"/>
        <v>5.6599999999999998E-2</v>
      </c>
      <c r="O203">
        <f t="shared" ca="1" si="70"/>
        <v>110455</v>
      </c>
      <c r="P203">
        <f t="shared" ca="1" si="71"/>
        <v>247687</v>
      </c>
      <c r="Q203">
        <f t="shared" ca="1" si="79"/>
        <v>11541</v>
      </c>
      <c r="R203">
        <f t="shared" ca="1" si="80"/>
        <v>4.6595097845264388E-2</v>
      </c>
      <c r="S203">
        <f t="shared" ca="1" si="72"/>
        <v>1022276.7</v>
      </c>
    </row>
    <row r="204" spans="1:19" x14ac:dyDescent="0.25">
      <c r="A204">
        <f t="shared" ca="1" si="73"/>
        <v>654321</v>
      </c>
      <c r="B204" t="str">
        <f t="shared" ca="1" si="81"/>
        <v>HD Leuven</v>
      </c>
      <c r="C204" t="str">
        <f t="shared" ca="1" si="74"/>
        <v>2020-11-09T09:49:40,800Z</v>
      </c>
      <c r="D204" t="str">
        <f t="shared" ca="1" si="82"/>
        <v>Facebook</v>
      </c>
      <c r="E204" t="str">
        <f t="shared" ca="1" si="83"/>
        <v>Tshirt-Tuesday</v>
      </c>
      <c r="F204">
        <f t="shared" ca="1" si="75"/>
        <v>13</v>
      </c>
      <c r="G204">
        <f t="shared" ca="1" si="76"/>
        <v>61295</v>
      </c>
      <c r="H204">
        <f t="shared" ca="1" si="65"/>
        <v>1.9239999999999999</v>
      </c>
      <c r="I204">
        <f t="shared" ca="1" si="66"/>
        <v>7.2503882763605046E-2</v>
      </c>
      <c r="J204">
        <f t="shared" ca="1" si="67"/>
        <v>16659</v>
      </c>
      <c r="K204">
        <f t="shared" ca="1" si="68"/>
        <v>845403</v>
      </c>
      <c r="L204">
        <f t="shared" ca="1" si="77"/>
        <v>754100</v>
      </c>
      <c r="M204">
        <f t="shared" ca="1" si="69"/>
        <v>91303</v>
      </c>
      <c r="N204">
        <f t="shared" ca="1" si="78"/>
        <v>7.4950000000000003E-2</v>
      </c>
      <c r="O204">
        <f t="shared" ca="1" si="70"/>
        <v>9035</v>
      </c>
      <c r="P204">
        <f t="shared" ca="1" si="71"/>
        <v>61109</v>
      </c>
      <c r="Q204">
        <f t="shared" ca="1" si="79"/>
        <v>2185</v>
      </c>
      <c r="R204">
        <f t="shared" ca="1" si="80"/>
        <v>3.5755780654240781E-2</v>
      </c>
      <c r="S204">
        <f t="shared" ca="1" si="72"/>
        <v>117931.58</v>
      </c>
    </row>
    <row r="205" spans="1:19" x14ac:dyDescent="0.25">
      <c r="A205">
        <f t="shared" ca="1" si="73"/>
        <v>123456</v>
      </c>
      <c r="B205" t="str">
        <f t="shared" ca="1" si="81"/>
        <v>HD Antwerpen</v>
      </c>
      <c r="C205" t="str">
        <f t="shared" ca="1" si="74"/>
        <v>2020-10-20T19:31:26,400Z</v>
      </c>
      <c r="D205" t="str">
        <f t="shared" ca="1" si="82"/>
        <v>Referral</v>
      </c>
      <c r="E205" t="str">
        <f t="shared" ca="1" si="83"/>
        <v>Underwear promotion</v>
      </c>
      <c r="F205">
        <f t="shared" ca="1" si="75"/>
        <v>12</v>
      </c>
      <c r="G205">
        <f t="shared" ca="1" si="76"/>
        <v>110052</v>
      </c>
      <c r="H205">
        <f t="shared" ca="1" si="65"/>
        <v>7.1999999999999995E-2</v>
      </c>
      <c r="I205">
        <f t="shared" ca="1" si="66"/>
        <v>0.2298150654036987</v>
      </c>
      <c r="J205">
        <f t="shared" ca="1" si="67"/>
        <v>67520</v>
      </c>
      <c r="K205">
        <f t="shared" ca="1" si="68"/>
        <v>478872</v>
      </c>
      <c r="L205">
        <f t="shared" ca="1" si="77"/>
        <v>454690</v>
      </c>
      <c r="M205">
        <f t="shared" ca="1" si="69"/>
        <v>24182</v>
      </c>
      <c r="N205">
        <f t="shared" ca="1" si="78"/>
        <v>6.8339999999999998E-2</v>
      </c>
      <c r="O205">
        <f t="shared" ca="1" si="70"/>
        <v>47859</v>
      </c>
      <c r="P205">
        <f t="shared" ca="1" si="71"/>
        <v>49932</v>
      </c>
      <c r="Q205">
        <f t="shared" ca="1" si="79"/>
        <v>4319</v>
      </c>
      <c r="R205">
        <f t="shared" ca="1" si="80"/>
        <v>8.6497636786028995E-2</v>
      </c>
      <c r="S205">
        <f t="shared" ca="1" si="72"/>
        <v>7923.7439999999997</v>
      </c>
    </row>
    <row r="206" spans="1:19" x14ac:dyDescent="0.25">
      <c r="A206">
        <f t="shared" ca="1" si="73"/>
        <v>123456</v>
      </c>
      <c r="B206" t="str">
        <f t="shared" ca="1" si="81"/>
        <v>HD Antwerpen</v>
      </c>
      <c r="C206" t="str">
        <f t="shared" ca="1" si="74"/>
        <v>2020-11-05T11:20:32,640Z</v>
      </c>
      <c r="D206" t="str">
        <f t="shared" ca="1" si="82"/>
        <v>Twitter</v>
      </c>
      <c r="E206" t="str">
        <f t="shared" ca="1" si="83"/>
        <v>Tshirt-Tuesday</v>
      </c>
      <c r="F206">
        <f t="shared" ca="1" si="75"/>
        <v>30</v>
      </c>
      <c r="G206">
        <f t="shared" ca="1" si="76"/>
        <v>78480</v>
      </c>
      <c r="H206">
        <f t="shared" ca="1" si="65"/>
        <v>5.22</v>
      </c>
      <c r="I206">
        <f t="shared" ca="1" si="66"/>
        <v>1.6190924170029462E-2</v>
      </c>
      <c r="J206">
        <f t="shared" ca="1" si="67"/>
        <v>60414</v>
      </c>
      <c r="K206">
        <f t="shared" ca="1" si="68"/>
        <v>4847160</v>
      </c>
      <c r="L206">
        <f t="shared" ca="1" si="77"/>
        <v>3950006</v>
      </c>
      <c r="M206">
        <f t="shared" ca="1" si="69"/>
        <v>897154</v>
      </c>
      <c r="N206">
        <f t="shared" ca="1" si="78"/>
        <v>2.9479999999999999E-2</v>
      </c>
      <c r="O206">
        <f t="shared" ca="1" si="70"/>
        <v>728</v>
      </c>
      <c r="P206">
        <f t="shared" ca="1" si="71"/>
        <v>20920</v>
      </c>
      <c r="Q206">
        <f t="shared" ca="1" si="79"/>
        <v>1113</v>
      </c>
      <c r="R206">
        <f t="shared" ca="1" si="80"/>
        <v>5.3202676864244743E-2</v>
      </c>
      <c r="S206">
        <f t="shared" ca="1" si="72"/>
        <v>409665.6</v>
      </c>
    </row>
    <row r="207" spans="1:19" x14ac:dyDescent="0.25">
      <c r="A207">
        <f t="shared" ca="1" si="73"/>
        <v>654321</v>
      </c>
      <c r="B207" t="str">
        <f t="shared" ca="1" si="81"/>
        <v>HD Leuven</v>
      </c>
      <c r="C207" t="str">
        <f t="shared" ca="1" si="74"/>
        <v>2020-10-05T05:03:24,480Z</v>
      </c>
      <c r="D207" t="str">
        <f t="shared" ca="1" si="82"/>
        <v>Twitter</v>
      </c>
      <c r="E207" t="str">
        <f t="shared" ca="1" si="83"/>
        <v>Sock-sales</v>
      </c>
      <c r="F207">
        <f t="shared" ca="1" si="75"/>
        <v>18</v>
      </c>
      <c r="G207">
        <f t="shared" ca="1" si="76"/>
        <v>161586</v>
      </c>
      <c r="H207">
        <f t="shared" ca="1" si="65"/>
        <v>1.476</v>
      </c>
      <c r="I207">
        <f t="shared" ca="1" si="66"/>
        <v>0.10021321961620469</v>
      </c>
      <c r="J207">
        <f t="shared" ca="1" si="67"/>
        <v>159281</v>
      </c>
      <c r="K207">
        <f t="shared" ca="1" si="68"/>
        <v>1612422</v>
      </c>
      <c r="L207">
        <f t="shared" ca="1" si="77"/>
        <v>1298671</v>
      </c>
      <c r="M207">
        <f t="shared" ca="1" si="69"/>
        <v>313751</v>
      </c>
      <c r="N207">
        <f t="shared" ca="1" si="78"/>
        <v>8.09E-3</v>
      </c>
      <c r="O207">
        <f t="shared" ca="1" si="70"/>
        <v>62287</v>
      </c>
      <c r="P207">
        <f t="shared" ca="1" si="71"/>
        <v>117875</v>
      </c>
      <c r="Q207">
        <f t="shared" ca="1" si="79"/>
        <v>9832</v>
      </c>
      <c r="R207">
        <f t="shared" ca="1" si="80"/>
        <v>8.3410392364793209E-2</v>
      </c>
      <c r="S207">
        <f t="shared" ca="1" si="72"/>
        <v>238500.93599999999</v>
      </c>
    </row>
    <row r="208" spans="1:19" x14ac:dyDescent="0.25">
      <c r="A208">
        <f t="shared" ca="1" si="73"/>
        <v>123456</v>
      </c>
      <c r="B208" t="str">
        <f t="shared" ca="1" si="81"/>
        <v>HD Antwerpen</v>
      </c>
      <c r="C208" t="str">
        <f t="shared" ca="1" si="74"/>
        <v>2020-11-07T16:02:38,400Z</v>
      </c>
      <c r="D208" t="str">
        <f t="shared" ca="1" si="82"/>
        <v>Referral</v>
      </c>
      <c r="E208" t="str">
        <f t="shared" ca="1" si="83"/>
        <v>Sneaky sneakers</v>
      </c>
      <c r="F208">
        <f t="shared" ca="1" si="75"/>
        <v>11</v>
      </c>
      <c r="G208">
        <f t="shared" ca="1" si="76"/>
        <v>75823</v>
      </c>
      <c r="H208">
        <f t="shared" ca="1" si="65"/>
        <v>1.1879999999999999</v>
      </c>
      <c r="I208">
        <f t="shared" ca="1" si="66"/>
        <v>0.26848173249201529</v>
      </c>
      <c r="J208">
        <f t="shared" ca="1" si="67"/>
        <v>8997</v>
      </c>
      <c r="K208">
        <f t="shared" ca="1" si="68"/>
        <v>282414</v>
      </c>
      <c r="L208">
        <f t="shared" ca="1" si="77"/>
        <v>262703</v>
      </c>
      <c r="M208">
        <f t="shared" ca="1" si="69"/>
        <v>19711</v>
      </c>
      <c r="N208">
        <f t="shared" ca="1" si="78"/>
        <v>2.3529999999999999E-2</v>
      </c>
      <c r="O208">
        <f t="shared" ca="1" si="70"/>
        <v>48349</v>
      </c>
      <c r="P208">
        <f t="shared" ca="1" si="71"/>
        <v>69732</v>
      </c>
      <c r="Q208">
        <f t="shared" ca="1" si="79"/>
        <v>6215</v>
      </c>
      <c r="R208">
        <f t="shared" ca="1" si="80"/>
        <v>8.9126943153788787E-2</v>
      </c>
      <c r="S208">
        <f t="shared" ca="1" si="72"/>
        <v>90077.724000000002</v>
      </c>
    </row>
    <row r="209" spans="1:19" x14ac:dyDescent="0.25">
      <c r="A209">
        <f t="shared" ca="1" si="73"/>
        <v>654321</v>
      </c>
      <c r="B209" t="str">
        <f t="shared" ca="1" si="81"/>
        <v>HD Leuven</v>
      </c>
      <c r="C209" t="str">
        <f t="shared" ca="1" si="74"/>
        <v>2020-11-09T20:38:58,560Z</v>
      </c>
      <c r="D209" t="str">
        <f t="shared" ca="1" si="82"/>
        <v>Linkedin</v>
      </c>
      <c r="E209" t="str">
        <f t="shared" ca="1" si="83"/>
        <v>Tshirt-Tuesday</v>
      </c>
      <c r="F209">
        <f t="shared" ca="1" si="75"/>
        <v>25</v>
      </c>
      <c r="G209">
        <f t="shared" ca="1" si="76"/>
        <v>185350</v>
      </c>
      <c r="H209">
        <f t="shared" ca="1" si="65"/>
        <v>0.05</v>
      </c>
      <c r="I209">
        <f t="shared" ca="1" si="66"/>
        <v>0.15833422317138282</v>
      </c>
      <c r="J209">
        <f t="shared" ca="1" si="67"/>
        <v>147731</v>
      </c>
      <c r="K209">
        <f t="shared" ca="1" si="68"/>
        <v>1170625</v>
      </c>
      <c r="L209">
        <f t="shared" ca="1" si="77"/>
        <v>1056157</v>
      </c>
      <c r="M209">
        <f t="shared" ca="1" si="69"/>
        <v>114468</v>
      </c>
      <c r="N209">
        <f t="shared" ca="1" si="78"/>
        <v>4.861E-2</v>
      </c>
      <c r="O209">
        <f t="shared" ca="1" si="70"/>
        <v>143638</v>
      </c>
      <c r="P209">
        <f t="shared" ca="1" si="71"/>
        <v>40892</v>
      </c>
      <c r="Q209">
        <f t="shared" ca="1" si="79"/>
        <v>1822</v>
      </c>
      <c r="R209">
        <f t="shared" ca="1" si="80"/>
        <v>4.4556392448400664E-2</v>
      </c>
      <c r="S209">
        <f t="shared" ca="1" si="72"/>
        <v>9267.5</v>
      </c>
    </row>
    <row r="210" spans="1:19" x14ac:dyDescent="0.25">
      <c r="A210">
        <f t="shared" ca="1" si="73"/>
        <v>123456</v>
      </c>
      <c r="B210" t="str">
        <f t="shared" ca="1" si="81"/>
        <v>HD Antwerpen</v>
      </c>
      <c r="C210" t="str">
        <f t="shared" ca="1" si="74"/>
        <v>2020-10-25T19:33:36,000Z</v>
      </c>
      <c r="D210" t="str">
        <f t="shared" ca="1" si="82"/>
        <v>Twitter</v>
      </c>
      <c r="E210" t="str">
        <f t="shared" ca="1" si="83"/>
        <v>Sock-sales</v>
      </c>
      <c r="F210">
        <f t="shared" ca="1" si="75"/>
        <v>18</v>
      </c>
      <c r="G210">
        <f t="shared" ca="1" si="76"/>
        <v>138114</v>
      </c>
      <c r="H210">
        <f t="shared" ca="1" si="65"/>
        <v>3.492</v>
      </c>
      <c r="I210">
        <f t="shared" ca="1" si="66"/>
        <v>7.5286752946024701E-2</v>
      </c>
      <c r="J210">
        <f t="shared" ca="1" si="67"/>
        <v>132874</v>
      </c>
      <c r="K210">
        <f t="shared" ca="1" si="68"/>
        <v>1834506</v>
      </c>
      <c r="L210">
        <f t="shared" ca="1" si="77"/>
        <v>1693134</v>
      </c>
      <c r="M210">
        <f t="shared" ca="1" si="69"/>
        <v>141372</v>
      </c>
      <c r="N210">
        <f t="shared" ca="1" si="78"/>
        <v>9.6890000000000004E-2</v>
      </c>
      <c r="O210">
        <f t="shared" ca="1" si="70"/>
        <v>112132</v>
      </c>
      <c r="P210">
        <f t="shared" ca="1" si="71"/>
        <v>14890</v>
      </c>
      <c r="Q210">
        <f t="shared" ca="1" si="79"/>
        <v>1407</v>
      </c>
      <c r="R210">
        <f t="shared" ca="1" si="80"/>
        <v>9.4492948287441231E-2</v>
      </c>
      <c r="S210">
        <f t="shared" ca="1" si="72"/>
        <v>482294.08799999999</v>
      </c>
    </row>
    <row r="211" spans="1:19" x14ac:dyDescent="0.25">
      <c r="A211">
        <f t="shared" ca="1" si="73"/>
        <v>654321</v>
      </c>
      <c r="B211" t="str">
        <f t="shared" ca="1" si="81"/>
        <v>HD Leuven</v>
      </c>
      <c r="C211" t="str">
        <f t="shared" ca="1" si="74"/>
        <v>2020-10-15T18:16:50,880Z</v>
      </c>
      <c r="D211" t="str">
        <f t="shared" ca="1" si="82"/>
        <v>Twitter</v>
      </c>
      <c r="E211" t="str">
        <f t="shared" ca="1" si="83"/>
        <v>Pants on fire</v>
      </c>
      <c r="F211">
        <f t="shared" ca="1" si="75"/>
        <v>18</v>
      </c>
      <c r="G211">
        <f t="shared" ca="1" si="76"/>
        <v>89118</v>
      </c>
      <c r="H211">
        <f t="shared" ca="1" si="65"/>
        <v>1.1159999999999999</v>
      </c>
      <c r="I211">
        <f t="shared" ca="1" si="66"/>
        <v>2.1074990528811569E-2</v>
      </c>
      <c r="J211">
        <f t="shared" ca="1" si="67"/>
        <v>50108</v>
      </c>
      <c r="K211">
        <f t="shared" ca="1" si="68"/>
        <v>4228614</v>
      </c>
      <c r="L211">
        <f t="shared" ca="1" si="77"/>
        <v>3742955</v>
      </c>
      <c r="M211">
        <f t="shared" ca="1" si="69"/>
        <v>485659</v>
      </c>
      <c r="N211">
        <f t="shared" ca="1" si="78"/>
        <v>9.0999999999999998E-2</v>
      </c>
      <c r="O211">
        <f t="shared" ca="1" si="70"/>
        <v>31433</v>
      </c>
      <c r="P211">
        <f t="shared" ca="1" si="71"/>
        <v>34707</v>
      </c>
      <c r="Q211">
        <f t="shared" ca="1" si="79"/>
        <v>3337</v>
      </c>
      <c r="R211">
        <f t="shared" ca="1" si="80"/>
        <v>9.6147751174114726E-2</v>
      </c>
      <c r="S211">
        <f t="shared" ca="1" si="72"/>
        <v>99455.687999999995</v>
      </c>
    </row>
    <row r="212" spans="1:19" x14ac:dyDescent="0.25">
      <c r="A212">
        <f t="shared" ca="1" si="73"/>
        <v>654321</v>
      </c>
      <c r="B212" t="str">
        <f t="shared" ca="1" si="81"/>
        <v>HD Leuven</v>
      </c>
      <c r="C212" t="str">
        <f t="shared" ca="1" si="74"/>
        <v>2020-10-29T21:49:58,080Z</v>
      </c>
      <c r="D212" t="str">
        <f t="shared" ca="1" si="82"/>
        <v>Twitter</v>
      </c>
      <c r="E212" t="str">
        <f t="shared" ca="1" si="83"/>
        <v>Tshirt-Tuesday</v>
      </c>
      <c r="F212">
        <f t="shared" ca="1" si="75"/>
        <v>8</v>
      </c>
      <c r="G212">
        <f t="shared" ca="1" si="76"/>
        <v>62952</v>
      </c>
      <c r="H212">
        <f t="shared" ref="H212:H250" ca="1" si="84">S212/G212</f>
        <v>1.456</v>
      </c>
      <c r="I212">
        <f t="shared" ref="I212:I250" ca="1" si="85">G212/K212</f>
        <v>3.3022371618133976E-2</v>
      </c>
      <c r="J212">
        <f t="shared" ref="J212:J250" ca="1" si="86">RANDBETWEEN(10,G212)</f>
        <v>2113</v>
      </c>
      <c r="K212">
        <f t="shared" ref="K212:K250" ca="1" si="87">F212*RANDBETWEEN(10000,250000)</f>
        <v>1906344</v>
      </c>
      <c r="L212">
        <f t="shared" ca="1" si="77"/>
        <v>1594439</v>
      </c>
      <c r="M212">
        <f t="shared" ref="M212:M250" ca="1" si="88">K212-L212</f>
        <v>311905</v>
      </c>
      <c r="N212">
        <f t="shared" ca="1" si="78"/>
        <v>8.2909999999999998E-2</v>
      </c>
      <c r="O212">
        <f t="shared" ref="O212:O250" ca="1" si="89">RANDBETWEEN(10,G212)</f>
        <v>50619</v>
      </c>
      <c r="P212">
        <f t="shared" ref="P212:P250" ca="1" si="90">RANDBETWEEN(10,G212)</f>
        <v>2995</v>
      </c>
      <c r="Q212">
        <f t="shared" ca="1" si="79"/>
        <v>219</v>
      </c>
      <c r="R212">
        <f t="shared" ca="1" si="80"/>
        <v>7.3121869782971624E-2</v>
      </c>
      <c r="S212">
        <f t="shared" ref="S212:S250" ca="1" si="91">F212*G212*RANDBETWEEN(1,100)/500</f>
        <v>91658.111999999994</v>
      </c>
    </row>
    <row r="213" spans="1:19" x14ac:dyDescent="0.25">
      <c r="A213">
        <f t="shared" ca="1" si="73"/>
        <v>654321</v>
      </c>
      <c r="B213" t="str">
        <f t="shared" ca="1" si="81"/>
        <v>HD Leuven</v>
      </c>
      <c r="C213" t="str">
        <f t="shared" ca="1" si="74"/>
        <v>2020-10-19T03:27:04,320Z</v>
      </c>
      <c r="D213" t="str">
        <f t="shared" ca="1" si="82"/>
        <v>Referral</v>
      </c>
      <c r="E213" t="str">
        <f t="shared" ca="1" si="83"/>
        <v>Tshirt-Tuesday</v>
      </c>
      <c r="F213">
        <f t="shared" ca="1" si="75"/>
        <v>31</v>
      </c>
      <c r="G213">
        <f t="shared" ca="1" si="76"/>
        <v>259191</v>
      </c>
      <c r="H213">
        <f t="shared" ca="1" si="84"/>
        <v>5.5180000000000007</v>
      </c>
      <c r="I213">
        <f t="shared" ca="1" si="85"/>
        <v>3.7081551916833717E-2</v>
      </c>
      <c r="J213">
        <f t="shared" ca="1" si="86"/>
        <v>170573</v>
      </c>
      <c r="K213">
        <f t="shared" ca="1" si="87"/>
        <v>6989756</v>
      </c>
      <c r="L213">
        <f t="shared" ca="1" si="77"/>
        <v>6325479</v>
      </c>
      <c r="M213">
        <f t="shared" ca="1" si="88"/>
        <v>664277</v>
      </c>
      <c r="N213">
        <f t="shared" ca="1" si="78"/>
        <v>7.9619999999999996E-2</v>
      </c>
      <c r="O213">
        <f t="shared" ca="1" si="89"/>
        <v>180860</v>
      </c>
      <c r="P213">
        <f t="shared" ca="1" si="90"/>
        <v>91547</v>
      </c>
      <c r="Q213">
        <f t="shared" ca="1" si="79"/>
        <v>5208</v>
      </c>
      <c r="R213">
        <f t="shared" ca="1" si="80"/>
        <v>5.6888811211727307E-2</v>
      </c>
      <c r="S213">
        <f t="shared" ca="1" si="91"/>
        <v>1430215.9380000001</v>
      </c>
    </row>
    <row r="214" spans="1:19" x14ac:dyDescent="0.25">
      <c r="A214">
        <f t="shared" ca="1" si="73"/>
        <v>123456</v>
      </c>
      <c r="B214" t="str">
        <f t="shared" ca="1" si="81"/>
        <v>HD Antwerpen</v>
      </c>
      <c r="C214" t="str">
        <f t="shared" ca="1" si="74"/>
        <v>2020-10-10T16:48:08,640Z</v>
      </c>
      <c r="D214" t="str">
        <f t="shared" ca="1" si="82"/>
        <v>Referral</v>
      </c>
      <c r="E214" t="str">
        <f t="shared" ca="1" si="83"/>
        <v>Sneaky sneakers</v>
      </c>
      <c r="F214">
        <f t="shared" ca="1" si="75"/>
        <v>17</v>
      </c>
      <c r="G214">
        <f t="shared" ca="1" si="76"/>
        <v>40154</v>
      </c>
      <c r="H214">
        <f t="shared" ca="1" si="84"/>
        <v>3.23</v>
      </c>
      <c r="I214">
        <f t="shared" ca="1" si="85"/>
        <v>4.8870313663825209E-2</v>
      </c>
      <c r="J214">
        <f t="shared" ca="1" si="86"/>
        <v>3838</v>
      </c>
      <c r="K214">
        <f t="shared" ca="1" si="87"/>
        <v>821644</v>
      </c>
      <c r="L214">
        <f t="shared" ca="1" si="77"/>
        <v>661592</v>
      </c>
      <c r="M214">
        <f t="shared" ca="1" si="88"/>
        <v>160052</v>
      </c>
      <c r="N214">
        <f t="shared" ca="1" si="78"/>
        <v>9.9299999999999996E-3</v>
      </c>
      <c r="O214">
        <f t="shared" ca="1" si="89"/>
        <v>36258</v>
      </c>
      <c r="P214">
        <f t="shared" ca="1" si="90"/>
        <v>27014</v>
      </c>
      <c r="Q214">
        <f t="shared" ca="1" si="79"/>
        <v>1768</v>
      </c>
      <c r="R214">
        <f t="shared" ca="1" si="80"/>
        <v>6.5447545717035607E-2</v>
      </c>
      <c r="S214">
        <f t="shared" ca="1" si="91"/>
        <v>129697.42</v>
      </c>
    </row>
    <row r="215" spans="1:19" x14ac:dyDescent="0.25">
      <c r="A215">
        <f t="shared" ca="1" si="73"/>
        <v>123456</v>
      </c>
      <c r="B215" t="str">
        <f t="shared" ca="1" si="81"/>
        <v>HD Antwerpen</v>
      </c>
      <c r="C215" t="str">
        <f t="shared" ca="1" si="74"/>
        <v>2020-11-06T15:56:52,800Z</v>
      </c>
      <c r="D215" t="str">
        <f t="shared" ca="1" si="82"/>
        <v>Twitter</v>
      </c>
      <c r="E215" t="str">
        <f t="shared" ca="1" si="83"/>
        <v>Underwear promotion</v>
      </c>
      <c r="F215">
        <f t="shared" ca="1" si="75"/>
        <v>27</v>
      </c>
      <c r="G215">
        <f t="shared" ca="1" si="76"/>
        <v>112698</v>
      </c>
      <c r="H215">
        <f t="shared" ca="1" si="84"/>
        <v>4.3740000000000006</v>
      </c>
      <c r="I215">
        <f t="shared" ca="1" si="85"/>
        <v>4.2808939212126806E-2</v>
      </c>
      <c r="J215">
        <f t="shared" ca="1" si="86"/>
        <v>43906</v>
      </c>
      <c r="K215">
        <f t="shared" ca="1" si="87"/>
        <v>2632581</v>
      </c>
      <c r="L215">
        <f t="shared" ca="1" si="77"/>
        <v>2261782</v>
      </c>
      <c r="M215">
        <f t="shared" ca="1" si="88"/>
        <v>370799</v>
      </c>
      <c r="N215">
        <f t="shared" ca="1" si="78"/>
        <v>5.0389999999999997E-2</v>
      </c>
      <c r="O215">
        <f t="shared" ca="1" si="89"/>
        <v>8980</v>
      </c>
      <c r="P215">
        <f t="shared" ca="1" si="90"/>
        <v>22131</v>
      </c>
      <c r="Q215">
        <f t="shared" ca="1" si="79"/>
        <v>2014</v>
      </c>
      <c r="R215">
        <f t="shared" ca="1" si="80"/>
        <v>9.1003569653427319E-2</v>
      </c>
      <c r="S215">
        <f t="shared" ca="1" si="91"/>
        <v>492941.05200000003</v>
      </c>
    </row>
    <row r="216" spans="1:19" x14ac:dyDescent="0.25">
      <c r="A216">
        <f t="shared" ca="1" si="73"/>
        <v>654321</v>
      </c>
      <c r="B216" t="str">
        <f t="shared" ca="1" si="81"/>
        <v>HD Leuven</v>
      </c>
      <c r="C216" t="str">
        <f t="shared" ca="1" si="74"/>
        <v>2020-11-08T09:50:32,640Z</v>
      </c>
      <c r="D216" t="str">
        <f t="shared" ca="1" si="82"/>
        <v>Facebook</v>
      </c>
      <c r="E216" t="str">
        <f t="shared" ca="1" si="83"/>
        <v>Sneaky sneakers</v>
      </c>
      <c r="F216">
        <f t="shared" ca="1" si="75"/>
        <v>8</v>
      </c>
      <c r="G216">
        <f t="shared" ca="1" si="76"/>
        <v>66000</v>
      </c>
      <c r="H216">
        <f t="shared" ca="1" si="84"/>
        <v>6.4000000000000001E-2</v>
      </c>
      <c r="I216">
        <f t="shared" ca="1" si="85"/>
        <v>0.14679454102240175</v>
      </c>
      <c r="J216">
        <f t="shared" ca="1" si="86"/>
        <v>30785</v>
      </c>
      <c r="K216">
        <f t="shared" ca="1" si="87"/>
        <v>449608</v>
      </c>
      <c r="L216">
        <f t="shared" ca="1" si="77"/>
        <v>414645</v>
      </c>
      <c r="M216">
        <f t="shared" ca="1" si="88"/>
        <v>34963</v>
      </c>
      <c r="N216">
        <f t="shared" ca="1" si="78"/>
        <v>3.7580000000000002E-2</v>
      </c>
      <c r="O216">
        <f t="shared" ca="1" si="89"/>
        <v>63194</v>
      </c>
      <c r="P216">
        <f t="shared" ca="1" si="90"/>
        <v>23107</v>
      </c>
      <c r="Q216">
        <f t="shared" ca="1" si="79"/>
        <v>1951</v>
      </c>
      <c r="R216">
        <f t="shared" ca="1" si="80"/>
        <v>8.443328861383996E-2</v>
      </c>
      <c r="S216">
        <f t="shared" ca="1" si="91"/>
        <v>4224</v>
      </c>
    </row>
    <row r="217" spans="1:19" x14ac:dyDescent="0.25">
      <c r="A217">
        <f t="shared" ca="1" si="73"/>
        <v>654321</v>
      </c>
      <c r="B217" t="str">
        <f t="shared" ca="1" si="81"/>
        <v>HD Leuven</v>
      </c>
      <c r="C217" t="str">
        <f t="shared" ca="1" si="74"/>
        <v>2020-10-21T06:54:17,280Z</v>
      </c>
      <c r="D217" t="str">
        <f t="shared" ca="1" si="82"/>
        <v>Email</v>
      </c>
      <c r="E217" t="str">
        <f t="shared" ca="1" si="83"/>
        <v>Sneaky sneakers</v>
      </c>
      <c r="F217">
        <f t="shared" ca="1" si="75"/>
        <v>26</v>
      </c>
      <c r="G217">
        <f t="shared" ca="1" si="76"/>
        <v>255658</v>
      </c>
      <c r="H217">
        <f t="shared" ca="1" si="84"/>
        <v>1.196</v>
      </c>
      <c r="I217">
        <f t="shared" ca="1" si="85"/>
        <v>0.13782132144759343</v>
      </c>
      <c r="J217">
        <f t="shared" ca="1" si="86"/>
        <v>150481</v>
      </c>
      <c r="K217">
        <f t="shared" ca="1" si="87"/>
        <v>1854996</v>
      </c>
      <c r="L217">
        <f t="shared" ca="1" si="77"/>
        <v>1637769</v>
      </c>
      <c r="M217">
        <f t="shared" ca="1" si="88"/>
        <v>217227</v>
      </c>
      <c r="N217">
        <f t="shared" ca="1" si="78"/>
        <v>4.9090000000000002E-2</v>
      </c>
      <c r="O217">
        <f t="shared" ca="1" si="89"/>
        <v>172089</v>
      </c>
      <c r="P217">
        <f t="shared" ca="1" si="90"/>
        <v>4558</v>
      </c>
      <c r="Q217">
        <f t="shared" ca="1" si="79"/>
        <v>234</v>
      </c>
      <c r="R217">
        <f t="shared" ca="1" si="80"/>
        <v>5.1338306274681875E-2</v>
      </c>
      <c r="S217">
        <f t="shared" ca="1" si="91"/>
        <v>305766.96799999999</v>
      </c>
    </row>
    <row r="218" spans="1:19" x14ac:dyDescent="0.25">
      <c r="A218">
        <f t="shared" ca="1" si="73"/>
        <v>123456</v>
      </c>
      <c r="B218" t="str">
        <f t="shared" ca="1" si="81"/>
        <v>HD Antwerpen</v>
      </c>
      <c r="C218" t="str">
        <f t="shared" ca="1" si="74"/>
        <v>2020-10-03T22:23:48,480Z</v>
      </c>
      <c r="D218" t="str">
        <f t="shared" ca="1" si="82"/>
        <v>Email</v>
      </c>
      <c r="E218" t="str">
        <f t="shared" ca="1" si="83"/>
        <v>Tshirt-Tuesday</v>
      </c>
      <c r="F218">
        <f t="shared" ca="1" si="75"/>
        <v>8</v>
      </c>
      <c r="G218">
        <f t="shared" ca="1" si="76"/>
        <v>42296</v>
      </c>
      <c r="H218">
        <f t="shared" ca="1" si="84"/>
        <v>0.30399999999999999</v>
      </c>
      <c r="I218">
        <f t="shared" ca="1" si="85"/>
        <v>2.128344786219501E-2</v>
      </c>
      <c r="J218">
        <f t="shared" ca="1" si="86"/>
        <v>40491</v>
      </c>
      <c r="K218">
        <f t="shared" ca="1" si="87"/>
        <v>1987272</v>
      </c>
      <c r="L218">
        <f t="shared" ca="1" si="77"/>
        <v>1529536</v>
      </c>
      <c r="M218">
        <f t="shared" ca="1" si="88"/>
        <v>457736</v>
      </c>
      <c r="N218">
        <f t="shared" ca="1" si="78"/>
        <v>1.5520000000000001E-2</v>
      </c>
      <c r="O218">
        <f t="shared" ca="1" si="89"/>
        <v>28031</v>
      </c>
      <c r="P218">
        <f t="shared" ca="1" si="90"/>
        <v>3503</v>
      </c>
      <c r="Q218">
        <f t="shared" ca="1" si="79"/>
        <v>217</v>
      </c>
      <c r="R218">
        <f t="shared" ca="1" si="80"/>
        <v>6.1946902654867256E-2</v>
      </c>
      <c r="S218">
        <f t="shared" ca="1" si="91"/>
        <v>12857.984</v>
      </c>
    </row>
    <row r="219" spans="1:19" x14ac:dyDescent="0.25">
      <c r="A219">
        <f t="shared" ca="1" si="73"/>
        <v>123456</v>
      </c>
      <c r="B219" t="str">
        <f t="shared" ca="1" si="81"/>
        <v>HD Antwerpen</v>
      </c>
      <c r="C219" t="str">
        <f t="shared" ca="1" si="74"/>
        <v>2020-10-19T04:41:31,200Z</v>
      </c>
      <c r="D219" t="str">
        <f t="shared" ca="1" si="82"/>
        <v>Email</v>
      </c>
      <c r="E219" t="str">
        <f t="shared" ca="1" si="83"/>
        <v>Sneaky sneakers</v>
      </c>
      <c r="F219">
        <f t="shared" ca="1" si="75"/>
        <v>15</v>
      </c>
      <c r="G219">
        <f t="shared" ca="1" si="76"/>
        <v>126180</v>
      </c>
      <c r="H219">
        <f t="shared" ca="1" si="84"/>
        <v>2.52</v>
      </c>
      <c r="I219">
        <f t="shared" ca="1" si="85"/>
        <v>0.11830391674284509</v>
      </c>
      <c r="J219">
        <f t="shared" ca="1" si="86"/>
        <v>69114</v>
      </c>
      <c r="K219">
        <f t="shared" ca="1" si="87"/>
        <v>1066575</v>
      </c>
      <c r="L219">
        <f t="shared" ca="1" si="77"/>
        <v>908847</v>
      </c>
      <c r="M219">
        <f t="shared" ca="1" si="88"/>
        <v>157728</v>
      </c>
      <c r="N219">
        <f t="shared" ca="1" si="78"/>
        <v>1.941E-2</v>
      </c>
      <c r="O219">
        <f t="shared" ca="1" si="89"/>
        <v>6519</v>
      </c>
      <c r="P219">
        <f t="shared" ca="1" si="90"/>
        <v>98885</v>
      </c>
      <c r="Q219">
        <f t="shared" ca="1" si="79"/>
        <v>9781</v>
      </c>
      <c r="R219">
        <f t="shared" ca="1" si="80"/>
        <v>9.8912878596349299E-2</v>
      </c>
      <c r="S219">
        <f t="shared" ca="1" si="91"/>
        <v>317973.59999999998</v>
      </c>
    </row>
    <row r="220" spans="1:19" x14ac:dyDescent="0.25">
      <c r="A220">
        <f t="shared" ca="1" si="73"/>
        <v>123456</v>
      </c>
      <c r="B220" t="str">
        <f t="shared" ca="1" si="81"/>
        <v>HD Antwerpen</v>
      </c>
      <c r="C220" t="str">
        <f t="shared" ca="1" si="74"/>
        <v>2020-10-03T18:21:36,000Z</v>
      </c>
      <c r="D220" t="str">
        <f t="shared" ca="1" si="82"/>
        <v>Linkedin</v>
      </c>
      <c r="E220" t="str">
        <f t="shared" ca="1" si="83"/>
        <v>Underwear promotion</v>
      </c>
      <c r="F220">
        <f t="shared" ca="1" si="75"/>
        <v>27</v>
      </c>
      <c r="G220">
        <f t="shared" ca="1" si="76"/>
        <v>244836</v>
      </c>
      <c r="H220">
        <f t="shared" ca="1" si="84"/>
        <v>2.5380000000000003</v>
      </c>
      <c r="I220">
        <f t="shared" ca="1" si="85"/>
        <v>4.7657588530224837E-2</v>
      </c>
      <c r="J220">
        <f t="shared" ca="1" si="86"/>
        <v>598</v>
      </c>
      <c r="K220">
        <f t="shared" ca="1" si="87"/>
        <v>5137398</v>
      </c>
      <c r="L220">
        <f t="shared" ca="1" si="77"/>
        <v>4676061</v>
      </c>
      <c r="M220">
        <f t="shared" ca="1" si="88"/>
        <v>461337</v>
      </c>
      <c r="N220">
        <f t="shared" ca="1" si="78"/>
        <v>3.1060000000000001E-2</v>
      </c>
      <c r="O220">
        <f t="shared" ca="1" si="89"/>
        <v>58952</v>
      </c>
      <c r="P220">
        <f t="shared" ca="1" si="90"/>
        <v>216719</v>
      </c>
      <c r="Q220">
        <f t="shared" ca="1" si="79"/>
        <v>18436</v>
      </c>
      <c r="R220">
        <f t="shared" ca="1" si="80"/>
        <v>8.5068683410314733E-2</v>
      </c>
      <c r="S220">
        <f t="shared" ca="1" si="91"/>
        <v>621393.76800000004</v>
      </c>
    </row>
    <row r="221" spans="1:19" x14ac:dyDescent="0.25">
      <c r="A221">
        <f t="shared" ca="1" si="73"/>
        <v>123456</v>
      </c>
      <c r="B221" t="str">
        <f t="shared" ca="1" si="81"/>
        <v>HD Antwerpen</v>
      </c>
      <c r="C221" t="str">
        <f t="shared" ca="1" si="74"/>
        <v>2020-10-17T22:34:19,200Z</v>
      </c>
      <c r="D221" t="str">
        <f t="shared" ca="1" si="82"/>
        <v>Linkedin</v>
      </c>
      <c r="E221" t="str">
        <f t="shared" ca="1" si="83"/>
        <v>Pants on fire</v>
      </c>
      <c r="F221">
        <f t="shared" ca="1" si="75"/>
        <v>15</v>
      </c>
      <c r="G221">
        <f t="shared" ca="1" si="76"/>
        <v>94020</v>
      </c>
      <c r="H221">
        <f t="shared" ca="1" si="84"/>
        <v>0.96</v>
      </c>
      <c r="I221">
        <f t="shared" ca="1" si="85"/>
        <v>4.7089581392553419E-2</v>
      </c>
      <c r="J221">
        <f t="shared" ca="1" si="86"/>
        <v>92050</v>
      </c>
      <c r="K221">
        <f t="shared" ca="1" si="87"/>
        <v>1996620</v>
      </c>
      <c r="L221">
        <f t="shared" ca="1" si="77"/>
        <v>1816798</v>
      </c>
      <c r="M221">
        <f t="shared" ca="1" si="88"/>
        <v>179822</v>
      </c>
      <c r="N221">
        <f t="shared" ca="1" si="78"/>
        <v>6.6299999999999996E-3</v>
      </c>
      <c r="O221">
        <f t="shared" ca="1" si="89"/>
        <v>56840</v>
      </c>
      <c r="P221">
        <f t="shared" ca="1" si="90"/>
        <v>88267</v>
      </c>
      <c r="Q221">
        <f t="shared" ca="1" si="79"/>
        <v>5947</v>
      </c>
      <c r="R221">
        <f t="shared" ca="1" si="80"/>
        <v>6.7375123205728069E-2</v>
      </c>
      <c r="S221">
        <f t="shared" ca="1" si="91"/>
        <v>90259.199999999997</v>
      </c>
    </row>
    <row r="222" spans="1:19" x14ac:dyDescent="0.25">
      <c r="A222">
        <f t="shared" ca="1" si="73"/>
        <v>654321</v>
      </c>
      <c r="B222" t="str">
        <f t="shared" ca="1" si="81"/>
        <v>HD Leuven</v>
      </c>
      <c r="C222" t="str">
        <f t="shared" ca="1" si="74"/>
        <v>2020-11-04T02:56:15,360Z</v>
      </c>
      <c r="D222" t="str">
        <f t="shared" ca="1" si="82"/>
        <v>Linkedin</v>
      </c>
      <c r="E222" t="str">
        <f t="shared" ca="1" si="83"/>
        <v>Sock-sales</v>
      </c>
      <c r="F222">
        <f t="shared" ca="1" si="75"/>
        <v>14</v>
      </c>
      <c r="G222">
        <f t="shared" ca="1" si="76"/>
        <v>47936</v>
      </c>
      <c r="H222">
        <f t="shared" ca="1" si="84"/>
        <v>1.4560000000000002</v>
      </c>
      <c r="I222">
        <f t="shared" ca="1" si="85"/>
        <v>9.2595597382227265E-2</v>
      </c>
      <c r="J222">
        <f t="shared" ca="1" si="86"/>
        <v>30566</v>
      </c>
      <c r="K222">
        <f t="shared" ca="1" si="87"/>
        <v>517692</v>
      </c>
      <c r="L222">
        <f t="shared" ca="1" si="77"/>
        <v>470168</v>
      </c>
      <c r="M222">
        <f t="shared" ca="1" si="88"/>
        <v>47524</v>
      </c>
      <c r="N222">
        <f t="shared" ca="1" si="78"/>
        <v>4.8840000000000001E-2</v>
      </c>
      <c r="O222">
        <f t="shared" ca="1" si="89"/>
        <v>25752</v>
      </c>
      <c r="P222">
        <f t="shared" ca="1" si="90"/>
        <v>26544</v>
      </c>
      <c r="Q222">
        <f t="shared" ca="1" si="79"/>
        <v>1045</v>
      </c>
      <c r="R222">
        <f t="shared" ca="1" si="80"/>
        <v>3.9368595539481618E-2</v>
      </c>
      <c r="S222">
        <f t="shared" ca="1" si="91"/>
        <v>69794.816000000006</v>
      </c>
    </row>
    <row r="223" spans="1:19" x14ac:dyDescent="0.25">
      <c r="A223">
        <f t="shared" ca="1" si="73"/>
        <v>654321</v>
      </c>
      <c r="B223" t="str">
        <f t="shared" ca="1" si="81"/>
        <v>HD Leuven</v>
      </c>
      <c r="C223" t="str">
        <f t="shared" ca="1" si="74"/>
        <v>2020-10-15T04:58:39,360Z</v>
      </c>
      <c r="D223" t="str">
        <f t="shared" ca="1" si="82"/>
        <v>Referral</v>
      </c>
      <c r="E223" t="str">
        <f t="shared" ca="1" si="83"/>
        <v>Tshirt-Tuesday</v>
      </c>
      <c r="F223">
        <f t="shared" ca="1" si="75"/>
        <v>10</v>
      </c>
      <c r="G223">
        <f t="shared" ca="1" si="76"/>
        <v>21940</v>
      </c>
      <c r="H223">
        <f t="shared" ca="1" si="84"/>
        <v>0.45999999999999996</v>
      </c>
      <c r="I223">
        <f t="shared" ca="1" si="85"/>
        <v>9.3830053843225979E-3</v>
      </c>
      <c r="J223">
        <f t="shared" ca="1" si="86"/>
        <v>16422</v>
      </c>
      <c r="K223">
        <f t="shared" ca="1" si="87"/>
        <v>2338270</v>
      </c>
      <c r="L223">
        <f t="shared" ca="1" si="77"/>
        <v>2082757</v>
      </c>
      <c r="M223">
        <f t="shared" ca="1" si="88"/>
        <v>255513</v>
      </c>
      <c r="N223">
        <f t="shared" ca="1" si="78"/>
        <v>9.4780000000000003E-2</v>
      </c>
      <c r="O223">
        <f t="shared" ca="1" si="89"/>
        <v>1593</v>
      </c>
      <c r="P223">
        <f t="shared" ca="1" si="90"/>
        <v>9619</v>
      </c>
      <c r="Q223">
        <f t="shared" ca="1" si="79"/>
        <v>477</v>
      </c>
      <c r="R223">
        <f t="shared" ca="1" si="80"/>
        <v>4.9589354402744569E-2</v>
      </c>
      <c r="S223">
        <f t="shared" ca="1" si="91"/>
        <v>10092.4</v>
      </c>
    </row>
    <row r="224" spans="1:19" x14ac:dyDescent="0.25">
      <c r="A224">
        <f t="shared" ca="1" si="73"/>
        <v>123456</v>
      </c>
      <c r="B224" t="str">
        <f t="shared" ca="1" si="81"/>
        <v>HD Antwerpen</v>
      </c>
      <c r="C224" t="str">
        <f t="shared" ca="1" si="74"/>
        <v>2020-11-03T12:33:50,400Z</v>
      </c>
      <c r="D224" t="str">
        <f t="shared" ca="1" si="82"/>
        <v>Linkedin</v>
      </c>
      <c r="E224" t="str">
        <f t="shared" ca="1" si="83"/>
        <v>Sneaky sneakers</v>
      </c>
      <c r="F224">
        <f t="shared" ca="1" si="75"/>
        <v>14</v>
      </c>
      <c r="G224">
        <f t="shared" ca="1" si="76"/>
        <v>21140</v>
      </c>
      <c r="H224">
        <f t="shared" ca="1" si="84"/>
        <v>1.82</v>
      </c>
      <c r="I224">
        <f t="shared" ca="1" si="85"/>
        <v>1.6090018860485684E-2</v>
      </c>
      <c r="J224">
        <f t="shared" ca="1" si="86"/>
        <v>20540</v>
      </c>
      <c r="K224">
        <f t="shared" ca="1" si="87"/>
        <v>1313858</v>
      </c>
      <c r="L224">
        <f t="shared" ca="1" si="77"/>
        <v>992430</v>
      </c>
      <c r="M224">
        <f t="shared" ca="1" si="88"/>
        <v>321428</v>
      </c>
      <c r="N224">
        <f t="shared" ca="1" si="78"/>
        <v>7.8479999999999994E-2</v>
      </c>
      <c r="O224">
        <f t="shared" ca="1" si="89"/>
        <v>10721</v>
      </c>
      <c r="P224">
        <f t="shared" ca="1" si="90"/>
        <v>8835</v>
      </c>
      <c r="Q224">
        <f t="shared" ca="1" si="79"/>
        <v>544</v>
      </c>
      <c r="R224">
        <f t="shared" ca="1" si="80"/>
        <v>6.1573288058856819E-2</v>
      </c>
      <c r="S224">
        <f t="shared" ca="1" si="91"/>
        <v>38474.800000000003</v>
      </c>
    </row>
    <row r="225" spans="1:19" x14ac:dyDescent="0.25">
      <c r="A225">
        <f t="shared" ca="1" si="73"/>
        <v>654321</v>
      </c>
      <c r="B225" t="str">
        <f t="shared" ca="1" si="81"/>
        <v>HD Leuven</v>
      </c>
      <c r="C225" t="str">
        <f t="shared" ca="1" si="74"/>
        <v>2020-10-18T18:52:07,680Z</v>
      </c>
      <c r="D225" t="str">
        <f t="shared" ca="1" si="82"/>
        <v>Twitter</v>
      </c>
      <c r="E225" t="str">
        <f t="shared" ca="1" si="83"/>
        <v>Sneaky sneakers</v>
      </c>
      <c r="F225">
        <f t="shared" ca="1" si="75"/>
        <v>29</v>
      </c>
      <c r="G225">
        <f t="shared" ca="1" si="76"/>
        <v>224431</v>
      </c>
      <c r="H225">
        <f t="shared" ca="1" si="84"/>
        <v>4.7559999999999993</v>
      </c>
      <c r="I225">
        <f t="shared" ca="1" si="85"/>
        <v>4.6713345807931426E-2</v>
      </c>
      <c r="J225">
        <f t="shared" ca="1" si="86"/>
        <v>153088</v>
      </c>
      <c r="K225">
        <f t="shared" ca="1" si="87"/>
        <v>4804430</v>
      </c>
      <c r="L225">
        <f t="shared" ca="1" si="77"/>
        <v>4251786</v>
      </c>
      <c r="M225">
        <f t="shared" ca="1" si="88"/>
        <v>552644</v>
      </c>
      <c r="N225">
        <f t="shared" ca="1" si="78"/>
        <v>5.3719999999999997E-2</v>
      </c>
      <c r="O225">
        <f t="shared" ca="1" si="89"/>
        <v>170159</v>
      </c>
      <c r="P225">
        <f t="shared" ca="1" si="90"/>
        <v>179409</v>
      </c>
      <c r="Q225">
        <f t="shared" ca="1" si="79"/>
        <v>15042</v>
      </c>
      <c r="R225">
        <f t="shared" ca="1" si="80"/>
        <v>8.3841947728374833E-2</v>
      </c>
      <c r="S225">
        <f t="shared" ca="1" si="91"/>
        <v>1067393.8359999999</v>
      </c>
    </row>
    <row r="226" spans="1:19" x14ac:dyDescent="0.25">
      <c r="A226">
        <f t="shared" ca="1" si="73"/>
        <v>123456</v>
      </c>
      <c r="B226" t="str">
        <f t="shared" ca="1" si="81"/>
        <v>HD Antwerpen</v>
      </c>
      <c r="C226" t="str">
        <f t="shared" ca="1" si="74"/>
        <v>2020-10-20T08:34:48,000Z</v>
      </c>
      <c r="D226" t="str">
        <f t="shared" ca="1" si="82"/>
        <v>Linkedin</v>
      </c>
      <c r="E226" t="str">
        <f t="shared" ca="1" si="83"/>
        <v>Sock-sales</v>
      </c>
      <c r="F226">
        <f t="shared" ca="1" si="75"/>
        <v>17</v>
      </c>
      <c r="G226">
        <f t="shared" ca="1" si="76"/>
        <v>85289</v>
      </c>
      <c r="H226">
        <f t="shared" ca="1" si="84"/>
        <v>3.3659999999999997</v>
      </c>
      <c r="I226">
        <f t="shared" ca="1" si="85"/>
        <v>2.0752758003069274E-2</v>
      </c>
      <c r="J226">
        <f t="shared" ca="1" si="86"/>
        <v>65044</v>
      </c>
      <c r="K226">
        <f t="shared" ca="1" si="87"/>
        <v>4109767</v>
      </c>
      <c r="L226">
        <f t="shared" ca="1" si="77"/>
        <v>3814009</v>
      </c>
      <c r="M226">
        <f t="shared" ca="1" si="88"/>
        <v>295758</v>
      </c>
      <c r="N226">
        <f t="shared" ca="1" si="78"/>
        <v>8.6139999999999994E-2</v>
      </c>
      <c r="O226">
        <f t="shared" ca="1" si="89"/>
        <v>40229</v>
      </c>
      <c r="P226">
        <f t="shared" ca="1" si="90"/>
        <v>46926</v>
      </c>
      <c r="Q226">
        <f t="shared" ca="1" si="79"/>
        <v>3827</v>
      </c>
      <c r="R226">
        <f t="shared" ca="1" si="80"/>
        <v>8.1553935984315734E-2</v>
      </c>
      <c r="S226">
        <f t="shared" ca="1" si="91"/>
        <v>287082.77399999998</v>
      </c>
    </row>
    <row r="227" spans="1:19" x14ac:dyDescent="0.25">
      <c r="A227">
        <f t="shared" ca="1" si="73"/>
        <v>654321</v>
      </c>
      <c r="B227" t="str">
        <f t="shared" ca="1" si="81"/>
        <v>HD Leuven</v>
      </c>
      <c r="C227" t="str">
        <f t="shared" ca="1" si="74"/>
        <v>2020-10-07T16:44:49,920Z</v>
      </c>
      <c r="D227" t="str">
        <f t="shared" ca="1" si="82"/>
        <v>Referral</v>
      </c>
      <c r="E227" t="str">
        <f t="shared" ca="1" si="83"/>
        <v>Pants on fire</v>
      </c>
      <c r="F227">
        <f t="shared" ca="1" si="75"/>
        <v>30</v>
      </c>
      <c r="G227">
        <f t="shared" ca="1" si="76"/>
        <v>70170</v>
      </c>
      <c r="H227">
        <f t="shared" ca="1" si="84"/>
        <v>4.32</v>
      </c>
      <c r="I227">
        <f t="shared" ca="1" si="85"/>
        <v>1.5060299145574307E-2</v>
      </c>
      <c r="J227">
        <f t="shared" ca="1" si="86"/>
        <v>30115</v>
      </c>
      <c r="K227">
        <f t="shared" ca="1" si="87"/>
        <v>4659270</v>
      </c>
      <c r="L227">
        <f t="shared" ca="1" si="77"/>
        <v>4187884</v>
      </c>
      <c r="M227">
        <f t="shared" ca="1" si="88"/>
        <v>471386</v>
      </c>
      <c r="N227">
        <f t="shared" ca="1" si="78"/>
        <v>4.2889999999999998E-2</v>
      </c>
      <c r="O227">
        <f t="shared" ca="1" si="89"/>
        <v>972</v>
      </c>
      <c r="P227">
        <f t="shared" ca="1" si="90"/>
        <v>8364</v>
      </c>
      <c r="Q227">
        <f t="shared" ca="1" si="79"/>
        <v>620</v>
      </c>
      <c r="R227">
        <f t="shared" ca="1" si="80"/>
        <v>7.4127211860353898E-2</v>
      </c>
      <c r="S227">
        <f t="shared" ca="1" si="91"/>
        <v>303134.40000000002</v>
      </c>
    </row>
    <row r="228" spans="1:19" x14ac:dyDescent="0.25">
      <c r="A228">
        <f t="shared" ca="1" si="73"/>
        <v>123456</v>
      </c>
      <c r="B228" t="str">
        <f t="shared" ca="1" si="81"/>
        <v>HD Antwerpen</v>
      </c>
      <c r="C228" t="str">
        <f t="shared" ca="1" si="74"/>
        <v>2020-11-03T09:51:07,200Z</v>
      </c>
      <c r="D228" t="str">
        <f t="shared" ca="1" si="82"/>
        <v>Email</v>
      </c>
      <c r="E228" t="str">
        <f t="shared" ca="1" si="83"/>
        <v>Pants on fire</v>
      </c>
      <c r="F228">
        <f t="shared" ca="1" si="75"/>
        <v>19</v>
      </c>
      <c r="G228">
        <f t="shared" ca="1" si="76"/>
        <v>53143</v>
      </c>
      <c r="H228">
        <f t="shared" ca="1" si="84"/>
        <v>1.8620000000000001</v>
      </c>
      <c r="I228">
        <f t="shared" ca="1" si="85"/>
        <v>2.6186196307530989E-2</v>
      </c>
      <c r="J228">
        <f t="shared" ca="1" si="86"/>
        <v>33874</v>
      </c>
      <c r="K228">
        <f t="shared" ca="1" si="87"/>
        <v>2029428</v>
      </c>
      <c r="L228">
        <f t="shared" ca="1" si="77"/>
        <v>1700157</v>
      </c>
      <c r="M228">
        <f t="shared" ca="1" si="88"/>
        <v>329271</v>
      </c>
      <c r="N228">
        <f t="shared" ca="1" si="78"/>
        <v>3.6720000000000003E-2</v>
      </c>
      <c r="O228">
        <f t="shared" ca="1" si="89"/>
        <v>38530</v>
      </c>
      <c r="P228">
        <f t="shared" ca="1" si="90"/>
        <v>47199</v>
      </c>
      <c r="Q228">
        <f t="shared" ca="1" si="79"/>
        <v>3074</v>
      </c>
      <c r="R228">
        <f t="shared" ca="1" si="80"/>
        <v>6.5128498485137395E-2</v>
      </c>
      <c r="S228">
        <f t="shared" ca="1" si="91"/>
        <v>98952.266000000003</v>
      </c>
    </row>
    <row r="229" spans="1:19" x14ac:dyDescent="0.25">
      <c r="A229">
        <f t="shared" ca="1" si="73"/>
        <v>123456</v>
      </c>
      <c r="B229" t="str">
        <f t="shared" ca="1" si="81"/>
        <v>HD Antwerpen</v>
      </c>
      <c r="C229" t="str">
        <f t="shared" ca="1" si="74"/>
        <v>2020-10-11T02:02:58,560Z</v>
      </c>
      <c r="D229" t="str">
        <f t="shared" ca="1" si="82"/>
        <v>Linkedin</v>
      </c>
      <c r="E229" t="str">
        <f t="shared" ca="1" si="83"/>
        <v>Sock-sales</v>
      </c>
      <c r="F229">
        <f t="shared" ca="1" si="75"/>
        <v>15</v>
      </c>
      <c r="G229">
        <f t="shared" ca="1" si="76"/>
        <v>101310</v>
      </c>
      <c r="H229">
        <f t="shared" ca="1" si="84"/>
        <v>2.16</v>
      </c>
      <c r="I229">
        <f t="shared" ca="1" si="85"/>
        <v>5.0641073704731199E-2</v>
      </c>
      <c r="J229">
        <f t="shared" ca="1" si="86"/>
        <v>54891</v>
      </c>
      <c r="K229">
        <f t="shared" ca="1" si="87"/>
        <v>2000550</v>
      </c>
      <c r="L229">
        <f t="shared" ca="1" si="77"/>
        <v>1777511</v>
      </c>
      <c r="M229">
        <f t="shared" ca="1" si="88"/>
        <v>223039</v>
      </c>
      <c r="N229">
        <f t="shared" ca="1" si="78"/>
        <v>1.055E-2</v>
      </c>
      <c r="O229">
        <f t="shared" ca="1" si="89"/>
        <v>45462</v>
      </c>
      <c r="P229">
        <f t="shared" ca="1" si="90"/>
        <v>33972</v>
      </c>
      <c r="Q229">
        <f t="shared" ca="1" si="79"/>
        <v>3153</v>
      </c>
      <c r="R229">
        <f t="shared" ca="1" si="80"/>
        <v>9.2811727304839275E-2</v>
      </c>
      <c r="S229">
        <f t="shared" ca="1" si="91"/>
        <v>218829.6</v>
      </c>
    </row>
    <row r="230" spans="1:19" x14ac:dyDescent="0.25">
      <c r="A230">
        <f t="shared" ca="1" si="73"/>
        <v>654321</v>
      </c>
      <c r="B230" t="str">
        <f t="shared" ca="1" si="81"/>
        <v>HD Leuven</v>
      </c>
      <c r="C230" t="str">
        <f t="shared" ca="1" si="74"/>
        <v>2020-10-26T18:14:32,640Z</v>
      </c>
      <c r="D230" t="str">
        <f t="shared" ca="1" si="82"/>
        <v>Facebook</v>
      </c>
      <c r="E230" t="str">
        <f t="shared" ca="1" si="83"/>
        <v>Pants on fire</v>
      </c>
      <c r="F230">
        <f t="shared" ca="1" si="75"/>
        <v>16</v>
      </c>
      <c r="G230">
        <f t="shared" ca="1" si="76"/>
        <v>34464</v>
      </c>
      <c r="H230">
        <f t="shared" ca="1" si="84"/>
        <v>2.1119999999999997</v>
      </c>
      <c r="I230">
        <f t="shared" ca="1" si="85"/>
        <v>1.0021354697335548E-2</v>
      </c>
      <c r="J230">
        <f t="shared" ca="1" si="86"/>
        <v>28719</v>
      </c>
      <c r="K230">
        <f t="shared" ca="1" si="87"/>
        <v>3439056</v>
      </c>
      <c r="L230">
        <f t="shared" ca="1" si="77"/>
        <v>2739511</v>
      </c>
      <c r="M230">
        <f t="shared" ca="1" si="88"/>
        <v>699545</v>
      </c>
      <c r="N230">
        <f t="shared" ca="1" si="78"/>
        <v>2.6159999999999999E-2</v>
      </c>
      <c r="O230">
        <f t="shared" ca="1" si="89"/>
        <v>18318</v>
      </c>
      <c r="P230">
        <f t="shared" ca="1" si="90"/>
        <v>32257</v>
      </c>
      <c r="Q230">
        <f t="shared" ca="1" si="79"/>
        <v>2849</v>
      </c>
      <c r="R230">
        <f t="shared" ca="1" si="80"/>
        <v>8.8321914623182562E-2</v>
      </c>
      <c r="S230">
        <f t="shared" ca="1" si="91"/>
        <v>72787.967999999993</v>
      </c>
    </row>
    <row r="231" spans="1:19" x14ac:dyDescent="0.25">
      <c r="A231">
        <f t="shared" ca="1" si="73"/>
        <v>123456</v>
      </c>
      <c r="B231" t="str">
        <f t="shared" ca="1" si="81"/>
        <v>HD Antwerpen</v>
      </c>
      <c r="C231" t="str">
        <f t="shared" ca="1" si="74"/>
        <v>2020-10-20T19:20:47,040Z</v>
      </c>
      <c r="D231" t="str">
        <f t="shared" ca="1" si="82"/>
        <v>Twitter</v>
      </c>
      <c r="E231" t="str">
        <f t="shared" ca="1" si="83"/>
        <v>Sock-sales</v>
      </c>
      <c r="F231">
        <f t="shared" ca="1" si="75"/>
        <v>23</v>
      </c>
      <c r="G231">
        <f t="shared" ca="1" si="76"/>
        <v>144762</v>
      </c>
      <c r="H231">
        <f t="shared" ca="1" si="84"/>
        <v>2.254</v>
      </c>
      <c r="I231">
        <f t="shared" ca="1" si="85"/>
        <v>2.8716516787801641E-2</v>
      </c>
      <c r="J231">
        <f t="shared" ca="1" si="86"/>
        <v>82396</v>
      </c>
      <c r="K231">
        <f t="shared" ca="1" si="87"/>
        <v>5041071</v>
      </c>
      <c r="L231">
        <f t="shared" ca="1" si="77"/>
        <v>4754258</v>
      </c>
      <c r="M231">
        <f t="shared" ca="1" si="88"/>
        <v>286813</v>
      </c>
      <c r="N231">
        <f t="shared" ca="1" si="78"/>
        <v>6.4199999999999993E-2</v>
      </c>
      <c r="O231">
        <f t="shared" ca="1" si="89"/>
        <v>30183</v>
      </c>
      <c r="P231">
        <f t="shared" ca="1" si="90"/>
        <v>7295</v>
      </c>
      <c r="Q231">
        <f t="shared" ca="1" si="79"/>
        <v>540</v>
      </c>
      <c r="R231">
        <f t="shared" ca="1" si="80"/>
        <v>7.402330363262509E-2</v>
      </c>
      <c r="S231">
        <f t="shared" ca="1" si="91"/>
        <v>326293.54800000001</v>
      </c>
    </row>
    <row r="232" spans="1:19" x14ac:dyDescent="0.25">
      <c r="A232">
        <f t="shared" ca="1" si="73"/>
        <v>123456</v>
      </c>
      <c r="B232" t="str">
        <f t="shared" ca="1" si="81"/>
        <v>HD Antwerpen</v>
      </c>
      <c r="C232" t="str">
        <f t="shared" ca="1" si="74"/>
        <v>2020-11-01T11:52:22,080Z</v>
      </c>
      <c r="D232" t="str">
        <f t="shared" ca="1" si="82"/>
        <v>Twitter</v>
      </c>
      <c r="E232" t="str">
        <f t="shared" ca="1" si="83"/>
        <v>Sneaky sneakers</v>
      </c>
      <c r="F232">
        <f t="shared" ca="1" si="75"/>
        <v>18</v>
      </c>
      <c r="G232">
        <f t="shared" ca="1" si="76"/>
        <v>120654</v>
      </c>
      <c r="H232">
        <f t="shared" ca="1" si="84"/>
        <v>3.6</v>
      </c>
      <c r="I232">
        <f t="shared" ca="1" si="85"/>
        <v>0.10579730732200072</v>
      </c>
      <c r="J232">
        <f t="shared" ca="1" si="86"/>
        <v>110318</v>
      </c>
      <c r="K232">
        <f t="shared" ca="1" si="87"/>
        <v>1140426</v>
      </c>
      <c r="L232">
        <f t="shared" ca="1" si="77"/>
        <v>918498</v>
      </c>
      <c r="M232">
        <f t="shared" ca="1" si="88"/>
        <v>221928</v>
      </c>
      <c r="N232">
        <f t="shared" ca="1" si="78"/>
        <v>7.9519999999999993E-2</v>
      </c>
      <c r="O232">
        <f t="shared" ca="1" si="89"/>
        <v>21581</v>
      </c>
      <c r="P232">
        <f t="shared" ca="1" si="90"/>
        <v>35040</v>
      </c>
      <c r="Q232">
        <f t="shared" ca="1" si="79"/>
        <v>2924</v>
      </c>
      <c r="R232">
        <f t="shared" ca="1" si="80"/>
        <v>8.3447488584474885E-2</v>
      </c>
      <c r="S232">
        <f t="shared" ca="1" si="91"/>
        <v>434354.4</v>
      </c>
    </row>
    <row r="233" spans="1:19" x14ac:dyDescent="0.25">
      <c r="A233">
        <f t="shared" ca="1" si="73"/>
        <v>123456</v>
      </c>
      <c r="B233" t="str">
        <f t="shared" ca="1" si="81"/>
        <v>HD Antwerpen</v>
      </c>
      <c r="C233" t="str">
        <f t="shared" ca="1" si="74"/>
        <v>2020-10-19T23:50:47,040Z</v>
      </c>
      <c r="D233" t="str">
        <f t="shared" ca="1" si="82"/>
        <v>Twitter</v>
      </c>
      <c r="E233" t="str">
        <f t="shared" ca="1" si="83"/>
        <v>Underwear promotion</v>
      </c>
      <c r="F233">
        <f t="shared" ca="1" si="75"/>
        <v>12</v>
      </c>
      <c r="G233">
        <f t="shared" ca="1" si="76"/>
        <v>66588</v>
      </c>
      <c r="H233">
        <f t="shared" ca="1" si="84"/>
        <v>1.8959999999999999</v>
      </c>
      <c r="I233">
        <f t="shared" ca="1" si="85"/>
        <v>7.6385160713056649E-2</v>
      </c>
      <c r="J233">
        <f t="shared" ca="1" si="86"/>
        <v>58811</v>
      </c>
      <c r="K233">
        <f t="shared" ca="1" si="87"/>
        <v>871740</v>
      </c>
      <c r="L233">
        <f t="shared" ca="1" si="77"/>
        <v>822553</v>
      </c>
      <c r="M233">
        <f t="shared" ca="1" si="88"/>
        <v>49187</v>
      </c>
      <c r="N233">
        <f t="shared" ca="1" si="78"/>
        <v>1.907E-2</v>
      </c>
      <c r="O233">
        <f t="shared" ca="1" si="89"/>
        <v>42369</v>
      </c>
      <c r="P233">
        <f t="shared" ca="1" si="90"/>
        <v>9613</v>
      </c>
      <c r="Q233">
        <f t="shared" ca="1" si="79"/>
        <v>948</v>
      </c>
      <c r="R233">
        <f t="shared" ca="1" si="80"/>
        <v>9.8616456881306561E-2</v>
      </c>
      <c r="S233">
        <f t="shared" ca="1" si="91"/>
        <v>126250.848</v>
      </c>
    </row>
    <row r="234" spans="1:19" x14ac:dyDescent="0.25">
      <c r="A234">
        <f t="shared" ca="1" si="73"/>
        <v>654321</v>
      </c>
      <c r="B234" t="str">
        <f t="shared" ca="1" si="81"/>
        <v>HD Leuven</v>
      </c>
      <c r="C234" t="str">
        <f t="shared" ca="1" si="74"/>
        <v>2020-11-09T21:28:04,800Z</v>
      </c>
      <c r="D234" t="str">
        <f t="shared" ca="1" si="82"/>
        <v>Referral</v>
      </c>
      <c r="E234" t="str">
        <f t="shared" ca="1" si="83"/>
        <v>Pants on fire</v>
      </c>
      <c r="F234">
        <f t="shared" ca="1" si="75"/>
        <v>7</v>
      </c>
      <c r="G234">
        <f t="shared" ca="1" si="76"/>
        <v>33852</v>
      </c>
      <c r="H234">
        <f t="shared" ca="1" si="84"/>
        <v>0.126</v>
      </c>
      <c r="I234">
        <f t="shared" ca="1" si="85"/>
        <v>6.4360718135721792E-2</v>
      </c>
      <c r="J234">
        <f t="shared" ca="1" si="86"/>
        <v>5562</v>
      </c>
      <c r="K234">
        <f t="shared" ca="1" si="87"/>
        <v>525973</v>
      </c>
      <c r="L234">
        <f t="shared" ca="1" si="77"/>
        <v>494216</v>
      </c>
      <c r="M234">
        <f t="shared" ca="1" si="88"/>
        <v>31757</v>
      </c>
      <c r="N234">
        <f t="shared" ca="1" si="78"/>
        <v>6.8900000000000003E-2</v>
      </c>
      <c r="O234">
        <f t="shared" ca="1" si="89"/>
        <v>29418</v>
      </c>
      <c r="P234">
        <f t="shared" ca="1" si="90"/>
        <v>4820</v>
      </c>
      <c r="Q234">
        <f t="shared" ca="1" si="79"/>
        <v>262</v>
      </c>
      <c r="R234">
        <f t="shared" ca="1" si="80"/>
        <v>5.4356846473029047E-2</v>
      </c>
      <c r="S234">
        <f t="shared" ca="1" si="91"/>
        <v>4265.3519999999999</v>
      </c>
    </row>
    <row r="235" spans="1:19" x14ac:dyDescent="0.25">
      <c r="A235">
        <f t="shared" ca="1" si="73"/>
        <v>654321</v>
      </c>
      <c r="B235" t="str">
        <f t="shared" ca="1" si="81"/>
        <v>HD Leuven</v>
      </c>
      <c r="C235" t="str">
        <f t="shared" ca="1" si="74"/>
        <v>2020-10-03T06:14:41,280Z</v>
      </c>
      <c r="D235" t="str">
        <f t="shared" ca="1" si="82"/>
        <v>Email</v>
      </c>
      <c r="E235" t="str">
        <f t="shared" ca="1" si="83"/>
        <v>Sock-sales</v>
      </c>
      <c r="F235">
        <f t="shared" ca="1" si="75"/>
        <v>15</v>
      </c>
      <c r="G235">
        <f t="shared" ca="1" si="76"/>
        <v>63750</v>
      </c>
      <c r="H235">
        <f t="shared" ca="1" si="84"/>
        <v>0.84</v>
      </c>
      <c r="I235">
        <f t="shared" ca="1" si="85"/>
        <v>1.7641442862479765E-2</v>
      </c>
      <c r="J235">
        <f t="shared" ca="1" si="86"/>
        <v>13146</v>
      </c>
      <c r="K235">
        <f t="shared" ca="1" si="87"/>
        <v>3613650</v>
      </c>
      <c r="L235">
        <f t="shared" ca="1" si="77"/>
        <v>2952959</v>
      </c>
      <c r="M235">
        <f t="shared" ca="1" si="88"/>
        <v>660691</v>
      </c>
      <c r="N235">
        <f t="shared" ca="1" si="78"/>
        <v>6.164E-2</v>
      </c>
      <c r="O235">
        <f t="shared" ca="1" si="89"/>
        <v>43633</v>
      </c>
      <c r="P235">
        <f t="shared" ca="1" si="90"/>
        <v>21148</v>
      </c>
      <c r="Q235">
        <f t="shared" ca="1" si="79"/>
        <v>1402</v>
      </c>
      <c r="R235">
        <f t="shared" ca="1" si="80"/>
        <v>6.6294685076602994E-2</v>
      </c>
      <c r="S235">
        <f t="shared" ca="1" si="91"/>
        <v>53550</v>
      </c>
    </row>
    <row r="236" spans="1:19" x14ac:dyDescent="0.25">
      <c r="A236">
        <f t="shared" ca="1" si="73"/>
        <v>654321</v>
      </c>
      <c r="B236" t="str">
        <f t="shared" ca="1" si="81"/>
        <v>HD Leuven</v>
      </c>
      <c r="C236" t="str">
        <f t="shared" ca="1" si="74"/>
        <v>2020-10-14T17:06:25,920Z</v>
      </c>
      <c r="D236" t="str">
        <f t="shared" ca="1" si="82"/>
        <v>Twitter</v>
      </c>
      <c r="E236" t="str">
        <f t="shared" ca="1" si="83"/>
        <v>Tshirt-Tuesday</v>
      </c>
      <c r="F236">
        <f t="shared" ca="1" si="75"/>
        <v>19</v>
      </c>
      <c r="G236">
        <f t="shared" ca="1" si="76"/>
        <v>80864</v>
      </c>
      <c r="H236">
        <f t="shared" ca="1" si="84"/>
        <v>0.34200000000000003</v>
      </c>
      <c r="I236">
        <f t="shared" ca="1" si="85"/>
        <v>3.4704045271818459E-2</v>
      </c>
      <c r="J236">
        <f t="shared" ca="1" si="86"/>
        <v>77915</v>
      </c>
      <c r="K236">
        <f t="shared" ca="1" si="87"/>
        <v>2330103</v>
      </c>
      <c r="L236">
        <f t="shared" ca="1" si="77"/>
        <v>1995608</v>
      </c>
      <c r="M236">
        <f t="shared" ca="1" si="88"/>
        <v>334495</v>
      </c>
      <c r="N236">
        <f t="shared" ca="1" si="78"/>
        <v>6.6930000000000003E-2</v>
      </c>
      <c r="O236">
        <f t="shared" ca="1" si="89"/>
        <v>58780</v>
      </c>
      <c r="P236">
        <f t="shared" ca="1" si="90"/>
        <v>51120</v>
      </c>
      <c r="Q236">
        <f t="shared" ca="1" si="79"/>
        <v>4182</v>
      </c>
      <c r="R236">
        <f t="shared" ca="1" si="80"/>
        <v>8.1807511737089209E-2</v>
      </c>
      <c r="S236">
        <f t="shared" ca="1" si="91"/>
        <v>27655.488000000001</v>
      </c>
    </row>
    <row r="237" spans="1:19" x14ac:dyDescent="0.25">
      <c r="A237">
        <f t="shared" ca="1" si="73"/>
        <v>123456</v>
      </c>
      <c r="B237" t="str">
        <f t="shared" ca="1" si="81"/>
        <v>HD Antwerpen</v>
      </c>
      <c r="C237" t="str">
        <f t="shared" ca="1" si="74"/>
        <v>2020-10-04T08:52:22,080Z</v>
      </c>
      <c r="D237" t="str">
        <f t="shared" ca="1" si="82"/>
        <v>Linkedin</v>
      </c>
      <c r="E237" t="str">
        <f t="shared" ca="1" si="83"/>
        <v>Sock-sales</v>
      </c>
      <c r="F237">
        <f t="shared" ca="1" si="75"/>
        <v>30</v>
      </c>
      <c r="G237">
        <f t="shared" ca="1" si="76"/>
        <v>102060</v>
      </c>
      <c r="H237">
        <f t="shared" ca="1" si="84"/>
        <v>3.72</v>
      </c>
      <c r="I237">
        <f t="shared" ca="1" si="85"/>
        <v>2.2111297430097883E-2</v>
      </c>
      <c r="J237">
        <f t="shared" ca="1" si="86"/>
        <v>15402</v>
      </c>
      <c r="K237">
        <f t="shared" ca="1" si="87"/>
        <v>4615740</v>
      </c>
      <c r="L237">
        <f t="shared" ca="1" si="77"/>
        <v>4160777</v>
      </c>
      <c r="M237">
        <f t="shared" ca="1" si="88"/>
        <v>454963</v>
      </c>
      <c r="N237">
        <f t="shared" ca="1" si="78"/>
        <v>9.2960000000000001E-2</v>
      </c>
      <c r="O237">
        <f t="shared" ca="1" si="89"/>
        <v>82782</v>
      </c>
      <c r="P237">
        <f t="shared" ca="1" si="90"/>
        <v>13696</v>
      </c>
      <c r="Q237">
        <f t="shared" ca="1" si="79"/>
        <v>1070</v>
      </c>
      <c r="R237">
        <f t="shared" ca="1" si="80"/>
        <v>7.8125E-2</v>
      </c>
      <c r="S237">
        <f t="shared" ca="1" si="91"/>
        <v>379663.2</v>
      </c>
    </row>
    <row r="238" spans="1:19" x14ac:dyDescent="0.25">
      <c r="A238">
        <f t="shared" ca="1" si="73"/>
        <v>654321</v>
      </c>
      <c r="B238" t="str">
        <f t="shared" ca="1" si="81"/>
        <v>HD Leuven</v>
      </c>
      <c r="C238" t="str">
        <f t="shared" ca="1" si="74"/>
        <v>2020-11-04T16:50:26,880Z</v>
      </c>
      <c r="D238" t="str">
        <f t="shared" ca="1" si="82"/>
        <v>Linkedin</v>
      </c>
      <c r="E238" t="str">
        <f t="shared" ca="1" si="83"/>
        <v>Sock-sales</v>
      </c>
      <c r="F238">
        <f t="shared" ca="1" si="75"/>
        <v>23</v>
      </c>
      <c r="G238">
        <f t="shared" ca="1" si="76"/>
        <v>44827</v>
      </c>
      <c r="H238">
        <f t="shared" ca="1" si="84"/>
        <v>0.32200000000000001</v>
      </c>
      <c r="I238">
        <f t="shared" ca="1" si="85"/>
        <v>1.471932090234195E-2</v>
      </c>
      <c r="J238">
        <f t="shared" ca="1" si="86"/>
        <v>1763</v>
      </c>
      <c r="K238">
        <f t="shared" ca="1" si="87"/>
        <v>3045453</v>
      </c>
      <c r="L238">
        <f t="shared" ca="1" si="77"/>
        <v>2845898</v>
      </c>
      <c r="M238">
        <f t="shared" ca="1" si="88"/>
        <v>199555</v>
      </c>
      <c r="N238">
        <f t="shared" ca="1" si="78"/>
        <v>8.5110000000000005E-2</v>
      </c>
      <c r="O238">
        <f t="shared" ca="1" si="89"/>
        <v>6490</v>
      </c>
      <c r="P238">
        <f t="shared" ca="1" si="90"/>
        <v>229</v>
      </c>
      <c r="Q238">
        <f t="shared" ca="1" si="79"/>
        <v>16</v>
      </c>
      <c r="R238">
        <f t="shared" ca="1" si="80"/>
        <v>6.9868995633187769E-2</v>
      </c>
      <c r="S238">
        <f t="shared" ca="1" si="91"/>
        <v>14434.294</v>
      </c>
    </row>
    <row r="239" spans="1:19" x14ac:dyDescent="0.25">
      <c r="A239">
        <f t="shared" ca="1" si="73"/>
        <v>123456</v>
      </c>
      <c r="B239" t="str">
        <f t="shared" ca="1" si="81"/>
        <v>HD Antwerpen</v>
      </c>
      <c r="C239" t="str">
        <f t="shared" ca="1" si="74"/>
        <v>2020-10-16T16:51:10,080Z</v>
      </c>
      <c r="D239" t="str">
        <f t="shared" ca="1" si="82"/>
        <v>Twitter</v>
      </c>
      <c r="E239" t="str">
        <f t="shared" ca="1" si="83"/>
        <v>Sock-sales</v>
      </c>
      <c r="F239">
        <f t="shared" ca="1" si="75"/>
        <v>17</v>
      </c>
      <c r="G239">
        <f t="shared" ca="1" si="76"/>
        <v>77027</v>
      </c>
      <c r="H239">
        <f t="shared" ca="1" si="84"/>
        <v>1.9379999999999999</v>
      </c>
      <c r="I239">
        <f t="shared" ca="1" si="85"/>
        <v>6.4464267930058189E-2</v>
      </c>
      <c r="J239">
        <f t="shared" ca="1" si="86"/>
        <v>24372</v>
      </c>
      <c r="K239">
        <f t="shared" ca="1" si="87"/>
        <v>1194879</v>
      </c>
      <c r="L239">
        <f t="shared" ca="1" si="77"/>
        <v>1088464</v>
      </c>
      <c r="M239">
        <f t="shared" ca="1" si="88"/>
        <v>106415</v>
      </c>
      <c r="N239">
        <f t="shared" ca="1" si="78"/>
        <v>3.5900000000000001E-2</v>
      </c>
      <c r="O239">
        <f t="shared" ca="1" si="89"/>
        <v>55353</v>
      </c>
      <c r="P239">
        <f t="shared" ca="1" si="90"/>
        <v>52777</v>
      </c>
      <c r="Q239">
        <f t="shared" ca="1" si="79"/>
        <v>2115</v>
      </c>
      <c r="R239">
        <f t="shared" ca="1" si="80"/>
        <v>4.0074274778786216E-2</v>
      </c>
      <c r="S239">
        <f t="shared" ca="1" si="91"/>
        <v>149278.326</v>
      </c>
    </row>
    <row r="240" spans="1:19" x14ac:dyDescent="0.25">
      <c r="A240">
        <f t="shared" ca="1" si="73"/>
        <v>654321</v>
      </c>
      <c r="B240" t="str">
        <f t="shared" ca="1" si="81"/>
        <v>HD Leuven</v>
      </c>
      <c r="C240" t="str">
        <f t="shared" ca="1" si="74"/>
        <v>2020-10-06T00:51:50,400Z</v>
      </c>
      <c r="D240" t="str">
        <f t="shared" ca="1" si="82"/>
        <v>Linkedin</v>
      </c>
      <c r="E240" t="str">
        <f t="shared" ca="1" si="83"/>
        <v>Sneaky sneakers</v>
      </c>
      <c r="F240">
        <f t="shared" ca="1" si="75"/>
        <v>18</v>
      </c>
      <c r="G240">
        <f t="shared" ca="1" si="76"/>
        <v>37566</v>
      </c>
      <c r="H240">
        <f t="shared" ca="1" si="84"/>
        <v>1.8360000000000001</v>
      </c>
      <c r="I240">
        <f t="shared" ca="1" si="85"/>
        <v>3.6304491528372125E-2</v>
      </c>
      <c r="J240">
        <f t="shared" ca="1" si="86"/>
        <v>6363</v>
      </c>
      <c r="K240">
        <f t="shared" ca="1" si="87"/>
        <v>1034748</v>
      </c>
      <c r="L240">
        <f t="shared" ca="1" si="77"/>
        <v>856737</v>
      </c>
      <c r="M240">
        <f t="shared" ca="1" si="88"/>
        <v>178011</v>
      </c>
      <c r="N240">
        <f t="shared" ca="1" si="78"/>
        <v>3.5589999999999997E-2</v>
      </c>
      <c r="O240">
        <f t="shared" ca="1" si="89"/>
        <v>35844</v>
      </c>
      <c r="P240">
        <f t="shared" ca="1" si="90"/>
        <v>20690</v>
      </c>
      <c r="Q240">
        <f t="shared" ca="1" si="79"/>
        <v>932</v>
      </c>
      <c r="R240">
        <f t="shared" ca="1" si="80"/>
        <v>4.5045915901401647E-2</v>
      </c>
      <c r="S240">
        <f t="shared" ca="1" si="91"/>
        <v>68971.176000000007</v>
      </c>
    </row>
    <row r="241" spans="1:19" x14ac:dyDescent="0.25">
      <c r="A241">
        <f t="shared" ca="1" si="73"/>
        <v>654321</v>
      </c>
      <c r="B241" t="str">
        <f t="shared" ca="1" si="81"/>
        <v>HD Leuven</v>
      </c>
      <c r="C241" t="str">
        <f t="shared" ca="1" si="74"/>
        <v>2020-10-02T03:22:36,480Z</v>
      </c>
      <c r="D241" t="str">
        <f t="shared" ca="1" si="82"/>
        <v>Linkedin</v>
      </c>
      <c r="E241" t="str">
        <f t="shared" ca="1" si="83"/>
        <v>Pants on fire</v>
      </c>
      <c r="F241">
        <f t="shared" ca="1" si="75"/>
        <v>26</v>
      </c>
      <c r="G241">
        <f t="shared" ca="1" si="76"/>
        <v>190112</v>
      </c>
      <c r="H241">
        <f t="shared" ca="1" si="84"/>
        <v>3.952</v>
      </c>
      <c r="I241">
        <f t="shared" ca="1" si="85"/>
        <v>0.19235018677329405</v>
      </c>
      <c r="J241">
        <f t="shared" ca="1" si="86"/>
        <v>3699</v>
      </c>
      <c r="K241">
        <f t="shared" ca="1" si="87"/>
        <v>988364</v>
      </c>
      <c r="L241">
        <f t="shared" ca="1" si="77"/>
        <v>835935</v>
      </c>
      <c r="M241">
        <f t="shared" ca="1" si="88"/>
        <v>152429</v>
      </c>
      <c r="N241">
        <f t="shared" ca="1" si="78"/>
        <v>6.5820000000000004E-2</v>
      </c>
      <c r="O241">
        <f t="shared" ca="1" si="89"/>
        <v>98086</v>
      </c>
      <c r="P241">
        <f t="shared" ca="1" si="90"/>
        <v>45750</v>
      </c>
      <c r="Q241">
        <f t="shared" ca="1" si="79"/>
        <v>4385</v>
      </c>
      <c r="R241">
        <f t="shared" ca="1" si="80"/>
        <v>9.584699453551912E-2</v>
      </c>
      <c r="S241">
        <f t="shared" ca="1" si="91"/>
        <v>751322.62399999995</v>
      </c>
    </row>
    <row r="242" spans="1:19" x14ac:dyDescent="0.25">
      <c r="A242">
        <f t="shared" ca="1" si="73"/>
        <v>654321</v>
      </c>
      <c r="B242" t="str">
        <f t="shared" ca="1" si="81"/>
        <v>HD Leuven</v>
      </c>
      <c r="C242" t="str">
        <f t="shared" ca="1" si="74"/>
        <v>2020-10-16T12:24:11,520Z</v>
      </c>
      <c r="D242" t="str">
        <f t="shared" ca="1" si="82"/>
        <v>Email</v>
      </c>
      <c r="E242" t="str">
        <f t="shared" ca="1" si="83"/>
        <v>Pants on fire</v>
      </c>
      <c r="F242">
        <f t="shared" ca="1" si="75"/>
        <v>26</v>
      </c>
      <c r="G242">
        <f t="shared" ca="1" si="76"/>
        <v>175942</v>
      </c>
      <c r="H242">
        <f t="shared" ca="1" si="84"/>
        <v>1.4039999999999999</v>
      </c>
      <c r="I242">
        <f t="shared" ca="1" si="85"/>
        <v>5.9693724528501614E-2</v>
      </c>
      <c r="J242">
        <f t="shared" ca="1" si="86"/>
        <v>143665</v>
      </c>
      <c r="K242">
        <f t="shared" ca="1" si="87"/>
        <v>2947412</v>
      </c>
      <c r="L242">
        <f t="shared" ca="1" si="77"/>
        <v>2476356</v>
      </c>
      <c r="M242">
        <f t="shared" ca="1" si="88"/>
        <v>471056</v>
      </c>
      <c r="N242">
        <f t="shared" ca="1" si="78"/>
        <v>6.3909999999999995E-2</v>
      </c>
      <c r="O242">
        <f t="shared" ca="1" si="89"/>
        <v>68466</v>
      </c>
      <c r="P242">
        <f t="shared" ca="1" si="90"/>
        <v>130836</v>
      </c>
      <c r="Q242">
        <f t="shared" ca="1" si="79"/>
        <v>11936</v>
      </c>
      <c r="R242">
        <f t="shared" ca="1" si="80"/>
        <v>9.1228713809654832E-2</v>
      </c>
      <c r="S242">
        <f t="shared" ca="1" si="91"/>
        <v>247022.568</v>
      </c>
    </row>
    <row r="243" spans="1:19" x14ac:dyDescent="0.25">
      <c r="A243">
        <f t="shared" ca="1" si="73"/>
        <v>654321</v>
      </c>
      <c r="B243" t="str">
        <f t="shared" ca="1" si="81"/>
        <v>HD Leuven</v>
      </c>
      <c r="C243" t="str">
        <f t="shared" ca="1" si="74"/>
        <v>2020-11-09T00:40:10,560Z</v>
      </c>
      <c r="D243" t="str">
        <f t="shared" ca="1" si="82"/>
        <v>Linkedin</v>
      </c>
      <c r="E243" t="str">
        <f t="shared" ca="1" si="83"/>
        <v>Underwear promotion</v>
      </c>
      <c r="F243">
        <f t="shared" ca="1" si="75"/>
        <v>27</v>
      </c>
      <c r="G243">
        <f t="shared" ca="1" si="76"/>
        <v>161865</v>
      </c>
      <c r="H243">
        <f t="shared" ca="1" si="84"/>
        <v>0.59399999999999997</v>
      </c>
      <c r="I243">
        <f t="shared" ca="1" si="85"/>
        <v>2.739757329250737E-2</v>
      </c>
      <c r="J243">
        <f t="shared" ca="1" si="86"/>
        <v>119505</v>
      </c>
      <c r="K243">
        <f t="shared" ca="1" si="87"/>
        <v>5908005</v>
      </c>
      <c r="L243">
        <f t="shared" ca="1" si="77"/>
        <v>4989178</v>
      </c>
      <c r="M243">
        <f t="shared" ca="1" si="88"/>
        <v>918827</v>
      </c>
      <c r="N243">
        <f t="shared" ca="1" si="78"/>
        <v>6.9080000000000003E-2</v>
      </c>
      <c r="O243">
        <f t="shared" ca="1" si="89"/>
        <v>70143</v>
      </c>
      <c r="P243">
        <f t="shared" ca="1" si="90"/>
        <v>30699</v>
      </c>
      <c r="Q243">
        <f t="shared" ca="1" si="79"/>
        <v>1532</v>
      </c>
      <c r="R243">
        <f t="shared" ca="1" si="80"/>
        <v>4.9903905664679629E-2</v>
      </c>
      <c r="S243">
        <f t="shared" ca="1" si="91"/>
        <v>96147.81</v>
      </c>
    </row>
    <row r="244" spans="1:19" x14ac:dyDescent="0.25">
      <c r="A244">
        <f t="shared" ca="1" si="73"/>
        <v>123456</v>
      </c>
      <c r="B244" t="str">
        <f t="shared" ca="1" si="81"/>
        <v>HD Antwerpen</v>
      </c>
      <c r="C244" t="str">
        <f t="shared" ca="1" si="74"/>
        <v>2020-10-18T06:41:28,320Z</v>
      </c>
      <c r="D244" t="str">
        <f t="shared" ca="1" si="82"/>
        <v>Facebook</v>
      </c>
      <c r="E244" t="str">
        <f t="shared" ca="1" si="83"/>
        <v>Sock-sales</v>
      </c>
      <c r="F244">
        <f t="shared" ca="1" si="75"/>
        <v>23</v>
      </c>
      <c r="G244">
        <f t="shared" ca="1" si="76"/>
        <v>137310</v>
      </c>
      <c r="H244">
        <f t="shared" ca="1" si="84"/>
        <v>1.472</v>
      </c>
      <c r="I244">
        <f t="shared" ca="1" si="85"/>
        <v>0.26144077074666083</v>
      </c>
      <c r="J244">
        <f t="shared" ca="1" si="86"/>
        <v>52620</v>
      </c>
      <c r="K244">
        <f t="shared" ca="1" si="87"/>
        <v>525205</v>
      </c>
      <c r="L244">
        <f t="shared" ca="1" si="77"/>
        <v>416788</v>
      </c>
      <c r="M244">
        <f t="shared" ca="1" si="88"/>
        <v>108417</v>
      </c>
      <c r="N244">
        <f t="shared" ca="1" si="78"/>
        <v>6.8580000000000002E-2</v>
      </c>
      <c r="O244">
        <f t="shared" ca="1" si="89"/>
        <v>64990</v>
      </c>
      <c r="P244">
        <f t="shared" ca="1" si="90"/>
        <v>125856</v>
      </c>
      <c r="Q244">
        <f t="shared" ca="1" si="79"/>
        <v>8996</v>
      </c>
      <c r="R244">
        <f t="shared" ca="1" si="80"/>
        <v>7.1478515128400713E-2</v>
      </c>
      <c r="S244">
        <f t="shared" ca="1" si="91"/>
        <v>202120.32000000001</v>
      </c>
    </row>
    <row r="245" spans="1:19" x14ac:dyDescent="0.25">
      <c r="A245">
        <f t="shared" ca="1" si="73"/>
        <v>123456</v>
      </c>
      <c r="B245" t="str">
        <f t="shared" ca="1" si="81"/>
        <v>HD Antwerpen</v>
      </c>
      <c r="C245" t="str">
        <f t="shared" ca="1" si="74"/>
        <v>2020-10-30T18:57:36,000Z</v>
      </c>
      <c r="D245" t="str">
        <f t="shared" ca="1" si="82"/>
        <v>Email</v>
      </c>
      <c r="E245" t="str">
        <f t="shared" ca="1" si="83"/>
        <v>Underwear promotion</v>
      </c>
      <c r="F245">
        <f t="shared" ca="1" si="75"/>
        <v>24</v>
      </c>
      <c r="G245">
        <f t="shared" ca="1" si="76"/>
        <v>135072</v>
      </c>
      <c r="H245">
        <f t="shared" ca="1" si="84"/>
        <v>1.488</v>
      </c>
      <c r="I245">
        <f t="shared" ca="1" si="85"/>
        <v>2.5781861992826154E-2</v>
      </c>
      <c r="J245">
        <f t="shared" ca="1" si="86"/>
        <v>84376</v>
      </c>
      <c r="K245">
        <f t="shared" ca="1" si="87"/>
        <v>5239032</v>
      </c>
      <c r="L245">
        <f t="shared" ca="1" si="77"/>
        <v>4774603</v>
      </c>
      <c r="M245">
        <f t="shared" ca="1" si="88"/>
        <v>464429</v>
      </c>
      <c r="N245">
        <f t="shared" ca="1" si="78"/>
        <v>2.0539999999999999E-2</v>
      </c>
      <c r="O245">
        <f t="shared" ca="1" si="89"/>
        <v>24411</v>
      </c>
      <c r="P245">
        <f t="shared" ca="1" si="90"/>
        <v>18890</v>
      </c>
      <c r="Q245">
        <f t="shared" ca="1" si="79"/>
        <v>1648</v>
      </c>
      <c r="R245">
        <f t="shared" ca="1" si="80"/>
        <v>8.7241926945473794E-2</v>
      </c>
      <c r="S245">
        <f t="shared" ca="1" si="91"/>
        <v>200987.136</v>
      </c>
    </row>
    <row r="246" spans="1:19" x14ac:dyDescent="0.25">
      <c r="A246">
        <f t="shared" ca="1" si="73"/>
        <v>654321</v>
      </c>
      <c r="B246" t="str">
        <f t="shared" ca="1" si="81"/>
        <v>HD Leuven</v>
      </c>
      <c r="C246" t="str">
        <f t="shared" ca="1" si="74"/>
        <v>2020-10-08T11:25:17,760Z</v>
      </c>
      <c r="D246" t="str">
        <f t="shared" ca="1" si="82"/>
        <v>Referral</v>
      </c>
      <c r="E246" t="str">
        <f t="shared" ca="1" si="83"/>
        <v>Sneaky sneakers</v>
      </c>
      <c r="F246">
        <f t="shared" ca="1" si="75"/>
        <v>18</v>
      </c>
      <c r="G246">
        <f t="shared" ca="1" si="76"/>
        <v>14220</v>
      </c>
      <c r="H246">
        <f t="shared" ca="1" si="84"/>
        <v>2.7359999999999998</v>
      </c>
      <c r="I246">
        <f t="shared" ca="1" si="85"/>
        <v>3.9053810218256419E-3</v>
      </c>
      <c r="J246">
        <f t="shared" ca="1" si="86"/>
        <v>12553</v>
      </c>
      <c r="K246">
        <f t="shared" ca="1" si="87"/>
        <v>3641130</v>
      </c>
      <c r="L246">
        <f t="shared" ca="1" si="77"/>
        <v>3357746</v>
      </c>
      <c r="M246">
        <f t="shared" ca="1" si="88"/>
        <v>283384</v>
      </c>
      <c r="N246">
        <f t="shared" ca="1" si="78"/>
        <v>9.6829999999999999E-2</v>
      </c>
      <c r="O246">
        <f t="shared" ca="1" si="89"/>
        <v>7281</v>
      </c>
      <c r="P246">
        <f t="shared" ca="1" si="90"/>
        <v>9442</v>
      </c>
      <c r="Q246">
        <f t="shared" ca="1" si="79"/>
        <v>605</v>
      </c>
      <c r="R246">
        <f t="shared" ca="1" si="80"/>
        <v>6.4075407752594793E-2</v>
      </c>
      <c r="S246">
        <f t="shared" ca="1" si="91"/>
        <v>38905.919999999998</v>
      </c>
    </row>
    <row r="247" spans="1:19" x14ac:dyDescent="0.25">
      <c r="A247">
        <f t="shared" ca="1" si="73"/>
        <v>654321</v>
      </c>
      <c r="B247" t="str">
        <f t="shared" ca="1" si="81"/>
        <v>HD Leuven</v>
      </c>
      <c r="C247" t="str">
        <f t="shared" ca="1" si="74"/>
        <v>2020-10-28T01:15:44,640Z</v>
      </c>
      <c r="D247" t="str">
        <f t="shared" ca="1" si="82"/>
        <v>Facebook</v>
      </c>
      <c r="E247" t="str">
        <f t="shared" ca="1" si="83"/>
        <v>Sneaky sneakers</v>
      </c>
      <c r="F247">
        <f t="shared" ca="1" si="75"/>
        <v>18</v>
      </c>
      <c r="G247">
        <f t="shared" ca="1" si="76"/>
        <v>99612</v>
      </c>
      <c r="H247">
        <f t="shared" ca="1" si="84"/>
        <v>2.34</v>
      </c>
      <c r="I247">
        <f t="shared" ca="1" si="85"/>
        <v>2.2638391176999985E-2</v>
      </c>
      <c r="J247">
        <f t="shared" ca="1" si="86"/>
        <v>30767</v>
      </c>
      <c r="K247">
        <f t="shared" ca="1" si="87"/>
        <v>4400136</v>
      </c>
      <c r="L247">
        <f t="shared" ca="1" si="77"/>
        <v>4058093</v>
      </c>
      <c r="M247">
        <f t="shared" ca="1" si="88"/>
        <v>342043</v>
      </c>
      <c r="N247">
        <f t="shared" ca="1" si="78"/>
        <v>2.2349999999999998E-2</v>
      </c>
      <c r="O247">
        <f t="shared" ca="1" si="89"/>
        <v>64530</v>
      </c>
      <c r="P247">
        <f t="shared" ca="1" si="90"/>
        <v>11748</v>
      </c>
      <c r="Q247">
        <f t="shared" ca="1" si="79"/>
        <v>947</v>
      </c>
      <c r="R247">
        <f t="shared" ca="1" si="80"/>
        <v>8.060946544092612E-2</v>
      </c>
      <c r="S247">
        <f t="shared" ca="1" si="91"/>
        <v>233092.08</v>
      </c>
    </row>
    <row r="248" spans="1:19" x14ac:dyDescent="0.25">
      <c r="A248">
        <f t="shared" ca="1" si="73"/>
        <v>123456</v>
      </c>
      <c r="B248" t="str">
        <f t="shared" ca="1" si="81"/>
        <v>HD Antwerpen</v>
      </c>
      <c r="C248" t="str">
        <f t="shared" ca="1" si="74"/>
        <v>2020-11-04T21:09:47,520Z</v>
      </c>
      <c r="D248" t="str">
        <f t="shared" ca="1" si="82"/>
        <v>Referral</v>
      </c>
      <c r="E248" t="str">
        <f t="shared" ca="1" si="83"/>
        <v>Sneaky sneakers</v>
      </c>
      <c r="F248">
        <f t="shared" ca="1" si="75"/>
        <v>16</v>
      </c>
      <c r="G248">
        <f t="shared" ca="1" si="76"/>
        <v>70208</v>
      </c>
      <c r="H248">
        <f t="shared" ca="1" si="84"/>
        <v>1.6</v>
      </c>
      <c r="I248">
        <f t="shared" ca="1" si="85"/>
        <v>0.17693548387096775</v>
      </c>
      <c r="J248">
        <f t="shared" ca="1" si="86"/>
        <v>40558</v>
      </c>
      <c r="K248">
        <f t="shared" ca="1" si="87"/>
        <v>396800</v>
      </c>
      <c r="L248">
        <f t="shared" ca="1" si="77"/>
        <v>321045</v>
      </c>
      <c r="M248">
        <f t="shared" ca="1" si="88"/>
        <v>75755</v>
      </c>
      <c r="N248">
        <f t="shared" ca="1" si="78"/>
        <v>7.8049999999999994E-2</v>
      </c>
      <c r="O248">
        <f t="shared" ca="1" si="89"/>
        <v>65538</v>
      </c>
      <c r="P248">
        <f t="shared" ca="1" si="90"/>
        <v>57216</v>
      </c>
      <c r="Q248">
        <f t="shared" ca="1" si="79"/>
        <v>3434</v>
      </c>
      <c r="R248">
        <f t="shared" ca="1" si="80"/>
        <v>6.0018176733780758E-2</v>
      </c>
      <c r="S248">
        <f t="shared" ca="1" si="91"/>
        <v>112332.8</v>
      </c>
    </row>
    <row r="249" spans="1:19" x14ac:dyDescent="0.25">
      <c r="A249">
        <f t="shared" ca="1" si="73"/>
        <v>123456</v>
      </c>
      <c r="B249" t="str">
        <f t="shared" ca="1" si="81"/>
        <v>HD Antwerpen</v>
      </c>
      <c r="C249" t="str">
        <f t="shared" ca="1" si="74"/>
        <v>2020-11-09T18:49:06,240Z</v>
      </c>
      <c r="D249" t="str">
        <f t="shared" ca="1" si="82"/>
        <v>Referral</v>
      </c>
      <c r="E249" t="str">
        <f t="shared" ca="1" si="83"/>
        <v>Tshirt-Tuesday</v>
      </c>
      <c r="F249">
        <f t="shared" ca="1" si="75"/>
        <v>17</v>
      </c>
      <c r="G249">
        <f t="shared" ca="1" si="76"/>
        <v>140692</v>
      </c>
      <c r="H249">
        <f t="shared" ca="1" si="84"/>
        <v>2.6520000000000001</v>
      </c>
      <c r="I249">
        <f t="shared" ca="1" si="85"/>
        <v>0.13229534664386081</v>
      </c>
      <c r="J249">
        <f t="shared" ca="1" si="86"/>
        <v>21049</v>
      </c>
      <c r="K249">
        <f t="shared" ca="1" si="87"/>
        <v>1063469</v>
      </c>
      <c r="L249">
        <f t="shared" ca="1" si="77"/>
        <v>991047</v>
      </c>
      <c r="M249">
        <f t="shared" ca="1" si="88"/>
        <v>72422</v>
      </c>
      <c r="N249">
        <f t="shared" ca="1" si="78"/>
        <v>7.1150000000000005E-2</v>
      </c>
      <c r="O249">
        <f t="shared" ca="1" si="89"/>
        <v>15104</v>
      </c>
      <c r="P249">
        <f t="shared" ca="1" si="90"/>
        <v>132262</v>
      </c>
      <c r="Q249">
        <f t="shared" ca="1" si="79"/>
        <v>9236</v>
      </c>
      <c r="R249">
        <f t="shared" ca="1" si="80"/>
        <v>6.9831092830896252E-2</v>
      </c>
      <c r="S249">
        <f t="shared" ca="1" si="91"/>
        <v>373115.18400000001</v>
      </c>
    </row>
    <row r="250" spans="1:19" x14ac:dyDescent="0.25">
      <c r="A250">
        <f t="shared" ca="1" si="73"/>
        <v>654321</v>
      </c>
      <c r="B250" t="str">
        <f t="shared" ca="1" si="81"/>
        <v>HD Leuven</v>
      </c>
      <c r="C250" t="str">
        <f t="shared" ca="1" si="74"/>
        <v>2020-10-24T18:26:12,480Z</v>
      </c>
      <c r="D250" t="str">
        <f t="shared" ca="1" si="82"/>
        <v>Linkedin</v>
      </c>
      <c r="E250" t="str">
        <f t="shared" ca="1" si="83"/>
        <v>Underwear promotion</v>
      </c>
      <c r="F250">
        <f t="shared" ca="1" si="75"/>
        <v>22</v>
      </c>
      <c r="G250">
        <f t="shared" ca="1" si="76"/>
        <v>214478</v>
      </c>
      <c r="H250">
        <f t="shared" ca="1" si="84"/>
        <v>1.012</v>
      </c>
      <c r="I250">
        <f t="shared" ca="1" si="85"/>
        <v>5.228158802172992E-2</v>
      </c>
      <c r="J250">
        <f t="shared" ca="1" si="86"/>
        <v>41948</v>
      </c>
      <c r="K250">
        <f t="shared" ca="1" si="87"/>
        <v>4102362</v>
      </c>
      <c r="L250">
        <f t="shared" ca="1" si="77"/>
        <v>3135606</v>
      </c>
      <c r="M250">
        <f t="shared" ca="1" si="88"/>
        <v>966756</v>
      </c>
      <c r="N250">
        <f t="shared" ca="1" si="78"/>
        <v>1.592E-2</v>
      </c>
      <c r="O250">
        <f t="shared" ca="1" si="89"/>
        <v>203397</v>
      </c>
      <c r="P250">
        <f t="shared" ca="1" si="90"/>
        <v>96564</v>
      </c>
      <c r="Q250">
        <f t="shared" ca="1" si="79"/>
        <v>7460</v>
      </c>
      <c r="R250">
        <f t="shared" ca="1" si="80"/>
        <v>7.7254463361086947E-2</v>
      </c>
      <c r="S250">
        <f t="shared" ca="1" si="91"/>
        <v>217051.736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</dc:creator>
  <cp:lastModifiedBy>Joost</cp:lastModifiedBy>
  <dcterms:created xsi:type="dcterms:W3CDTF">2015-06-05T18:17:20Z</dcterms:created>
  <dcterms:modified xsi:type="dcterms:W3CDTF">2020-11-09T10:52:15Z</dcterms:modified>
</cp:coreProperties>
</file>