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3D0A649-4FA7-43F2-ACF2-9D27083233DC}" xr6:coauthVersionLast="47" xr6:coauthVersionMax="47" xr10:uidLastSave="{00000000-0000-0000-0000-000000000000}"/>
  <bookViews>
    <workbookView xWindow="4944" yWindow="816" windowWidth="14268" windowHeight="11136" xr2:uid="{596A273B-FD8E-458D-9F53-D7BF234412F2}"/>
  </bookViews>
  <sheets>
    <sheet name="tc search" sheetId="5" r:id="rId1"/>
    <sheet name="tc page" sheetId="6" r:id="rId2"/>
    <sheet name="tc search and page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C6" i="7"/>
  <c r="B6" i="7"/>
  <c r="A6" i="7"/>
  <c r="F6" i="7" s="1"/>
  <c r="D6" i="6"/>
  <c r="C6" i="6"/>
  <c r="B6" i="6"/>
  <c r="A6" i="6"/>
  <c r="F6" i="6" s="1"/>
  <c r="D6" i="5"/>
  <c r="C6" i="5"/>
  <c r="B6" i="5"/>
  <c r="A6" i="5"/>
  <c r="F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37B31074-2595-473B-8E1F-16453A0917E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786929FE-0ACB-496C-A630-423DE16B2F58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526DE6D3-7F6A-44DC-9738-66604F422AA5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<sst xmlns="http://schemas.openxmlformats.org/spreadsheetml/2006/main" count="160" uniqueCount="93">
  <si>
    <t>Function Name</t>
  </si>
  <si>
    <t>Req ID</t>
  </si>
  <si>
    <t>Created By</t>
  </si>
  <si>
    <t>Lê Anh Tuấn</t>
  </si>
  <si>
    <t>Reviewer/Approver</t>
  </si>
  <si>
    <t>Enviroment</t>
  </si>
  <si>
    <t>Issue Date:</t>
  </si>
  <si>
    <t>Screen resolution</t>
  </si>
  <si>
    <t>Passed</t>
  </si>
  <si>
    <t>Failed</t>
  </si>
  <si>
    <t>Blocked</t>
  </si>
  <si>
    <t>Pending</t>
  </si>
  <si>
    <t>Number of Test cases</t>
  </si>
  <si>
    <t>ID</t>
  </si>
  <si>
    <t>Test Case Description</t>
  </si>
  <si>
    <t>Pre-condition</t>
  </si>
  <si>
    <t>Test Case Procedure</t>
  </si>
  <si>
    <t>Expected Output</t>
  </si>
  <si>
    <t>Actual Output</t>
  </si>
  <si>
    <t>Result</t>
  </si>
  <si>
    <t>Test date</t>
  </si>
  <si>
    <t>Note</t>
  </si>
  <si>
    <t>GUI</t>
  </si>
  <si>
    <t>Kiểm tra giao diện</t>
  </si>
  <si>
    <t>Funtional happy case</t>
  </si>
  <si>
    <t>Đăng nhập thành công vào tk.</t>
  </si>
  <si>
    <t>Tìm kiếm</t>
  </si>
  <si>
    <t>Truy cập vào màn hình search</t>
  </si>
  <si>
    <t>- Title được hiển thị rõ ràng.
- UI hiển thị chính xác, bố cục rõ ràng, không bị vỡ layout.
-  Màn hình hiển thị bao gồm các control như sau:
- Name: textboxx, default: blank.
- Status: select status type.
- Create date: select status type
- Button Search: eable
- Bảng account hiển thị rõ ràng.
- Page: select status type.</t>
  </si>
  <si>
    <t>1.Trường Status click trạng thái Active
2. Chọn button "Search".</t>
  </si>
  <si>
    <t>1.Trường Status click trạng thái Deactive
2. Chọn button "Search".</t>
  </si>
  <si>
    <t>Hiển thị số trang thành công khi có 9 account tồn tại trong CSDL</t>
  </si>
  <si>
    <t>Hiển thị số trang thành công khi có 10 account tồn tại trong CSDL</t>
  </si>
  <si>
    <t>Hiển thị số trang thành công khi có 11 account tồn tại trong CSDL</t>
  </si>
  <si>
    <t>Hiển thị số trang thành công khi có 100 account tồn tại trong CSDL</t>
  </si>
  <si>
    <t>Hiển thị số trang thành công khi có 121 account tồn tại trong CSDL</t>
  </si>
  <si>
    <t>Hiển thị số trang thất bại khi account không tồn tại trong CSDL</t>
  </si>
  <si>
    <t>- Đăng nhập thành công vào tk.
- Account không tồn tại trong CSDL</t>
  </si>
  <si>
    <t>1.Nhập thỏa mãn đk vào các trường
2. Chọn button "Search".</t>
  </si>
  <si>
    <t>- Đăng nhập thành công vào tk.</t>
  </si>
  <si>
    <t>- Đăng nhập thành công vào tk.
- account tồn tại trong CSDL</t>
  </si>
  <si>
    <t>- Đăng nhập thành công vào tk.
- account không tồn tại trong CSDL</t>
  </si>
  <si>
    <t>Tìm kiếm thành công danh sách account với trường name và có 1 dữ liệu trả về</t>
  </si>
  <si>
    <t>- Đăng nhập thành công vào tk.
- Account tồn tại trong CSDL</t>
  </si>
  <si>
    <t>1.Trường "Name" kí tự thỏa mãn
2. Chọn button "Search".</t>
  </si>
  <si>
    <t>Tìm kiếm thành công khi nhập các trường thỏa mãn điều kiện nhưng account không tồn tại trong CSDL</t>
  </si>
  <si>
    <t>Tìm kiếm thành công danh sách account với trường Status khi click trạng thái Active và có 10 dữ liệu trả về</t>
  </si>
  <si>
    <t>Tìm kiếm thành công danh sách account với trường Status khi click trạng thái Deactive có 10 dữ liệu trả về</t>
  </si>
  <si>
    <t>Tìm kiếm thành công khi nhập các trường thỏa mãn điều kiện và account  tồn tại trong CSDL có 15 dữ liệu trả về</t>
  </si>
  <si>
    <t>- Hiển thị message"No data"</t>
  </si>
  <si>
    <t>Tìm kiếm thành công khi trường Create date chọn from = to  và có 5 dữ liệu trả về</t>
  </si>
  <si>
    <t>Tìm kiếm thành công khi trường Create date chọn from = to  k có dữ liệu trả về</t>
  </si>
  <si>
    <t xml:space="preserve">Tìm kiếm thành công khi trường Create date chọn from &gt; to </t>
  </si>
  <si>
    <t>1.Trường Create date:
- Chọn from &gt;to
2. Chọn button "Search".</t>
  </si>
  <si>
    <t>1.Trường Create date:
- Chọn from=to
2. Chọn button "Search".</t>
  </si>
  <si>
    <t>1.Trường Create date k click from, click to
2. Chọn button "Search".</t>
  </si>
  <si>
    <t>1.Trường Create date:
- Chọn from&lt; to
2. Chọn button "Search".</t>
  </si>
  <si>
    <t>1.Trường Create date click from, k click to
2. Chọn button "Search".</t>
  </si>
  <si>
    <t>Tìm kiếm thành công khi trường Create date k chọn from, chọn to và  có 10 dữ liệu trả về</t>
  </si>
  <si>
    <t>Tìm kiếm thành công khi trường Create date chỉ chọn from, k chọn to và có 5 dữ liệu trả về</t>
  </si>
  <si>
    <t>- Đăng nhập thành công vào tk.
- Tối thiểu 100 acount tồn tại trong CSDL
- Kết quả search trả về tối thiểu 20 acount</t>
  </si>
  <si>
    <t>- Đăng nhập thành công vào tk.
- Kết quả search trả về tối thiểu 31 acount</t>
  </si>
  <si>
    <t>- Các record hiển thị trang 1 là record từ vị trí  1 đến record vị trí 10
- Sắp xếp theo thứ tự từ A đế Z
- Button phân trang được hiển thị hiển thị:
+ First disable
+ Privous disable
+ Next enable
+ Last enable</t>
  </si>
  <si>
    <t>- Các record hiển thị trang 1 là record từ vị trí  1 đến record vị trí  9
- Sắp xếp theo thứ tự từ A đế Z
- Button phân trang được hiển thị hiển thị:
+ First disable
+ Privous disable
+ Next enable
+ Last enable</t>
  </si>
  <si>
    <t>Tìm kiếm thành công khi nhập trường user name và chọn button next</t>
  </si>
  <si>
    <t>Chọn button Last và tìm kiếm thành công khi nhập trường user name</t>
  </si>
  <si>
    <t>1.Click button page = last
2.Trường "Name" nhập thoản mãn điều kiện
3. Chọn button "Search".</t>
  </si>
  <si>
    <t>- Đăng nhập thành công vào tk.
- Kết quả search trả về tối thiểu 10 acount</t>
  </si>
  <si>
    <t>- Đăng nhập thành công vào tk.
- Tối thiểu 11 acount tồn tại trong CSDL
- Kết quả search trả về tối thiểu 5 acount</t>
  </si>
  <si>
    <t>- Các record hiển thị từ trang 1 đến trang 2, là record từ vị trí  1 đến record vị trí 11
- Sắp xếp theo thứ tự từ A đế Z
- Button phân trang được hiển thị hiển thị:
+ First disable
+ Privous disable
+ Next enable
+ Last enable</t>
  </si>
  <si>
    <t>- Các record hiển thị từ trang 1 đến trang 10, là record từ vị trí  1 đến record vị trí 100
- Sắp xếp theo thứ tự từ A đế Z
- Button phân trang được hiển thị hiển thị:
+ First disable
+ Privous disable
+ Next enable
+ Last enable</t>
  </si>
  <si>
    <t>- Các record hiển thị từ trang 1 đến trang 10, là record từ vị trí  1 đến record vị trí 121
- Sắp xếp theo thứ tự từ A đế Z
- Button phân trang được hiển thị hiển thị:
+ First disable
+ Privous disable
+ Next enable
+ Last enable</t>
  </si>
  <si>
    <t>- Di chuyển đến màn hình danh sách tài khoản.
- Di chuyển đến buton Page</t>
  </si>
  <si>
    <t>- Hiển thị 1 account có account name chứa kí tự tìm kiếm trong user name
- Sắp xếp theo thứ tự từ A đế Z
- Button phân trang được hiển thị hiển thị:
+ First disable
+ Privous disable
+ Next enable
+ Last enable</t>
  </si>
  <si>
    <t>- Hiển thị 10 account có account trạng thái Active trong  Status
- Sắp xếp theo thứ tự từ A đế Z
- Button phân trang được hiển thị hiển thị:
+ First disable
+ Privous disable
+ Next enable
+ Last enable</t>
  </si>
  <si>
    <t>- Hiển thị 10 account có account trạng thái Deactive trong  Status
- Sắp xếp theo thứ tự từ A đế Z
- Button phân trang được hiển thị hiển thị:
+ First disable
+ Privous disable
+ Next enable
+ Last enable</t>
  </si>
  <si>
    <t>- Hiển thị 1 account  có account Create date nằm trong khoảng thời gian đã chọn.
- Sắp xếp theo thứ tự từ A đế Z
- Button phân trang được hiển thị hiển thị:
+ First disable
+ Privous disable
+ Next enable
+ Last enable</t>
  </si>
  <si>
    <t>- Hiển thị 5 account  có account có Create date từ thời gian đã chọn đến nay.
- Sắp xếp theo thứ tự từ A đế Z
- Button phân trang được hiển thị hiển thị:
+ First disable
+ Privous disable
+ Next enable
+ Last enable</t>
  </si>
  <si>
    <t>- Hiển thị 10 account  có account Create date từ trước đến thời gian đã chọn
- Sắp xếp theo thứ tự từ A đế Z
- Button phân trang được hiển thị hiển thị:
+ First disable
+ Privous disable
+ Next enable
+ Last enable</t>
  </si>
  <si>
    <t xml:space="preserve">- Hiển thị 5 account  có account Create date là khoảng thời gian trong ngày.
- Sắp xếp theo thứ tự từ A đế Z
- Button phân trang được hiển thị hiển thị:
+ First disable
+ Privous disable
+ Next enable
+ Last enable
</t>
  </si>
  <si>
    <t>- Hiển thị 15 account chứa kí tự tìm kiếm trong user name, Status và Create date.
- Sắp xếp theo thứ tự từ A đế Z
- Button phân trang được hiển thị hiển thị:
+ First disable
+ Privous disable
+ Next enable
+ Last enable</t>
  </si>
  <si>
    <t>2. Hiển thị 10 account có account name chứa kí tự tìm kiếm trong user name
- Sắp xếp theo thứ tự từ A đế Z
- Button phân trang được hiển thị hiển thị:
+ First disable
+ Privous disable
+ Next enable
+ Last enable
3. Danh sách chuyển đến trang tiếp theo. Hiển thị messenge "no data"</t>
  </si>
  <si>
    <t>1. Danh sách chuyển đến trang cuối. Hiển thị account thứ 91 đến  account 100
- Sắp xếp theo thứ tự từ A đế Z
- Button phân trang được hiển thị hiển thị:
+ First enable
+ Privous enable
+ Next disable
+ Last disable
3. Hiển thị 20 account có account name chứa kí tự tìm kiếm trong user name
- Sắp xếp theo thứ tự từ A đế Z</t>
  </si>
  <si>
    <t>2. Hiển thị 31 account có account name chứa kí tự tìm kiếm user name, chọn status = active, ngày tạo tới ngày
- Sắp xếp theo thứ tự từ A đế Z
- Button phân trang được hiển thị hiển thị:
+ First disable
+ Privous disable
+ Next enable
+ Last enable
3. Danh sách chuyển đến trang cuối. Hiển thị account thứ 31 đến  account 40
- Sắp xếp theo thứ tự từ A đến Z
- Button phân trang được hiển thị hiển thị:
+ First enable
+ Privous enable
+ Next disable
+ Last disable</t>
  </si>
  <si>
    <t>Tìm kiếm thành công khi nhập trường user name, chọn status = active, ngày tạo tới ngày và chọn button last</t>
  </si>
  <si>
    <t xml:space="preserve">1. Danh sách chuyển đến trang tiếp theo. Hiển thị account thứ 11 đến  account 20
- Sắp xếp theo thứ tự từ A đế Z
- Button phân trang được hiển thị hiển thị:
+ First enable
+ Privous enable
+ Next enable
+ Last enable
3.Hiển thị 5 account có account name chứa kí tự tìm kiếm trong user name, chọn status = active, create date chọn from=to.
- Sắp xếp theo thứ tự từ A đế Z
- Button phân trang được hiển thị hiển thị:
+ First disable
+ Privous disable
+ Next enable
+ Last enable
</t>
  </si>
  <si>
    <t>Tìm kiếm thành công khi trường Create date chọn from&lt;to và có 1 dữ liệu trả về</t>
  </si>
  <si>
    <t>1.Trường user name, chọn status = active, ngày tạo tới ngày… và thỏa mãn điều kiện.
2. Chọn button "Search".
3. Click button last</t>
  </si>
  <si>
    <t>1.Trường "Name" thỏa mãn đk
2. Chọn button "Search".
3. Click button  next</t>
  </si>
  <si>
    <t>1.Click button next
2.Trường user name, chọn status = active, create date chọn from=to.
3. Chọn button "Search".</t>
  </si>
  <si>
    <t>Chọn button next và tìm kiếm thành công khi nhập trường user name, chọn status = active, create date chọn from=to</t>
  </si>
  <si>
    <t>- Di chuyển đến màn hình danh sách tài khoản.
- Di chuyển đến buton hiển thị trang</t>
  </si>
  <si>
    <t>- Hiển thị message "No data"
-  Không hiển thị buton + First 
+ Privous 
+ Next
+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</si>
</sst>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Arial"/>
      <family val="2"/>
    </font>
    <font>
      <sz val="10"/>
      <name val="Tahoma"/>
      <family val="2"/>
    </font>
    <font>
      <i/>
      <sz val="10"/>
      <name val="Arial"/>
      <family val="2"/>
    </font>
    <font>
      <sz val="10"/>
      <color indexed="10"/>
      <name val="Tahoma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8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9"/>
        <bgColor indexed="3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9"/>
        <bgColor indexed="41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0" fillId="0" borderId="1" xfId="0" applyBorder="1"/>
    <xf numFmtId="0" fontId="0" fillId="2" borderId="0" xfId="0" applyFill="1"/>
    <xf numFmtId="0" fontId="2" fillId="3" borderId="2" xfId="1" applyFont="1" applyFill="1" applyBorder="1" applyAlignment="1">
      <alignment horizontal="left" vertical="center" wrapText="1"/>
    </xf>
    <xf numFmtId="0" fontId="3" fillId="4" borderId="3" xfId="1" applyFont="1" applyFill="1" applyBorder="1" applyAlignment="1">
      <alignment wrapText="1"/>
    </xf>
    <xf numFmtId="0" fontId="4" fillId="4" borderId="3" xfId="1" applyFont="1" applyFill="1" applyBorder="1"/>
    <xf numFmtId="0" fontId="4" fillId="4" borderId="4" xfId="1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6" fillId="4" borderId="3" xfId="1" applyFont="1" applyFill="1" applyBorder="1" applyAlignment="1">
      <alignment wrapText="1"/>
    </xf>
    <xf numFmtId="0" fontId="6" fillId="4" borderId="0" xfId="2" applyFont="1" applyFill="1" applyAlignment="1">
      <alignment wrapText="1"/>
    </xf>
    <xf numFmtId="0" fontId="3" fillId="4" borderId="6" xfId="1" applyFont="1" applyFill="1" applyBorder="1" applyAlignment="1">
      <alignment wrapText="1"/>
    </xf>
    <xf numFmtId="0" fontId="2" fillId="3" borderId="2" xfId="1" applyFont="1" applyFill="1" applyBorder="1" applyAlignment="1">
      <alignment horizontal="left" wrapText="1"/>
    </xf>
    <xf numFmtId="0" fontId="2" fillId="5" borderId="3" xfId="1" applyFont="1" applyFill="1" applyBorder="1" applyAlignment="1">
      <alignment horizontal="left" wrapText="1"/>
    </xf>
    <xf numFmtId="0" fontId="2" fillId="5" borderId="4" xfId="1" applyFont="1" applyFill="1" applyBorder="1" applyAlignment="1">
      <alignment horizontal="center" wrapText="1"/>
    </xf>
    <xf numFmtId="0" fontId="2" fillId="3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wrapText="1"/>
    </xf>
    <xf numFmtId="0" fontId="6" fillId="4" borderId="2" xfId="2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0" fontId="8" fillId="4" borderId="0" xfId="0" applyFont="1" applyFill="1"/>
    <xf numFmtId="0" fontId="8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9" fillId="6" borderId="9" xfId="1" applyFont="1" applyFill="1" applyBorder="1" applyAlignment="1">
      <alignment horizontal="center" vertical="center" wrapText="1"/>
    </xf>
    <xf numFmtId="0" fontId="9" fillId="6" borderId="10" xfId="1" applyFont="1" applyFill="1" applyBorder="1" applyAlignment="1">
      <alignment horizontal="center" vertical="center" wrapText="1"/>
    </xf>
    <xf numFmtId="0" fontId="9" fillId="6" borderId="11" xfId="1" applyFont="1" applyFill="1" applyBorder="1" applyAlignment="1">
      <alignment horizontal="center" vertical="center" wrapText="1"/>
    </xf>
    <xf numFmtId="0" fontId="9" fillId="6" borderId="12" xfId="1" applyFont="1" applyFill="1" applyBorder="1" applyAlignment="1">
      <alignment horizontal="center" vertical="center" wrapText="1"/>
    </xf>
    <xf numFmtId="0" fontId="9" fillId="7" borderId="13" xfId="1" applyFont="1" applyFill="1" applyBorder="1" applyAlignment="1">
      <alignment horizontal="center" vertical="center" wrapText="1"/>
    </xf>
    <xf numFmtId="0" fontId="10" fillId="7" borderId="14" xfId="1" applyFont="1" applyFill="1" applyBorder="1" applyAlignment="1">
      <alignment horizontal="left" vertical="center" wrapText="1"/>
    </xf>
    <xf numFmtId="0" fontId="9" fillId="7" borderId="0" xfId="1" applyFont="1" applyFill="1" applyAlignment="1">
      <alignment horizontal="center" vertical="center" wrapText="1"/>
    </xf>
    <xf numFmtId="0" fontId="0" fillId="8" borderId="0" xfId="0" applyFill="1"/>
    <xf numFmtId="0" fontId="3" fillId="9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left" vertical="top"/>
    </xf>
    <xf numFmtId="0" fontId="3" fillId="9" borderId="1" xfId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11" fillId="10" borderId="15" xfId="1" applyFont="1" applyFill="1" applyBorder="1" applyAlignment="1">
      <alignment horizontal="left" vertical="center"/>
    </xf>
    <xf numFmtId="0" fontId="11" fillId="10" borderId="16" xfId="1" applyFont="1" applyFill="1" applyBorder="1" applyAlignment="1">
      <alignment horizontal="left" vertical="center"/>
    </xf>
    <xf numFmtId="0" fontId="11" fillId="10" borderId="17" xfId="1" applyFont="1" applyFill="1" applyBorder="1" applyAlignment="1">
      <alignment horizontal="left" vertical="center"/>
    </xf>
    <xf numFmtId="0" fontId="11" fillId="10" borderId="0" xfId="1" applyFont="1" applyFill="1" applyAlignment="1">
      <alignment horizontal="left" vertical="center"/>
    </xf>
    <xf numFmtId="0" fontId="11" fillId="10" borderId="18" xfId="1" applyFont="1" applyFill="1" applyBorder="1" applyAlignment="1">
      <alignment horizontal="left" vertical="center"/>
    </xf>
    <xf numFmtId="0" fontId="3" fillId="4" borderId="19" xfId="1" applyFont="1" applyFill="1" applyBorder="1" applyAlignment="1">
      <alignment horizontal="center" vertical="center" wrapText="1"/>
    </xf>
    <xf numFmtId="0" fontId="3" fillId="9" borderId="20" xfId="1" applyFont="1" applyFill="1" applyBorder="1" applyAlignment="1">
      <alignment horizontal="left" vertical="top" wrapText="1"/>
    </xf>
    <xf numFmtId="0" fontId="3" fillId="9" borderId="20" xfId="1" quotePrefix="1" applyFont="1" applyFill="1" applyBorder="1" applyAlignment="1">
      <alignment horizontal="left" vertical="top" wrapText="1"/>
    </xf>
    <xf numFmtId="0" fontId="3" fillId="9" borderId="21" xfId="1" quotePrefix="1" applyFont="1" applyFill="1" applyBorder="1" applyAlignment="1">
      <alignment horizontal="left" vertical="top" wrapText="1"/>
    </xf>
    <xf numFmtId="0" fontId="3" fillId="4" borderId="22" xfId="1" applyFont="1" applyFill="1" applyBorder="1" applyAlignment="1">
      <alignment horizontal="left" vertical="top" wrapText="1"/>
    </xf>
    <xf numFmtId="0" fontId="3" fillId="4" borderId="22" xfId="1" applyFont="1" applyFill="1" applyBorder="1" applyAlignment="1">
      <alignment vertical="top" wrapText="1"/>
    </xf>
    <xf numFmtId="0" fontId="3" fillId="4" borderId="23" xfId="0" applyFont="1" applyFill="1" applyBorder="1" applyAlignment="1">
      <alignment vertical="top" wrapText="1"/>
    </xf>
    <xf numFmtId="0" fontId="8" fillId="4" borderId="20" xfId="0" applyFont="1" applyFill="1" applyBorder="1" applyAlignment="1">
      <alignment horizontal="left" vertical="top" wrapText="1"/>
    </xf>
    <xf numFmtId="0" fontId="8" fillId="4" borderId="24" xfId="0" applyFont="1" applyFill="1" applyBorder="1" applyAlignment="1">
      <alignment horizontal="left" vertical="top" wrapText="1"/>
    </xf>
    <xf numFmtId="0" fontId="3" fillId="4" borderId="25" xfId="1" applyFont="1" applyFill="1" applyBorder="1" applyAlignment="1">
      <alignment horizontal="left" vertical="top" wrapText="1"/>
    </xf>
    <xf numFmtId="0" fontId="3" fillId="4" borderId="25" xfId="1" applyFont="1" applyFill="1" applyBorder="1" applyAlignment="1">
      <alignment vertical="top" wrapText="1"/>
    </xf>
    <xf numFmtId="0" fontId="3" fillId="4" borderId="26" xfId="0" applyFont="1" applyFill="1" applyBorder="1" applyAlignment="1">
      <alignment vertical="top" wrapText="1"/>
    </xf>
    <xf numFmtId="0" fontId="8" fillId="4" borderId="27" xfId="0" applyFont="1" applyFill="1" applyBorder="1" applyAlignment="1">
      <alignment horizontal="left" vertical="top" wrapText="1"/>
    </xf>
    <xf numFmtId="0" fontId="3" fillId="4" borderId="27" xfId="1" applyFont="1" applyFill="1" applyBorder="1" applyAlignment="1">
      <alignment horizontal="left" vertical="top" wrapText="1"/>
    </xf>
    <xf numFmtId="0" fontId="3" fillId="4" borderId="27" xfId="1" applyFont="1" applyFill="1" applyBorder="1" applyAlignment="1">
      <alignment vertical="top" wrapText="1"/>
    </xf>
    <xf numFmtId="0" fontId="3" fillId="4" borderId="28" xfId="0" applyFont="1" applyFill="1" applyBorder="1" applyAlignment="1">
      <alignment vertical="top" wrapText="1"/>
    </xf>
    <xf numFmtId="0" fontId="3" fillId="9" borderId="1" xfId="1" quotePrefix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3" fillId="4" borderId="1" xfId="1" applyFont="1" applyFill="1" applyBorder="1" applyAlignment="1">
      <alignment horizontal="left" vertical="top" wrapText="1"/>
    </xf>
    <xf numFmtId="0" fontId="3" fillId="4" borderId="1" xfId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29" xfId="1" applyFont="1" applyFill="1" applyBorder="1" applyAlignment="1">
      <alignment horizontal="center" vertical="center" wrapText="1"/>
    </xf>
    <xf numFmtId="0" fontId="3" fillId="4" borderId="29" xfId="1" applyFont="1" applyFill="1" applyBorder="1" applyAlignment="1">
      <alignment horizontal="left" vertical="top" wrapText="1"/>
    </xf>
    <xf numFmtId="0" fontId="3" fillId="4" borderId="29" xfId="1" applyFont="1" applyFill="1" applyBorder="1" applyAlignment="1">
      <alignment vertical="top" wrapText="1"/>
    </xf>
    <xf numFmtId="0" fontId="3" fillId="4" borderId="29" xfId="1" quotePrefix="1" applyFont="1" applyFill="1" applyBorder="1" applyAlignment="1">
      <alignment horizontal="left" vertical="top" wrapText="1"/>
    </xf>
    <xf numFmtId="0" fontId="8" fillId="4" borderId="30" xfId="0" applyFont="1" applyFill="1" applyBorder="1" applyAlignment="1">
      <alignment horizontal="left" vertical="top" wrapText="1"/>
    </xf>
    <xf numFmtId="0" fontId="12" fillId="0" borderId="1" xfId="0" applyFont="1" applyBorder="1"/>
    <xf numFmtId="0" fontId="12" fillId="0" borderId="0" xfId="0" applyFont="1"/>
    <xf numFmtId="0" fontId="3" fillId="4" borderId="1" xfId="1" quotePrefix="1" applyFont="1" applyFill="1" applyBorder="1" applyAlignment="1">
      <alignment horizontal="left" vertical="top" wrapText="1"/>
    </xf>
    <xf numFmtId="0" fontId="11" fillId="10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quotePrefix="1" applyFont="1" applyAlignment="1">
      <alignment wrapText="1"/>
    </xf>
    <xf numFmtId="0" fontId="3" fillId="4" borderId="5" xfId="1" applyFont="1" applyFill="1" applyBorder="1" applyAlignment="1">
      <alignment horizontal="left" wrapText="1"/>
    </xf>
    <xf numFmtId="0" fontId="3" fillId="4" borderId="3" xfId="1" applyFont="1" applyFill="1" applyBorder="1" applyAlignment="1">
      <alignment horizontal="left" wrapText="1"/>
    </xf>
    <xf numFmtId="14" fontId="2" fillId="5" borderId="5" xfId="1" applyNumberFormat="1" applyFont="1" applyFill="1" applyBorder="1" applyAlignment="1">
      <alignment horizontal="left" wrapText="1"/>
    </xf>
    <xf numFmtId="0" fontId="2" fillId="5" borderId="4" xfId="1" applyFont="1" applyFill="1" applyBorder="1" applyAlignment="1">
      <alignment horizontal="left" wrapText="1"/>
    </xf>
    <xf numFmtId="0" fontId="2" fillId="3" borderId="7" xfId="2" applyFont="1" applyFill="1" applyBorder="1" applyAlignment="1">
      <alignment horizontal="center" vertical="center" wrapText="1"/>
    </xf>
    <xf numFmtId="0" fontId="2" fillId="3" borderId="8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8532C8FA-06D2-4023-A77A-F822A74554A7}"/>
    <cellStyle name="Normal_Sheet1" xfId="1" xr:uid="{8EFC73A1-5D3D-4E84-91BA-955CDDD76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15BE-A15E-4A9F-9C33-15155D4855D3}">
  <dimension ref="A1:EE22"/>
  <sheetViews>
    <sheetView tabSelected="1" topLeftCell="A12" zoomScale="76" workbookViewId="0">
      <selection activeCell="A12" sqref="A12:A22"/>
    </sheetView>
  </sheetViews>
  <sheetFormatPr defaultRowHeight="14.4"/>
  <cols>
    <col min="1" max="1" width="15.109375" customWidth="1"/>
    <col min="2" max="2" width="58.5546875" customWidth="1"/>
    <col min="3" max="3" width="42" customWidth="1"/>
    <col min="4" max="4" width="38.77734375" customWidth="1"/>
    <col min="5" max="5" width="44.6640625" customWidth="1"/>
  </cols>
  <sheetData>
    <row r="1" spans="1:135" ht="15" thickBot="1">
      <c r="A1" s="3" t="s">
        <v>0</v>
      </c>
      <c r="B1" s="4" t="s">
        <v>26</v>
      </c>
      <c r="C1" s="4"/>
      <c r="D1" s="4"/>
      <c r="E1" s="3" t="s">
        <v>1</v>
      </c>
      <c r="F1" s="5"/>
      <c r="G1" s="6"/>
      <c r="H1" s="7"/>
      <c r="I1" s="8"/>
    </row>
    <row r="2" spans="1:135" ht="15" thickBot="1">
      <c r="A2" s="3" t="s">
        <v>2</v>
      </c>
      <c r="B2" s="77" t="s">
        <v>3</v>
      </c>
      <c r="C2" s="78"/>
      <c r="D2" s="78"/>
      <c r="E2" s="3" t="s">
        <v>4</v>
      </c>
      <c r="F2" s="9"/>
      <c r="G2" s="6"/>
      <c r="H2" s="10"/>
      <c r="I2" s="10"/>
    </row>
    <row r="3" spans="1:135" ht="15" thickBot="1">
      <c r="A3" s="3" t="s">
        <v>5</v>
      </c>
      <c r="B3" s="11"/>
      <c r="C3" s="11"/>
      <c r="D3" s="11"/>
      <c r="E3" s="12" t="s">
        <v>6</v>
      </c>
      <c r="F3" s="79">
        <v>45167</v>
      </c>
      <c r="G3" s="80"/>
      <c r="H3" s="7"/>
      <c r="I3" s="8"/>
    </row>
    <row r="4" spans="1:135" ht="27.6" thickBot="1">
      <c r="A4" s="12" t="s">
        <v>7</v>
      </c>
      <c r="B4" s="4"/>
      <c r="C4" s="11"/>
      <c r="D4" s="11"/>
      <c r="E4" s="12"/>
      <c r="F4" s="13"/>
      <c r="G4" s="14"/>
      <c r="H4" s="7"/>
      <c r="I4" s="8"/>
    </row>
    <row r="5" spans="1:135" ht="15" thickBot="1">
      <c r="A5" s="15" t="s">
        <v>8</v>
      </c>
      <c r="B5" s="16" t="s">
        <v>9</v>
      </c>
      <c r="C5" s="17" t="s">
        <v>10</v>
      </c>
      <c r="D5" s="16" t="s">
        <v>11</v>
      </c>
      <c r="E5" s="16"/>
      <c r="F5" s="81" t="s">
        <v>12</v>
      </c>
      <c r="G5" s="82"/>
      <c r="H5" s="18"/>
      <c r="I5" s="19"/>
    </row>
    <row r="6" spans="1:135" ht="15" thickBot="1">
      <c r="A6" s="20">
        <f>COUNTIF(G10:G952,"Passed")</f>
        <v>0</v>
      </c>
      <c r="B6" s="20">
        <f>COUNTIF(G10:G952,"Failed")</f>
        <v>0</v>
      </c>
      <c r="C6" s="21">
        <f>COUNTIF(G10:G952,"Blocked")</f>
        <v>0</v>
      </c>
      <c r="D6" s="20">
        <f>COUNTIF(G10:G952,D5)</f>
        <v>0</v>
      </c>
      <c r="E6" s="20"/>
      <c r="F6" s="83">
        <f>MAX(A:A)</f>
        <v>11</v>
      </c>
      <c r="G6" s="84"/>
      <c r="H6" s="22"/>
      <c r="I6" s="19"/>
    </row>
    <row r="7" spans="1:135" ht="15" thickBot="1">
      <c r="A7" s="23"/>
      <c r="B7" s="23"/>
      <c r="C7" s="23"/>
      <c r="D7" s="23"/>
      <c r="E7" s="24"/>
      <c r="F7" s="25"/>
      <c r="G7" s="25"/>
      <c r="H7" s="25"/>
      <c r="I7" s="19"/>
    </row>
    <row r="8" spans="1:135" ht="26.4">
      <c r="A8" s="26" t="s">
        <v>13</v>
      </c>
      <c r="B8" s="27" t="s">
        <v>14</v>
      </c>
      <c r="C8" s="27" t="s">
        <v>15</v>
      </c>
      <c r="D8" s="27" t="s">
        <v>16</v>
      </c>
      <c r="E8" s="27" t="s">
        <v>17</v>
      </c>
      <c r="F8" s="27" t="s">
        <v>18</v>
      </c>
      <c r="G8" s="28" t="s">
        <v>19</v>
      </c>
      <c r="H8" s="28" t="s">
        <v>20</v>
      </c>
      <c r="I8" s="29" t="s">
        <v>21</v>
      </c>
    </row>
    <row r="9" spans="1:135" s="33" customFormat="1">
      <c r="A9" s="30"/>
      <c r="B9" s="31" t="s">
        <v>22</v>
      </c>
      <c r="C9" s="32"/>
      <c r="D9" s="32"/>
      <c r="E9" s="32"/>
      <c r="F9" s="32"/>
      <c r="G9" s="32"/>
      <c r="H9" s="32"/>
      <c r="I9" s="3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135" s="38" customFormat="1" ht="132">
      <c r="A10" s="34">
        <v>0</v>
      </c>
      <c r="B10" s="35" t="s">
        <v>23</v>
      </c>
      <c r="C10" s="35"/>
      <c r="D10" s="35" t="s">
        <v>27</v>
      </c>
      <c r="E10" s="60" t="s">
        <v>28</v>
      </c>
      <c r="F10" s="35"/>
      <c r="G10" s="35"/>
      <c r="H10" s="35"/>
      <c r="I10" s="35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</row>
    <row r="11" spans="1:135">
      <c r="A11" s="73"/>
      <c r="B11" s="73" t="s">
        <v>24</v>
      </c>
      <c r="C11" s="73"/>
      <c r="D11" s="73"/>
      <c r="E11" s="73"/>
      <c r="F11" s="73"/>
      <c r="G11" s="73"/>
      <c r="H11" s="73"/>
      <c r="I11" s="73"/>
    </row>
    <row r="12" spans="1:135" ht="105.6">
      <c r="A12" s="74">
        <v>1</v>
      </c>
      <c r="B12" s="36" t="s">
        <v>42</v>
      </c>
      <c r="C12" s="60" t="s">
        <v>43</v>
      </c>
      <c r="D12" s="36" t="s">
        <v>44</v>
      </c>
      <c r="E12" s="60" t="s">
        <v>73</v>
      </c>
      <c r="F12" s="60"/>
      <c r="G12" s="62"/>
      <c r="H12" s="63"/>
      <c r="I12" s="64"/>
    </row>
    <row r="13" spans="1:135" ht="105.6">
      <c r="A13" s="74">
        <v>2</v>
      </c>
      <c r="B13" s="36" t="s">
        <v>46</v>
      </c>
      <c r="C13" s="60" t="s">
        <v>40</v>
      </c>
      <c r="D13" s="36" t="s">
        <v>29</v>
      </c>
      <c r="E13" s="60" t="s">
        <v>74</v>
      </c>
      <c r="F13" s="61"/>
      <c r="G13" s="62"/>
      <c r="H13" s="63"/>
      <c r="I13" s="64"/>
    </row>
    <row r="14" spans="1:135" ht="110.4" customHeight="1">
      <c r="A14" s="74">
        <v>3</v>
      </c>
      <c r="B14" s="36" t="s">
        <v>47</v>
      </c>
      <c r="C14" s="60" t="s">
        <v>40</v>
      </c>
      <c r="D14" s="36" t="s">
        <v>30</v>
      </c>
      <c r="E14" s="60" t="s">
        <v>75</v>
      </c>
      <c r="F14" s="61"/>
      <c r="G14" s="62"/>
      <c r="H14" s="63"/>
      <c r="I14" s="64"/>
    </row>
    <row r="15" spans="1:135" ht="105.6">
      <c r="A15" s="74">
        <v>4</v>
      </c>
      <c r="B15" s="36" t="s">
        <v>86</v>
      </c>
      <c r="C15" s="60" t="s">
        <v>40</v>
      </c>
      <c r="D15" s="36" t="s">
        <v>56</v>
      </c>
      <c r="E15" s="60" t="s">
        <v>76</v>
      </c>
      <c r="F15" s="61"/>
      <c r="G15" s="62"/>
      <c r="H15" s="63"/>
      <c r="I15" s="64"/>
    </row>
    <row r="16" spans="1:135" ht="105.6">
      <c r="A16" s="74">
        <v>5</v>
      </c>
      <c r="B16" s="36" t="s">
        <v>59</v>
      </c>
      <c r="C16" s="62" t="s">
        <v>25</v>
      </c>
      <c r="D16" s="36" t="s">
        <v>57</v>
      </c>
      <c r="E16" s="60" t="s">
        <v>77</v>
      </c>
      <c r="F16" s="70"/>
      <c r="G16" s="70"/>
      <c r="H16" s="1"/>
      <c r="I16" s="1"/>
    </row>
    <row r="17" spans="1:9" ht="105.6">
      <c r="A17" s="74">
        <v>6</v>
      </c>
      <c r="B17" s="36" t="s">
        <v>58</v>
      </c>
      <c r="C17" s="62" t="s">
        <v>25</v>
      </c>
      <c r="D17" s="36" t="s">
        <v>55</v>
      </c>
      <c r="E17" s="60" t="s">
        <v>78</v>
      </c>
      <c r="F17" s="70"/>
      <c r="G17" s="70"/>
      <c r="H17" s="1"/>
      <c r="I17" s="1"/>
    </row>
    <row r="18" spans="1:9" ht="118.8">
      <c r="A18" s="74">
        <v>7</v>
      </c>
      <c r="B18" s="36" t="s">
        <v>50</v>
      </c>
      <c r="C18" s="62" t="s">
        <v>25</v>
      </c>
      <c r="D18" s="36" t="s">
        <v>54</v>
      </c>
      <c r="E18" s="60" t="s">
        <v>79</v>
      </c>
      <c r="F18" s="70"/>
      <c r="G18" s="70"/>
      <c r="H18" s="1"/>
      <c r="I18" s="1"/>
    </row>
    <row r="19" spans="1:9" ht="39.6">
      <c r="A19" s="74">
        <v>8</v>
      </c>
      <c r="B19" s="36" t="s">
        <v>51</v>
      </c>
      <c r="C19" s="62" t="s">
        <v>25</v>
      </c>
      <c r="D19" s="36" t="s">
        <v>54</v>
      </c>
      <c r="E19" s="60" t="s">
        <v>49</v>
      </c>
      <c r="F19" s="70"/>
      <c r="G19" s="70"/>
      <c r="H19" s="1"/>
      <c r="I19" s="1"/>
    </row>
    <row r="20" spans="1:9" ht="39.6">
      <c r="A20" s="74">
        <v>9</v>
      </c>
      <c r="B20" s="36" t="s">
        <v>52</v>
      </c>
      <c r="C20" s="62" t="s">
        <v>25</v>
      </c>
      <c r="D20" s="36" t="s">
        <v>53</v>
      </c>
      <c r="E20" s="60" t="s">
        <v>49</v>
      </c>
      <c r="F20" s="70"/>
      <c r="G20" s="70"/>
      <c r="H20" s="1"/>
      <c r="I20" s="1"/>
    </row>
    <row r="21" spans="1:9" ht="26.4">
      <c r="A21" s="74">
        <v>10</v>
      </c>
      <c r="B21" s="36" t="s">
        <v>45</v>
      </c>
      <c r="C21" s="72" t="s">
        <v>37</v>
      </c>
      <c r="D21" s="36" t="s">
        <v>38</v>
      </c>
      <c r="E21" s="60" t="s">
        <v>49</v>
      </c>
      <c r="F21" s="70"/>
      <c r="G21" s="70"/>
      <c r="H21" s="1"/>
      <c r="I21" s="1"/>
    </row>
    <row r="22" spans="1:9" ht="105.6">
      <c r="A22" s="74">
        <v>11</v>
      </c>
      <c r="B22" s="36" t="s">
        <v>48</v>
      </c>
      <c r="C22" s="72" t="s">
        <v>43</v>
      </c>
      <c r="D22" s="36" t="s">
        <v>38</v>
      </c>
      <c r="E22" s="60" t="s">
        <v>80</v>
      </c>
      <c r="F22" s="1"/>
      <c r="G22" s="1"/>
      <c r="H22" s="1"/>
      <c r="I22" s="1"/>
    </row>
  </sheetData>
  <mergeCells count="4">
    <mergeCell ref="B2:D2"/>
    <mergeCell ref="F3:G3"/>
    <mergeCell ref="F5:G5"/>
    <mergeCell ref="F6:G6"/>
  </mergeCells>
  <dataValidations count="4">
    <dataValidation type="list" allowBlank="1" showErrorMessage="1" sqref="F7" xr:uid="{EDF4B75C-24B6-4018-8242-D6D26F04DFE0}">
      <formula1>$J$2:$J$7</formula1>
    </dataValidation>
    <dataValidation type="list" allowBlank="1" showErrorMessage="1" sqref="G1" xr:uid="{18F83059-BF12-406E-9D18-7F1D0A43A666}">
      <formula1>$K$2:$K$7</formula1>
    </dataValidation>
    <dataValidation type="list" allowBlank="1" showErrorMessage="1" sqref="G2" xr:uid="{0502113E-BA88-4C0D-94FF-D86EAAA4E3E9}">
      <formula1>$K$2:$K$6</formula1>
    </dataValidation>
    <dataValidation type="list" allowBlank="1" showInputMessage="1" showErrorMessage="1" sqref="G8:G15" xr:uid="{9ED08C74-45B0-4EDC-AB16-53A226A97871}">
      <formula1>$J$2:$J$6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22B1-D8F5-44D2-8DCE-02E21C9DDA3E}">
  <dimension ref="A1:I16"/>
  <sheetViews>
    <sheetView topLeftCell="C8" zoomScale="79" workbookViewId="0">
      <selection activeCell="D13" sqref="D13"/>
    </sheetView>
  </sheetViews>
  <sheetFormatPr defaultRowHeight="14.4"/>
  <cols>
    <col min="1" max="1" width="15.109375" customWidth="1"/>
    <col min="2" max="2" width="58.5546875" customWidth="1"/>
    <col min="3" max="3" width="42" customWidth="1"/>
    <col min="4" max="4" width="38.77734375" customWidth="1"/>
    <col min="5" max="5" width="44.6640625" customWidth="1"/>
  </cols>
  <sheetData>
    <row r="1" spans="1:9" ht="15" thickBot="1">
      <c r="A1" s="3" t="s">
        <v>0</v>
      </c>
      <c r="B1" s="4" t="s">
        <v>26</v>
      </c>
      <c r="C1" s="4"/>
      <c r="D1" s="4"/>
      <c r="E1" s="3" t="s">
        <v>1</v>
      </c>
      <c r="F1" s="5"/>
      <c r="G1" s="6"/>
      <c r="H1" s="7"/>
      <c r="I1" s="8"/>
    </row>
    <row r="2" spans="1:9" ht="15" thickBot="1">
      <c r="A2" s="3" t="s">
        <v>2</v>
      </c>
      <c r="B2" s="77" t="s">
        <v>3</v>
      </c>
      <c r="C2" s="78"/>
      <c r="D2" s="78"/>
      <c r="E2" s="3" t="s">
        <v>4</v>
      </c>
      <c r="F2" s="9"/>
      <c r="G2" s="6"/>
      <c r="H2" s="10"/>
      <c r="I2" s="10"/>
    </row>
    <row r="3" spans="1:9" ht="15" thickBot="1">
      <c r="A3" s="3" t="s">
        <v>5</v>
      </c>
      <c r="B3" s="11"/>
      <c r="C3" s="11"/>
      <c r="D3" s="11"/>
      <c r="E3" s="12" t="s">
        <v>6</v>
      </c>
      <c r="F3" s="79">
        <v>45167</v>
      </c>
      <c r="G3" s="80"/>
      <c r="H3" s="7"/>
      <c r="I3" s="8"/>
    </row>
    <row r="4" spans="1:9" ht="27.6" thickBot="1">
      <c r="A4" s="12" t="s">
        <v>7</v>
      </c>
      <c r="B4" s="4"/>
      <c r="C4" s="11"/>
      <c r="D4" s="11"/>
      <c r="E4" s="12"/>
      <c r="F4" s="13"/>
      <c r="G4" s="14"/>
      <c r="H4" s="7"/>
      <c r="I4" s="8"/>
    </row>
    <row r="5" spans="1:9" ht="15" thickBot="1">
      <c r="A5" s="15" t="s">
        <v>8</v>
      </c>
      <c r="B5" s="16" t="s">
        <v>9</v>
      </c>
      <c r="C5" s="17" t="s">
        <v>10</v>
      </c>
      <c r="D5" s="16" t="s">
        <v>11</v>
      </c>
      <c r="E5" s="16"/>
      <c r="F5" s="81" t="s">
        <v>12</v>
      </c>
      <c r="G5" s="82"/>
      <c r="H5" s="18"/>
      <c r="I5" s="19"/>
    </row>
    <row r="6" spans="1:9" ht="15" thickBot="1">
      <c r="A6" s="20">
        <f>COUNTIF(G9:G949,"Passed")</f>
        <v>0</v>
      </c>
      <c r="B6" s="20">
        <f>COUNTIF(G9:G949,"Failed")</f>
        <v>0</v>
      </c>
      <c r="C6" s="21">
        <f>COUNTIF(G9:G949,"Blocked")</f>
        <v>0</v>
      </c>
      <c r="D6" s="20">
        <f>COUNTIF(G9:G949,D5)</f>
        <v>0</v>
      </c>
      <c r="E6" s="20"/>
      <c r="F6" s="83">
        <f>MAX(A:A)</f>
        <v>6</v>
      </c>
      <c r="G6" s="84"/>
      <c r="H6" s="22"/>
      <c r="I6" s="19"/>
    </row>
    <row r="7" spans="1:9" ht="15" thickBot="1">
      <c r="A7" s="23"/>
      <c r="B7" s="23"/>
      <c r="C7" s="23"/>
      <c r="D7" s="23"/>
      <c r="E7" s="24"/>
      <c r="F7" s="25"/>
      <c r="G7" s="25"/>
      <c r="H7" s="25"/>
      <c r="I7" s="19"/>
    </row>
    <row r="8" spans="1:9" ht="26.4">
      <c r="A8" s="26" t="s">
        <v>13</v>
      </c>
      <c r="B8" s="27" t="s">
        <v>14</v>
      </c>
      <c r="C8" s="27" t="s">
        <v>15</v>
      </c>
      <c r="D8" s="27" t="s">
        <v>16</v>
      </c>
      <c r="E8" s="27" t="s">
        <v>17</v>
      </c>
      <c r="F8" s="27" t="s">
        <v>18</v>
      </c>
      <c r="G8" s="28" t="s">
        <v>19</v>
      </c>
      <c r="H8" s="28" t="s">
        <v>20</v>
      </c>
      <c r="I8" s="29" t="s">
        <v>21</v>
      </c>
    </row>
    <row r="9" spans="1:9">
      <c r="A9" s="39"/>
      <c r="B9" s="40" t="s">
        <v>24</v>
      </c>
      <c r="C9" s="41"/>
      <c r="D9" s="41"/>
      <c r="E9" s="41"/>
      <c r="F9" s="42"/>
      <c r="G9" s="41"/>
      <c r="H9" s="41"/>
      <c r="I9" s="43"/>
    </row>
    <row r="10" spans="1:9" ht="105.6">
      <c r="A10" s="44">
        <v>1</v>
      </c>
      <c r="B10" s="45" t="s">
        <v>31</v>
      </c>
      <c r="C10" s="46" t="s">
        <v>39</v>
      </c>
      <c r="D10" s="46" t="s">
        <v>91</v>
      </c>
      <c r="E10" s="46" t="s">
        <v>63</v>
      </c>
      <c r="F10" s="47"/>
      <c r="G10" s="48"/>
      <c r="H10" s="49"/>
      <c r="I10" s="50"/>
    </row>
    <row r="11" spans="1:9" ht="105.6">
      <c r="A11" s="44">
        <v>2</v>
      </c>
      <c r="B11" s="45" t="s">
        <v>32</v>
      </c>
      <c r="C11" s="46" t="s">
        <v>39</v>
      </c>
      <c r="D11" s="46" t="s">
        <v>91</v>
      </c>
      <c r="E11" s="46" t="s">
        <v>62</v>
      </c>
      <c r="F11" s="51"/>
      <c r="G11" s="48"/>
      <c r="H11" s="49"/>
      <c r="I11" s="50"/>
    </row>
    <row r="12" spans="1:9" ht="105.6">
      <c r="A12" s="44">
        <v>3</v>
      </c>
      <c r="B12" s="45" t="s">
        <v>33</v>
      </c>
      <c r="C12" s="46" t="s">
        <v>39</v>
      </c>
      <c r="D12" s="46" t="s">
        <v>91</v>
      </c>
      <c r="E12" s="46" t="s">
        <v>69</v>
      </c>
      <c r="F12" s="51"/>
      <c r="G12" s="48"/>
      <c r="H12" s="49"/>
      <c r="I12" s="50"/>
    </row>
    <row r="13" spans="1:9" ht="105.6">
      <c r="A13" s="44">
        <v>4</v>
      </c>
      <c r="B13" s="45" t="s">
        <v>34</v>
      </c>
      <c r="C13" s="46" t="s">
        <v>39</v>
      </c>
      <c r="D13" s="46" t="s">
        <v>91</v>
      </c>
      <c r="E13" s="46" t="s">
        <v>70</v>
      </c>
      <c r="F13" s="52"/>
      <c r="G13" s="53"/>
      <c r="H13" s="54"/>
      <c r="I13" s="55"/>
    </row>
    <row r="14" spans="1:9" ht="105.6">
      <c r="A14" s="44">
        <v>5</v>
      </c>
      <c r="B14" s="45" t="s">
        <v>35</v>
      </c>
      <c r="C14" s="46" t="s">
        <v>39</v>
      </c>
      <c r="D14" s="46" t="s">
        <v>72</v>
      </c>
      <c r="E14" s="46" t="s">
        <v>71</v>
      </c>
      <c r="F14" s="56"/>
      <c r="G14" s="57"/>
      <c r="H14" s="58"/>
      <c r="I14" s="59"/>
    </row>
    <row r="15" spans="1:9" ht="66">
      <c r="A15" s="65">
        <v>6</v>
      </c>
      <c r="B15" s="45" t="s">
        <v>36</v>
      </c>
      <c r="C15" s="68" t="s">
        <v>41</v>
      </c>
      <c r="D15" s="46" t="s">
        <v>91</v>
      </c>
      <c r="E15" s="68" t="s">
        <v>92</v>
      </c>
      <c r="F15" s="69"/>
      <c r="G15" s="66"/>
      <c r="H15" s="67"/>
      <c r="I15" s="64"/>
    </row>
    <row r="16" spans="1:9">
      <c r="A16" s="71"/>
      <c r="B16" s="71"/>
      <c r="C16" s="71"/>
      <c r="D16" s="71"/>
      <c r="E16" s="76"/>
      <c r="F16" s="71"/>
      <c r="G16" s="71"/>
    </row>
  </sheetData>
  <mergeCells count="4">
    <mergeCell ref="B2:D2"/>
    <mergeCell ref="F3:G3"/>
    <mergeCell ref="F5:G5"/>
    <mergeCell ref="F6:G6"/>
  </mergeCells>
  <dataValidations count="4">
    <dataValidation type="list" allowBlank="1" showErrorMessage="1" sqref="G2" xr:uid="{2C830621-D701-46FD-82D7-C637FD491401}">
      <formula1>$K$2:$K$6</formula1>
    </dataValidation>
    <dataValidation type="list" allowBlank="1" showErrorMessage="1" sqref="G1" xr:uid="{4A71EABD-DC16-4AE2-B094-D6DA3B260833}">
      <formula1>$K$2:$K$7</formula1>
    </dataValidation>
    <dataValidation type="list" allowBlank="1" showErrorMessage="1" sqref="F7" xr:uid="{4ADB775C-75EE-4BB4-8A64-1FB345B4DE98}">
      <formula1>$J$2:$J$7</formula1>
    </dataValidation>
    <dataValidation type="list" allowBlank="1" showInputMessage="1" showErrorMessage="1" sqref="G8:G15" xr:uid="{F59C3147-514C-461C-AB8E-C9DC97544412}">
      <formula1>$J$2:$J$6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3DFB-82E9-49E2-BDAB-A2B07C7BF108}">
  <dimension ref="A1:DT13"/>
  <sheetViews>
    <sheetView topLeftCell="B9" zoomScale="63" zoomScaleNormal="40" workbookViewId="0">
      <selection activeCell="B13" sqref="B13"/>
    </sheetView>
  </sheetViews>
  <sheetFormatPr defaultRowHeight="14.4"/>
  <cols>
    <col min="1" max="1" width="15.109375" customWidth="1"/>
    <col min="2" max="2" width="58.5546875" customWidth="1"/>
    <col min="3" max="3" width="42" customWidth="1"/>
    <col min="4" max="4" width="38.77734375" customWidth="1"/>
    <col min="5" max="5" width="44.6640625" customWidth="1"/>
    <col min="9" max="9" width="21.5546875" customWidth="1"/>
  </cols>
  <sheetData>
    <row r="1" spans="1:124" ht="15" thickBot="1">
      <c r="A1" s="3" t="s">
        <v>0</v>
      </c>
      <c r="B1" s="4" t="s">
        <v>26</v>
      </c>
      <c r="C1" s="4"/>
      <c r="D1" s="4"/>
      <c r="E1" s="3" t="s">
        <v>1</v>
      </c>
      <c r="F1" s="5"/>
      <c r="G1" s="6"/>
      <c r="H1" s="7"/>
      <c r="I1" s="8"/>
    </row>
    <row r="2" spans="1:124" ht="15" thickBot="1">
      <c r="A2" s="3" t="s">
        <v>2</v>
      </c>
      <c r="B2" s="77" t="s">
        <v>3</v>
      </c>
      <c r="C2" s="78"/>
      <c r="D2" s="78"/>
      <c r="E2" s="3" t="s">
        <v>4</v>
      </c>
      <c r="F2" s="9"/>
      <c r="G2" s="6"/>
      <c r="H2" s="10"/>
      <c r="I2" s="10"/>
    </row>
    <row r="3" spans="1:124" ht="15" thickBot="1">
      <c r="A3" s="3" t="s">
        <v>5</v>
      </c>
      <c r="B3" s="11"/>
      <c r="C3" s="11"/>
      <c r="D3" s="11"/>
      <c r="E3" s="12" t="s">
        <v>6</v>
      </c>
      <c r="F3" s="79">
        <v>45167</v>
      </c>
      <c r="G3" s="80"/>
      <c r="H3" s="7"/>
      <c r="I3" s="8"/>
    </row>
    <row r="4" spans="1:124" ht="27.6" thickBot="1">
      <c r="A4" s="12" t="s">
        <v>7</v>
      </c>
      <c r="B4" s="4"/>
      <c r="C4" s="11"/>
      <c r="D4" s="11"/>
      <c r="E4" s="12"/>
      <c r="F4" s="13"/>
      <c r="G4" s="14"/>
      <c r="H4" s="7"/>
      <c r="I4" s="8"/>
    </row>
    <row r="5" spans="1:124" ht="15" thickBot="1">
      <c r="A5" s="15" t="s">
        <v>8</v>
      </c>
      <c r="B5" s="16" t="s">
        <v>9</v>
      </c>
      <c r="C5" s="17" t="s">
        <v>10</v>
      </c>
      <c r="D5" s="16" t="s">
        <v>11</v>
      </c>
      <c r="E5" s="16"/>
      <c r="F5" s="81" t="s">
        <v>12</v>
      </c>
      <c r="G5" s="82"/>
      <c r="H5" s="18"/>
      <c r="I5" s="19"/>
    </row>
    <row r="6" spans="1:124" ht="15" thickBot="1">
      <c r="A6" s="20">
        <f>COUNTIF(G9:G939,"Passed")</f>
        <v>0</v>
      </c>
      <c r="B6" s="20">
        <f>COUNTIF(G9:G939,"Failed")</f>
        <v>0</v>
      </c>
      <c r="C6" s="21">
        <f>COUNTIF(G9:G939,"Blocked")</f>
        <v>0</v>
      </c>
      <c r="D6" s="20">
        <f>COUNTIF(G9:G939,D5)</f>
        <v>0</v>
      </c>
      <c r="E6" s="20"/>
      <c r="F6" s="83">
        <f>MAX(A:A)</f>
        <v>4</v>
      </c>
      <c r="G6" s="84"/>
      <c r="H6" s="22"/>
      <c r="I6" s="19"/>
    </row>
    <row r="7" spans="1:124" ht="15" thickBot="1">
      <c r="A7" s="23"/>
      <c r="B7" s="23"/>
      <c r="C7" s="23"/>
      <c r="D7" s="23"/>
      <c r="E7" s="24"/>
      <c r="F7" s="25"/>
      <c r="G7" s="25"/>
      <c r="H7" s="25"/>
      <c r="I7" s="19"/>
    </row>
    <row r="8" spans="1:124" ht="26.4">
      <c r="A8" s="26" t="s">
        <v>13</v>
      </c>
      <c r="B8" s="27" t="s">
        <v>14</v>
      </c>
      <c r="C8" s="27" t="s">
        <v>15</v>
      </c>
      <c r="D8" s="27" t="s">
        <v>16</v>
      </c>
      <c r="E8" s="27" t="s">
        <v>17</v>
      </c>
      <c r="F8" s="27" t="s">
        <v>18</v>
      </c>
      <c r="G8" s="28" t="s">
        <v>19</v>
      </c>
      <c r="H8" s="28" t="s">
        <v>20</v>
      </c>
      <c r="I8" s="29" t="s">
        <v>21</v>
      </c>
    </row>
    <row r="9" spans="1:124">
      <c r="A9" s="39"/>
      <c r="B9" s="40" t="s">
        <v>24</v>
      </c>
      <c r="C9" s="41"/>
      <c r="D9" s="41"/>
      <c r="E9" s="41"/>
      <c r="F9" s="42"/>
      <c r="G9" s="41"/>
      <c r="H9" s="41"/>
      <c r="I9" s="43"/>
    </row>
    <row r="10" spans="1:124" ht="132">
      <c r="A10" s="44">
        <v>1</v>
      </c>
      <c r="B10" s="46" t="s">
        <v>64</v>
      </c>
      <c r="C10" s="46" t="s">
        <v>67</v>
      </c>
      <c r="D10" s="45" t="s">
        <v>88</v>
      </c>
      <c r="E10" s="46" t="s">
        <v>81</v>
      </c>
      <c r="F10" s="47"/>
      <c r="G10" s="48"/>
      <c r="H10" s="49"/>
      <c r="I10" s="50"/>
    </row>
    <row r="11" spans="1:124" ht="224.4">
      <c r="A11" s="44">
        <v>2</v>
      </c>
      <c r="B11" s="46" t="s">
        <v>84</v>
      </c>
      <c r="C11" s="46" t="s">
        <v>61</v>
      </c>
      <c r="D11" s="45" t="s">
        <v>87</v>
      </c>
      <c r="E11" s="46" t="s">
        <v>83</v>
      </c>
      <c r="F11" s="51"/>
      <c r="G11" s="48"/>
      <c r="H11" s="49"/>
      <c r="I11" s="50"/>
    </row>
    <row r="12" spans="1:124" ht="145.19999999999999">
      <c r="A12" s="44">
        <v>3</v>
      </c>
      <c r="B12" s="45" t="s">
        <v>65</v>
      </c>
      <c r="C12" s="46" t="s">
        <v>60</v>
      </c>
      <c r="D12" s="45" t="s">
        <v>66</v>
      </c>
      <c r="E12" s="46" t="s">
        <v>82</v>
      </c>
      <c r="F12" s="61"/>
      <c r="G12" s="62"/>
      <c r="H12" s="63"/>
      <c r="I12" s="64"/>
    </row>
    <row r="13" spans="1:124" s="1" customFormat="1" ht="237.6">
      <c r="A13" s="75">
        <v>4</v>
      </c>
      <c r="B13" s="45" t="s">
        <v>90</v>
      </c>
      <c r="C13" s="46" t="s">
        <v>68</v>
      </c>
      <c r="D13" s="45" t="s">
        <v>89</v>
      </c>
      <c r="E13" s="46" t="s">
        <v>85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</row>
  </sheetData>
  <mergeCells count="4">
    <mergeCell ref="B2:D2"/>
    <mergeCell ref="F3:G3"/>
    <mergeCell ref="F5:G5"/>
    <mergeCell ref="F6:G6"/>
  </mergeCells>
  <dataValidations count="4">
    <dataValidation type="list" allowBlank="1" showErrorMessage="1" sqref="G2" xr:uid="{FD353F1D-E60C-43D2-BCEA-8729CBCD6B9B}">
      <formula1>$K$2:$K$6</formula1>
    </dataValidation>
    <dataValidation type="list" allowBlank="1" showErrorMessage="1" sqref="G1" xr:uid="{FD777694-80DE-48C6-81E0-60377D2B3E9C}">
      <formula1>$K$2:$K$7</formula1>
    </dataValidation>
    <dataValidation type="list" allowBlank="1" showErrorMessage="1" sqref="F7" xr:uid="{B689C0DC-CE7D-43DD-91C0-2B3968F450CA}">
      <formula1>$J$2:$J$7</formula1>
    </dataValidation>
    <dataValidation type="list" allowBlank="1" showInputMessage="1" showErrorMessage="1" sqref="G8:G12" xr:uid="{C7168DCF-D409-469B-A837-BEA824ED298A}">
      <formula1>$J$2:$J$6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 search</vt:lpstr>
      <vt:lpstr>tc page</vt:lpstr>
      <vt:lpstr>tc search and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Lê</dc:creator>
  <cp:lastModifiedBy>Tuấn Lê</cp:lastModifiedBy>
  <dcterms:created xsi:type="dcterms:W3CDTF">2023-09-30T08:32:11Z</dcterms:created>
  <dcterms:modified xsi:type="dcterms:W3CDTF">2023-10-05T13:14:55Z</dcterms:modified>
</cp:coreProperties>
</file>