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ongle/Documents/Python/HuongLe/Autobooking/"/>
    </mc:Choice>
  </mc:AlternateContent>
  <xr:revisionPtr revIDLastSave="0" documentId="13_ncr:1_{268E9CF1-5DF4-C540-90D2-F072F1736E92}" xr6:coauthVersionLast="47" xr6:coauthVersionMax="47" xr10:uidLastSave="{00000000-0000-0000-0000-000000000000}"/>
  <bookViews>
    <workbookView xWindow="0" yWindow="500" windowWidth="29040" windowHeight="15720" xr2:uid="{F2BFB760-25AC-4103-8254-482E7AEAA869}"/>
  </bookViews>
  <sheets>
    <sheet name="Upload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84" i="2" l="1"/>
  <c r="AA84" i="2"/>
  <c r="V84" i="2"/>
  <c r="S84" i="2"/>
  <c r="O84" i="2"/>
  <c r="N84" i="2"/>
  <c r="M84" i="2"/>
  <c r="K84" i="2"/>
  <c r="G84" i="2"/>
  <c r="F84" i="2"/>
  <c r="C84" i="2"/>
  <c r="B84" i="2"/>
  <c r="AF83" i="2"/>
  <c r="AA83" i="2"/>
  <c r="V83" i="2"/>
  <c r="S83" i="2"/>
  <c r="O83" i="2"/>
  <c r="N83" i="2"/>
  <c r="M83" i="2"/>
  <c r="K83" i="2"/>
  <c r="G83" i="2"/>
  <c r="F83" i="2"/>
  <c r="C83" i="2"/>
  <c r="B83" i="2"/>
  <c r="AF82" i="2"/>
  <c r="AA82" i="2"/>
  <c r="V82" i="2"/>
  <c r="S82" i="2"/>
  <c r="O82" i="2"/>
  <c r="N82" i="2"/>
  <c r="M82" i="2"/>
  <c r="K82" i="2"/>
  <c r="G82" i="2"/>
  <c r="F82" i="2"/>
  <c r="C82" i="2"/>
  <c r="B82" i="2"/>
  <c r="AF81" i="2"/>
  <c r="AA81" i="2"/>
  <c r="V81" i="2"/>
  <c r="S81" i="2"/>
  <c r="O81" i="2"/>
  <c r="N81" i="2"/>
  <c r="M81" i="2"/>
  <c r="K81" i="2"/>
  <c r="G81" i="2"/>
  <c r="F81" i="2"/>
  <c r="C81" i="2"/>
  <c r="B81" i="2"/>
  <c r="AF80" i="2"/>
  <c r="AA80" i="2"/>
  <c r="V80" i="2"/>
  <c r="S80" i="2"/>
  <c r="O80" i="2"/>
  <c r="N80" i="2"/>
  <c r="M80" i="2"/>
  <c r="K80" i="2"/>
  <c r="G80" i="2"/>
  <c r="F80" i="2"/>
  <c r="C80" i="2"/>
  <c r="B80" i="2"/>
  <c r="AF79" i="2"/>
  <c r="AA79" i="2"/>
  <c r="V79" i="2"/>
  <c r="S79" i="2"/>
  <c r="O79" i="2"/>
  <c r="N79" i="2"/>
  <c r="M79" i="2"/>
  <c r="K79" i="2"/>
  <c r="G79" i="2"/>
  <c r="F79" i="2"/>
  <c r="C79" i="2"/>
  <c r="B79" i="2"/>
  <c r="AF78" i="2"/>
  <c r="AA78" i="2"/>
  <c r="V78" i="2"/>
  <c r="S78" i="2"/>
  <c r="O78" i="2"/>
  <c r="N78" i="2"/>
  <c r="M78" i="2"/>
  <c r="K78" i="2"/>
  <c r="G78" i="2"/>
  <c r="F78" i="2"/>
  <c r="C78" i="2"/>
  <c r="B78" i="2"/>
  <c r="AF77" i="2"/>
  <c r="AA77" i="2"/>
  <c r="V77" i="2"/>
  <c r="S77" i="2"/>
  <c r="O77" i="2"/>
  <c r="N77" i="2"/>
  <c r="M77" i="2"/>
  <c r="K77" i="2"/>
  <c r="G77" i="2"/>
  <c r="F77" i="2"/>
  <c r="C77" i="2"/>
  <c r="B77" i="2"/>
  <c r="AF76" i="2"/>
  <c r="AA76" i="2"/>
  <c r="V76" i="2"/>
  <c r="S76" i="2"/>
  <c r="O76" i="2"/>
  <c r="N76" i="2"/>
  <c r="M76" i="2"/>
  <c r="K76" i="2"/>
  <c r="G76" i="2"/>
  <c r="F76" i="2"/>
  <c r="C76" i="2"/>
  <c r="B76" i="2"/>
  <c r="AF75" i="2"/>
  <c r="AA75" i="2"/>
  <c r="V75" i="2"/>
  <c r="S75" i="2"/>
  <c r="O75" i="2"/>
  <c r="N75" i="2"/>
  <c r="M75" i="2"/>
  <c r="K75" i="2"/>
  <c r="G75" i="2"/>
  <c r="F75" i="2"/>
  <c r="C75" i="2"/>
  <c r="B75" i="2"/>
  <c r="AF74" i="2"/>
  <c r="AA74" i="2"/>
  <c r="V74" i="2"/>
  <c r="S74" i="2"/>
  <c r="O74" i="2"/>
  <c r="N74" i="2"/>
  <c r="M74" i="2"/>
  <c r="K74" i="2"/>
  <c r="G74" i="2"/>
  <c r="F74" i="2"/>
  <c r="C74" i="2"/>
  <c r="B74" i="2"/>
  <c r="AF73" i="2"/>
  <c r="AA73" i="2"/>
  <c r="V73" i="2"/>
  <c r="S73" i="2"/>
  <c r="O73" i="2"/>
  <c r="N73" i="2"/>
  <c r="M73" i="2"/>
  <c r="K73" i="2"/>
  <c r="G73" i="2"/>
  <c r="F73" i="2"/>
  <c r="C73" i="2"/>
  <c r="B73" i="2"/>
  <c r="AF72" i="2"/>
  <c r="AA72" i="2"/>
  <c r="V72" i="2"/>
  <c r="S72" i="2"/>
  <c r="O72" i="2"/>
  <c r="N72" i="2"/>
  <c r="M72" i="2"/>
  <c r="K72" i="2"/>
  <c r="G72" i="2"/>
  <c r="F72" i="2"/>
  <c r="C72" i="2"/>
  <c r="B72" i="2"/>
  <c r="AF71" i="2"/>
  <c r="AA71" i="2"/>
  <c r="V71" i="2"/>
  <c r="S71" i="2"/>
  <c r="O71" i="2"/>
  <c r="N71" i="2"/>
  <c r="M71" i="2"/>
  <c r="K71" i="2"/>
  <c r="G71" i="2"/>
  <c r="F71" i="2"/>
  <c r="C71" i="2"/>
  <c r="B71" i="2"/>
  <c r="AF70" i="2"/>
  <c r="AA70" i="2"/>
  <c r="V70" i="2"/>
  <c r="S70" i="2"/>
  <c r="O70" i="2"/>
  <c r="N70" i="2"/>
  <c r="M70" i="2"/>
  <c r="K70" i="2"/>
  <c r="G70" i="2"/>
  <c r="F70" i="2"/>
  <c r="C70" i="2"/>
  <c r="B70" i="2"/>
  <c r="AF69" i="2"/>
  <c r="AA69" i="2"/>
  <c r="V69" i="2"/>
  <c r="S69" i="2"/>
  <c r="O69" i="2"/>
  <c r="N69" i="2"/>
  <c r="M69" i="2"/>
  <c r="K69" i="2"/>
  <c r="G69" i="2"/>
  <c r="F69" i="2"/>
  <c r="C69" i="2"/>
  <c r="B69" i="2"/>
  <c r="AF68" i="2"/>
  <c r="AA68" i="2"/>
  <c r="V68" i="2"/>
  <c r="S68" i="2"/>
  <c r="O68" i="2"/>
  <c r="N68" i="2"/>
  <c r="M68" i="2"/>
  <c r="K68" i="2"/>
  <c r="G68" i="2"/>
  <c r="F68" i="2"/>
  <c r="C68" i="2"/>
  <c r="B68" i="2"/>
  <c r="AF67" i="2"/>
  <c r="AA67" i="2"/>
  <c r="V67" i="2"/>
  <c r="S67" i="2"/>
  <c r="O67" i="2"/>
  <c r="N67" i="2"/>
  <c r="M67" i="2"/>
  <c r="K67" i="2"/>
  <c r="G67" i="2"/>
  <c r="F67" i="2"/>
  <c r="C67" i="2"/>
  <c r="B67" i="2"/>
  <c r="AF66" i="2"/>
  <c r="AA66" i="2"/>
  <c r="V66" i="2"/>
  <c r="S66" i="2"/>
  <c r="O66" i="2"/>
  <c r="N66" i="2"/>
  <c r="M66" i="2"/>
  <c r="K66" i="2"/>
  <c r="G66" i="2"/>
  <c r="F66" i="2"/>
  <c r="C66" i="2"/>
  <c r="B66" i="2"/>
  <c r="AF65" i="2"/>
  <c r="AA65" i="2"/>
  <c r="V65" i="2"/>
  <c r="S65" i="2"/>
  <c r="O65" i="2"/>
  <c r="N65" i="2"/>
  <c r="M65" i="2"/>
  <c r="K65" i="2"/>
  <c r="G65" i="2"/>
  <c r="F65" i="2"/>
  <c r="C65" i="2"/>
  <c r="B65" i="2"/>
  <c r="AF64" i="2"/>
  <c r="AA64" i="2"/>
  <c r="V64" i="2"/>
  <c r="S64" i="2"/>
  <c r="O64" i="2"/>
  <c r="N64" i="2"/>
  <c r="M64" i="2"/>
  <c r="K64" i="2"/>
  <c r="G64" i="2"/>
  <c r="F64" i="2"/>
  <c r="C64" i="2"/>
  <c r="B64" i="2"/>
  <c r="AF63" i="2"/>
  <c r="AA63" i="2"/>
  <c r="V63" i="2"/>
  <c r="S63" i="2"/>
  <c r="O63" i="2"/>
  <c r="N63" i="2"/>
  <c r="M63" i="2"/>
  <c r="K63" i="2"/>
  <c r="G63" i="2"/>
  <c r="F63" i="2"/>
  <c r="C63" i="2"/>
  <c r="B63" i="2"/>
  <c r="AF62" i="2"/>
  <c r="AA62" i="2"/>
  <c r="V62" i="2"/>
  <c r="S62" i="2"/>
  <c r="O62" i="2"/>
  <c r="N62" i="2"/>
  <c r="M62" i="2"/>
  <c r="K62" i="2"/>
  <c r="G62" i="2"/>
  <c r="F62" i="2"/>
  <c r="C62" i="2"/>
  <c r="B62" i="2"/>
  <c r="AF61" i="2"/>
  <c r="AA61" i="2"/>
  <c r="V61" i="2"/>
  <c r="S61" i="2"/>
  <c r="O61" i="2"/>
  <c r="N61" i="2"/>
  <c r="M61" i="2"/>
  <c r="K61" i="2"/>
  <c r="G61" i="2"/>
  <c r="F61" i="2"/>
  <c r="C61" i="2"/>
  <c r="B61" i="2"/>
  <c r="AF60" i="2"/>
  <c r="AA60" i="2"/>
  <c r="V60" i="2"/>
  <c r="S60" i="2"/>
  <c r="O60" i="2"/>
  <c r="N60" i="2"/>
  <c r="M60" i="2"/>
  <c r="K60" i="2"/>
  <c r="G60" i="2"/>
  <c r="F60" i="2"/>
  <c r="C60" i="2"/>
  <c r="B60" i="2"/>
  <c r="AF59" i="2"/>
  <c r="AA59" i="2"/>
  <c r="V59" i="2"/>
  <c r="S59" i="2"/>
  <c r="O59" i="2"/>
  <c r="N59" i="2"/>
  <c r="M59" i="2"/>
  <c r="K59" i="2"/>
  <c r="G59" i="2"/>
  <c r="F59" i="2"/>
  <c r="C59" i="2"/>
  <c r="B59" i="2"/>
  <c r="AF58" i="2"/>
  <c r="AA58" i="2"/>
  <c r="V58" i="2"/>
  <c r="S58" i="2"/>
  <c r="O58" i="2"/>
  <c r="N58" i="2"/>
  <c r="M58" i="2"/>
  <c r="K58" i="2"/>
  <c r="G58" i="2"/>
  <c r="F58" i="2"/>
  <c r="C58" i="2"/>
  <c r="B58" i="2"/>
  <c r="AF57" i="2"/>
  <c r="AA57" i="2"/>
  <c r="V57" i="2"/>
  <c r="S57" i="2"/>
  <c r="O57" i="2"/>
  <c r="N57" i="2"/>
  <c r="M57" i="2"/>
  <c r="K57" i="2"/>
  <c r="G57" i="2"/>
  <c r="F57" i="2"/>
  <c r="C57" i="2"/>
  <c r="B57" i="2"/>
  <c r="AF56" i="2"/>
  <c r="AA56" i="2"/>
  <c r="V56" i="2"/>
  <c r="S56" i="2"/>
  <c r="O56" i="2"/>
  <c r="N56" i="2"/>
  <c r="M56" i="2"/>
  <c r="K56" i="2"/>
  <c r="G56" i="2"/>
  <c r="F56" i="2"/>
  <c r="C56" i="2"/>
  <c r="B56" i="2"/>
  <c r="AF55" i="2"/>
  <c r="AA55" i="2"/>
  <c r="V55" i="2"/>
  <c r="S55" i="2"/>
  <c r="O55" i="2"/>
  <c r="N55" i="2"/>
  <c r="M55" i="2"/>
  <c r="K55" i="2"/>
  <c r="G55" i="2"/>
  <c r="F55" i="2"/>
  <c r="C55" i="2"/>
  <c r="B55" i="2"/>
  <c r="AF54" i="2"/>
  <c r="AA54" i="2"/>
  <c r="V54" i="2"/>
  <c r="S54" i="2"/>
  <c r="O54" i="2"/>
  <c r="N54" i="2"/>
  <c r="M54" i="2"/>
  <c r="K54" i="2"/>
  <c r="G54" i="2"/>
  <c r="F54" i="2"/>
  <c r="C54" i="2"/>
  <c r="B54" i="2"/>
  <c r="AF53" i="2"/>
  <c r="AA53" i="2"/>
  <c r="V53" i="2"/>
  <c r="S53" i="2"/>
  <c r="O53" i="2"/>
  <c r="N53" i="2"/>
  <c r="M53" i="2"/>
  <c r="K53" i="2"/>
  <c r="G53" i="2"/>
  <c r="F53" i="2"/>
  <c r="C53" i="2"/>
  <c r="B53" i="2"/>
  <c r="AF52" i="2"/>
  <c r="AA52" i="2"/>
  <c r="V52" i="2"/>
  <c r="S52" i="2"/>
  <c r="O52" i="2"/>
  <c r="N52" i="2"/>
  <c r="M52" i="2"/>
  <c r="K52" i="2"/>
  <c r="G52" i="2"/>
  <c r="F52" i="2"/>
  <c r="C52" i="2"/>
  <c r="B52" i="2"/>
  <c r="AF51" i="2"/>
  <c r="AA51" i="2"/>
  <c r="V51" i="2"/>
  <c r="S51" i="2"/>
  <c r="O51" i="2"/>
  <c r="N51" i="2"/>
  <c r="M51" i="2"/>
  <c r="K51" i="2"/>
  <c r="G51" i="2"/>
  <c r="F51" i="2"/>
  <c r="C51" i="2"/>
  <c r="B51" i="2"/>
  <c r="AF50" i="2"/>
  <c r="AA50" i="2"/>
  <c r="V50" i="2"/>
  <c r="S50" i="2"/>
  <c r="O50" i="2"/>
  <c r="N50" i="2"/>
  <c r="M50" i="2"/>
  <c r="K50" i="2"/>
  <c r="G50" i="2"/>
  <c r="F50" i="2"/>
  <c r="C50" i="2"/>
  <c r="B50" i="2"/>
  <c r="AF49" i="2"/>
  <c r="AA49" i="2"/>
  <c r="V49" i="2"/>
  <c r="S49" i="2"/>
  <c r="O49" i="2"/>
  <c r="N49" i="2"/>
  <c r="M49" i="2"/>
  <c r="K49" i="2"/>
  <c r="G49" i="2"/>
  <c r="F49" i="2"/>
  <c r="C49" i="2"/>
  <c r="B49" i="2"/>
  <c r="AF48" i="2"/>
  <c r="AA48" i="2"/>
  <c r="V48" i="2"/>
  <c r="S48" i="2"/>
  <c r="O48" i="2"/>
  <c r="N48" i="2"/>
  <c r="M48" i="2"/>
  <c r="K48" i="2"/>
  <c r="G48" i="2"/>
  <c r="F48" i="2"/>
  <c r="C48" i="2"/>
  <c r="B48" i="2"/>
  <c r="AF47" i="2"/>
  <c r="AA47" i="2"/>
  <c r="V47" i="2"/>
  <c r="S47" i="2"/>
  <c r="O47" i="2"/>
  <c r="N47" i="2"/>
  <c r="M47" i="2"/>
  <c r="K47" i="2"/>
  <c r="G47" i="2"/>
  <c r="F47" i="2"/>
  <c r="C47" i="2"/>
  <c r="B47" i="2"/>
  <c r="AF46" i="2"/>
  <c r="AA46" i="2"/>
  <c r="V46" i="2"/>
  <c r="S46" i="2"/>
  <c r="O46" i="2"/>
  <c r="N46" i="2"/>
  <c r="M46" i="2"/>
  <c r="K46" i="2"/>
  <c r="G46" i="2"/>
  <c r="F46" i="2"/>
  <c r="C46" i="2"/>
  <c r="B46" i="2"/>
  <c r="AF45" i="2"/>
  <c r="AA45" i="2"/>
  <c r="V45" i="2"/>
  <c r="S45" i="2"/>
  <c r="O45" i="2"/>
  <c r="N45" i="2"/>
  <c r="M45" i="2"/>
  <c r="K45" i="2"/>
  <c r="G45" i="2"/>
  <c r="F45" i="2"/>
  <c r="C45" i="2"/>
  <c r="B45" i="2"/>
  <c r="AF44" i="2"/>
  <c r="AA44" i="2"/>
  <c r="V44" i="2"/>
  <c r="S44" i="2"/>
  <c r="O44" i="2"/>
  <c r="N44" i="2"/>
  <c r="M44" i="2"/>
  <c r="K44" i="2"/>
  <c r="G44" i="2"/>
  <c r="F44" i="2"/>
  <c r="C44" i="2"/>
  <c r="B44" i="2"/>
  <c r="AF43" i="2"/>
  <c r="AA43" i="2"/>
  <c r="V43" i="2"/>
  <c r="S43" i="2"/>
  <c r="O43" i="2"/>
  <c r="N43" i="2"/>
  <c r="M43" i="2"/>
  <c r="K43" i="2"/>
  <c r="G43" i="2"/>
  <c r="F43" i="2"/>
  <c r="C43" i="2"/>
  <c r="B43" i="2"/>
  <c r="AF42" i="2"/>
  <c r="AA42" i="2"/>
  <c r="V42" i="2"/>
  <c r="S42" i="2"/>
  <c r="O42" i="2"/>
  <c r="N42" i="2"/>
  <c r="M42" i="2"/>
  <c r="K42" i="2"/>
  <c r="G42" i="2"/>
  <c r="F42" i="2"/>
  <c r="C42" i="2"/>
  <c r="B42" i="2"/>
  <c r="AF41" i="2"/>
  <c r="AA41" i="2"/>
  <c r="V41" i="2"/>
  <c r="S41" i="2"/>
  <c r="O41" i="2"/>
  <c r="N41" i="2"/>
  <c r="M41" i="2"/>
  <c r="K41" i="2"/>
  <c r="G41" i="2"/>
  <c r="F41" i="2"/>
  <c r="C41" i="2"/>
  <c r="B41" i="2"/>
  <c r="AF40" i="2"/>
  <c r="AA40" i="2"/>
  <c r="V40" i="2"/>
  <c r="S40" i="2"/>
  <c r="O40" i="2"/>
  <c r="N40" i="2"/>
  <c r="M40" i="2"/>
  <c r="K40" i="2"/>
  <c r="G40" i="2"/>
  <c r="F40" i="2"/>
  <c r="C40" i="2"/>
  <c r="B40" i="2"/>
  <c r="AF39" i="2"/>
  <c r="AA39" i="2"/>
  <c r="V39" i="2"/>
  <c r="S39" i="2"/>
  <c r="O39" i="2"/>
  <c r="N39" i="2"/>
  <c r="M39" i="2"/>
  <c r="K39" i="2"/>
  <c r="G39" i="2"/>
  <c r="F39" i="2"/>
  <c r="C39" i="2"/>
  <c r="B39" i="2"/>
  <c r="AF38" i="2"/>
  <c r="AA38" i="2"/>
  <c r="V38" i="2"/>
  <c r="S38" i="2"/>
  <c r="O38" i="2"/>
  <c r="N38" i="2"/>
  <c r="M38" i="2"/>
  <c r="K38" i="2"/>
  <c r="G38" i="2"/>
  <c r="F38" i="2"/>
  <c r="C38" i="2"/>
  <c r="B38" i="2"/>
  <c r="AF37" i="2"/>
  <c r="AA37" i="2"/>
  <c r="V37" i="2"/>
  <c r="S37" i="2"/>
  <c r="O37" i="2"/>
  <c r="N37" i="2"/>
  <c r="M37" i="2"/>
  <c r="K37" i="2"/>
  <c r="G37" i="2"/>
  <c r="F37" i="2"/>
  <c r="C37" i="2"/>
  <c r="B37" i="2"/>
  <c r="AF36" i="2"/>
  <c r="AA36" i="2"/>
  <c r="V36" i="2"/>
  <c r="S36" i="2"/>
  <c r="O36" i="2"/>
  <c r="N36" i="2"/>
  <c r="M36" i="2"/>
  <c r="K36" i="2"/>
  <c r="G36" i="2"/>
  <c r="F36" i="2"/>
  <c r="C36" i="2"/>
  <c r="B36" i="2"/>
  <c r="AF35" i="2"/>
  <c r="AA35" i="2"/>
  <c r="V35" i="2"/>
  <c r="S35" i="2"/>
  <c r="O35" i="2"/>
  <c r="N35" i="2"/>
  <c r="M35" i="2"/>
  <c r="K35" i="2"/>
  <c r="G35" i="2"/>
  <c r="F35" i="2"/>
  <c r="C35" i="2"/>
  <c r="B35" i="2"/>
  <c r="AF34" i="2"/>
  <c r="AA34" i="2"/>
  <c r="V34" i="2"/>
  <c r="S34" i="2"/>
  <c r="O34" i="2"/>
  <c r="N34" i="2"/>
  <c r="M34" i="2"/>
  <c r="K34" i="2"/>
  <c r="G34" i="2"/>
  <c r="F34" i="2"/>
  <c r="C34" i="2"/>
  <c r="B34" i="2"/>
  <c r="AF33" i="2"/>
  <c r="AA33" i="2"/>
  <c r="V33" i="2"/>
  <c r="S33" i="2"/>
  <c r="O33" i="2"/>
  <c r="N33" i="2"/>
  <c r="M33" i="2"/>
  <c r="K33" i="2"/>
  <c r="G33" i="2"/>
  <c r="F33" i="2"/>
  <c r="C33" i="2"/>
  <c r="B33" i="2"/>
  <c r="AF32" i="2"/>
  <c r="AA32" i="2"/>
  <c r="V32" i="2"/>
  <c r="S32" i="2"/>
  <c r="O32" i="2"/>
  <c r="N32" i="2"/>
  <c r="M32" i="2"/>
  <c r="K32" i="2"/>
  <c r="G32" i="2"/>
  <c r="F32" i="2"/>
  <c r="C32" i="2"/>
  <c r="B32" i="2"/>
  <c r="AF31" i="2"/>
  <c r="AA31" i="2"/>
  <c r="V31" i="2"/>
  <c r="S31" i="2"/>
  <c r="O31" i="2"/>
  <c r="N31" i="2"/>
  <c r="M31" i="2"/>
  <c r="K31" i="2"/>
  <c r="G31" i="2"/>
  <c r="F31" i="2"/>
  <c r="C31" i="2"/>
  <c r="B31" i="2"/>
  <c r="AF30" i="2"/>
  <c r="AA30" i="2"/>
  <c r="V30" i="2"/>
  <c r="S30" i="2"/>
  <c r="O30" i="2"/>
  <c r="N30" i="2"/>
  <c r="M30" i="2"/>
  <c r="K30" i="2"/>
  <c r="G30" i="2"/>
  <c r="F30" i="2"/>
  <c r="C30" i="2"/>
  <c r="B30" i="2"/>
  <c r="AF29" i="2"/>
  <c r="AA29" i="2"/>
  <c r="V29" i="2"/>
  <c r="S29" i="2"/>
  <c r="O29" i="2"/>
  <c r="N29" i="2"/>
  <c r="M29" i="2"/>
  <c r="K29" i="2"/>
  <c r="G29" i="2"/>
  <c r="F29" i="2"/>
  <c r="C29" i="2"/>
  <c r="B29" i="2"/>
  <c r="AF28" i="2"/>
  <c r="AA28" i="2"/>
  <c r="V28" i="2"/>
  <c r="S28" i="2"/>
  <c r="O28" i="2"/>
  <c r="N28" i="2"/>
  <c r="M28" i="2"/>
  <c r="K28" i="2"/>
  <c r="G28" i="2"/>
  <c r="F28" i="2"/>
  <c r="C28" i="2"/>
  <c r="B28" i="2"/>
  <c r="AF27" i="2"/>
  <c r="AA27" i="2"/>
  <c r="V27" i="2"/>
  <c r="S27" i="2"/>
  <c r="O27" i="2"/>
  <c r="N27" i="2"/>
  <c r="M27" i="2"/>
  <c r="K27" i="2"/>
  <c r="G27" i="2"/>
  <c r="F27" i="2"/>
  <c r="C27" i="2"/>
  <c r="B27" i="2"/>
  <c r="AF26" i="2"/>
  <c r="AA26" i="2"/>
  <c r="V26" i="2"/>
  <c r="S26" i="2"/>
  <c r="O26" i="2"/>
  <c r="N26" i="2"/>
  <c r="M26" i="2"/>
  <c r="K26" i="2"/>
  <c r="G26" i="2"/>
  <c r="F26" i="2"/>
  <c r="C26" i="2"/>
  <c r="B26" i="2"/>
  <c r="AF25" i="2"/>
  <c r="AA25" i="2"/>
  <c r="V25" i="2"/>
  <c r="S25" i="2"/>
  <c r="O25" i="2"/>
  <c r="N25" i="2"/>
  <c r="M25" i="2"/>
  <c r="K25" i="2"/>
  <c r="G25" i="2"/>
  <c r="F25" i="2"/>
  <c r="C25" i="2"/>
  <c r="B25" i="2"/>
  <c r="AF24" i="2"/>
  <c r="AA24" i="2"/>
  <c r="V24" i="2"/>
  <c r="S24" i="2"/>
  <c r="O24" i="2"/>
  <c r="N24" i="2"/>
  <c r="M24" i="2"/>
  <c r="K24" i="2"/>
  <c r="G24" i="2"/>
  <c r="F24" i="2"/>
  <c r="C24" i="2"/>
  <c r="B24" i="2"/>
  <c r="AF23" i="2"/>
  <c r="AA23" i="2"/>
  <c r="V23" i="2"/>
  <c r="S23" i="2"/>
  <c r="O23" i="2"/>
  <c r="N23" i="2"/>
  <c r="M23" i="2"/>
  <c r="K23" i="2"/>
  <c r="G23" i="2"/>
  <c r="F23" i="2"/>
  <c r="C23" i="2"/>
  <c r="B23" i="2"/>
  <c r="AF22" i="2"/>
  <c r="AA22" i="2"/>
  <c r="V22" i="2"/>
  <c r="S22" i="2"/>
  <c r="O22" i="2"/>
  <c r="N22" i="2"/>
  <c r="M22" i="2"/>
  <c r="K22" i="2"/>
  <c r="G22" i="2"/>
  <c r="F22" i="2"/>
  <c r="C22" i="2"/>
  <c r="B22" i="2"/>
  <c r="AF21" i="2"/>
  <c r="AA21" i="2"/>
  <c r="V21" i="2"/>
  <c r="S21" i="2"/>
  <c r="O21" i="2"/>
  <c r="N21" i="2"/>
  <c r="M21" i="2"/>
  <c r="K21" i="2"/>
  <c r="G21" i="2"/>
  <c r="F21" i="2"/>
  <c r="C21" i="2"/>
  <c r="B21" i="2"/>
  <c r="AF20" i="2"/>
  <c r="AA20" i="2"/>
  <c r="V20" i="2"/>
  <c r="S20" i="2"/>
  <c r="O20" i="2"/>
  <c r="N20" i="2"/>
  <c r="M20" i="2"/>
  <c r="K20" i="2"/>
  <c r="G20" i="2"/>
  <c r="F20" i="2"/>
  <c r="C20" i="2"/>
  <c r="B20" i="2"/>
  <c r="AF19" i="2"/>
  <c r="AA19" i="2"/>
  <c r="V19" i="2"/>
  <c r="S19" i="2"/>
  <c r="O19" i="2"/>
  <c r="N19" i="2"/>
  <c r="M19" i="2"/>
  <c r="K19" i="2"/>
  <c r="G19" i="2"/>
  <c r="F19" i="2"/>
  <c r="C19" i="2"/>
  <c r="B19" i="2"/>
  <c r="AF18" i="2"/>
  <c r="AA18" i="2"/>
  <c r="V18" i="2"/>
  <c r="S18" i="2"/>
  <c r="O18" i="2"/>
  <c r="N18" i="2"/>
  <c r="M18" i="2"/>
  <c r="K18" i="2"/>
  <c r="G18" i="2"/>
  <c r="F18" i="2"/>
  <c r="C18" i="2"/>
  <c r="B18" i="2"/>
  <c r="AF17" i="2"/>
  <c r="AA17" i="2"/>
  <c r="V17" i="2"/>
  <c r="S17" i="2"/>
  <c r="O17" i="2"/>
  <c r="N17" i="2"/>
  <c r="M17" i="2"/>
  <c r="K17" i="2"/>
  <c r="G17" i="2"/>
  <c r="F17" i="2"/>
  <c r="C17" i="2"/>
  <c r="B17" i="2"/>
  <c r="AF16" i="2"/>
  <c r="AA16" i="2"/>
  <c r="V16" i="2"/>
  <c r="S16" i="2"/>
  <c r="O16" i="2"/>
  <c r="N16" i="2"/>
  <c r="M16" i="2"/>
  <c r="K16" i="2"/>
  <c r="G16" i="2"/>
  <c r="F16" i="2"/>
  <c r="C16" i="2"/>
  <c r="B16" i="2"/>
  <c r="AF15" i="2"/>
  <c r="AA15" i="2"/>
  <c r="V15" i="2"/>
  <c r="S15" i="2"/>
  <c r="O15" i="2"/>
  <c r="N15" i="2"/>
  <c r="M15" i="2"/>
  <c r="K15" i="2"/>
  <c r="G15" i="2"/>
  <c r="F15" i="2"/>
  <c r="C15" i="2"/>
  <c r="D16" i="2" s="1"/>
  <c r="B15" i="2"/>
  <c r="AF14" i="2"/>
  <c r="AA14" i="2"/>
  <c r="V14" i="2"/>
  <c r="S14" i="2"/>
  <c r="O14" i="2"/>
  <c r="N14" i="2"/>
  <c r="M14" i="2"/>
  <c r="K14" i="2"/>
  <c r="G14" i="2"/>
  <c r="F14" i="2"/>
  <c r="C14" i="2"/>
  <c r="B14" i="2"/>
  <c r="AF13" i="2"/>
  <c r="AA13" i="2"/>
  <c r="V13" i="2"/>
  <c r="S13" i="2"/>
  <c r="O13" i="2"/>
  <c r="N13" i="2"/>
  <c r="M13" i="2"/>
  <c r="K13" i="2"/>
  <c r="G13" i="2"/>
  <c r="F13" i="2"/>
  <c r="C13" i="2"/>
  <c r="D14" i="2" s="1"/>
  <c r="B13" i="2"/>
  <c r="AF12" i="2"/>
  <c r="AA12" i="2"/>
  <c r="V12" i="2"/>
  <c r="S12" i="2"/>
  <c r="O12" i="2"/>
  <c r="N12" i="2"/>
  <c r="M12" i="2"/>
  <c r="K12" i="2"/>
  <c r="G12" i="2"/>
  <c r="F12" i="2"/>
  <c r="C12" i="2"/>
  <c r="B12" i="2"/>
  <c r="AF11" i="2"/>
  <c r="AA11" i="2"/>
  <c r="V11" i="2"/>
  <c r="S11" i="2"/>
  <c r="O11" i="2"/>
  <c r="N11" i="2"/>
  <c r="M11" i="2"/>
  <c r="K11" i="2"/>
  <c r="G11" i="2"/>
  <c r="F11" i="2"/>
  <c r="C11" i="2"/>
  <c r="D12" i="2" s="1"/>
  <c r="B11" i="2"/>
  <c r="AF10" i="2"/>
  <c r="AA10" i="2"/>
  <c r="V10" i="2"/>
  <c r="S10" i="2"/>
  <c r="O10" i="2"/>
  <c r="N10" i="2"/>
  <c r="M10" i="2"/>
  <c r="K10" i="2"/>
  <c r="G10" i="2"/>
  <c r="F10" i="2"/>
  <c r="C10" i="2"/>
  <c r="B10" i="2"/>
  <c r="AF9" i="2"/>
  <c r="AA9" i="2"/>
  <c r="V9" i="2"/>
  <c r="S9" i="2"/>
  <c r="O9" i="2"/>
  <c r="N9" i="2"/>
  <c r="M9" i="2"/>
  <c r="K9" i="2"/>
  <c r="G9" i="2"/>
  <c r="F9" i="2"/>
  <c r="C9" i="2"/>
  <c r="B9" i="2"/>
  <c r="AF8" i="2"/>
  <c r="AA8" i="2"/>
  <c r="V8" i="2"/>
  <c r="S8" i="2"/>
  <c r="O8" i="2"/>
  <c r="N8" i="2"/>
  <c r="M8" i="2"/>
  <c r="K8" i="2"/>
  <c r="G8" i="2"/>
  <c r="F8" i="2"/>
  <c r="C8" i="2"/>
  <c r="B8" i="2"/>
  <c r="AF7" i="2"/>
  <c r="AA7" i="2"/>
  <c r="V7" i="2"/>
  <c r="S7" i="2"/>
  <c r="O7" i="2"/>
  <c r="N7" i="2"/>
  <c r="M7" i="2"/>
  <c r="K7" i="2"/>
  <c r="G7" i="2"/>
  <c r="F7" i="2"/>
  <c r="C7" i="2"/>
  <c r="B7" i="2"/>
  <c r="AF6" i="2"/>
  <c r="AA6" i="2"/>
  <c r="V6" i="2"/>
  <c r="S6" i="2"/>
  <c r="O6" i="2"/>
  <c r="N6" i="2"/>
  <c r="M6" i="2"/>
  <c r="K6" i="2"/>
  <c r="G6" i="2"/>
  <c r="F6" i="2"/>
  <c r="C6" i="2"/>
  <c r="B6" i="2"/>
  <c r="AF5" i="2"/>
  <c r="AA5" i="2"/>
  <c r="V5" i="2"/>
  <c r="S5" i="2"/>
  <c r="O5" i="2"/>
  <c r="N5" i="2"/>
  <c r="M5" i="2"/>
  <c r="K5" i="2"/>
  <c r="G5" i="2"/>
  <c r="F5" i="2"/>
  <c r="C5" i="2"/>
  <c r="B5" i="2"/>
  <c r="D9" i="2" l="1"/>
  <c r="D11" i="2"/>
  <c r="D10" i="2"/>
  <c r="D15" i="2"/>
  <c r="D7" i="2"/>
  <c r="D8" i="2" s="1"/>
  <c r="D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Tuấn Nguyễn</author>
    <author>tc={645B11BB-101F-4394-AEBE-A5A2212A375B}</author>
    <author>tc={F5094081-F201-4237-92CC-D179803A9B64}</author>
  </authors>
  <commentList>
    <comment ref="B2" authorId="0" shapeId="0" xr:uid="{D708C49A-B1C1-4BB9-854F-C9E5B3714B6C}">
      <text>
        <r>
          <rPr>
            <b/>
            <sz val="9"/>
            <color rgb="FF000000"/>
            <rFont val="Tahoma"/>
            <family val="2"/>
          </rPr>
          <t>Tuấn Nguyễn: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Identify file upload</t>
        </r>
      </text>
    </comment>
    <comment ref="C2" authorId="0" shapeId="0" xr:uid="{52780AA2-3A9F-452D-90D0-A8BD74A904BD}">
      <text>
        <r>
          <rPr>
            <b/>
            <sz val="9"/>
            <color indexed="81"/>
            <rFont val="Tahoma"/>
            <family val="2"/>
          </rPr>
          <t>Tuấn Nguyễn:</t>
        </r>
        <r>
          <rPr>
            <sz val="9"/>
            <color indexed="81"/>
            <rFont val="Tahoma"/>
            <family val="2"/>
          </rPr>
          <t xml:space="preserve">
Identify Number of FI documents per File upload
</t>
        </r>
      </text>
    </comment>
    <comment ref="D2" authorId="0" shapeId="0" xr:uid="{365F6698-CD75-4770-9D09-E4589A2848C1}">
      <text>
        <r>
          <rPr>
            <b/>
            <sz val="9"/>
            <color rgb="FF000000"/>
            <rFont val="Tahoma"/>
            <family val="2"/>
          </rPr>
          <t>Tuấn Nguyễn: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Identify line items per FI documents</t>
        </r>
      </text>
    </comment>
    <comment ref="W2" authorId="0" shapeId="0" xr:uid="{44CC503F-D275-47DC-B092-778B16B0E493}">
      <text>
        <r>
          <rPr>
            <b/>
            <sz val="9"/>
            <color indexed="81"/>
            <rFont val="Tahoma"/>
            <family val="2"/>
          </rPr>
          <t>Tuấn Nguyễn:</t>
        </r>
        <r>
          <rPr>
            <sz val="9"/>
            <color indexed="81"/>
            <rFont val="Tahoma"/>
            <family val="2"/>
          </rPr>
          <t xml:space="preserve">
For open item, enter contract number for upload detail by contract and clearing</t>
        </r>
      </text>
    </comment>
    <comment ref="H4" authorId="1" shapeId="0" xr:uid="{645B11BB-101F-4394-AEBE-A5A2212A375B}">
      <text>
        <t>[Threaded comment]
Your version of Excel allows you to read this threaded comment; however, any edits to it will get removed if the file is opened in a newer version of Excel. Learn more: https://go.microsoft.com/fwlink/?linkid=870924
Comment:
    Kế toán fill</t>
      </text>
    </comment>
    <comment ref="P4" authorId="2" shapeId="0" xr:uid="{F5094081-F201-4237-92CC-D179803A9B64}">
      <text>
        <t>[Threaded comment]
Your version of Excel allows you to read this threaded comment; however, any edits to it will get removed if the file is opened in a newer version of Excel. Learn more: https://go.microsoft.com/fwlink/?linkid=870924
Comment:
    Kế toán</t>
      </text>
    </comment>
  </commentList>
</comments>
</file>

<file path=xl/sharedStrings.xml><?xml version="1.0" encoding="utf-8"?>
<sst xmlns="http://schemas.openxmlformats.org/spreadsheetml/2006/main" count="209" uniqueCount="110">
  <si>
    <t>Identification field</t>
  </si>
  <si>
    <t>Header data</t>
  </si>
  <si>
    <t>Item data</t>
  </si>
  <si>
    <t>Tax Information</t>
  </si>
  <si>
    <t>Field</t>
  </si>
  <si>
    <t>key batch_id   </t>
  </si>
  <si>
    <t>  key message_id</t>
  </si>
  <si>
    <t>  key item       </t>
  </si>
  <si>
    <t>  company_code   </t>
  </si>
  <si>
    <t>document_type</t>
  </si>
  <si>
    <t>  document_date  </t>
  </si>
  <si>
    <t>  posting_date   </t>
  </si>
  <si>
    <t>fiscal_period</t>
  </si>
  <si>
    <t>  ledger_group   </t>
  </si>
  <si>
    <t>header_text</t>
  </si>
  <si>
    <t>  debit_credit   </t>
  </si>
  <si>
    <t>  gl_account     </t>
  </si>
  <si>
    <t>currency</t>
  </si>
  <si>
    <t>  amount_document_currency</t>
  </si>
  <si>
    <t>  amount_local_currency</t>
  </si>
  <si>
    <t>segments</t>
  </si>
  <si>
    <t>cost_center</t>
  </si>
  <si>
    <t>internal_order</t>
  </si>
  <si>
    <t>profit_center</t>
  </si>
  <si>
    <t>line_text</t>
  </si>
  <si>
    <t xml:space="preserve">assignment </t>
  </si>
  <si>
    <t>XREF1</t>
  </si>
  <si>
    <t>XREF2</t>
  </si>
  <si>
    <t>XREF3</t>
  </si>
  <si>
    <t>VENDOR_NO</t>
  </si>
  <si>
    <t>NAME</t>
  </si>
  <si>
    <t>TAX_NO_1</t>
  </si>
  <si>
    <t>STREET</t>
  </si>
  <si>
    <t>CITY</t>
  </si>
  <si>
    <t>MWSKZ</t>
  </si>
  <si>
    <t>KOART</t>
  </si>
  <si>
    <t>BSEG-ZFBDT</t>
  </si>
  <si>
    <t>BSEG-VBUND</t>
  </si>
  <si>
    <t>Length</t>
  </si>
  <si>
    <t>BAPIACAP09</t>
  </si>
  <si>
    <t>BAPIACPA09</t>
  </si>
  <si>
    <t>Explanation</t>
  </si>
  <si>
    <t>Unique file identification</t>
  </si>
  <si>
    <t>Stored in XBLNR - Reference Document Number</t>
  </si>
  <si>
    <t>Number of Line Item Within Accounting Document</t>
  </si>
  <si>
    <t>Constant value</t>
  </si>
  <si>
    <t>Document Date in Document</t>
  </si>
  <si>
    <t>Posting Date in the Document</t>
  </si>
  <si>
    <t>Fiscal period. Emty or 13,14,15 and 16 for special purposes.</t>
  </si>
  <si>
    <t>0L (IFRS), L1(VAS). Empty = both accounting standards</t>
  </si>
  <si>
    <t>Document Header Text</t>
  </si>
  <si>
    <t>Debit/Credit Indicator</t>
  </si>
  <si>
    <t>General Ledger Account from HC00</t>
  </si>
  <si>
    <t>Currnecy</t>
  </si>
  <si>
    <t>Amount in document currency</t>
  </si>
  <si>
    <t>Amount in local currency. Amount in VND</t>
  </si>
  <si>
    <t>Value Date</t>
  </si>
  <si>
    <t>Segment = product code</t>
  </si>
  <si>
    <t>Cost Center</t>
  </si>
  <si>
    <t>Order Number</t>
  </si>
  <si>
    <t>Profit Center</t>
  </si>
  <si>
    <t>Item Text</t>
  </si>
  <si>
    <t>Assignment number</t>
  </si>
  <si>
    <t>Business Partner Reference Key</t>
  </si>
  <si>
    <t>Business Partner Reference Key2</t>
  </si>
  <si>
    <t>Ref Key 3</t>
  </si>
  <si>
    <t xml:space="preserve">Business Partner </t>
  </si>
  <si>
    <t>Business Partner Name</t>
  </si>
  <si>
    <t>Tax Number 1</t>
  </si>
  <si>
    <t>Address</t>
  </si>
  <si>
    <t>Tax code</t>
  </si>
  <si>
    <t>Gross/Net</t>
  </si>
  <si>
    <t>Tax Amount</t>
  </si>
  <si>
    <t>Business Partner Type</t>
  </si>
  <si>
    <t xml:space="preserve">Trading partner: </t>
  </si>
  <si>
    <t>Commodities</t>
  </si>
  <si>
    <t>BuPA Name</t>
  </si>
  <si>
    <t>VN01</t>
  </si>
  <si>
    <t>D</t>
  </si>
  <si>
    <t>G</t>
  </si>
  <si>
    <t>27 242</t>
  </si>
  <si>
    <t>City</t>
  </si>
  <si>
    <t>BB22042347</t>
  </si>
  <si>
    <t>LR</t>
  </si>
  <si>
    <t>BOOK BANK 3.VIETCOMBANK</t>
  </si>
  <si>
    <t>VND</t>
  </si>
  <si>
    <t>Thu tien tu VCB- 20220423</t>
  </si>
  <si>
    <t>VCB</t>
  </si>
  <si>
    <t>3.VIETCOMBANK</t>
  </si>
  <si>
    <t>C</t>
  </si>
  <si>
    <t>Thu tien KH tai VCB phat sinh- 20220423</t>
  </si>
  <si>
    <t>Thu tien KH nop tai VCB (unpair)- 20220423</t>
  </si>
  <si>
    <t>IN</t>
  </si>
  <si>
    <t>BB22061000</t>
  </si>
  <si>
    <t>BB&lt;YYMMDD&gt;00</t>
  </si>
  <si>
    <t>Số dòng có số dư &gt; 0 (Debit, Credit)</t>
  </si>
  <si>
    <t>Theo Source data (cột G)</t>
  </si>
  <si>
    <t>Lấy ngày trong file name</t>
  </si>
  <si>
    <t>Thứ 2 = Doc date - 1,
Khác = Doc date</t>
  </si>
  <si>
    <t>Blank</t>
  </si>
  <si>
    <t>Theo Source data (cột A)</t>
  </si>
  <si>
    <t>Theo Source data (cột C hoặc cột D)</t>
  </si>
  <si>
    <t>Theo Source data (cột E)</t>
  </si>
  <si>
    <t>Theo Source data (cột B)</t>
  </si>
  <si>
    <t>Theo Source data (ô A1)</t>
  </si>
  <si>
    <t>101050020</t>
  </si>
  <si>
    <t>901010002</t>
  </si>
  <si>
    <t>2999000001</t>
  </si>
  <si>
    <t>--&gt; Xuất file CSV, tên file = AUTO + cột key batch ID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</si>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</sst>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[Red]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b/>
      <sz val="10"/>
      <color theme="1"/>
      <name val="Arial Unicode MS"/>
    </font>
    <font>
      <b/>
      <sz val="10"/>
      <color theme="1"/>
      <name val="Arial Unicode MS"/>
      <family val="2"/>
    </font>
    <font>
      <sz val="10"/>
      <color rgb="FFFF0000"/>
      <name val="Arial Unicode MS"/>
      <family val="2"/>
    </font>
    <font>
      <sz val="10"/>
      <color rgb="FFFF0000"/>
      <name val="Arial Unicode MS"/>
    </font>
    <font>
      <sz val="10"/>
      <color theme="1"/>
      <name val="Arial Unicode MS"/>
    </font>
    <font>
      <b/>
      <i/>
      <sz val="10"/>
      <color rgb="FF002060"/>
      <name val="Arial Unicode MS"/>
    </font>
    <font>
      <b/>
      <i/>
      <sz val="10"/>
      <color rgb="FF002060"/>
      <name val="Arial Unicode MS"/>
      <family val="2"/>
    </font>
    <font>
      <sz val="22"/>
      <color rgb="FF21212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1" applyFont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2" fillId="3" borderId="1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/>
    </xf>
    <xf numFmtId="49" fontId="2" fillId="3" borderId="3" xfId="1" applyNumberFormat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4" borderId="1" xfId="1" applyFont="1" applyFill="1" applyBorder="1" applyAlignment="1">
      <alignment vertical="center"/>
    </xf>
    <xf numFmtId="0" fontId="2" fillId="4" borderId="3" xfId="1" applyFont="1" applyFill="1" applyBorder="1" applyAlignment="1">
      <alignment vertical="center"/>
    </xf>
    <xf numFmtId="0" fontId="1" fillId="4" borderId="2" xfId="1" applyFill="1" applyBorder="1"/>
    <xf numFmtId="0" fontId="1" fillId="0" borderId="0" xfId="1"/>
    <xf numFmtId="0" fontId="1" fillId="5" borderId="0" xfId="1" applyFill="1"/>
    <xf numFmtId="0" fontId="2" fillId="0" borderId="5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49" fontId="5" fillId="0" borderId="5" xfId="1" applyNumberFormat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0" xfId="1" applyFont="1" applyAlignment="1">
      <alignment vertical="center"/>
    </xf>
    <xf numFmtId="49" fontId="2" fillId="0" borderId="5" xfId="1" applyNumberFormat="1" applyFont="1" applyBorder="1" applyAlignment="1">
      <alignment vertical="center"/>
    </xf>
    <xf numFmtId="0" fontId="2" fillId="6" borderId="5" xfId="1" applyFont="1" applyFill="1" applyBorder="1" applyAlignment="1">
      <alignment vertical="center"/>
    </xf>
    <xf numFmtId="0" fontId="1" fillId="7" borderId="0" xfId="1" applyFill="1"/>
    <xf numFmtId="0" fontId="2" fillId="7" borderId="0" xfId="1" applyFont="1" applyFill="1" applyAlignment="1">
      <alignment vertical="center"/>
    </xf>
    <xf numFmtId="0" fontId="3" fillId="2" borderId="7" xfId="1" applyFont="1" applyFill="1" applyBorder="1" applyAlignment="1">
      <alignment vertical="center" wrapText="1"/>
    </xf>
    <xf numFmtId="0" fontId="3" fillId="2" borderId="8" xfId="1" applyFont="1" applyFill="1" applyBorder="1" applyAlignment="1">
      <alignment vertical="center" wrapText="1"/>
    </xf>
    <xf numFmtId="0" fontId="2" fillId="3" borderId="5" xfId="1" applyFont="1" applyFill="1" applyBorder="1" applyAlignment="1">
      <alignment vertical="center" wrapText="1"/>
    </xf>
    <xf numFmtId="0" fontId="2" fillId="6" borderId="8" xfId="1" applyFont="1" applyFill="1" applyBorder="1" applyAlignment="1">
      <alignment vertical="center" wrapText="1"/>
    </xf>
    <xf numFmtId="0" fontId="1" fillId="6" borderId="9" xfId="1" applyFill="1" applyBorder="1"/>
    <xf numFmtId="0" fontId="6" fillId="8" borderId="8" xfId="1" applyFont="1" applyFill="1" applyBorder="1" applyAlignment="1">
      <alignment vertical="center" wrapText="1"/>
    </xf>
    <xf numFmtId="0" fontId="7" fillId="8" borderId="8" xfId="1" applyFont="1" applyFill="1" applyBorder="1" applyAlignment="1">
      <alignment vertical="center" wrapText="1"/>
    </xf>
    <xf numFmtId="0" fontId="8" fillId="8" borderId="8" xfId="1" applyFont="1" applyFill="1" applyBorder="1" applyAlignment="1">
      <alignment vertical="center" wrapText="1"/>
    </xf>
    <xf numFmtId="0" fontId="8" fillId="6" borderId="8" xfId="1" applyFont="1" applyFill="1" applyBorder="1" applyAlignment="1">
      <alignment vertical="center" wrapText="1"/>
    </xf>
    <xf numFmtId="0" fontId="8" fillId="9" borderId="8" xfId="1" applyFont="1" applyFill="1" applyBorder="1" applyAlignment="1">
      <alignment vertical="center" wrapText="1"/>
    </xf>
    <xf numFmtId="0" fontId="1" fillId="10" borderId="0" xfId="1" applyFill="1" applyAlignment="1">
      <alignment vertical="center"/>
    </xf>
    <xf numFmtId="0" fontId="1" fillId="6" borderId="0" xfId="1" applyFill="1"/>
    <xf numFmtId="49" fontId="2" fillId="0" borderId="5" xfId="1" quotePrefix="1" applyNumberFormat="1" applyFont="1" applyBorder="1" applyAlignment="1">
      <alignment vertical="center"/>
    </xf>
    <xf numFmtId="14" fontId="2" fillId="0" borderId="5" xfId="1" applyNumberFormat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164" fontId="2" fillId="0" borderId="5" xfId="2" applyNumberFormat="1" applyFont="1" applyBorder="1" applyAlignment="1">
      <alignment vertical="center"/>
    </xf>
    <xf numFmtId="0" fontId="1" fillId="0" borderId="1" xfId="1" applyBorder="1"/>
    <xf numFmtId="0" fontId="8" fillId="0" borderId="8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9" fontId="2" fillId="0" borderId="10" xfId="1" applyNumberFormat="1" applyFont="1" applyBorder="1" applyAlignment="1">
      <alignment vertical="center"/>
    </xf>
    <xf numFmtId="14" fontId="2" fillId="0" borderId="10" xfId="1" applyNumberFormat="1" applyFont="1" applyBorder="1" applyAlignment="1">
      <alignment vertical="center"/>
    </xf>
    <xf numFmtId="0" fontId="1" fillId="0" borderId="11" xfId="1" applyBorder="1"/>
    <xf numFmtId="0" fontId="10" fillId="0" borderId="5" xfId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2" xfId="1" applyFont="1" applyBorder="1" applyAlignment="1">
      <alignment vertical="center"/>
    </xf>
    <xf numFmtId="164" fontId="8" fillId="0" borderId="5" xfId="1" applyNumberFormat="1" applyFont="1" applyBorder="1" applyAlignment="1">
      <alignment vertical="center"/>
    </xf>
    <xf numFmtId="14" fontId="2" fillId="0" borderId="6" xfId="1" applyNumberFormat="1" applyFont="1" applyBorder="1" applyAlignment="1">
      <alignment vertical="center"/>
    </xf>
    <xf numFmtId="0" fontId="11" fillId="0" borderId="0" xfId="1" applyFont="1"/>
    <xf numFmtId="49" fontId="2" fillId="0" borderId="0" xfId="1" applyNumberFormat="1" applyFont="1" applyAlignment="1">
      <alignment vertical="center"/>
    </xf>
    <xf numFmtId="0" fontId="2" fillId="11" borderId="0" xfId="1" applyFont="1" applyFill="1" applyAlignment="1">
      <alignment vertical="center" wrapText="1"/>
    </xf>
    <xf numFmtId="49" fontId="2" fillId="11" borderId="0" xfId="1" applyNumberFormat="1" applyFont="1" applyFill="1" applyAlignment="1">
      <alignment vertical="center" wrapText="1"/>
    </xf>
    <xf numFmtId="0" fontId="1" fillId="11" borderId="0" xfId="1" applyFill="1" applyAlignment="1">
      <alignment wrapText="1"/>
    </xf>
    <xf numFmtId="0" fontId="2" fillId="0" borderId="0" xfId="1" quotePrefix="1" applyFont="1" applyAlignment="1">
      <alignment vertical="center"/>
    </xf>
    <xf numFmtId="0" fontId="4" fillId="4" borderId="4" xfId="1" applyFont="1" applyFill="1" applyBorder="1" applyAlignment="1">
      <alignment horizontal="left" vertical="center"/>
    </xf>
    <xf numFmtId="0" fontId="4" fillId="4" borderId="0" xfId="1" applyFont="1" applyFill="1" applyAlignment="1">
      <alignment horizontal="left" vertical="center"/>
    </xf>
  </cellXfs>
  <cellStyles count="3">
    <cellStyle name="Comma 2" xfId="2" xr:uid="{CA9B971C-C952-474C-B8F8-686FA8AECB85}"/>
    <cellStyle name="Normal" xfId="0" builtinId="0"/>
    <cellStyle name="Normal 2" xfId="1" xr:uid="{D27195D3-BF0D-4DF6-AD07-67B92E180535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64" formatCode="0;[Red]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rgb="FF002060"/>
        <name val="Arial Unicode MS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omecreditgroup.sharepoint.com/sites/SAPVN/Shared%20Documents/FI%20CO%20MM%20AM/Documents%20for%20Task%20list%20FICO/GL%20Upload/GL%20Upload%20Template_FICO_MM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huongle/Library/Containers/com.microsoft.Excel/Data/Documents/C:\Users\Tuan.NguyenH12\Home%20Credit%20International%20a.s\SAP%20VN%20-%20Documents\FI%20CO%20MM%20AM\Documents%20for%20Task%20list%20FICO\GL%20Upload\GL%20Upload%20Template_FICO_MM_V1.0.xlsx?7765773B" TargetMode="External"/><Relationship Id="rId1" Type="http://schemas.openxmlformats.org/officeDocument/2006/relationships/externalLinkPath" Target="file:///7765773B/GL%20Upload%20Template_FICO_MM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Upload Dr"/>
      <sheetName val="Upload Cr"/>
      <sheetName val="MM Input"/>
      <sheetName val="Tax code"/>
      <sheetName val="GL Master"/>
      <sheetName val="Cost center list"/>
      <sheetName val="Product code"/>
      <sheetName val="Commodity"/>
      <sheetName val="Valuation Class"/>
      <sheetName val="Note"/>
      <sheetName val="Bussiness Partner"/>
    </sheetNames>
    <sheetDataSet>
      <sheetData sheetId="0"/>
      <sheetData sheetId="1"/>
      <sheetData sheetId="2"/>
      <sheetData sheetId="3">
        <row r="2">
          <cell r="D2"/>
        </row>
        <row r="5">
          <cell r="E5" t="str">
            <v>Invoice</v>
          </cell>
        </row>
        <row r="6">
          <cell r="C6" t="str">
            <v>DOSM000001</v>
          </cell>
          <cell r="D6" t="str">
            <v>0003265</v>
          </cell>
          <cell r="E6" t="str">
            <v>Invoice</v>
          </cell>
          <cell r="F6" t="str">
            <v>29/12/2020</v>
          </cell>
          <cell r="G6" t="str">
            <v>01GTKT3/001**TK/18P</v>
          </cell>
          <cell r="H6" t="str">
            <v>2000002635</v>
          </cell>
          <cell r="L6" t="str">
            <v>Tờ payment card của Sale từ tháng 01 - tháng 06.2021</v>
          </cell>
          <cell r="M6" t="str">
            <v>COM-RTS</v>
          </cell>
          <cell r="O6">
            <v>117810000</v>
          </cell>
          <cell r="P6" t="str">
            <v>I3</v>
          </cell>
          <cell r="Q6" t="str">
            <v>VND</v>
          </cell>
          <cell r="R6" t="str">
            <v>6204020001</v>
          </cell>
        </row>
        <row r="7">
          <cell r="C7" t="str">
            <v>DOSM000001</v>
          </cell>
          <cell r="D7" t="str">
            <v>10204</v>
          </cell>
          <cell r="E7" t="str">
            <v>PO</v>
          </cell>
          <cell r="F7" t="str">
            <v>09/10/2019</v>
          </cell>
          <cell r="G7" t="str">
            <v>80083&amp;10204</v>
          </cell>
          <cell r="H7" t="str">
            <v>2000002722</v>
          </cell>
          <cell r="L7" t="str">
            <v>Thanh toán 5% phí bảo hành</v>
          </cell>
          <cell r="M7" t="str">
            <v>MKT-OFF</v>
          </cell>
          <cell r="O7">
            <v>961726</v>
          </cell>
          <cell r="P7" t="str">
            <v>I3</v>
          </cell>
          <cell r="Q7" t="str">
            <v>VND</v>
          </cell>
          <cell r="R7" t="str">
            <v>6202060001</v>
          </cell>
        </row>
        <row r="8">
          <cell r="C8" t="str">
            <v>DOSM000001</v>
          </cell>
          <cell r="D8" t="str">
            <v>10204</v>
          </cell>
          <cell r="E8" t="str">
            <v>PO</v>
          </cell>
          <cell r="F8" t="str">
            <v>09/10/2019</v>
          </cell>
          <cell r="G8" t="str">
            <v>80083&amp;10204</v>
          </cell>
          <cell r="H8" t="str">
            <v>2000002722</v>
          </cell>
          <cell r="L8" t="str">
            <v>Thanh toán 5% phí bảo hành</v>
          </cell>
          <cell r="M8" t="str">
            <v>MKT-OFF</v>
          </cell>
          <cell r="O8">
            <v>37400</v>
          </cell>
          <cell r="P8" t="str">
            <v>I3</v>
          </cell>
          <cell r="Q8" t="str">
            <v>VND</v>
          </cell>
          <cell r="R8" t="str">
            <v>6205060002</v>
          </cell>
        </row>
        <row r="9">
          <cell r="C9" t="str">
            <v>DOSM000001</v>
          </cell>
          <cell r="D9" t="str">
            <v>10204</v>
          </cell>
          <cell r="E9" t="str">
            <v>PO</v>
          </cell>
          <cell r="F9" t="str">
            <v>09/10/2019</v>
          </cell>
          <cell r="G9" t="str">
            <v>80083&amp;10204</v>
          </cell>
          <cell r="H9" t="str">
            <v>2000002722</v>
          </cell>
          <cell r="L9" t="str">
            <v>Thanh toán 5% phí bảo hành</v>
          </cell>
          <cell r="M9" t="str">
            <v>MKT-OFF</v>
          </cell>
          <cell r="O9">
            <v>5538500</v>
          </cell>
          <cell r="P9" t="str">
            <v>I3</v>
          </cell>
          <cell r="Q9" t="str">
            <v>VND</v>
          </cell>
          <cell r="R9" t="str">
            <v>6202060001</v>
          </cell>
        </row>
        <row r="10">
          <cell r="C10" t="str">
            <v>DOSM000001</v>
          </cell>
          <cell r="D10" t="str">
            <v>10078</v>
          </cell>
          <cell r="E10" t="str">
            <v>PO</v>
          </cell>
          <cell r="F10" t="str">
            <v>27/08/2019</v>
          </cell>
          <cell r="G10" t="str">
            <v>77935&amp;10078</v>
          </cell>
          <cell r="H10" t="str">
            <v>2000002722</v>
          </cell>
          <cell r="L10" t="str">
            <v>Thanh toán 5% phí bảo hành</v>
          </cell>
          <cell r="M10" t="str">
            <v>MKT-OFF</v>
          </cell>
          <cell r="O10">
            <v>3039760</v>
          </cell>
          <cell r="P10" t="str">
            <v>I3</v>
          </cell>
          <cell r="Q10" t="str">
            <v>VND</v>
          </cell>
          <cell r="R10" t="str">
            <v>6202060001</v>
          </cell>
        </row>
        <row r="11">
          <cell r="C11" t="str">
            <v>DOSM000001</v>
          </cell>
          <cell r="D11" t="str">
            <v>10078</v>
          </cell>
          <cell r="E11" t="str">
            <v>PO</v>
          </cell>
          <cell r="F11" t="str">
            <v>27/08/2019</v>
          </cell>
          <cell r="G11" t="str">
            <v>77935&amp;10078</v>
          </cell>
          <cell r="H11" t="str">
            <v>2000002722</v>
          </cell>
          <cell r="L11" t="str">
            <v>Thanh toán 5% phí bảo hành</v>
          </cell>
          <cell r="M11" t="str">
            <v>MKT-OFF</v>
          </cell>
          <cell r="O11">
            <v>14822500</v>
          </cell>
          <cell r="P11" t="str">
            <v>I3</v>
          </cell>
          <cell r="Q11" t="str">
            <v>VND</v>
          </cell>
          <cell r="R11" t="str">
            <v>6205060002</v>
          </cell>
        </row>
        <row r="12">
          <cell r="C12" t="str">
            <v>DOSM000001</v>
          </cell>
          <cell r="D12" t="str">
            <v>10077</v>
          </cell>
          <cell r="E12" t="str">
            <v>PO</v>
          </cell>
          <cell r="F12" t="str">
            <v>27/08/2019</v>
          </cell>
          <cell r="G12" t="str">
            <v>79862&amp;70077</v>
          </cell>
          <cell r="H12" t="str">
            <v>2000002722</v>
          </cell>
          <cell r="L12" t="str">
            <v>Thanh toán 5% phí bảo hành</v>
          </cell>
          <cell r="M12" t="str">
            <v>MKT-OFF</v>
          </cell>
          <cell r="O12">
            <v>448800</v>
          </cell>
          <cell r="P12" t="str">
            <v>I3</v>
          </cell>
          <cell r="Q12" t="str">
            <v>VND</v>
          </cell>
          <cell r="R12" t="str">
            <v>6205060002</v>
          </cell>
        </row>
        <row r="13">
          <cell r="C13" t="str">
            <v>DOSM000001</v>
          </cell>
          <cell r="D13" t="str">
            <v>0001138-1139</v>
          </cell>
          <cell r="E13" t="str">
            <v>Invoice</v>
          </cell>
          <cell r="F13" t="str">
            <v>23/10/2020</v>
          </cell>
          <cell r="G13" t="str">
            <v>01GTKT3/003**AA/19P</v>
          </cell>
          <cell r="H13" t="str">
            <v>2000003337</v>
          </cell>
          <cell r="L13" t="str">
            <v>Chi phí Voice tháng 09/2020</v>
          </cell>
          <cell r="M13" t="str">
            <v>COL-ELY</v>
          </cell>
          <cell r="O13">
            <v>128198962</v>
          </cell>
          <cell r="P13" t="str">
            <v>I3</v>
          </cell>
          <cell r="Q13" t="str">
            <v>VND</v>
          </cell>
          <cell r="R13" t="str">
            <v>6207049902</v>
          </cell>
        </row>
        <row r="14">
          <cell r="C14" t="str">
            <v>DOSM000001</v>
          </cell>
          <cell r="D14" t="str">
            <v>0001138-1139</v>
          </cell>
          <cell r="E14" t="str">
            <v>Invoice</v>
          </cell>
          <cell r="F14" t="str">
            <v>23/10/2020</v>
          </cell>
          <cell r="G14" t="str">
            <v>01GTKT3/003**AA/19P</v>
          </cell>
          <cell r="H14" t="str">
            <v>2000003337</v>
          </cell>
          <cell r="L14" t="str">
            <v>Chi phí Voice tháng 09/2020</v>
          </cell>
          <cell r="M14" t="str">
            <v>OPS-CCD</v>
          </cell>
          <cell r="O14">
            <v>114825503</v>
          </cell>
          <cell r="P14" t="str">
            <v>I3</v>
          </cell>
          <cell r="Q14" t="str">
            <v>VND</v>
          </cell>
          <cell r="R14" t="str">
            <v>6207049902</v>
          </cell>
        </row>
        <row r="15">
          <cell r="C15" t="str">
            <v>DOSM000001</v>
          </cell>
          <cell r="D15" t="str">
            <v>0000058</v>
          </cell>
          <cell r="E15" t="str">
            <v>Invoice</v>
          </cell>
          <cell r="F15" t="str">
            <v>18/12/2020</v>
          </cell>
          <cell r="G15" t="str">
            <v>01GTKT0/001**CH/20E</v>
          </cell>
          <cell r="H15" t="str">
            <v>2000003491</v>
          </cell>
          <cell r="L15" t="str">
            <v>Chi phí hội nghị kinh doanh Telesales</v>
          </cell>
          <cell r="M15" t="str">
            <v>HRD-OFF</v>
          </cell>
          <cell r="O15">
            <v>105970700</v>
          </cell>
          <cell r="P15" t="str">
            <v>I3</v>
          </cell>
          <cell r="Q15" t="str">
            <v>VND</v>
          </cell>
          <cell r="R15" t="str">
            <v>6312000001</v>
          </cell>
        </row>
        <row r="16">
          <cell r="C16" t="str">
            <v>DOSM000001</v>
          </cell>
          <cell r="D16" t="str">
            <v>0000354</v>
          </cell>
          <cell r="E16" t="str">
            <v>Invoice</v>
          </cell>
          <cell r="F16" t="str">
            <v>24/12/2020</v>
          </cell>
          <cell r="G16" t="str">
            <v>01GTKT3/001**KN/15P</v>
          </cell>
          <cell r="H16" t="str">
            <v>2000003419</v>
          </cell>
          <cell r="L16" t="str">
            <v>Mua áo thun cho SA 2020</v>
          </cell>
          <cell r="M16" t="str">
            <v>COM-RTS</v>
          </cell>
          <cell r="O16">
            <v>110787600</v>
          </cell>
          <cell r="P16" t="str">
            <v>I3</v>
          </cell>
          <cell r="Q16" t="str">
            <v>VND</v>
          </cell>
          <cell r="R16" t="str">
            <v>6315000001</v>
          </cell>
        </row>
        <row r="17">
          <cell r="C17" t="str">
            <v>DOSM000001</v>
          </cell>
          <cell r="D17" t="str">
            <v>18271</v>
          </cell>
          <cell r="E17" t="str">
            <v>PO</v>
          </cell>
          <cell r="F17" t="str">
            <v>21/12/2020</v>
          </cell>
          <cell r="G17" t="str">
            <v>107138&amp;18271</v>
          </cell>
          <cell r="H17" t="str">
            <v>2000004055</v>
          </cell>
          <cell r="L17" t="str">
            <v>Kỹ thuật số cho hoạt động Tết</v>
          </cell>
          <cell r="M17" t="str">
            <v>MKT-OFF</v>
          </cell>
          <cell r="O17">
            <v>796785000</v>
          </cell>
          <cell r="P17" t="str">
            <v>I3</v>
          </cell>
          <cell r="Q17" t="str">
            <v>VND</v>
          </cell>
          <cell r="R17" t="str">
            <v>6202010001</v>
          </cell>
        </row>
        <row r="18">
          <cell r="C18" t="str">
            <v>DOSM000001</v>
          </cell>
          <cell r="D18" t="str">
            <v>0009031</v>
          </cell>
          <cell r="E18" t="str">
            <v>Invoice</v>
          </cell>
          <cell r="F18" t="str">
            <v>19/12/2020</v>
          </cell>
          <cell r="G18" t="str">
            <v>01GTKT3/002**BH/18P</v>
          </cell>
          <cell r="H18" t="str">
            <v>2000003679</v>
          </cell>
          <cell r="L18" t="str">
            <v>Khám sức khỏe Nhân viên 2020 - Bình Dương</v>
          </cell>
          <cell r="M18" t="str">
            <v>HRD-OFF</v>
          </cell>
          <cell r="O18">
            <v>98128000</v>
          </cell>
          <cell r="P18" t="str">
            <v>I3</v>
          </cell>
          <cell r="Q18" t="str">
            <v>VND</v>
          </cell>
          <cell r="R18" t="str">
            <v>6201060002</v>
          </cell>
        </row>
        <row r="19">
          <cell r="C19" t="str">
            <v>FOREG000001</v>
          </cell>
          <cell r="D19" t="str">
            <v>SISA/PTE/2020/085</v>
          </cell>
          <cell r="E19" t="str">
            <v>Invoice</v>
          </cell>
          <cell r="F19" t="str">
            <v>21/09/2020</v>
          </cell>
          <cell r="G19" t="str">
            <v>IF**IF</v>
          </cell>
          <cell r="H19" t="str">
            <v>2100000004</v>
          </cell>
          <cell r="L19" t="str">
            <v>Chi phí PCI DSS cho dự án NASA</v>
          </cell>
          <cell r="M19" t="str">
            <v>PRJ-NSA</v>
          </cell>
          <cell r="O19">
            <v>19500</v>
          </cell>
          <cell r="P19" t="str">
            <v>IF</v>
          </cell>
          <cell r="Q19" t="str">
            <v>EUR</v>
          </cell>
          <cell r="R19" t="str">
            <v>6207049902</v>
          </cell>
        </row>
        <row r="20">
          <cell r="C20" t="str">
            <v>FOREG000001</v>
          </cell>
          <cell r="D20" t="str">
            <v>20FV031</v>
          </cell>
          <cell r="E20" t="str">
            <v>Invoice</v>
          </cell>
          <cell r="F20" t="str">
            <v>09/03/2020</v>
          </cell>
          <cell r="G20" t="str">
            <v>IF**IF</v>
          </cell>
          <cell r="H20" t="str">
            <v>2100000120</v>
          </cell>
          <cell r="L20" t="str">
            <v>Careersite fee for exceeding agree scope - vendor</v>
          </cell>
          <cell r="M20" t="str">
            <v>HRD-OFF</v>
          </cell>
          <cell r="O20">
            <v>300</v>
          </cell>
          <cell r="P20" t="str">
            <v>IF</v>
          </cell>
          <cell r="Q20" t="str">
            <v>EUR</v>
          </cell>
          <cell r="R20" t="str">
            <v>6207049902</v>
          </cell>
        </row>
        <row r="21">
          <cell r="C21" t="str">
            <v>FOREG000001</v>
          </cell>
          <cell r="D21" t="str">
            <v>SHCI1904204&amp;205</v>
          </cell>
          <cell r="E21" t="str">
            <v>Invoice</v>
          </cell>
          <cell r="F21" t="str">
            <v>01/04/2020</v>
          </cell>
          <cell r="G21" t="str">
            <v>IF**IF</v>
          </cell>
          <cell r="H21" t="str">
            <v>2100000125</v>
          </cell>
          <cell r="L21" t="str">
            <v>Glowbyte-Expenses Tháng 9&amp;10</v>
          </cell>
          <cell r="M21" t="str">
            <v>COM-CRM</v>
          </cell>
          <cell r="O21">
            <v>10351.23</v>
          </cell>
          <cell r="P21" t="str">
            <v>IF</v>
          </cell>
          <cell r="Q21" t="str">
            <v>EUR</v>
          </cell>
          <cell r="R21" t="str">
            <v>6203109901</v>
          </cell>
        </row>
        <row r="24">
          <cell r="C24" t="str">
            <v>DOSM000001</v>
          </cell>
          <cell r="D24" t="str">
            <v>0000208</v>
          </cell>
          <cell r="E24" t="str">
            <v>Invoice</v>
          </cell>
          <cell r="F24" t="str">
            <v>16/12/2020</v>
          </cell>
          <cell r="G24" t="str">
            <v>01GTKT0/001**VN/19E</v>
          </cell>
          <cell r="H24" t="str">
            <v>2000003420</v>
          </cell>
          <cell r="L24" t="str">
            <v xml:space="preserve">Thiết bị âm thanh </v>
          </cell>
          <cell r="M24" t="str">
            <v>ITD-OPS</v>
          </cell>
          <cell r="O24">
            <v>164854102</v>
          </cell>
          <cell r="P24" t="str">
            <v>I3</v>
          </cell>
          <cell r="Q24" t="str">
            <v>VND</v>
          </cell>
          <cell r="R24" t="str">
            <v>6207059901</v>
          </cell>
        </row>
        <row r="25">
          <cell r="C25" t="str">
            <v>DOSM000001</v>
          </cell>
          <cell r="D25" t="str">
            <v>0000208</v>
          </cell>
          <cell r="E25" t="str">
            <v>Invoice</v>
          </cell>
          <cell r="F25" t="str">
            <v>16/12/2020</v>
          </cell>
          <cell r="G25" t="str">
            <v>01GTKT0/001**VN/19E</v>
          </cell>
          <cell r="H25" t="str">
            <v>2000003420</v>
          </cell>
          <cell r="L25" t="str">
            <v xml:space="preserve">Thiết bị âm thanh </v>
          </cell>
          <cell r="M25" t="str">
            <v>ITD-OPS</v>
          </cell>
          <cell r="O25">
            <v>8250000</v>
          </cell>
          <cell r="P25" t="str">
            <v>I3</v>
          </cell>
          <cell r="Q25" t="str">
            <v>VND</v>
          </cell>
          <cell r="R25" t="str">
            <v>6203109901</v>
          </cell>
        </row>
        <row r="26">
          <cell r="C26" t="str">
            <v>FOREG000001</v>
          </cell>
          <cell r="D26" t="str">
            <v>202009/76</v>
          </cell>
          <cell r="E26" t="str">
            <v>Invoice</v>
          </cell>
          <cell r="F26" t="str">
            <v>21/09/2020</v>
          </cell>
          <cell r="G26" t="str">
            <v>IF**IF</v>
          </cell>
          <cell r="H26" t="str">
            <v>2100000126</v>
          </cell>
          <cell r="L26" t="str">
            <v>Pilot with Juicy Lab</v>
          </cell>
          <cell r="M26" t="str">
            <v>RMD-OFF</v>
          </cell>
          <cell r="O26">
            <v>6000</v>
          </cell>
          <cell r="P26" t="str">
            <v>IF</v>
          </cell>
          <cell r="Q26" t="str">
            <v>USD</v>
          </cell>
          <cell r="R26" t="str">
            <v>5305010001</v>
          </cell>
        </row>
        <row r="27">
          <cell r="C27" t="str">
            <v>DOSM000001</v>
          </cell>
          <cell r="D27" t="str">
            <v>0000042</v>
          </cell>
          <cell r="E27" t="str">
            <v>Invoice</v>
          </cell>
          <cell r="F27" t="str">
            <v>24/11/2020</v>
          </cell>
          <cell r="G27" t="str">
            <v>01GTKT0/001**AA/20E</v>
          </cell>
          <cell r="H27" t="str">
            <v>2000003337</v>
          </cell>
          <cell r="L27" t="str">
            <v xml:space="preserve">Phí dịch vụ hỗ trợ trực tuyến </v>
          </cell>
          <cell r="M27" t="str">
            <v>OPS-CCD</v>
          </cell>
          <cell r="O27">
            <v>4620000</v>
          </cell>
          <cell r="P27" t="str">
            <v>I3</v>
          </cell>
          <cell r="Q27" t="str">
            <v>VND</v>
          </cell>
          <cell r="R27" t="str">
            <v>6201070002</v>
          </cell>
        </row>
        <row r="28">
          <cell r="C28" t="str">
            <v>DOSM000001</v>
          </cell>
          <cell r="D28" t="str">
            <v>0000043</v>
          </cell>
          <cell r="E28" t="str">
            <v>Invoice</v>
          </cell>
          <cell r="F28" t="str">
            <v>24/11/2020</v>
          </cell>
          <cell r="G28" t="str">
            <v>01GTKT0/001**AA/20E</v>
          </cell>
          <cell r="H28" t="str">
            <v>2000003337</v>
          </cell>
          <cell r="L28" t="str">
            <v xml:space="preserve">Phí dịch vụ hỗ trợ trực tuyến </v>
          </cell>
          <cell r="M28" t="str">
            <v>OPS-CCD</v>
          </cell>
          <cell r="O28">
            <v>9460000</v>
          </cell>
          <cell r="P28" t="str">
            <v>I3</v>
          </cell>
          <cell r="Q28" t="str">
            <v>VND</v>
          </cell>
          <cell r="R28" t="str">
            <v>6201070002</v>
          </cell>
        </row>
        <row r="29">
          <cell r="C29" t="str">
            <v>DOSM000001</v>
          </cell>
          <cell r="D29" t="str">
            <v>0001340</v>
          </cell>
          <cell r="E29" t="str">
            <v>Invoice</v>
          </cell>
          <cell r="F29" t="str">
            <v>31/12/2020</v>
          </cell>
          <cell r="G29" t="str">
            <v>01GTKT0/001**MG/20E</v>
          </cell>
          <cell r="H29" t="str">
            <v>2000003660</v>
          </cell>
          <cell r="L29" t="str">
            <v>Cước phí dịch vụ layer tháng 12.2020</v>
          </cell>
          <cell r="M29" t="str">
            <v>COL-ELY</v>
          </cell>
          <cell r="O29">
            <v>11600000</v>
          </cell>
          <cell r="P29" t="str">
            <v>I3</v>
          </cell>
          <cell r="Q29" t="str">
            <v>VND</v>
          </cell>
          <cell r="R29" t="str">
            <v>6204120401</v>
          </cell>
        </row>
        <row r="30">
          <cell r="C30" t="str">
            <v>DOSM000001</v>
          </cell>
          <cell r="D30" t="str">
            <v>0004204</v>
          </cell>
          <cell r="E30" t="str">
            <v>Invoice</v>
          </cell>
          <cell r="F30" t="str">
            <v>26/11/2020</v>
          </cell>
          <cell r="G30" t="str">
            <v>01GTKT0/002**RM/20E</v>
          </cell>
          <cell r="H30" t="str">
            <v>2000003031</v>
          </cell>
          <cell r="L30" t="str">
            <v>Phí thuê kho tháng 11.2020</v>
          </cell>
          <cell r="M30" t="str">
            <v>COL_LEG</v>
          </cell>
          <cell r="O30">
            <v>8004065</v>
          </cell>
          <cell r="P30" t="str">
            <v>I3</v>
          </cell>
          <cell r="Q30" t="str">
            <v>VND</v>
          </cell>
          <cell r="R30" t="str">
            <v>6399000001</v>
          </cell>
        </row>
        <row r="31">
          <cell r="C31" t="str">
            <v>DOSM000001</v>
          </cell>
          <cell r="D31" t="str">
            <v>0011133</v>
          </cell>
          <cell r="E31" t="str">
            <v>Invoice</v>
          </cell>
          <cell r="F31" t="str">
            <v>05/01/2021</v>
          </cell>
          <cell r="G31" t="str">
            <v>01GTKT0/002**GN/19E</v>
          </cell>
          <cell r="H31" t="str">
            <v>2000002259</v>
          </cell>
          <cell r="L31" t="str">
            <v xml:space="preserve">Voucher </v>
          </cell>
          <cell r="M31" t="str">
            <v>FIN-MNG</v>
          </cell>
          <cell r="O31">
            <v>100000000</v>
          </cell>
          <cell r="P31" t="str">
            <v>I3</v>
          </cell>
          <cell r="Q31" t="str">
            <v>VND</v>
          </cell>
          <cell r="R31" t="str">
            <v>6201060002</v>
          </cell>
        </row>
        <row r="32">
          <cell r="C32" t="str">
            <v>DOSM000001</v>
          </cell>
          <cell r="D32" t="str">
            <v>0000119</v>
          </cell>
          <cell r="E32" t="str">
            <v>Invoice</v>
          </cell>
          <cell r="F32" t="str">
            <v>06/01/2021</v>
          </cell>
          <cell r="G32" t="str">
            <v>01GTKT0/001**BD/20E</v>
          </cell>
          <cell r="H32" t="str">
            <v>2000003862</v>
          </cell>
          <cell r="L32" t="str">
            <v>Dịch vụ phần mềm bản đồ số tháng 12/2020</v>
          </cell>
          <cell r="M32" t="str">
            <v>COL-MNG</v>
          </cell>
          <cell r="O32">
            <v>18000000</v>
          </cell>
          <cell r="P32" t="str">
            <v>I3</v>
          </cell>
          <cell r="Q32" t="str">
            <v>VND</v>
          </cell>
          <cell r="R32" t="str">
            <v>6207049902</v>
          </cell>
        </row>
        <row r="33">
          <cell r="C33" t="str">
            <v>DOSM000001</v>
          </cell>
          <cell r="D33" t="str">
            <v>18143</v>
          </cell>
          <cell r="E33" t="str">
            <v>PO</v>
          </cell>
          <cell r="F33" t="str">
            <v>23/11/2020</v>
          </cell>
          <cell r="G33" t="str">
            <v>106977&amp;18143</v>
          </cell>
          <cell r="H33" t="str">
            <v>2000003549</v>
          </cell>
          <cell r="L33" t="str">
            <v xml:space="preserve">Chi phí thiết kế </v>
          </cell>
          <cell r="M33" t="str">
            <v>MKT-OFF</v>
          </cell>
          <cell r="O33">
            <v>10000000</v>
          </cell>
          <cell r="P33" t="str">
            <v>I3</v>
          </cell>
          <cell r="Q33" t="str">
            <v>VND</v>
          </cell>
          <cell r="R33" t="str">
            <v>6202990001</v>
          </cell>
        </row>
        <row r="34">
          <cell r="C34" t="str">
            <v>DOSM000001</v>
          </cell>
          <cell r="D34" t="str">
            <v>18208</v>
          </cell>
          <cell r="E34" t="str">
            <v>PO</v>
          </cell>
          <cell r="F34" t="str">
            <v>08/12/2020</v>
          </cell>
          <cell r="G34" t="str">
            <v>107170&amp;18208</v>
          </cell>
          <cell r="H34" t="str">
            <v>2000004179</v>
          </cell>
          <cell r="L34" t="str">
            <v>Chi phí thiết kế Brand Refresh Campain</v>
          </cell>
          <cell r="M34" t="str">
            <v>MKT-OFF</v>
          </cell>
          <cell r="O34">
            <v>42000000</v>
          </cell>
          <cell r="P34" t="str">
            <v>I3</v>
          </cell>
          <cell r="Q34" t="str">
            <v>VND</v>
          </cell>
          <cell r="R34" t="str">
            <v>6202990001</v>
          </cell>
        </row>
        <row r="35">
          <cell r="C35" t="str">
            <v>DOSM000001</v>
          </cell>
          <cell r="D35" t="str">
            <v>00196858</v>
          </cell>
          <cell r="E35" t="str">
            <v>PO</v>
          </cell>
          <cell r="F35" t="str">
            <v>07/12/2020</v>
          </cell>
          <cell r="G35" t="str">
            <v>01GTKT0/001**BA/18E</v>
          </cell>
          <cell r="H35" t="str">
            <v>2000002055</v>
          </cell>
          <cell r="L35" t="str">
            <v>Khám sức khỏe Nhân viên 2020 - Kiên Giang</v>
          </cell>
          <cell r="M35" t="str">
            <v>HRD-OFF</v>
          </cell>
          <cell r="O35">
            <v>32380275</v>
          </cell>
          <cell r="P35" t="str">
            <v>I3</v>
          </cell>
          <cell r="Q35" t="str">
            <v>VND</v>
          </cell>
          <cell r="R35" t="str">
            <v>6201060002</v>
          </cell>
        </row>
        <row r="36">
          <cell r="C36" t="str">
            <v>DOSM000001</v>
          </cell>
          <cell r="D36" t="str">
            <v>0001287</v>
          </cell>
          <cell r="E36" t="str">
            <v>Invoice</v>
          </cell>
          <cell r="F36" t="str">
            <v>12/12/2020</v>
          </cell>
          <cell r="G36" t="str">
            <v>01GTKT3/003**TT/20P</v>
          </cell>
          <cell r="H36" t="str">
            <v>2000003657</v>
          </cell>
          <cell r="L36" t="str">
            <v>Khám sức khỏe Nhân viên 2020 - Binh Phuoc</v>
          </cell>
          <cell r="M36" t="str">
            <v>HRD-OFF</v>
          </cell>
          <cell r="O36">
            <v>18410000</v>
          </cell>
          <cell r="P36" t="str">
            <v>I3</v>
          </cell>
          <cell r="Q36" t="str">
            <v>VND</v>
          </cell>
          <cell r="R36" t="str">
            <v>6201060002</v>
          </cell>
        </row>
        <row r="37">
          <cell r="C37" t="str">
            <v>DOSM000001</v>
          </cell>
          <cell r="D37" t="str">
            <v>0001323</v>
          </cell>
          <cell r="E37" t="str">
            <v>Invoice</v>
          </cell>
          <cell r="F37" t="str">
            <v>10/12/2020</v>
          </cell>
          <cell r="G37" t="str">
            <v>01GTKT3/001**QT/17P</v>
          </cell>
          <cell r="H37" t="str">
            <v>2000003634</v>
          </cell>
          <cell r="L37" t="str">
            <v>Khám sức khỏe Nhân viên 2020 - Ca Mau</v>
          </cell>
          <cell r="M37" t="str">
            <v>HRD-OFF</v>
          </cell>
          <cell r="O37">
            <v>33828000</v>
          </cell>
          <cell r="P37" t="str">
            <v>I3</v>
          </cell>
          <cell r="Q37" t="str">
            <v>VND</v>
          </cell>
          <cell r="R37" t="str">
            <v>6201060002</v>
          </cell>
        </row>
        <row r="38">
          <cell r="C38" t="str">
            <v>DOSM000001</v>
          </cell>
          <cell r="D38" t="str">
            <v>0023380</v>
          </cell>
          <cell r="E38" t="str">
            <v>Invoice</v>
          </cell>
          <cell r="F38" t="str">
            <v>05/12/2020</v>
          </cell>
          <cell r="G38" t="str">
            <v>01GTKT0/001**NT/20E</v>
          </cell>
          <cell r="H38" t="str">
            <v>2000002058</v>
          </cell>
          <cell r="L38" t="str">
            <v>Khám sức khỏe Nhân viên 2020 - Tay Ninh</v>
          </cell>
          <cell r="M38" t="str">
            <v>HRD-OFF</v>
          </cell>
          <cell r="O38">
            <v>27280000</v>
          </cell>
          <cell r="P38" t="str">
            <v>I3</v>
          </cell>
          <cell r="Q38" t="str">
            <v>VND</v>
          </cell>
          <cell r="R38" t="str">
            <v>6201060002</v>
          </cell>
        </row>
        <row r="39">
          <cell r="C39" t="str">
            <v>DOSM000001</v>
          </cell>
          <cell r="D39" t="str">
            <v>0003603</v>
          </cell>
          <cell r="E39" t="str">
            <v>Invoice</v>
          </cell>
          <cell r="F39" t="str">
            <v>17/12/2020</v>
          </cell>
          <cell r="G39" t="str">
            <v>01GTKT0/001**NT/20E</v>
          </cell>
          <cell r="H39" t="str">
            <v>2000003670</v>
          </cell>
          <cell r="L39" t="str">
            <v>Khám sức khỏe Nhân viên 2020 - Bạc Liêu</v>
          </cell>
          <cell r="M39" t="str">
            <v>HRD-OFF</v>
          </cell>
          <cell r="O39">
            <v>17288088</v>
          </cell>
          <cell r="P39" t="str">
            <v>I3</v>
          </cell>
          <cell r="Q39" t="str">
            <v>VND</v>
          </cell>
          <cell r="R39" t="str">
            <v>6201060002</v>
          </cell>
        </row>
        <row r="40">
          <cell r="C40" t="str">
            <v>DOSM000001</v>
          </cell>
          <cell r="D40" t="str">
            <v>0067374</v>
          </cell>
          <cell r="E40" t="str">
            <v>Invoice</v>
          </cell>
          <cell r="F40" t="str">
            <v>22/12/2020</v>
          </cell>
          <cell r="G40" t="str">
            <v>02GTTT0/001**PQ/19E</v>
          </cell>
          <cell r="H40" t="str">
            <v>2000002519</v>
          </cell>
          <cell r="L40" t="str">
            <v>Khám sức khỏe Nhân viên 2020 - Phú Quốc</v>
          </cell>
          <cell r="M40" t="str">
            <v>HRD-OFF</v>
          </cell>
          <cell r="O40">
            <v>4130000</v>
          </cell>
          <cell r="P40" t="str">
            <v>I3</v>
          </cell>
          <cell r="Q40" t="str">
            <v>VND</v>
          </cell>
          <cell r="R40" t="str">
            <v>6201060002</v>
          </cell>
        </row>
        <row r="41">
          <cell r="C41" t="str">
            <v>DOSM000001</v>
          </cell>
          <cell r="D41" t="str">
            <v>0001015</v>
          </cell>
          <cell r="E41" t="str">
            <v>Invoice</v>
          </cell>
          <cell r="F41" t="str">
            <v>19/11/2020</v>
          </cell>
          <cell r="G41" t="str">
            <v>01GTKT0/001**TP/20E</v>
          </cell>
          <cell r="H41" t="str">
            <v>2000003677</v>
          </cell>
          <cell r="L41" t="str">
            <v xml:space="preserve">Khám sức khỏe Nhân viên 2020 - Bình Thuận </v>
          </cell>
          <cell r="M41" t="str">
            <v>HRD-OFF</v>
          </cell>
          <cell r="O41">
            <v>25955000</v>
          </cell>
          <cell r="P41" t="str">
            <v>I3</v>
          </cell>
          <cell r="Q41" t="str">
            <v>VND</v>
          </cell>
          <cell r="R41" t="str">
            <v>6201060002</v>
          </cell>
        </row>
        <row r="42">
          <cell r="C42" t="str">
            <v>DOSM000001</v>
          </cell>
          <cell r="D42" t="str">
            <v>0000066</v>
          </cell>
          <cell r="E42" t="str">
            <v>Invoice</v>
          </cell>
          <cell r="F42" t="str">
            <v>31/12/2020</v>
          </cell>
          <cell r="G42" t="str">
            <v>01GTKT0/001**TP/20E</v>
          </cell>
          <cell r="H42" t="str">
            <v>2000002468</v>
          </cell>
          <cell r="L42" t="str">
            <v xml:space="preserve">Sản  xuất Mockup </v>
          </cell>
          <cell r="M42" t="str">
            <v>PRJ-SAP</v>
          </cell>
          <cell r="O42">
            <v>5874000</v>
          </cell>
          <cell r="P42" t="str">
            <v>I3</v>
          </cell>
          <cell r="Q42" t="str">
            <v>VND</v>
          </cell>
          <cell r="R42" t="str">
            <v>6202060001</v>
          </cell>
        </row>
        <row r="43">
          <cell r="C43" t="str">
            <v>DOSM000001</v>
          </cell>
          <cell r="D43" t="str">
            <v>0000058</v>
          </cell>
          <cell r="E43" t="str">
            <v>Invoice</v>
          </cell>
          <cell r="F43" t="str">
            <v>31/12/2020</v>
          </cell>
          <cell r="G43" t="str">
            <v>01GTKT0/003**DP/20E</v>
          </cell>
          <cell r="H43" t="str">
            <v>2000003440</v>
          </cell>
          <cell r="L43" t="str">
            <v>Chi phí in thiệp cho SAP</v>
          </cell>
          <cell r="M43" t="str">
            <v>FIN-MNG</v>
          </cell>
          <cell r="O43">
            <v>1540000</v>
          </cell>
          <cell r="P43" t="str">
            <v>I3</v>
          </cell>
          <cell r="Q43" t="str">
            <v>VND</v>
          </cell>
          <cell r="R43" t="str">
            <v>6312000001</v>
          </cell>
        </row>
        <row r="44">
          <cell r="C44" t="str">
            <v>DOSM000001</v>
          </cell>
          <cell r="D44" t="str">
            <v>0000113</v>
          </cell>
          <cell r="E44" t="str">
            <v>Invoice</v>
          </cell>
          <cell r="F44" t="str">
            <v>18/12/2020</v>
          </cell>
          <cell r="G44" t="str">
            <v>01GTKT0/001**AA/20E</v>
          </cell>
          <cell r="H44" t="str">
            <v>2000002134</v>
          </cell>
          <cell r="L44" t="str">
            <v>Chi phí POSM</v>
          </cell>
          <cell r="M44" t="str">
            <v>COM-ASC</v>
          </cell>
          <cell r="O44">
            <v>2062500</v>
          </cell>
          <cell r="P44" t="str">
            <v>I3</v>
          </cell>
          <cell r="Q44" t="str">
            <v>VND</v>
          </cell>
          <cell r="R44" t="str">
            <v>6202060001</v>
          </cell>
        </row>
        <row r="45">
          <cell r="C45" t="str">
            <v>DOSM000001</v>
          </cell>
          <cell r="D45" t="str">
            <v>0000685</v>
          </cell>
          <cell r="E45" t="str">
            <v>Invoice</v>
          </cell>
          <cell r="F45" t="str">
            <v>31/12/2020</v>
          </cell>
          <cell r="G45" t="str">
            <v>01GTKT0/001**YK/19E</v>
          </cell>
          <cell r="H45" t="str">
            <v>2000003733</v>
          </cell>
          <cell r="L45" t="str">
            <v>Phí dịch vụ bảo vệ tháng 12.2020</v>
          </cell>
          <cell r="M45" t="str">
            <v>ADM-OFF</v>
          </cell>
          <cell r="O45">
            <v>9900000</v>
          </cell>
          <cell r="P45" t="str">
            <v>I3</v>
          </cell>
          <cell r="Q45" t="str">
            <v>VND</v>
          </cell>
          <cell r="R45" t="str">
            <v>6310000001</v>
          </cell>
        </row>
        <row r="46">
          <cell r="C46" t="str">
            <v>DOSM000001</v>
          </cell>
          <cell r="D46" t="str">
            <v>0073515</v>
          </cell>
          <cell r="E46" t="str">
            <v>Invoice</v>
          </cell>
          <cell r="F46" t="str">
            <v>31/12/2020</v>
          </cell>
          <cell r="G46" t="str">
            <v>01GTKT0/002**TC/19E</v>
          </cell>
          <cell r="H46" t="str">
            <v>2000003838</v>
          </cell>
          <cell r="L46" t="str">
            <v>Chi phí điện thoại Star Number Tháng 12.2020</v>
          </cell>
          <cell r="M46" t="str">
            <v>OPS-CCD</v>
          </cell>
          <cell r="O46">
            <v>2200000</v>
          </cell>
          <cell r="P46" t="str">
            <v>I3</v>
          </cell>
          <cell r="Q46" t="str">
            <v>VND</v>
          </cell>
          <cell r="R46" t="str">
            <v>6204110101</v>
          </cell>
        </row>
        <row r="47">
          <cell r="C47" t="str">
            <v>DOSM000001</v>
          </cell>
          <cell r="D47" t="str">
            <v>0001255</v>
          </cell>
          <cell r="E47" t="str">
            <v>Invoice</v>
          </cell>
          <cell r="F47" t="str">
            <v>25/12/2020</v>
          </cell>
          <cell r="G47" t="str">
            <v>01GTKT0/001**AA/19E</v>
          </cell>
          <cell r="H47" t="str">
            <v>2000002599</v>
          </cell>
          <cell r="L47" t="str">
            <v>Chi phí Hoa VĂn Phòng Tháng 12.2020</v>
          </cell>
          <cell r="M47" t="str">
            <v>ADM-OFF</v>
          </cell>
          <cell r="O47">
            <v>7310000</v>
          </cell>
          <cell r="P47" t="str">
            <v>I3</v>
          </cell>
          <cell r="Q47" t="str">
            <v>VND</v>
          </cell>
          <cell r="R47" t="str">
            <v>6312000002</v>
          </cell>
        </row>
        <row r="48">
          <cell r="C48" t="str">
            <v>DOSM000001</v>
          </cell>
          <cell r="D48" t="str">
            <v>T01-2003715</v>
          </cell>
          <cell r="E48" t="str">
            <v>Invoice</v>
          </cell>
          <cell r="F48" t="str">
            <v>14/12/2020</v>
          </cell>
          <cell r="G48" t="str">
            <v>01GTKT3/007**AR/20T</v>
          </cell>
          <cell r="H48" t="str">
            <v>3000000002</v>
          </cell>
          <cell r="L48" t="str">
            <v>Chi phí điện Nam ĐỊnh (01.11. - 30.11.2020)</v>
          </cell>
          <cell r="M48" t="str">
            <v>ADM-OFF</v>
          </cell>
          <cell r="O48">
            <v>1034902</v>
          </cell>
          <cell r="P48" t="str">
            <v>I3</v>
          </cell>
          <cell r="Q48" t="str">
            <v>VND</v>
          </cell>
          <cell r="R48" t="str">
            <v>6208020001</v>
          </cell>
        </row>
        <row r="49">
          <cell r="C49" t="str">
            <v>DOSM000001</v>
          </cell>
          <cell r="D49" t="str">
            <v>4254427</v>
          </cell>
          <cell r="E49" t="str">
            <v>Invoice</v>
          </cell>
          <cell r="F49" t="str">
            <v>28/12/2020</v>
          </cell>
          <cell r="G49" t="str">
            <v>01GTKT0/008**VC/20E</v>
          </cell>
          <cell r="H49" t="str">
            <v>2000003375</v>
          </cell>
          <cell r="L49" t="str">
            <v>Chi phí điện Phú Thọ (Tháng 12.2020)</v>
          </cell>
          <cell r="M49" t="str">
            <v>ADM-OFF</v>
          </cell>
          <cell r="O49">
            <v>1436590</v>
          </cell>
          <cell r="P49" t="str">
            <v>I3</v>
          </cell>
          <cell r="Q49" t="str">
            <v>VND</v>
          </cell>
          <cell r="R49" t="str">
            <v>6208020001</v>
          </cell>
        </row>
        <row r="50">
          <cell r="C50" t="str">
            <v>DOSM000001</v>
          </cell>
          <cell r="D50" t="str">
            <v>0002124</v>
          </cell>
          <cell r="E50" t="str">
            <v>Invoice</v>
          </cell>
          <cell r="F50" t="str">
            <v>28/12/2020</v>
          </cell>
          <cell r="G50" t="str">
            <v>01GTKT0/001**NB/19E</v>
          </cell>
          <cell r="H50" t="str">
            <v>2000003872</v>
          </cell>
          <cell r="L50" t="str">
            <v>Chi phí tin nhắn Tháng 11.2020</v>
          </cell>
          <cell r="M50" t="str">
            <v>OPS-CPR</v>
          </cell>
          <cell r="O50">
            <v>216425275</v>
          </cell>
          <cell r="P50" t="str">
            <v>I3</v>
          </cell>
          <cell r="Q50" t="str">
            <v>VND</v>
          </cell>
          <cell r="R50" t="str">
            <v>6204100002</v>
          </cell>
        </row>
        <row r="51">
          <cell r="C51" t="str">
            <v>DOSM000001</v>
          </cell>
          <cell r="D51" t="str">
            <v>15175&amp;17346</v>
          </cell>
          <cell r="E51" t="str">
            <v>PO</v>
          </cell>
          <cell r="F51" t="str">
            <v>11/09/2020</v>
          </cell>
          <cell r="G51" t="str">
            <v>100614&amp;15175</v>
          </cell>
          <cell r="H51" t="str">
            <v>2000002093</v>
          </cell>
          <cell r="L51" t="str">
            <v>Chi phí cố định VNPT Tháng 12.2020</v>
          </cell>
          <cell r="M51" t="str">
            <v>Share code</v>
          </cell>
          <cell r="O51">
            <v>223230781</v>
          </cell>
          <cell r="P51" t="str">
            <v>I3</v>
          </cell>
          <cell r="Q51" t="str">
            <v>VND</v>
          </cell>
          <cell r="R51" t="str">
            <v>6204110101</v>
          </cell>
        </row>
        <row r="52">
          <cell r="C52" t="str">
            <v>DOSM000001</v>
          </cell>
          <cell r="D52" t="str">
            <v>4650&amp;4653</v>
          </cell>
          <cell r="E52" t="str">
            <v>Invoice</v>
          </cell>
          <cell r="F52" t="str">
            <v>25/12/2020</v>
          </cell>
          <cell r="G52" t="str">
            <v>01GTKT0/002**RM/20E</v>
          </cell>
          <cell r="H52" t="str">
            <v>2000003031</v>
          </cell>
          <cell r="L52" t="str">
            <v>Chi phí lưu kho Tháng 12.2020</v>
          </cell>
          <cell r="M52" t="str">
            <v>Share code</v>
          </cell>
          <cell r="O52">
            <v>8070621</v>
          </cell>
          <cell r="P52" t="str">
            <v>I3</v>
          </cell>
          <cell r="Q52" t="str">
            <v>VND</v>
          </cell>
          <cell r="R52" t="str">
            <v>6399000001</v>
          </cell>
        </row>
        <row r="53">
          <cell r="C53" t="str">
            <v>DOSM000001</v>
          </cell>
          <cell r="D53" t="str">
            <v>0000359</v>
          </cell>
          <cell r="E53" t="str">
            <v>Invoice</v>
          </cell>
          <cell r="F53" t="str">
            <v>24/12/2020</v>
          </cell>
          <cell r="G53" t="str">
            <v>01GTKT0/001**PP/20E</v>
          </cell>
          <cell r="H53" t="str">
            <v>2000003950</v>
          </cell>
          <cell r="L53" t="str">
            <v>Chi phí lưu kho Tháng 12.2020</v>
          </cell>
          <cell r="M53" t="str">
            <v>OPS-CPR</v>
          </cell>
          <cell r="O53">
            <v>59768445</v>
          </cell>
          <cell r="P53" t="str">
            <v>I3</v>
          </cell>
          <cell r="Q53" t="str">
            <v>VND</v>
          </cell>
          <cell r="R53" t="str">
            <v>6399000001</v>
          </cell>
        </row>
        <row r="54">
          <cell r="C54" t="str">
            <v>DOSM000001</v>
          </cell>
          <cell r="D54" t="str">
            <v>0005517</v>
          </cell>
          <cell r="E54" t="str">
            <v>Invoice</v>
          </cell>
          <cell r="F54" t="str">
            <v>24/12/2020</v>
          </cell>
          <cell r="G54" t="str">
            <v>01GTKT0/001**AA/20E</v>
          </cell>
          <cell r="H54" t="str">
            <v>2000001931</v>
          </cell>
          <cell r="L54" t="str">
            <v xml:space="preserve">Chi phí dịch vụ kỹ thuật số </v>
          </cell>
          <cell r="M54" t="str">
            <v>COM-RTS</v>
          </cell>
          <cell r="O54">
            <v>61513870</v>
          </cell>
          <cell r="P54" t="str">
            <v>I3</v>
          </cell>
          <cell r="Q54" t="str">
            <v>VND</v>
          </cell>
          <cell r="R54" t="str">
            <v>6207049902</v>
          </cell>
        </row>
        <row r="55">
          <cell r="C55" t="str">
            <v>DOSM000001</v>
          </cell>
          <cell r="D55" t="str">
            <v>18263</v>
          </cell>
          <cell r="E55" t="str">
            <v>PO</v>
          </cell>
          <cell r="F55" t="str">
            <v>17/12/2020</v>
          </cell>
          <cell r="G55"/>
          <cell r="H55" t="str">
            <v>2000002857</v>
          </cell>
          <cell r="L55" t="str">
            <v>Chi phí khảo sát khách hàng</v>
          </cell>
          <cell r="M55" t="str">
            <v>MKT-OFF</v>
          </cell>
          <cell r="O55">
            <v>18425000</v>
          </cell>
          <cell r="P55" t="str">
            <v>I3</v>
          </cell>
          <cell r="Q55" t="str">
            <v>VND</v>
          </cell>
          <cell r="R55" t="str">
            <v>6202050001</v>
          </cell>
        </row>
        <row r="56">
          <cell r="C56" t="str">
            <v>DOSM000001</v>
          </cell>
          <cell r="D56" t="str">
            <v>0100037</v>
          </cell>
          <cell r="E56" t="str">
            <v>Invoice</v>
          </cell>
          <cell r="F56" t="str">
            <v>30/12/2020</v>
          </cell>
          <cell r="G56" t="str">
            <v>01GTKT0/001**PA/20E</v>
          </cell>
          <cell r="H56" t="str">
            <v>2000003724</v>
          </cell>
          <cell r="L56" t="str">
            <v>Chi phí Thẻ cào tháng 01.2021</v>
          </cell>
          <cell r="M56" t="str">
            <v>ITD-OPS</v>
          </cell>
          <cell r="O56">
            <v>20740700</v>
          </cell>
          <cell r="P56" t="str">
            <v>I3</v>
          </cell>
          <cell r="Q56" t="str">
            <v>VND</v>
          </cell>
          <cell r="R56" t="str">
            <v>6204120401</v>
          </cell>
        </row>
        <row r="57">
          <cell r="C57" t="str">
            <v>DOSM000001</v>
          </cell>
          <cell r="D57" t="str">
            <v>0023327</v>
          </cell>
          <cell r="E57" t="str">
            <v>Invoice</v>
          </cell>
          <cell r="F57" t="str">
            <v>31/12/2020</v>
          </cell>
          <cell r="G57" t="str">
            <v>01GTKT0/014**TM/20E</v>
          </cell>
          <cell r="H57" t="str">
            <v>2000003371</v>
          </cell>
          <cell r="L57" t="str">
            <v>Chi phí Metronet SBV - FPT Tháng 12.2020</v>
          </cell>
          <cell r="M57" t="str">
            <v>ITD-OPS</v>
          </cell>
          <cell r="O57">
            <v>3080000</v>
          </cell>
          <cell r="P57" t="str">
            <v>I3</v>
          </cell>
          <cell r="Q57" t="str">
            <v>VND</v>
          </cell>
          <cell r="R57" t="str">
            <v>6204120401</v>
          </cell>
        </row>
        <row r="58">
          <cell r="C58" t="str">
            <v>DOSM000001</v>
          </cell>
          <cell r="D58" t="str">
            <v>8794011</v>
          </cell>
          <cell r="E58" t="str">
            <v>Invoice</v>
          </cell>
          <cell r="F58" t="str">
            <v>06/12/2020</v>
          </cell>
          <cell r="G58" t="str">
            <v>01GTKT0/001**AA/20E</v>
          </cell>
          <cell r="H58" t="str">
            <v>2000002093</v>
          </cell>
          <cell r="L58" t="str">
            <v>Chi phí Metronet SBV - VNPT Tháng 12.2020</v>
          </cell>
          <cell r="M58" t="str">
            <v>ITD-OPS</v>
          </cell>
          <cell r="O58">
            <v>1904595</v>
          </cell>
          <cell r="P58" t="str">
            <v>I3</v>
          </cell>
          <cell r="Q58" t="str">
            <v>VND</v>
          </cell>
          <cell r="R58" t="str">
            <v>6204120401</v>
          </cell>
        </row>
        <row r="59">
          <cell r="C59" t="str">
            <v>DOSM000001</v>
          </cell>
          <cell r="D59" t="str">
            <v>0014530</v>
          </cell>
          <cell r="E59" t="str">
            <v>Invoice</v>
          </cell>
          <cell r="F59" t="str">
            <v>05/01/2021</v>
          </cell>
          <cell r="G59" t="str">
            <v>01GTKT0/003**AB/20E</v>
          </cell>
          <cell r="H59" t="str">
            <v>2000002091</v>
          </cell>
          <cell r="L59" t="str">
            <v>Chi phí ADSL-VNPT Hà Nội Tháng 12.2020</v>
          </cell>
          <cell r="M59" t="str">
            <v>ITD-OPS</v>
          </cell>
          <cell r="O59">
            <v>203500</v>
          </cell>
          <cell r="P59" t="str">
            <v>I3</v>
          </cell>
          <cell r="Q59" t="str">
            <v>VND</v>
          </cell>
          <cell r="R59" t="str">
            <v>6204120401</v>
          </cell>
        </row>
        <row r="60">
          <cell r="C60" t="str">
            <v>DOSM000001</v>
          </cell>
          <cell r="D60" t="str">
            <v>0000679</v>
          </cell>
          <cell r="E60" t="str">
            <v>Invoice</v>
          </cell>
          <cell r="F60" t="str">
            <v>22/12/2020</v>
          </cell>
          <cell r="G60" t="str">
            <v>01GTKT0/001**QT/20E</v>
          </cell>
          <cell r="H60" t="str">
            <v>2000003994</v>
          </cell>
          <cell r="L60" t="str">
            <v xml:space="preserve">CHi phí IT </v>
          </cell>
          <cell r="M60" t="str">
            <v>ITD-OPS</v>
          </cell>
          <cell r="O60">
            <v>12375000</v>
          </cell>
          <cell r="P60" t="str">
            <v>I3</v>
          </cell>
          <cell r="Q60" t="str">
            <v>VND</v>
          </cell>
          <cell r="R60" t="str">
            <v>6207051001</v>
          </cell>
        </row>
        <row r="61">
          <cell r="C61" t="str">
            <v>DOSM000001</v>
          </cell>
          <cell r="D61" t="str">
            <v>0000685</v>
          </cell>
          <cell r="E61" t="str">
            <v>Invoice</v>
          </cell>
          <cell r="F61" t="str">
            <v>22/12/2020</v>
          </cell>
          <cell r="G61" t="str">
            <v>01GTKT0/001**QT/20E</v>
          </cell>
          <cell r="H61" t="str">
            <v>2000003994</v>
          </cell>
          <cell r="L61" t="str">
            <v>Chi phí điện thoại di động cho CRO</v>
          </cell>
          <cell r="M61" t="str">
            <v>ITD-OPS</v>
          </cell>
          <cell r="O61">
            <v>36090000</v>
          </cell>
          <cell r="P61" t="str">
            <v>I3</v>
          </cell>
          <cell r="Q61" t="str">
            <v>VND</v>
          </cell>
          <cell r="R61" t="str">
            <v>6207053201</v>
          </cell>
        </row>
        <row r="62">
          <cell r="C62" t="str">
            <v>DOSM000001</v>
          </cell>
          <cell r="D62" t="str">
            <v>0002098</v>
          </cell>
          <cell r="E62" t="str">
            <v>Invoice</v>
          </cell>
          <cell r="F62" t="str">
            <v>14/12/2020</v>
          </cell>
          <cell r="G62" t="str">
            <v>01GTKT0/001**NB/18E</v>
          </cell>
          <cell r="H62" t="str">
            <v>2000003872</v>
          </cell>
          <cell r="L62" t="str">
            <v>Chi phí tin nhắn Tháng 11.2020</v>
          </cell>
          <cell r="M62" t="str">
            <v>ITD-OPS</v>
          </cell>
          <cell r="O62">
            <v>2968560</v>
          </cell>
          <cell r="P62" t="str">
            <v>I3</v>
          </cell>
          <cell r="Q62" t="str">
            <v>VND</v>
          </cell>
          <cell r="R62" t="str">
            <v>6204100002</v>
          </cell>
        </row>
        <row r="63">
          <cell r="C63" t="str">
            <v>DOSM000001</v>
          </cell>
          <cell r="D63" t="str">
            <v>0005279</v>
          </cell>
          <cell r="E63" t="str">
            <v>Invoice</v>
          </cell>
          <cell r="F63" t="str">
            <v>14/12/2020</v>
          </cell>
          <cell r="G63" t="str">
            <v>01GTKT3/002**TM/13P</v>
          </cell>
          <cell r="H63" t="str">
            <v>2000002691</v>
          </cell>
          <cell r="L63" t="str">
            <v xml:space="preserve">CHi phí Camera cho văp phòng </v>
          </cell>
          <cell r="M63" t="str">
            <v>ITD-OPS</v>
          </cell>
          <cell r="O63">
            <v>37180000</v>
          </cell>
          <cell r="P63" t="str">
            <v>I3</v>
          </cell>
          <cell r="Q63" t="str">
            <v>VND</v>
          </cell>
          <cell r="R63" t="str">
            <v>6309000003</v>
          </cell>
        </row>
        <row r="64">
          <cell r="C64" t="str">
            <v>DOSM000001</v>
          </cell>
          <cell r="D64" t="str">
            <v>0000124</v>
          </cell>
          <cell r="E64" t="str">
            <v>Invoice</v>
          </cell>
          <cell r="F64" t="str">
            <v>31/12/2020</v>
          </cell>
          <cell r="G64" t="str">
            <v>01GTKJT0/001**MQ/20E</v>
          </cell>
          <cell r="H64" t="str">
            <v>2000004115</v>
          </cell>
          <cell r="L64" t="str">
            <v>Chi phí lắp đặt IT cho Văn Phòng</v>
          </cell>
          <cell r="M64" t="str">
            <v>ITD-OPS</v>
          </cell>
          <cell r="O64">
            <v>7087300</v>
          </cell>
          <cell r="P64" t="str">
            <v>I3</v>
          </cell>
          <cell r="Q64" t="str">
            <v>VND</v>
          </cell>
          <cell r="R64" t="str">
            <v>6203109901</v>
          </cell>
        </row>
        <row r="65">
          <cell r="C65" t="str">
            <v>DOSM000001</v>
          </cell>
          <cell r="D65" t="str">
            <v>0000124</v>
          </cell>
          <cell r="E65" t="str">
            <v>Invoice</v>
          </cell>
          <cell r="F65" t="str">
            <v>31/12/2020</v>
          </cell>
          <cell r="G65" t="str">
            <v>01GTKJT0/001**MQ/20E</v>
          </cell>
          <cell r="H65" t="str">
            <v>2000004115</v>
          </cell>
          <cell r="L65" t="str">
            <v>Chi phí lắp đặt IT cho Văn Phòng</v>
          </cell>
          <cell r="M65" t="str">
            <v>ITD-OPS</v>
          </cell>
          <cell r="O65">
            <v>1518000</v>
          </cell>
          <cell r="P65" t="str">
            <v>I3</v>
          </cell>
          <cell r="Q65" t="str">
            <v>VND</v>
          </cell>
          <cell r="R65" t="str">
            <v>6207059901</v>
          </cell>
        </row>
        <row r="66">
          <cell r="C66" t="str">
            <v>DOSM000001</v>
          </cell>
          <cell r="D66" t="str">
            <v>0000077</v>
          </cell>
          <cell r="E66" t="str">
            <v>Invoice</v>
          </cell>
          <cell r="F66" t="str">
            <v>31/12/2020</v>
          </cell>
          <cell r="G66" t="str">
            <v>01GTKT0/002**QT/20E</v>
          </cell>
          <cell r="H66" t="str">
            <v>2000003994</v>
          </cell>
          <cell r="L66" t="str">
            <v>Chi phí lắp đặt IT cho Văn Phòng</v>
          </cell>
          <cell r="M66" t="str">
            <v>ITD-OPS</v>
          </cell>
          <cell r="O66">
            <v>1925000</v>
          </cell>
          <cell r="P66" t="str">
            <v>I3</v>
          </cell>
          <cell r="Q66" t="str">
            <v>VND</v>
          </cell>
          <cell r="R66" t="str">
            <v>6207059901</v>
          </cell>
        </row>
        <row r="67">
          <cell r="C67" t="str">
            <v>DOSM000001</v>
          </cell>
          <cell r="D67" t="str">
            <v>0000077</v>
          </cell>
          <cell r="E67" t="str">
            <v>Invoice</v>
          </cell>
          <cell r="F67" t="str">
            <v>31/12/2020</v>
          </cell>
          <cell r="G67" t="str">
            <v>01GTKT0/002**QT/20E</v>
          </cell>
          <cell r="H67" t="str">
            <v>2000003994</v>
          </cell>
          <cell r="L67" t="str">
            <v>Chi phí lắp đặt IT cho Văn Phòng</v>
          </cell>
          <cell r="M67" t="str">
            <v>ITD-OPS</v>
          </cell>
          <cell r="O67">
            <v>4620000</v>
          </cell>
          <cell r="P67" t="str">
            <v>I3</v>
          </cell>
          <cell r="Q67" t="str">
            <v>VND</v>
          </cell>
          <cell r="R67" t="str">
            <v>6207059901</v>
          </cell>
        </row>
        <row r="68">
          <cell r="C68" t="str">
            <v>DOSM000001</v>
          </cell>
          <cell r="D68" t="str">
            <v>15270</v>
          </cell>
          <cell r="E68" t="str">
            <v>PO</v>
          </cell>
          <cell r="F68" t="str">
            <v>19/02/2020</v>
          </cell>
          <cell r="G68"/>
          <cell r="H68" t="str">
            <v>2000003996</v>
          </cell>
          <cell r="L68" t="str">
            <v>Chi phí vệ sinh Tháng 12.2020</v>
          </cell>
          <cell r="M68" t="str">
            <v>OPS-CPR</v>
          </cell>
          <cell r="O68">
            <v>800000</v>
          </cell>
          <cell r="P68" t="str">
            <v>I3</v>
          </cell>
          <cell r="Q68" t="str">
            <v>VND</v>
          </cell>
          <cell r="R68" t="str">
            <v>6208990002</v>
          </cell>
        </row>
        <row r="69">
          <cell r="C69" t="str">
            <v>DOSM000001</v>
          </cell>
          <cell r="D69" t="str">
            <v>0001745</v>
          </cell>
          <cell r="E69" t="str">
            <v>Invoice</v>
          </cell>
          <cell r="F69" t="str">
            <v>21/12/2020</v>
          </cell>
          <cell r="G69" t="str">
            <v>01GTKT0/001**VN/19E</v>
          </cell>
          <cell r="H69" t="str">
            <v>2000002036</v>
          </cell>
          <cell r="L69" t="str">
            <v>Chi phí bảo trì FM200 Từ 10.11.2020 đến 09.11.2021</v>
          </cell>
          <cell r="M69" t="str">
            <v>ITD-OPS</v>
          </cell>
          <cell r="O69">
            <v>44000000</v>
          </cell>
          <cell r="P69" t="str">
            <v>I3</v>
          </cell>
          <cell r="Q69" t="str">
            <v>VND</v>
          </cell>
          <cell r="R69" t="str">
            <v>6207031901</v>
          </cell>
        </row>
        <row r="70">
          <cell r="C70" t="str">
            <v>DOSM000001</v>
          </cell>
          <cell r="D70" t="str">
            <v>0000327</v>
          </cell>
          <cell r="E70" t="str">
            <v>Invoice</v>
          </cell>
          <cell r="F70" t="str">
            <v>28/12/2020</v>
          </cell>
          <cell r="G70" t="str">
            <v>01GTKT0/001**HT/20E</v>
          </cell>
          <cell r="H70" t="str">
            <v>2000004182</v>
          </cell>
          <cell r="L70" t="str">
            <v>Chi phí lắp đặt IT cho Văn Phòng</v>
          </cell>
          <cell r="M70" t="str">
            <v>ITD-OPS</v>
          </cell>
          <cell r="O70">
            <v>45000000</v>
          </cell>
          <cell r="P70" t="str">
            <v>I3</v>
          </cell>
          <cell r="Q70" t="str">
            <v>VND</v>
          </cell>
          <cell r="R70" t="str">
            <v>6207059901</v>
          </cell>
        </row>
        <row r="71">
          <cell r="C71" t="str">
            <v>DOSM000001</v>
          </cell>
          <cell r="D71" t="str">
            <v>0006913</v>
          </cell>
          <cell r="E71" t="str">
            <v>Invoice</v>
          </cell>
          <cell r="F71" t="str">
            <v>28/12/2020</v>
          </cell>
          <cell r="G71" t="str">
            <v>01GTKT0/001**DL/19E</v>
          </cell>
          <cell r="H71" t="str">
            <v>2000002316</v>
          </cell>
          <cell r="L71" t="str">
            <v>Chi phí vé máy bay quốc nội Tháng 12.2020</v>
          </cell>
          <cell r="M71" t="str">
            <v>Share code</v>
          </cell>
          <cell r="O71">
            <v>4475000</v>
          </cell>
          <cell r="P71" t="str">
            <v>I3</v>
          </cell>
          <cell r="Q71" t="str">
            <v>VND</v>
          </cell>
          <cell r="R71" t="str">
            <v>6205010101</v>
          </cell>
        </row>
        <row r="72">
          <cell r="C72" t="str">
            <v>DOSM000001</v>
          </cell>
          <cell r="D72" t="str">
            <v>18355</v>
          </cell>
          <cell r="E72" t="str">
            <v>PO</v>
          </cell>
          <cell r="F72" t="str">
            <v>31/12/2020</v>
          </cell>
          <cell r="G72" t="str">
            <v>107508&amp;18355</v>
          </cell>
          <cell r="H72" t="str">
            <v>2000004183</v>
          </cell>
          <cell r="L72" t="str">
            <v>Chi phí thiết kế</v>
          </cell>
          <cell r="M72" t="str">
            <v>MKT-OFF</v>
          </cell>
          <cell r="O72">
            <v>31800000</v>
          </cell>
          <cell r="P72" t="str">
            <v>I3</v>
          </cell>
          <cell r="Q72" t="str">
            <v>VND</v>
          </cell>
          <cell r="R72" t="str">
            <v>6202990001</v>
          </cell>
        </row>
        <row r="73">
          <cell r="C73" t="str">
            <v>DOSM000001</v>
          </cell>
          <cell r="D73" t="str">
            <v>0000092</v>
          </cell>
          <cell r="E73" t="str">
            <v>Invoice</v>
          </cell>
          <cell r="F73" t="str">
            <v>03/12/2020</v>
          </cell>
          <cell r="G73" t="str">
            <v>01GTKT0/001**SK/19E</v>
          </cell>
          <cell r="H73" t="str">
            <v>2000002857</v>
          </cell>
          <cell r="L73" t="str">
            <v>Chi phí quay Video Sống Vui 2021</v>
          </cell>
          <cell r="M73" t="str">
            <v>MKT-OFF</v>
          </cell>
          <cell r="O73">
            <v>4400000</v>
          </cell>
          <cell r="P73" t="str">
            <v>I3</v>
          </cell>
          <cell r="Q73" t="str">
            <v>VND</v>
          </cell>
          <cell r="R73" t="str">
            <v>6202990001</v>
          </cell>
        </row>
        <row r="74">
          <cell r="C74" t="str">
            <v>DOSM000001</v>
          </cell>
          <cell r="D74" t="str">
            <v>18330</v>
          </cell>
          <cell r="E74" t="str">
            <v>PO</v>
          </cell>
          <cell r="F74" t="str">
            <v>16/12/2020</v>
          </cell>
          <cell r="G74" t="str">
            <v>107328&amp;18330</v>
          </cell>
          <cell r="H74" t="str">
            <v>2000004180</v>
          </cell>
          <cell r="L74" t="str">
            <v>Chi phí thiết kế</v>
          </cell>
          <cell r="M74" t="str">
            <v>MKT-OFF</v>
          </cell>
          <cell r="O74">
            <v>31000000</v>
          </cell>
          <cell r="P74" t="str">
            <v>I3</v>
          </cell>
          <cell r="Q74" t="str">
            <v>VND</v>
          </cell>
          <cell r="R74" t="str">
            <v>6202990001</v>
          </cell>
        </row>
        <row r="75">
          <cell r="C75" t="str">
            <v>DOSM000001</v>
          </cell>
          <cell r="D75" t="str">
            <v>0000503</v>
          </cell>
          <cell r="E75" t="str">
            <v>Invoice</v>
          </cell>
          <cell r="F75" t="str">
            <v>17/12/2020</v>
          </cell>
          <cell r="G75" t="str">
            <v>01GTKT0/001**PC/19E</v>
          </cell>
          <cell r="H75" t="str">
            <v>2000004104</v>
          </cell>
          <cell r="L75" t="str">
            <v>Chi phí in tấm Standee đúng PP</v>
          </cell>
          <cell r="M75" t="str">
            <v>COM-ASC</v>
          </cell>
          <cell r="O75">
            <v>4799960</v>
          </cell>
          <cell r="P75" t="str">
            <v>I3</v>
          </cell>
          <cell r="Q75" t="str">
            <v>VND</v>
          </cell>
          <cell r="R75" t="str">
            <v>6202060001</v>
          </cell>
        </row>
        <row r="76">
          <cell r="C76" t="str">
            <v>DOSM000001</v>
          </cell>
          <cell r="D76" t="str">
            <v>0000102</v>
          </cell>
          <cell r="E76" t="str">
            <v>Invoice</v>
          </cell>
          <cell r="F76" t="str">
            <v>31/12/2020</v>
          </cell>
          <cell r="G76" t="str">
            <v>01GTKT0/001**SK/19E</v>
          </cell>
          <cell r="H76" t="str">
            <v>2000002857</v>
          </cell>
          <cell r="L76" t="str">
            <v>Chi phí khảo sát khách hàng</v>
          </cell>
          <cell r="M76" t="str">
            <v>MKT-OFF</v>
          </cell>
          <cell r="O76">
            <v>18425000</v>
          </cell>
          <cell r="P76" t="str">
            <v>I3</v>
          </cell>
          <cell r="Q76" t="str">
            <v>VND</v>
          </cell>
          <cell r="R76" t="str">
            <v>6202050001</v>
          </cell>
        </row>
        <row r="77">
          <cell r="C77" t="str">
            <v>DOSM000001</v>
          </cell>
          <cell r="D77" t="str">
            <v>0000076</v>
          </cell>
          <cell r="E77" t="str">
            <v>Invoice</v>
          </cell>
          <cell r="F77" t="str">
            <v>23/12/2020</v>
          </cell>
          <cell r="G77" t="str">
            <v>01GTKT0/002**YS/20E</v>
          </cell>
          <cell r="H77" t="str">
            <v>2000003441</v>
          </cell>
          <cell r="L77" t="str">
            <v>Chi phí trò chơi kỹ thuật số</v>
          </cell>
          <cell r="M77" t="str">
            <v>MKT-OFF</v>
          </cell>
          <cell r="O77">
            <v>69300000</v>
          </cell>
          <cell r="P77" t="str">
            <v>I3</v>
          </cell>
          <cell r="Q77" t="str">
            <v>VND</v>
          </cell>
          <cell r="R77" t="str">
            <v>6202050001</v>
          </cell>
        </row>
        <row r="78">
          <cell r="C78" t="str">
            <v>DOSM000001</v>
          </cell>
          <cell r="D78" t="str">
            <v>16866</v>
          </cell>
          <cell r="E78" t="str">
            <v>PO</v>
          </cell>
          <cell r="F78" t="str">
            <v>30/07/2020</v>
          </cell>
          <cell r="G78" t="str">
            <v>104383&amp;16866</v>
          </cell>
          <cell r="H78" t="str">
            <v>2000002093</v>
          </cell>
          <cell r="L78" t="str">
            <v>Chi phí di động Vinaphone Tháng 12.2020</v>
          </cell>
          <cell r="M78" t="str">
            <v>COL-ELY</v>
          </cell>
          <cell r="O78">
            <v>26297294</v>
          </cell>
          <cell r="P78" t="str">
            <v>I3</v>
          </cell>
          <cell r="Q78" t="str">
            <v>VND</v>
          </cell>
          <cell r="R78" t="str">
            <v>6204100001</v>
          </cell>
        </row>
        <row r="79">
          <cell r="C79" t="str">
            <v>DOSM000001</v>
          </cell>
          <cell r="D79" t="str">
            <v>15322</v>
          </cell>
          <cell r="E79" t="str">
            <v>PO</v>
          </cell>
          <cell r="F79" t="str">
            <v>26/02/2020</v>
          </cell>
          <cell r="G79" t="str">
            <v>100713&amp;15322</v>
          </cell>
          <cell r="H79" t="str">
            <v>2000003389</v>
          </cell>
          <cell r="L79" t="str">
            <v>Chi phí di động Mobilephone Tháng 12.2020</v>
          </cell>
          <cell r="M79" t="str">
            <v>Share code</v>
          </cell>
          <cell r="O79">
            <v>151538239</v>
          </cell>
          <cell r="P79" t="str">
            <v>I3</v>
          </cell>
          <cell r="Q79" t="str">
            <v>VND</v>
          </cell>
          <cell r="R79" t="str">
            <v>6204100001</v>
          </cell>
        </row>
        <row r="80">
          <cell r="C80" t="str">
            <v>DOSM000001</v>
          </cell>
          <cell r="D80" t="str">
            <v>18045</v>
          </cell>
          <cell r="E80" t="str">
            <v>PO</v>
          </cell>
          <cell r="F80" t="str">
            <v>03/11/2020</v>
          </cell>
          <cell r="G80" t="str">
            <v>106577&amp;18045</v>
          </cell>
          <cell r="H80" t="str">
            <v>2000003389</v>
          </cell>
          <cell r="L80" t="str">
            <v>Chi phí di động Mobilephone Tháng 12.2020</v>
          </cell>
          <cell r="M80" t="str">
            <v>COL-TLS</v>
          </cell>
          <cell r="O80">
            <v>1142102</v>
          </cell>
          <cell r="P80" t="str">
            <v>I3</v>
          </cell>
          <cell r="Q80" t="str">
            <v>VND</v>
          </cell>
          <cell r="R80" t="str">
            <v>6204100001</v>
          </cell>
        </row>
        <row r="81">
          <cell r="C81" t="str">
            <v>DOSM000001</v>
          </cell>
          <cell r="D81" t="str">
            <v>0000652</v>
          </cell>
          <cell r="E81" t="str">
            <v>Invoice</v>
          </cell>
          <cell r="F81" t="str">
            <v>31/12/2020</v>
          </cell>
          <cell r="G81" t="str">
            <v>01GTKT0/001**GH/19E</v>
          </cell>
          <cell r="H81" t="str">
            <v>2000002124</v>
          </cell>
          <cell r="L81" t="str">
            <v>Chi phí vệ sinh Tháng 12.2020</v>
          </cell>
          <cell r="M81" t="str">
            <v>ADM-OFF</v>
          </cell>
          <cell r="O81">
            <v>177120000</v>
          </cell>
          <cell r="P81" t="str">
            <v>I3</v>
          </cell>
          <cell r="Q81" t="str">
            <v>VND</v>
          </cell>
          <cell r="R81" t="str">
            <v>6208990002</v>
          </cell>
        </row>
        <row r="82">
          <cell r="C82" t="str">
            <v>DOSM000001</v>
          </cell>
          <cell r="D82" t="str">
            <v>18327</v>
          </cell>
          <cell r="E82" t="str">
            <v>PO</v>
          </cell>
          <cell r="F82" t="str">
            <v>29/12/2020</v>
          </cell>
          <cell r="G82" t="str">
            <v>107492&amp;18327</v>
          </cell>
          <cell r="H82" t="str">
            <v>2000004181</v>
          </cell>
          <cell r="L82" t="str">
            <v>Chi tài trợi cho việc khắc phục hậu quả thiên tai</v>
          </cell>
          <cell r="M82" t="str">
            <v>MKT-OFF</v>
          </cell>
          <cell r="O82">
            <v>117000000</v>
          </cell>
          <cell r="P82" t="str">
            <v>I3</v>
          </cell>
          <cell r="Q82" t="str">
            <v>VND</v>
          </cell>
          <cell r="R82" t="str">
            <v>6207049902</v>
          </cell>
        </row>
        <row r="83">
          <cell r="C83" t="str">
            <v>DOSM000001</v>
          </cell>
          <cell r="D83" t="str">
            <v>0002495</v>
          </cell>
          <cell r="E83" t="str">
            <v>Invoice</v>
          </cell>
          <cell r="F83" t="str">
            <v>07/01/2021</v>
          </cell>
          <cell r="G83" t="str">
            <v>01GTKT0/001**TC/18E</v>
          </cell>
          <cell r="H83" t="str">
            <v>2000003805</v>
          </cell>
          <cell r="L83" t="str">
            <v>Gia hạn chứng thư số Tháng 01.2021 đến 01.2022</v>
          </cell>
          <cell r="M83" t="str">
            <v>ITD-OPS</v>
          </cell>
          <cell r="O83">
            <v>32247600</v>
          </cell>
          <cell r="P83" t="str">
            <v>I3</v>
          </cell>
          <cell r="Q83" t="str">
            <v>VND</v>
          </cell>
          <cell r="R83" t="str">
            <v>6207049902</v>
          </cell>
        </row>
        <row r="84">
          <cell r="C84" t="str">
            <v>DOSM000001</v>
          </cell>
          <cell r="D84" t="str">
            <v>0001074</v>
          </cell>
          <cell r="E84" t="str">
            <v>Invoice</v>
          </cell>
          <cell r="F84" t="str">
            <v>07/01/2021</v>
          </cell>
          <cell r="G84" t="str">
            <v>01GTKT0/001**AA/20E</v>
          </cell>
          <cell r="H84" t="str">
            <v>2000003117</v>
          </cell>
          <cell r="L84" t="str">
            <v>Cước vận chuyển thiết bị IT từ Hà Đô về Phụ Nữ</v>
          </cell>
          <cell r="M84" t="str">
            <v>ITD-OPS</v>
          </cell>
          <cell r="O84">
            <v>2200000</v>
          </cell>
          <cell r="P84" t="str">
            <v>I3</v>
          </cell>
          <cell r="Q84" t="str">
            <v>VND</v>
          </cell>
          <cell r="R84" t="str">
            <v>6205060002</v>
          </cell>
        </row>
        <row r="85">
          <cell r="C85" t="str">
            <v>DOSM000001</v>
          </cell>
          <cell r="D85" t="str">
            <v>0006779</v>
          </cell>
          <cell r="E85" t="str">
            <v>Invoice</v>
          </cell>
          <cell r="F85" t="str">
            <v>31/12/2020</v>
          </cell>
          <cell r="G85" t="str">
            <v>01GTKT0/001**VS/18E</v>
          </cell>
          <cell r="H85" t="str">
            <v>2000003499</v>
          </cell>
          <cell r="L85" t="str">
            <v>Thẻ quà tặng</v>
          </cell>
          <cell r="M85" t="str">
            <v>LEG-OFF</v>
          </cell>
          <cell r="O85">
            <v>85000000</v>
          </cell>
          <cell r="P85" t="str">
            <v>I3</v>
          </cell>
          <cell r="Q85" t="str">
            <v>VND</v>
          </cell>
          <cell r="R85" t="str">
            <v>6201060002</v>
          </cell>
        </row>
        <row r="86">
          <cell r="C86" t="str">
            <v>DOSM000001</v>
          </cell>
          <cell r="D86" t="str">
            <v>0007839</v>
          </cell>
          <cell r="E86" t="str">
            <v>Invoice</v>
          </cell>
          <cell r="F86" t="str">
            <v>31/12/2020</v>
          </cell>
          <cell r="G86" t="str">
            <v>01GTKT0/001**PL/19E</v>
          </cell>
          <cell r="H86" t="str">
            <v>2000004024</v>
          </cell>
          <cell r="L86" t="str">
            <v>Chi phí truyền thông Tháng 08 đến Tháng 12.2020</v>
          </cell>
          <cell r="M86" t="str">
            <v>PRD-OFF</v>
          </cell>
          <cell r="O86">
            <v>15000000</v>
          </cell>
          <cell r="P86" t="str">
            <v>I3</v>
          </cell>
          <cell r="Q86" t="str">
            <v>VND</v>
          </cell>
          <cell r="R86" t="str">
            <v>6202010001</v>
          </cell>
        </row>
        <row r="87">
          <cell r="C87" t="str">
            <v>DOSM000001</v>
          </cell>
          <cell r="D87" t="str">
            <v>5162464</v>
          </cell>
          <cell r="F87" t="str">
            <v>01/01/2021</v>
          </cell>
          <cell r="G87" t="str">
            <v>01GTKT0/007**BN/20E</v>
          </cell>
          <cell r="H87" t="str">
            <v>2000003375</v>
          </cell>
          <cell r="L87" t="str">
            <v>Chi phí đường truyền Siptrunk Tháng 12.2020</v>
          </cell>
          <cell r="M87" t="str">
            <v>COL-ELY</v>
          </cell>
          <cell r="O87">
            <v>34100000</v>
          </cell>
          <cell r="P87" t="str">
            <v>I3</v>
          </cell>
          <cell r="Q87" t="str">
            <v>VND</v>
          </cell>
          <cell r="R87" t="str">
            <v>6204120401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iang Ngo Thi Phuong (VN)" id="{B676C253-1F37-45EC-B28A-D645925C399F}" userId="S::Giang.NgoTP@homecredit.vn::c0de8b90-9d18-4a33-8030-d34d0eaf6b8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6BDF0-EE79-4E49-8F20-72CD8B957C97}" name="Table1" displayName="Table1" ref="B4:AK84" totalsRowShown="0" headerRowDxfId="40" dataDxfId="38" headerRowBorderDxfId="39" tableBorderDxfId="37" totalsRowBorderDxfId="36">
  <autoFilter ref="B4:AK84" xr:uid="{653DECE2-DF8C-4A45-A6CD-A3B3DA82F55D}"/>
  <tableColumns count="36">
    <tableColumn id="1" xr3:uid="{9202031C-12EA-43EB-A0E0-47C040E0F3FB}" name="Unique file identification" dataDxfId="35">
      <calculatedColumnFormula>'[1]MM Input'!C6</calculatedColumnFormula>
    </tableColumn>
    <tableColumn id="2" xr3:uid="{F7FBC92F-AB92-4F0C-B350-4D02E37FD661}" name="Stored in XBLNR - Reference Document Number" dataDxfId="34">
      <calculatedColumnFormula>'[1]MM Input'!D6</calculatedColumnFormula>
    </tableColumn>
    <tableColumn id="3" xr3:uid="{292CF250-84E2-442C-9E62-43E5FA838D6C}" name="Number of Line Item Within Accounting Document" dataDxfId="33"/>
    <tableColumn id="4" xr3:uid="{D14E65C2-83CA-4FB1-B5A0-00672E49D8D7}" name="Constant value" dataDxfId="32"/>
    <tableColumn id="5" xr3:uid="{84EAAB86-9416-4FC1-9DBE-1AAEAA427A78}" name="document_type" dataDxfId="31">
      <calculatedColumnFormula>IF('[1]MM Input'!E5="Invoice","KR","KG")</calculatedColumnFormula>
    </tableColumn>
    <tableColumn id="6" xr3:uid="{F412BC40-2EB1-4F19-949D-402965222E8F}" name="Document Date in Document" dataDxfId="30">
      <calculatedColumnFormula>RIGHT('[1]MM Input'!F6,4)&amp;MID('[1]MM Input'!F6,4,2)&amp;LEFT('[1]MM Input'!F6,2)</calculatedColumnFormula>
    </tableColumn>
    <tableColumn id="7" xr3:uid="{1DE2F6EE-77DC-4BAC-A3DA-6532A45C2C05}" name="Posting Date in the Document" dataDxfId="29"/>
    <tableColumn id="8" xr3:uid="{822675C8-7234-4D47-9697-C6882BA91E83}" name="Fiscal period. Emty or 13,14,15 and 16 for special purposes." dataDxfId="28"/>
    <tableColumn id="9" xr3:uid="{D6AB98AD-28F9-4ACA-AF98-393932AA4CFC}" name="0L (IFRS), L1(VAS). Empty = both accounting standards" dataDxfId="27"/>
    <tableColumn id="10" xr3:uid="{18BD2AFE-6732-4D4A-AA81-185787690B8D}" name="Document Header Text" dataDxfId="26">
      <calculatedColumnFormula>'[1]MM Input'!G6</calculatedColumnFormula>
    </tableColumn>
    <tableColumn id="11" xr3:uid="{D0125056-C083-45DB-83FA-10C2627F693E}" name="Debit/Credit Indicator" dataDxfId="25"/>
    <tableColumn id="12" xr3:uid="{473528CC-0800-49E6-AEDA-B5E4426BC7D1}" name="General Ledger Account from HC00" dataDxfId="24">
      <calculatedColumnFormula>'[1]MM Input'!R6</calculatedColumnFormula>
    </tableColumn>
    <tableColumn id="13" xr3:uid="{6EB5ABCD-37B0-4ADF-8132-340C7BE2E987}" name="Currnecy" dataDxfId="23">
      <calculatedColumnFormula>'[1]MM Input'!Q6</calculatedColumnFormula>
    </tableColumn>
    <tableColumn id="14" xr3:uid="{8E6A858C-C92F-4E91-A699-D821DAE80468}" name="Amount in document currency" dataDxfId="22">
      <calculatedColumnFormula>'[1]MM Input'!O6</calculatedColumnFormula>
    </tableColumn>
    <tableColumn id="15" xr3:uid="{1473D946-63CA-4CCE-A977-6E92D93B99C5}" name="Amount in local currency. Amount in VND" dataDxfId="21"/>
    <tableColumn id="25" xr3:uid="{D5301B74-4996-49C4-A651-D3C5F3C06B2F}" name="Value Date" dataDxfId="20"/>
    <tableColumn id="16" xr3:uid="{2E9C46A8-5724-44B6-9C36-B0DC0CD3FDBD}" name="Segment = product code" dataDxfId="19"/>
    <tableColumn id="17" xr3:uid="{C490E979-784F-4072-83F2-24F33CAD05B9}" name="Cost Center" dataDxfId="18">
      <calculatedColumnFormula>'[1]MM Input'!M6</calculatedColumnFormula>
    </tableColumn>
    <tableColumn id="18" xr3:uid="{7A6E8889-A19C-4BF3-8F89-9B05564EBEC7}" name="Order Number" dataDxfId="17"/>
    <tableColumn id="19" xr3:uid="{82710F41-66E2-4F95-AAA8-8B8DA010388B}" name="Profit Center" dataDxfId="16"/>
    <tableColumn id="20" xr3:uid="{522CC752-9FF5-41AD-B323-573D8286CD8E}" name="Item Text" dataDxfId="15">
      <calculatedColumnFormula>'[1]MM Input'!L6</calculatedColumnFormula>
    </tableColumn>
    <tableColumn id="21" xr3:uid="{36C2829F-90CD-40F8-931C-F75FEC29E338}" name="Assignment number" dataDxfId="14"/>
    <tableColumn id="22" xr3:uid="{E96AA505-1310-4377-9C5B-7A0C1E04DC25}" name="Business Partner Reference Key" dataDxfId="13"/>
    <tableColumn id="23" xr3:uid="{C5AC0E67-5D51-4627-952E-D82DAD3568AB}" name="Business Partner Reference Key2" dataDxfId="12"/>
    <tableColumn id="24" xr3:uid="{A0C2395B-3C73-470A-98B0-9AB254DDDE14}" name="Ref Key 3" dataDxfId="11"/>
    <tableColumn id="26" xr3:uid="{0DD8D11D-5576-46C4-95C4-C87AC5610023}" name="Business Partner " dataDxfId="10">
      <calculatedColumnFormula>'[1]MM Input'!H6</calculatedColumnFormula>
    </tableColumn>
    <tableColumn id="27" xr3:uid="{D6F1C131-6CBD-4717-9E88-CA1476D6876E}" name="Business Partner Name" dataDxfId="9"/>
    <tableColumn id="28" xr3:uid="{C0F941D3-AE67-4E0F-A530-415ADB608FA0}" name="Tax Number 1" dataDxfId="8"/>
    <tableColumn id="29" xr3:uid="{3EB35857-873D-4858-B136-1CD5864664EC}" name="Address" dataDxfId="7"/>
    <tableColumn id="30" xr3:uid="{1E4376CB-E552-403F-A5BA-80724D6F5204}" name="City" dataDxfId="6"/>
    <tableColumn id="31" xr3:uid="{964F73A6-2EDE-4421-BC85-953FB620C4ED}" name="Tax code" dataDxfId="5">
      <calculatedColumnFormula>'[1]MM Input'!P6</calculatedColumnFormula>
    </tableColumn>
    <tableColumn id="32" xr3:uid="{EA8B1215-8227-4260-B7D2-E4D2DD40E32F}" name="Gross/Net" dataDxfId="4"/>
    <tableColumn id="33" xr3:uid="{CE6AC568-C862-43FA-BFD4-7BA729F6FDDC}" name="Tax Amount" dataDxfId="3"/>
    <tableColumn id="34" xr3:uid="{B6BDC148-70BC-4094-9A0E-40D26C1A1F07}" name="Business Partner Type" dataDxfId="2"/>
    <tableColumn id="35" xr3:uid="{630F5037-DAA6-4D4A-8F8E-72488E30CF70}" name="w" dataDxfId="1"/>
    <tableColumn id="36" xr3:uid="{CE910255-536C-4337-8A2C-8C5E78C185B6}" name="Trading partner: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2-31T04:18:11.34" personId="{B676C253-1F37-45EC-B28A-D645925C399F}" id="{645B11BB-101F-4394-AEBE-A5A2212A375B}">
    <text>Kế toán fill</text>
  </threadedComment>
  <threadedComment ref="P4" dT="2020-12-31T04:19:52.06" personId="{B676C253-1F37-45EC-B28A-D645925C399F}" id="{F5094081-F201-4237-92CC-D179803A9B64}">
    <text>Kế toán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C9D7-2068-4A45-8274-BCD982C6F694}">
  <sheetPr>
    <tabColor rgb="FFFFFF00"/>
  </sheetPr>
  <dimension ref="A1:AN1048547"/>
  <sheetViews>
    <sheetView tabSelected="1" zoomScale="85" zoomScaleNormal="85" workbookViewId="0">
      <pane xSplit="1" ySplit="4" topLeftCell="B68" activePane="bottomRight" state="frozen"/>
      <selection pane="topRight" activeCell="B1" sqref="B1"/>
      <selection pane="bottomLeft" activeCell="A5" sqref="A5"/>
      <selection pane="bottomRight" activeCell="F91" sqref="F91"/>
    </sheetView>
  </sheetViews>
  <sheetFormatPr baseColWidth="10" defaultColWidth="13.5" defaultRowHeight="16" x14ac:dyDescent="0.2"/>
  <cols>
    <col min="1" max="1" width="13.5" style="1"/>
    <col min="2" max="2" width="16.33203125" style="1" bestFit="1" customWidth="1"/>
    <col min="3" max="3" width="18.1640625" style="1" customWidth="1"/>
    <col min="4" max="5" width="13.5" style="1"/>
    <col min="6" max="6" width="15.6640625" style="1" bestFit="1" customWidth="1"/>
    <col min="7" max="8" width="13.5" style="54"/>
    <col min="9" max="10" width="13.5" style="1"/>
    <col min="11" max="11" width="20.33203125" style="1" bestFit="1" customWidth="1"/>
    <col min="12" max="14" width="13.5" style="1"/>
    <col min="15" max="15" width="16.1640625" style="1" bestFit="1" customWidth="1"/>
    <col min="16" max="16" width="31.1640625" style="1" customWidth="1"/>
    <col min="17" max="17" width="19.1640625" style="1" customWidth="1"/>
    <col min="18" max="19" width="13.5" style="1"/>
    <col min="20" max="20" width="15.33203125" style="1" bestFit="1" customWidth="1"/>
    <col min="21" max="25" width="13.5" style="1"/>
    <col min="26" max="27" width="13.5" style="11"/>
    <col min="28" max="28" width="21.1640625" style="11" bestFit="1" customWidth="1"/>
    <col min="29" max="37" width="13.5" style="11"/>
    <col min="38" max="38" width="3.33203125" style="12" customWidth="1"/>
    <col min="39" max="39" width="13.5" style="11"/>
    <col min="40" max="40" width="40.5" style="11" customWidth="1"/>
    <col min="41" max="16384" width="13.5" style="11"/>
  </cols>
  <sheetData>
    <row r="1" spans="1:40" x14ac:dyDescent="0.2">
      <c r="B1" s="2" t="s">
        <v>0</v>
      </c>
      <c r="C1" s="3"/>
      <c r="D1" s="4" t="s">
        <v>1</v>
      </c>
      <c r="E1" s="5"/>
      <c r="F1" s="5"/>
      <c r="G1" s="6"/>
      <c r="H1" s="6"/>
      <c r="I1" s="5"/>
      <c r="J1" s="5"/>
      <c r="K1" s="7"/>
      <c r="L1" s="8" t="s">
        <v>2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  <c r="AA1" s="59" t="s">
        <v>3</v>
      </c>
      <c r="AB1" s="60"/>
      <c r="AC1" s="60"/>
      <c r="AD1" s="60"/>
      <c r="AE1" s="60"/>
      <c r="AF1" s="60"/>
      <c r="AG1" s="60"/>
      <c r="AH1" s="60"/>
    </row>
    <row r="2" spans="1:40" x14ac:dyDescent="0.2">
      <c r="A2" s="13" t="s">
        <v>4</v>
      </c>
      <c r="B2" s="14" t="s">
        <v>5</v>
      </c>
      <c r="C2" s="14" t="s">
        <v>6</v>
      </c>
      <c r="D2" s="14" t="s">
        <v>7</v>
      </c>
      <c r="E2" s="14" t="s">
        <v>8</v>
      </c>
      <c r="F2" s="14" t="s">
        <v>9</v>
      </c>
      <c r="G2" s="15" t="s">
        <v>10</v>
      </c>
      <c r="H2" s="15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4" t="s">
        <v>19</v>
      </c>
      <c r="Q2" s="14"/>
      <c r="R2" s="14" t="s">
        <v>20</v>
      </c>
      <c r="S2" s="14" t="s">
        <v>21</v>
      </c>
      <c r="T2" s="14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14" t="s">
        <v>28</v>
      </c>
      <c r="AA2" s="14" t="s">
        <v>29</v>
      </c>
      <c r="AB2" s="16" t="s">
        <v>30</v>
      </c>
      <c r="AC2" s="16" t="s">
        <v>31</v>
      </c>
      <c r="AD2" s="17" t="s">
        <v>32</v>
      </c>
      <c r="AE2" s="17" t="s">
        <v>33</v>
      </c>
      <c r="AF2" s="16" t="s">
        <v>34</v>
      </c>
      <c r="AI2" s="11" t="s">
        <v>35</v>
      </c>
      <c r="AJ2" s="11" t="s">
        <v>36</v>
      </c>
      <c r="AK2" s="11" t="s">
        <v>37</v>
      </c>
    </row>
    <row r="3" spans="1:40" x14ac:dyDescent="0.2">
      <c r="A3" s="13" t="s">
        <v>38</v>
      </c>
      <c r="B3" s="13">
        <v>10</v>
      </c>
      <c r="C3" s="13">
        <v>10</v>
      </c>
      <c r="D3" s="13">
        <v>6</v>
      </c>
      <c r="E3" s="13">
        <v>4</v>
      </c>
      <c r="F3" s="13"/>
      <c r="G3" s="18"/>
      <c r="H3" s="18"/>
      <c r="I3" s="13">
        <v>2</v>
      </c>
      <c r="J3" s="13">
        <v>2</v>
      </c>
      <c r="K3" s="13">
        <v>25</v>
      </c>
      <c r="L3" s="13">
        <v>1</v>
      </c>
      <c r="M3" s="13">
        <v>10</v>
      </c>
      <c r="N3" s="13"/>
      <c r="O3" s="13">
        <v>23</v>
      </c>
      <c r="P3" s="13">
        <v>23</v>
      </c>
      <c r="Q3" s="13"/>
      <c r="R3" s="13">
        <v>10</v>
      </c>
      <c r="S3" s="13">
        <v>10</v>
      </c>
      <c r="T3" s="13">
        <v>12</v>
      </c>
      <c r="U3" s="13">
        <v>10</v>
      </c>
      <c r="V3" s="13">
        <v>50</v>
      </c>
      <c r="W3" s="13">
        <v>18</v>
      </c>
      <c r="X3" s="13">
        <v>12</v>
      </c>
      <c r="Y3" s="13">
        <v>12</v>
      </c>
      <c r="Z3" s="13">
        <v>20</v>
      </c>
      <c r="AA3" s="19" t="s">
        <v>39</v>
      </c>
      <c r="AB3" s="20" t="s">
        <v>40</v>
      </c>
      <c r="AC3" s="20" t="s">
        <v>40</v>
      </c>
      <c r="AD3" s="21" t="s">
        <v>40</v>
      </c>
      <c r="AE3" s="21" t="s">
        <v>40</v>
      </c>
    </row>
    <row r="4" spans="1:40" s="33" customFormat="1" ht="85" x14ac:dyDescent="0.2">
      <c r="A4" s="19" t="s">
        <v>41</v>
      </c>
      <c r="B4" s="22" t="s">
        <v>42</v>
      </c>
      <c r="C4" s="23" t="s">
        <v>43</v>
      </c>
      <c r="D4" s="24" t="s">
        <v>44</v>
      </c>
      <c r="E4" s="24" t="s">
        <v>45</v>
      </c>
      <c r="F4" s="24" t="s">
        <v>9</v>
      </c>
      <c r="G4" s="24" t="s">
        <v>46</v>
      </c>
      <c r="H4" s="24" t="s">
        <v>47</v>
      </c>
      <c r="I4" s="24" t="s">
        <v>48</v>
      </c>
      <c r="J4" s="24" t="s">
        <v>49</v>
      </c>
      <c r="K4" s="24" t="s">
        <v>50</v>
      </c>
      <c r="L4" s="25" t="s">
        <v>51</v>
      </c>
      <c r="M4" s="25" t="s">
        <v>52</v>
      </c>
      <c r="N4" s="25" t="s">
        <v>53</v>
      </c>
      <c r="O4" s="25" t="s">
        <v>54</v>
      </c>
      <c r="P4" s="25" t="s">
        <v>55</v>
      </c>
      <c r="Q4" s="25" t="s">
        <v>56</v>
      </c>
      <c r="R4" s="25" t="s">
        <v>57</v>
      </c>
      <c r="S4" s="25" t="s">
        <v>58</v>
      </c>
      <c r="T4" s="25" t="s">
        <v>59</v>
      </c>
      <c r="U4" s="25" t="s">
        <v>60</v>
      </c>
      <c r="V4" s="25" t="s">
        <v>61</v>
      </c>
      <c r="W4" s="25" t="s">
        <v>62</v>
      </c>
      <c r="X4" s="25" t="s">
        <v>63</v>
      </c>
      <c r="Y4" s="25" t="s">
        <v>64</v>
      </c>
      <c r="Z4" s="26" t="s">
        <v>65</v>
      </c>
      <c r="AA4" s="27" t="s">
        <v>66</v>
      </c>
      <c r="AB4" s="28" t="s">
        <v>67</v>
      </c>
      <c r="AC4" s="29" t="s">
        <v>68</v>
      </c>
      <c r="AD4" s="29" t="s">
        <v>69</v>
      </c>
      <c r="AE4" s="29" t="s">
        <v>81</v>
      </c>
      <c r="AF4" s="29" t="s">
        <v>70</v>
      </c>
      <c r="AG4" s="30" t="s">
        <v>71</v>
      </c>
      <c r="AH4" s="30" t="s">
        <v>72</v>
      </c>
      <c r="AI4" s="31" t="s">
        <v>73</v>
      </c>
      <c r="AJ4" s="30" t="s">
        <v>109</v>
      </c>
      <c r="AK4" s="30" t="s">
        <v>74</v>
      </c>
      <c r="AL4" s="12"/>
      <c r="AM4" s="32" t="s">
        <v>75</v>
      </c>
      <c r="AN4" s="32" t="s">
        <v>76</v>
      </c>
    </row>
    <row r="5" spans="1:40" x14ac:dyDescent="0.2">
      <c r="A5" s="13"/>
      <c r="B5" s="13" t="str">
        <f>'[1]MM Input'!C6</f>
        <v>DOSM000001</v>
      </c>
      <c r="C5" s="13" t="str">
        <f>'[1]MM Input'!D6</f>
        <v>0003265</v>
      </c>
      <c r="D5" s="13">
        <v>1</v>
      </c>
      <c r="E5" s="13" t="s">
        <v>77</v>
      </c>
      <c r="F5" s="13" t="str">
        <f>IF('[1]MM Input'!E5="Invoice","KR","KG")</f>
        <v>KR</v>
      </c>
      <c r="G5" s="13" t="str">
        <f>RIGHT('[1]MM Input'!F6,4)&amp;MID('[1]MM Input'!F6,4,2)&amp;LEFT('[1]MM Input'!F6,2)</f>
        <v>20201229</v>
      </c>
      <c r="H5" s="34"/>
      <c r="I5" s="35"/>
      <c r="J5" s="13"/>
      <c r="K5" s="13" t="str">
        <f>'[1]MM Input'!G6</f>
        <v>01GTKT3/001**TK/18P</v>
      </c>
      <c r="L5" s="36" t="s">
        <v>78</v>
      </c>
      <c r="M5" s="37" t="str">
        <f>'[1]MM Input'!R6</f>
        <v>6204020001</v>
      </c>
      <c r="N5" s="13" t="str">
        <f>'[1]MM Input'!Q6</f>
        <v>VND</v>
      </c>
      <c r="O5" s="38">
        <f>'[1]MM Input'!O6</f>
        <v>117810000</v>
      </c>
      <c r="P5" s="13"/>
      <c r="Q5" s="13"/>
      <c r="R5" s="13"/>
      <c r="S5" s="13" t="str">
        <f>'[1]MM Input'!M6</f>
        <v>COM-RTS</v>
      </c>
      <c r="T5" s="13"/>
      <c r="U5" s="13"/>
      <c r="V5" s="13" t="str">
        <f>'[1]MM Input'!L6</f>
        <v>Tờ payment card của Sale từ tháng 01 - tháng 06.2021</v>
      </c>
      <c r="W5" s="13"/>
      <c r="X5" s="13"/>
      <c r="Y5" s="13"/>
      <c r="Z5" s="39"/>
      <c r="AA5" s="40" t="str">
        <f>'[1]MM Input'!H6</f>
        <v>2000002635</v>
      </c>
      <c r="AB5" s="40"/>
      <c r="AC5" s="40"/>
      <c r="AD5" s="40"/>
      <c r="AE5" s="40"/>
      <c r="AF5" s="40" t="str">
        <f>'[1]MM Input'!P6</f>
        <v>I3</v>
      </c>
      <c r="AG5" s="40" t="s">
        <v>79</v>
      </c>
      <c r="AH5" s="40"/>
      <c r="AI5" s="40"/>
      <c r="AJ5" s="40"/>
      <c r="AK5" s="40"/>
    </row>
    <row r="6" spans="1:40" x14ac:dyDescent="0.2">
      <c r="A6" s="13"/>
      <c r="B6" s="13" t="str">
        <f>'[1]MM Input'!C7</f>
        <v>DOSM000001</v>
      </c>
      <c r="C6" s="13" t="str">
        <f>'[1]MM Input'!D7</f>
        <v>10204</v>
      </c>
      <c r="D6" s="13">
        <v>1</v>
      </c>
      <c r="E6" s="13" t="s">
        <v>77</v>
      </c>
      <c r="F6" s="13" t="str">
        <f>IF('[1]MM Input'!E6="Invoice","KR","KG")</f>
        <v>KR</v>
      </c>
      <c r="G6" s="13" t="str">
        <f>RIGHT('[1]MM Input'!F7,4)&amp;MID('[1]MM Input'!F7,4,2)&amp;LEFT('[1]MM Input'!F7,2)</f>
        <v>20191009</v>
      </c>
      <c r="H6" s="34"/>
      <c r="I6" s="35"/>
      <c r="J6" s="13"/>
      <c r="K6" s="13" t="str">
        <f>'[1]MM Input'!G7</f>
        <v>80083&amp;10204</v>
      </c>
      <c r="L6" s="36" t="s">
        <v>78</v>
      </c>
      <c r="M6" s="37" t="str">
        <f>'[1]MM Input'!R7</f>
        <v>6202060001</v>
      </c>
      <c r="N6" s="13" t="str">
        <f>'[1]MM Input'!Q7</f>
        <v>VND</v>
      </c>
      <c r="O6" s="38">
        <f>'[1]MM Input'!O7</f>
        <v>961726</v>
      </c>
      <c r="P6" s="13"/>
      <c r="Q6" s="13"/>
      <c r="R6" s="13"/>
      <c r="S6" s="13" t="str">
        <f>'[1]MM Input'!M7</f>
        <v>MKT-OFF</v>
      </c>
      <c r="T6" s="13"/>
      <c r="U6" s="13"/>
      <c r="V6" s="13" t="str">
        <f>'[1]MM Input'!L7</f>
        <v>Thanh toán 5% phí bảo hành</v>
      </c>
      <c r="W6" s="13"/>
      <c r="X6" s="13"/>
      <c r="Y6" s="13"/>
      <c r="Z6" s="39"/>
      <c r="AA6" s="40" t="str">
        <f>'[1]MM Input'!H7</f>
        <v>2000002722</v>
      </c>
      <c r="AB6" s="41"/>
      <c r="AC6" s="41"/>
      <c r="AD6" s="41"/>
      <c r="AE6" s="41"/>
      <c r="AF6" s="40" t="str">
        <f>'[1]MM Input'!P7</f>
        <v>I3</v>
      </c>
      <c r="AG6" s="40" t="s">
        <v>79</v>
      </c>
      <c r="AH6" s="41"/>
      <c r="AI6" s="41"/>
      <c r="AJ6" s="41"/>
      <c r="AK6" s="41"/>
    </row>
    <row r="7" spans="1:40" x14ac:dyDescent="0.2">
      <c r="A7" s="13"/>
      <c r="B7" s="13" t="str">
        <f>'[1]MM Input'!C8</f>
        <v>DOSM000001</v>
      </c>
      <c r="C7" s="13" t="str">
        <f>'[1]MM Input'!D8</f>
        <v>10204</v>
      </c>
      <c r="D7" s="13">
        <f t="shared" ref="D7:D16" si="0">IF(C6=C7,D6+1,1)</f>
        <v>2</v>
      </c>
      <c r="E7" s="13" t="s">
        <v>77</v>
      </c>
      <c r="F7" s="13" t="str">
        <f>IF('[1]MM Input'!E7="Invoice","KR","KG")</f>
        <v>KG</v>
      </c>
      <c r="G7" s="13" t="str">
        <f>RIGHT('[1]MM Input'!F8,4)&amp;MID('[1]MM Input'!F8,4,2)&amp;LEFT('[1]MM Input'!F8,2)</f>
        <v>20191009</v>
      </c>
      <c r="H7" s="34"/>
      <c r="I7" s="35"/>
      <c r="J7" s="13"/>
      <c r="K7" s="13" t="str">
        <f>'[1]MM Input'!G8</f>
        <v>80083&amp;10204</v>
      </c>
      <c r="L7" s="36" t="s">
        <v>78</v>
      </c>
      <c r="M7" s="37" t="str">
        <f>'[1]MM Input'!R8</f>
        <v>6205060002</v>
      </c>
      <c r="N7" s="13" t="str">
        <f>'[1]MM Input'!Q8</f>
        <v>VND</v>
      </c>
      <c r="O7" s="38">
        <f>'[1]MM Input'!O8</f>
        <v>37400</v>
      </c>
      <c r="P7" s="13"/>
      <c r="Q7" s="13"/>
      <c r="R7" s="13"/>
      <c r="S7" s="13" t="str">
        <f>'[1]MM Input'!M8</f>
        <v>MKT-OFF</v>
      </c>
      <c r="T7" s="13"/>
      <c r="U7" s="13"/>
      <c r="V7" s="13" t="str">
        <f>'[1]MM Input'!L8</f>
        <v>Thanh toán 5% phí bảo hành</v>
      </c>
      <c r="W7" s="13"/>
      <c r="X7" s="13"/>
      <c r="Y7" s="13"/>
      <c r="Z7" s="39"/>
      <c r="AA7" s="40" t="str">
        <f>'[1]MM Input'!H8</f>
        <v>2000002722</v>
      </c>
      <c r="AB7" s="41"/>
      <c r="AC7" s="41"/>
      <c r="AD7" s="41"/>
      <c r="AE7" s="41"/>
      <c r="AF7" s="40" t="str">
        <f>'[1]MM Input'!P8</f>
        <v>I3</v>
      </c>
      <c r="AG7" s="40" t="s">
        <v>79</v>
      </c>
      <c r="AH7" s="41"/>
      <c r="AI7" s="41"/>
      <c r="AJ7" s="41"/>
      <c r="AK7" s="41"/>
    </row>
    <row r="8" spans="1:40" x14ac:dyDescent="0.2">
      <c r="B8" s="13" t="str">
        <f>'[1]MM Input'!C9</f>
        <v>DOSM000001</v>
      </c>
      <c r="C8" s="42" t="str">
        <f>'[1]MM Input'!D9</f>
        <v>10204</v>
      </c>
      <c r="D8" s="13">
        <f t="shared" si="0"/>
        <v>3</v>
      </c>
      <c r="E8" s="13" t="s">
        <v>77</v>
      </c>
      <c r="F8" s="43" t="str">
        <f>IF('[1]MM Input'!E8="Invoice","KR","KG")</f>
        <v>KG</v>
      </c>
      <c r="G8" s="41" t="str">
        <f>RIGHT('[1]MM Input'!F9,4)&amp;MID('[1]MM Input'!F9,4,2)&amp;LEFT('[1]MM Input'!F9,2)</f>
        <v>20191009</v>
      </c>
      <c r="H8" s="44"/>
      <c r="I8" s="45"/>
      <c r="J8" s="42"/>
      <c r="K8" s="13" t="str">
        <f>'[1]MM Input'!G9</f>
        <v>80083&amp;10204</v>
      </c>
      <c r="L8" s="36" t="s">
        <v>78</v>
      </c>
      <c r="M8" s="37" t="str">
        <f>'[1]MM Input'!R9</f>
        <v>6202060001</v>
      </c>
      <c r="N8" s="13" t="str">
        <f>'[1]MM Input'!Q9</f>
        <v>VND</v>
      </c>
      <c r="O8" s="38">
        <f>'[1]MM Input'!O9</f>
        <v>5538500</v>
      </c>
      <c r="P8" s="42"/>
      <c r="Q8" s="43"/>
      <c r="R8" s="42"/>
      <c r="S8" s="13" t="str">
        <f>'[1]MM Input'!M9</f>
        <v>MKT-OFF</v>
      </c>
      <c r="T8" s="42"/>
      <c r="U8" s="42"/>
      <c r="V8" s="13" t="str">
        <f>'[1]MM Input'!L9</f>
        <v>Thanh toán 5% phí bảo hành</v>
      </c>
      <c r="W8" s="42"/>
      <c r="X8" s="42"/>
      <c r="Y8" s="42"/>
      <c r="Z8" s="46"/>
      <c r="AA8" s="40" t="str">
        <f>'[1]MM Input'!H9</f>
        <v>2000002722</v>
      </c>
      <c r="AB8" s="42"/>
      <c r="AC8" s="42"/>
      <c r="AD8" s="42"/>
      <c r="AE8" s="42"/>
      <c r="AF8" s="40" t="str">
        <f>'[1]MM Input'!P9</f>
        <v>I3</v>
      </c>
      <c r="AG8" s="40" t="s">
        <v>79</v>
      </c>
      <c r="AH8" s="42"/>
      <c r="AI8" s="42"/>
      <c r="AJ8" s="42"/>
      <c r="AK8" s="42"/>
    </row>
    <row r="9" spans="1:40" x14ac:dyDescent="0.2">
      <c r="B9" s="13" t="str">
        <f>'[1]MM Input'!C10</f>
        <v>DOSM000001</v>
      </c>
      <c r="C9" s="41" t="str">
        <f>'[1]MM Input'!D10</f>
        <v>10078</v>
      </c>
      <c r="D9" s="13">
        <f t="shared" si="0"/>
        <v>1</v>
      </c>
      <c r="E9" s="13" t="s">
        <v>77</v>
      </c>
      <c r="F9" s="13" t="str">
        <f>IF('[1]MM Input'!E9="Invoice","KR","KG")</f>
        <v>KG</v>
      </c>
      <c r="G9" s="13" t="str">
        <f>RIGHT('[1]MM Input'!F10,4)&amp;MID('[1]MM Input'!F10,4,2)&amp;LEFT('[1]MM Input'!F10,2)</f>
        <v>20190827</v>
      </c>
      <c r="H9" s="18"/>
      <c r="I9" s="45"/>
      <c r="J9" s="41"/>
      <c r="K9" s="13" t="str">
        <f>'[1]MM Input'!G10</f>
        <v>77935&amp;10078</v>
      </c>
      <c r="L9" s="36" t="s">
        <v>78</v>
      </c>
      <c r="M9" s="37" t="str">
        <f>'[1]MM Input'!R10</f>
        <v>6202060001</v>
      </c>
      <c r="N9" s="13" t="str">
        <f>'[1]MM Input'!Q10</f>
        <v>VND</v>
      </c>
      <c r="O9" s="38">
        <f>'[1]MM Input'!O10</f>
        <v>3039760</v>
      </c>
      <c r="P9" s="41"/>
      <c r="Q9" s="13"/>
      <c r="R9" s="41"/>
      <c r="S9" s="13" t="str">
        <f>'[1]MM Input'!M10</f>
        <v>MKT-OFF</v>
      </c>
      <c r="T9" s="41"/>
      <c r="U9" s="41"/>
      <c r="V9" s="13" t="str">
        <f>'[1]MM Input'!L10</f>
        <v>Thanh toán 5% phí bảo hành</v>
      </c>
      <c r="W9" s="41"/>
      <c r="X9" s="41"/>
      <c r="Y9" s="41"/>
      <c r="Z9" s="39"/>
      <c r="AA9" s="40" t="str">
        <f>'[1]MM Input'!H10</f>
        <v>2000002722</v>
      </c>
      <c r="AB9" s="41"/>
      <c r="AC9" s="41"/>
      <c r="AD9" s="41"/>
      <c r="AE9" s="41"/>
      <c r="AF9" s="40" t="str">
        <f>'[1]MM Input'!P10</f>
        <v>I3</v>
      </c>
      <c r="AG9" s="40" t="s">
        <v>79</v>
      </c>
      <c r="AH9" s="41"/>
      <c r="AI9" s="41"/>
      <c r="AJ9" s="41"/>
      <c r="AK9" s="41"/>
    </row>
    <row r="10" spans="1:40" x14ac:dyDescent="0.2">
      <c r="B10" s="13" t="str">
        <f>'[1]MM Input'!C11</f>
        <v>DOSM000001</v>
      </c>
      <c r="C10" s="41" t="str">
        <f>'[1]MM Input'!D11</f>
        <v>10078</v>
      </c>
      <c r="D10" s="13">
        <f t="shared" si="0"/>
        <v>2</v>
      </c>
      <c r="E10" s="13" t="s">
        <v>77</v>
      </c>
      <c r="F10" s="13" t="str">
        <f>IF('[1]MM Input'!E10="Invoice","KR","KG")</f>
        <v>KG</v>
      </c>
      <c r="G10" s="13" t="str">
        <f>RIGHT('[1]MM Input'!F11,4)&amp;MID('[1]MM Input'!F11,4,2)&amp;LEFT('[1]MM Input'!F11,2)</f>
        <v>20190827</v>
      </c>
      <c r="H10" s="18"/>
      <c r="I10" s="45"/>
      <c r="J10" s="41"/>
      <c r="K10" s="13" t="str">
        <f>'[1]MM Input'!G11</f>
        <v>77935&amp;10078</v>
      </c>
      <c r="L10" s="36" t="s">
        <v>78</v>
      </c>
      <c r="M10" s="37" t="str">
        <f>'[1]MM Input'!R11</f>
        <v>6205060002</v>
      </c>
      <c r="N10" s="13" t="str">
        <f>'[1]MM Input'!Q11</f>
        <v>VND</v>
      </c>
      <c r="O10" s="38">
        <f>'[1]MM Input'!O11</f>
        <v>14822500</v>
      </c>
      <c r="P10" s="41"/>
      <c r="Q10" s="13"/>
      <c r="R10" s="41"/>
      <c r="S10" s="13" t="str">
        <f>'[1]MM Input'!M11</f>
        <v>MKT-OFF</v>
      </c>
      <c r="T10" s="41"/>
      <c r="U10" s="41"/>
      <c r="V10" s="13" t="str">
        <f>'[1]MM Input'!L11</f>
        <v>Thanh toán 5% phí bảo hành</v>
      </c>
      <c r="W10" s="41"/>
      <c r="X10" s="41"/>
      <c r="Y10" s="41"/>
      <c r="Z10" s="39"/>
      <c r="AA10" s="40" t="str">
        <f>'[1]MM Input'!H11</f>
        <v>2000002722</v>
      </c>
      <c r="AB10" s="41"/>
      <c r="AC10" s="41"/>
      <c r="AD10" s="41"/>
      <c r="AE10" s="41"/>
      <c r="AF10" s="40" t="str">
        <f>'[1]MM Input'!P11</f>
        <v>I3</v>
      </c>
      <c r="AG10" s="40" t="s">
        <v>79</v>
      </c>
      <c r="AH10" s="41"/>
      <c r="AI10" s="41"/>
      <c r="AJ10" s="41"/>
      <c r="AK10" s="41"/>
    </row>
    <row r="11" spans="1:40" x14ac:dyDescent="0.2">
      <c r="B11" s="13" t="str">
        <f>'[1]MM Input'!C12</f>
        <v>DOSM000001</v>
      </c>
      <c r="C11" s="41" t="str">
        <f>'[1]MM Input'!D12</f>
        <v>10077</v>
      </c>
      <c r="D11" s="13">
        <f t="shared" si="0"/>
        <v>1</v>
      </c>
      <c r="E11" s="13" t="s">
        <v>77</v>
      </c>
      <c r="F11" s="13" t="str">
        <f>IF('[1]MM Input'!E11="Invoice","KR","KG")</f>
        <v>KG</v>
      </c>
      <c r="G11" s="13" t="str">
        <f>RIGHT('[1]MM Input'!F12,4)&amp;MID('[1]MM Input'!F12,4,2)&amp;LEFT('[1]MM Input'!F12,2)</f>
        <v>20190827</v>
      </c>
      <c r="H11" s="18"/>
      <c r="I11" s="45"/>
      <c r="J11" s="41"/>
      <c r="K11" s="13" t="str">
        <f>'[1]MM Input'!G12</f>
        <v>79862&amp;70077</v>
      </c>
      <c r="L11" s="36" t="s">
        <v>78</v>
      </c>
      <c r="M11" s="37" t="str">
        <f>'[1]MM Input'!R12</f>
        <v>6205060002</v>
      </c>
      <c r="N11" s="13" t="str">
        <f>'[1]MM Input'!Q12</f>
        <v>VND</v>
      </c>
      <c r="O11" s="38">
        <f>'[1]MM Input'!O12</f>
        <v>448800</v>
      </c>
      <c r="P11" s="41"/>
      <c r="Q11" s="13"/>
      <c r="R11" s="41"/>
      <c r="S11" s="13" t="str">
        <f>'[1]MM Input'!M12</f>
        <v>MKT-OFF</v>
      </c>
      <c r="T11" s="41"/>
      <c r="U11" s="41"/>
      <c r="V11" s="13" t="str">
        <f>'[1]MM Input'!L12</f>
        <v>Thanh toán 5% phí bảo hành</v>
      </c>
      <c r="W11" s="41"/>
      <c r="X11" s="41"/>
      <c r="Y11" s="41"/>
      <c r="Z11" s="39"/>
      <c r="AA11" s="40" t="str">
        <f>'[1]MM Input'!H12</f>
        <v>2000002722</v>
      </c>
      <c r="AB11" s="41"/>
      <c r="AC11" s="41"/>
      <c r="AD11" s="41"/>
      <c r="AE11" s="41"/>
      <c r="AF11" s="40" t="str">
        <f>'[1]MM Input'!P12</f>
        <v>I3</v>
      </c>
      <c r="AG11" s="40" t="s">
        <v>79</v>
      </c>
      <c r="AH11" s="41"/>
      <c r="AI11" s="41"/>
      <c r="AJ11" s="41"/>
      <c r="AK11" s="41"/>
    </row>
    <row r="12" spans="1:40" x14ac:dyDescent="0.2">
      <c r="B12" s="13" t="str">
        <f>'[1]MM Input'!C13</f>
        <v>DOSM000001</v>
      </c>
      <c r="C12" s="41" t="str">
        <f>'[1]MM Input'!D13</f>
        <v>0001138-1139</v>
      </c>
      <c r="D12" s="13">
        <f t="shared" si="0"/>
        <v>1</v>
      </c>
      <c r="E12" s="13" t="s">
        <v>77</v>
      </c>
      <c r="F12" s="13" t="str">
        <f>IF('[1]MM Input'!E12="Invoice","KR","KG")</f>
        <v>KG</v>
      </c>
      <c r="G12" s="13" t="str">
        <f>RIGHT('[1]MM Input'!F13,4)&amp;MID('[1]MM Input'!F13,4,2)&amp;LEFT('[1]MM Input'!F13,2)</f>
        <v>20201023</v>
      </c>
      <c r="H12" s="18"/>
      <c r="I12" s="45"/>
      <c r="J12" s="41"/>
      <c r="K12" s="13" t="str">
        <f>'[1]MM Input'!G13</f>
        <v>01GTKT3/003**AA/19P</v>
      </c>
      <c r="L12" s="36" t="s">
        <v>78</v>
      </c>
      <c r="M12" s="37" t="str">
        <f>'[1]MM Input'!R13</f>
        <v>6207049902</v>
      </c>
      <c r="N12" s="13" t="str">
        <f>'[1]MM Input'!Q13</f>
        <v>VND</v>
      </c>
      <c r="O12" s="38">
        <f>'[1]MM Input'!O13</f>
        <v>128198962</v>
      </c>
      <c r="P12" s="41"/>
      <c r="Q12" s="13"/>
      <c r="R12" s="41"/>
      <c r="S12" s="13" t="str">
        <f>'[1]MM Input'!M13</f>
        <v>COL-ELY</v>
      </c>
      <c r="T12" s="41"/>
      <c r="U12" s="41"/>
      <c r="V12" s="13" t="str">
        <f>'[1]MM Input'!L13</f>
        <v>Chi phí Voice tháng 09/2020</v>
      </c>
      <c r="W12" s="41"/>
      <c r="X12" s="41"/>
      <c r="Y12" s="41"/>
      <c r="Z12" s="39"/>
      <c r="AA12" s="40" t="str">
        <f>'[1]MM Input'!H13</f>
        <v>2000003337</v>
      </c>
      <c r="AB12" s="41"/>
      <c r="AC12" s="41"/>
      <c r="AD12" s="41"/>
      <c r="AE12" s="41"/>
      <c r="AF12" s="40" t="str">
        <f>'[1]MM Input'!P13</f>
        <v>I3</v>
      </c>
      <c r="AG12" s="40" t="s">
        <v>79</v>
      </c>
      <c r="AH12" s="41"/>
      <c r="AI12" s="41"/>
      <c r="AJ12" s="41"/>
      <c r="AK12" s="41"/>
    </row>
    <row r="13" spans="1:40" x14ac:dyDescent="0.2">
      <c r="B13" s="13" t="str">
        <f>'[1]MM Input'!C14</f>
        <v>DOSM000001</v>
      </c>
      <c r="C13" s="41" t="str">
        <f>'[1]MM Input'!D14</f>
        <v>0001138-1139</v>
      </c>
      <c r="D13" s="13">
        <f t="shared" si="0"/>
        <v>2</v>
      </c>
      <c r="E13" s="13" t="s">
        <v>77</v>
      </c>
      <c r="F13" s="13" t="str">
        <f>IF('[1]MM Input'!E13="Invoice","KR","KG")</f>
        <v>KR</v>
      </c>
      <c r="G13" s="13" t="str">
        <f>RIGHT('[1]MM Input'!F14,4)&amp;MID('[1]MM Input'!F14,4,2)&amp;LEFT('[1]MM Input'!F14,2)</f>
        <v>20201023</v>
      </c>
      <c r="H13" s="18"/>
      <c r="I13" s="45"/>
      <c r="J13" s="41"/>
      <c r="K13" s="13" t="str">
        <f>'[1]MM Input'!G14</f>
        <v>01GTKT3/003**AA/19P</v>
      </c>
      <c r="L13" s="36" t="s">
        <v>78</v>
      </c>
      <c r="M13" s="37" t="str">
        <f>'[1]MM Input'!R14</f>
        <v>6207049902</v>
      </c>
      <c r="N13" s="13" t="str">
        <f>'[1]MM Input'!Q14</f>
        <v>VND</v>
      </c>
      <c r="O13" s="38">
        <f>'[1]MM Input'!O14</f>
        <v>114825503</v>
      </c>
      <c r="P13" s="41"/>
      <c r="Q13" s="13"/>
      <c r="R13" s="41"/>
      <c r="S13" s="13" t="str">
        <f>'[1]MM Input'!M14</f>
        <v>OPS-CCD</v>
      </c>
      <c r="T13" s="41"/>
      <c r="U13" s="41"/>
      <c r="V13" s="13" t="str">
        <f>'[1]MM Input'!L14</f>
        <v>Chi phí Voice tháng 09/2020</v>
      </c>
      <c r="W13" s="41"/>
      <c r="X13" s="41"/>
      <c r="Y13" s="41"/>
      <c r="Z13" s="39"/>
      <c r="AA13" s="40" t="str">
        <f>'[1]MM Input'!H14</f>
        <v>2000003337</v>
      </c>
      <c r="AB13" s="41"/>
      <c r="AC13" s="41"/>
      <c r="AD13" s="41"/>
      <c r="AE13" s="41"/>
      <c r="AF13" s="40" t="str">
        <f>'[1]MM Input'!P14</f>
        <v>I3</v>
      </c>
      <c r="AG13" s="40" t="s">
        <v>79</v>
      </c>
      <c r="AH13" s="41"/>
      <c r="AI13" s="41"/>
      <c r="AJ13" s="41"/>
      <c r="AK13" s="41"/>
    </row>
    <row r="14" spans="1:40" x14ac:dyDescent="0.2">
      <c r="B14" s="13" t="str">
        <f>'[1]MM Input'!C15</f>
        <v>DOSM000001</v>
      </c>
      <c r="C14" s="13" t="str">
        <f>'[1]MM Input'!D15</f>
        <v>0000058</v>
      </c>
      <c r="D14" s="13">
        <f t="shared" si="0"/>
        <v>1</v>
      </c>
      <c r="E14" s="13" t="s">
        <v>77</v>
      </c>
      <c r="F14" s="13" t="str">
        <f>IF('[1]MM Input'!E14="Invoice","KR","KG")</f>
        <v>KR</v>
      </c>
      <c r="G14" s="13" t="str">
        <f>RIGHT('[1]MM Input'!F15,4)&amp;MID('[1]MM Input'!F15,4,2)&amp;LEFT('[1]MM Input'!F15,2)</f>
        <v>20201218</v>
      </c>
      <c r="H14" s="18"/>
      <c r="I14" s="45"/>
      <c r="J14" s="13"/>
      <c r="K14" s="13" t="str">
        <f>'[1]MM Input'!G15</f>
        <v>01GTKT0/001**CH/20E</v>
      </c>
      <c r="L14" s="36" t="s">
        <v>78</v>
      </c>
      <c r="M14" s="47" t="str">
        <f>'[1]MM Input'!R15</f>
        <v>6312000001</v>
      </c>
      <c r="N14" s="36" t="str">
        <f>'[1]MM Input'!Q15</f>
        <v>VND</v>
      </c>
      <c r="O14" s="48">
        <f>'[1]MM Input'!O15</f>
        <v>105970700</v>
      </c>
      <c r="P14" s="13"/>
      <c r="Q14" s="13"/>
      <c r="R14" s="13"/>
      <c r="S14" s="13" t="str">
        <f>'[1]MM Input'!M15</f>
        <v>HRD-OFF</v>
      </c>
      <c r="T14" s="13"/>
      <c r="U14" s="13"/>
      <c r="V14" s="13" t="str">
        <f>'[1]MM Input'!L15</f>
        <v>Chi phí hội nghị kinh doanh Telesales</v>
      </c>
      <c r="W14" s="13"/>
      <c r="X14" s="13"/>
      <c r="Y14" s="13"/>
      <c r="Z14" s="39"/>
      <c r="AA14" s="40" t="str">
        <f>'[1]MM Input'!H15</f>
        <v>2000003491</v>
      </c>
      <c r="AB14" s="13"/>
      <c r="AC14" s="13"/>
      <c r="AD14" s="13"/>
      <c r="AE14" s="13"/>
      <c r="AF14" s="40" t="str">
        <f>'[1]MM Input'!P15</f>
        <v>I3</v>
      </c>
      <c r="AG14" s="40" t="s">
        <v>79</v>
      </c>
      <c r="AH14" s="13"/>
      <c r="AI14" s="13"/>
      <c r="AJ14" s="13"/>
      <c r="AK14" s="13"/>
    </row>
    <row r="15" spans="1:40" x14ac:dyDescent="0.2">
      <c r="B15" s="13" t="str">
        <f>'[1]MM Input'!C16</f>
        <v>DOSM000001</v>
      </c>
      <c r="C15" s="13" t="str">
        <f>'[1]MM Input'!D16</f>
        <v>0000354</v>
      </c>
      <c r="D15" s="13">
        <f t="shared" si="0"/>
        <v>1</v>
      </c>
      <c r="E15" s="13" t="s">
        <v>77</v>
      </c>
      <c r="F15" s="13" t="str">
        <f>IF('[1]MM Input'!E15="Invoice","KR","KG")</f>
        <v>KR</v>
      </c>
      <c r="G15" s="13" t="str">
        <f>RIGHT('[1]MM Input'!F16,4)&amp;MID('[1]MM Input'!F16,4,2)&amp;LEFT('[1]MM Input'!F16,2)</f>
        <v>20201224</v>
      </c>
      <c r="H15" s="18"/>
      <c r="I15" s="45"/>
      <c r="J15" s="13"/>
      <c r="K15" s="13" t="str">
        <f>'[1]MM Input'!G16</f>
        <v>01GTKT3/001**KN/15P</v>
      </c>
      <c r="L15" s="36" t="s">
        <v>78</v>
      </c>
      <c r="M15" s="47" t="str">
        <f>'[1]MM Input'!R16</f>
        <v>6315000001</v>
      </c>
      <c r="N15" s="36" t="str">
        <f>'[1]MM Input'!Q16</f>
        <v>VND</v>
      </c>
      <c r="O15" s="48">
        <f>'[1]MM Input'!O16</f>
        <v>110787600</v>
      </c>
      <c r="P15" s="13"/>
      <c r="Q15" s="13"/>
      <c r="R15" s="13"/>
      <c r="S15" s="13" t="str">
        <f>'[1]MM Input'!M16</f>
        <v>COM-RTS</v>
      </c>
      <c r="T15" s="13"/>
      <c r="U15" s="13"/>
      <c r="V15" s="13" t="str">
        <f>'[1]MM Input'!L16</f>
        <v>Mua áo thun cho SA 2020</v>
      </c>
      <c r="W15" s="13"/>
      <c r="X15" s="13"/>
      <c r="Y15" s="13"/>
      <c r="Z15" s="39"/>
      <c r="AA15" s="13" t="str">
        <f>'[1]MM Input'!H16</f>
        <v>2000003419</v>
      </c>
      <c r="AB15" s="13"/>
      <c r="AC15" s="13"/>
      <c r="AD15" s="13"/>
      <c r="AE15" s="13"/>
      <c r="AF15" s="13" t="str">
        <f>'[1]MM Input'!P16</f>
        <v>I3</v>
      </c>
      <c r="AG15" s="40" t="s">
        <v>79</v>
      </c>
      <c r="AH15" s="13"/>
      <c r="AI15" s="13"/>
      <c r="AJ15" s="13"/>
      <c r="AK15" s="13"/>
    </row>
    <row r="16" spans="1:40" x14ac:dyDescent="0.2">
      <c r="B16" s="13" t="str">
        <f>'[1]MM Input'!C17</f>
        <v>DOSM000001</v>
      </c>
      <c r="C16" s="13" t="str">
        <f>'[1]MM Input'!D17</f>
        <v>18271</v>
      </c>
      <c r="D16" s="13">
        <f t="shared" si="0"/>
        <v>1</v>
      </c>
      <c r="E16" s="13" t="s">
        <v>77</v>
      </c>
      <c r="F16" s="13" t="str">
        <f>IF('[1]MM Input'!E16="Invoice","KR","KG")</f>
        <v>KR</v>
      </c>
      <c r="G16" s="13" t="str">
        <f>RIGHT('[1]MM Input'!F17,4)&amp;MID('[1]MM Input'!F17,4,2)&amp;LEFT('[1]MM Input'!F17,2)</f>
        <v>20201221</v>
      </c>
      <c r="H16" s="18"/>
      <c r="I16" s="45"/>
      <c r="J16" s="13"/>
      <c r="K16" s="13" t="str">
        <f>'[1]MM Input'!G17</f>
        <v>107138&amp;18271</v>
      </c>
      <c r="L16" s="36" t="s">
        <v>78</v>
      </c>
      <c r="M16" s="47" t="str">
        <f>'[1]MM Input'!R17</f>
        <v>6202010001</v>
      </c>
      <c r="N16" s="36" t="str">
        <f>'[1]MM Input'!Q17</f>
        <v>VND</v>
      </c>
      <c r="O16" s="48">
        <f>'[1]MM Input'!O17</f>
        <v>796785000</v>
      </c>
      <c r="P16" s="13"/>
      <c r="Q16" s="13"/>
      <c r="R16" s="13"/>
      <c r="S16" s="13" t="str">
        <f>'[1]MM Input'!M17</f>
        <v>MKT-OFF</v>
      </c>
      <c r="T16" s="13"/>
      <c r="U16" s="13"/>
      <c r="V16" s="13" t="str">
        <f>'[1]MM Input'!L17</f>
        <v>Kỹ thuật số cho hoạt động Tết</v>
      </c>
      <c r="W16" s="13"/>
      <c r="X16" s="13"/>
      <c r="Y16" s="13"/>
      <c r="Z16" s="39"/>
      <c r="AA16" s="13" t="str">
        <f>'[1]MM Input'!H17</f>
        <v>2000004055</v>
      </c>
      <c r="AB16" s="13"/>
      <c r="AC16" s="13"/>
      <c r="AD16" s="13"/>
      <c r="AE16" s="13"/>
      <c r="AF16" s="13" t="str">
        <f>'[1]MM Input'!P17</f>
        <v>I3</v>
      </c>
      <c r="AG16" s="40" t="s">
        <v>79</v>
      </c>
      <c r="AH16" s="13"/>
      <c r="AI16" s="13"/>
      <c r="AJ16" s="13"/>
      <c r="AK16" s="13"/>
    </row>
    <row r="17" spans="2:37" x14ac:dyDescent="0.2">
      <c r="B17" s="13" t="str">
        <f>'[1]MM Input'!C18</f>
        <v>DOSM000001</v>
      </c>
      <c r="C17" s="13" t="str">
        <f>'[1]MM Input'!D18</f>
        <v>0009031</v>
      </c>
      <c r="D17" s="13"/>
      <c r="E17" s="13" t="s">
        <v>77</v>
      </c>
      <c r="F17" s="13" t="str">
        <f>IF('[1]MM Input'!E17="Invoice","KR","KG")</f>
        <v>KG</v>
      </c>
      <c r="G17" s="13" t="str">
        <f>RIGHT('[1]MM Input'!F18,4)&amp;MID('[1]MM Input'!F18,4,2)&amp;LEFT('[1]MM Input'!F18,2)</f>
        <v>20201219</v>
      </c>
      <c r="H17" s="18"/>
      <c r="I17" s="45"/>
      <c r="J17" s="13"/>
      <c r="K17" s="13" t="str">
        <f>'[1]MM Input'!G18</f>
        <v>01GTKT3/002**BH/18P</v>
      </c>
      <c r="L17" s="36" t="s">
        <v>78</v>
      </c>
      <c r="M17" s="47" t="str">
        <f>'[1]MM Input'!R18</f>
        <v>6201060002</v>
      </c>
      <c r="N17" s="36" t="str">
        <f>'[1]MM Input'!Q18</f>
        <v>VND</v>
      </c>
      <c r="O17" s="48">
        <f>'[1]MM Input'!O18</f>
        <v>98128000</v>
      </c>
      <c r="P17" s="13"/>
      <c r="Q17" s="13"/>
      <c r="R17" s="13"/>
      <c r="S17" s="13" t="str">
        <f>'[1]MM Input'!M18</f>
        <v>HRD-OFF</v>
      </c>
      <c r="T17" s="13"/>
      <c r="U17" s="13"/>
      <c r="V17" s="13" t="str">
        <f>'[1]MM Input'!L18</f>
        <v>Khám sức khỏe Nhân viên 2020 - Bình Dương</v>
      </c>
      <c r="W17" s="13"/>
      <c r="X17" s="13"/>
      <c r="Y17" s="13"/>
      <c r="Z17" s="39"/>
      <c r="AA17" s="13" t="str">
        <f>'[1]MM Input'!H18</f>
        <v>2000003679</v>
      </c>
      <c r="AB17" s="13"/>
      <c r="AC17" s="13"/>
      <c r="AD17" s="13"/>
      <c r="AE17" s="13"/>
      <c r="AF17" s="13" t="str">
        <f>'[1]MM Input'!P18</f>
        <v>I3</v>
      </c>
      <c r="AG17" s="40" t="s">
        <v>79</v>
      </c>
      <c r="AH17" s="13"/>
      <c r="AI17" s="13"/>
      <c r="AJ17" s="13"/>
      <c r="AK17" s="13"/>
    </row>
    <row r="18" spans="2:37" x14ac:dyDescent="0.2">
      <c r="B18" s="36" t="str">
        <f>'[1]MM Input'!C19</f>
        <v>FOREG000001</v>
      </c>
      <c r="C18" s="41" t="str">
        <f>'[1]MM Input'!D19</f>
        <v>SISA/PTE/2020/085</v>
      </c>
      <c r="D18" s="41"/>
      <c r="E18" s="13"/>
      <c r="F18" s="13" t="str">
        <f>IF('[1]MM Input'!E18="Invoice","KR","KG")</f>
        <v>KR</v>
      </c>
      <c r="G18" s="13" t="str">
        <f>RIGHT('[1]MM Input'!F19,4)&amp;MID('[1]MM Input'!F19,4,2)&amp;LEFT('[1]MM Input'!F19,2)</f>
        <v>20200921</v>
      </c>
      <c r="H18" s="18"/>
      <c r="I18" s="45"/>
      <c r="J18" s="41"/>
      <c r="K18" s="13" t="str">
        <f>'[1]MM Input'!G19</f>
        <v>IF**IF</v>
      </c>
      <c r="L18" s="49"/>
      <c r="M18" s="47" t="str">
        <f>'[1]MM Input'!R19</f>
        <v>6207049902</v>
      </c>
      <c r="N18" s="50" t="str">
        <f>'[1]MM Input'!Q19</f>
        <v>EUR</v>
      </c>
      <c r="O18" s="51">
        <f>'[1]MM Input'!O19</f>
        <v>19500</v>
      </c>
      <c r="P18" s="41"/>
      <c r="Q18" s="13"/>
      <c r="R18" s="41"/>
      <c r="S18" s="41" t="str">
        <f>'[1]MM Input'!M19</f>
        <v>PRJ-NSA</v>
      </c>
      <c r="T18" s="41"/>
      <c r="U18" s="41"/>
      <c r="V18" s="41" t="str">
        <f>'[1]MM Input'!L19</f>
        <v>Chi phí PCI DSS cho dự án NASA</v>
      </c>
      <c r="W18" s="41"/>
      <c r="X18" s="41"/>
      <c r="Y18" s="41"/>
      <c r="Z18" s="39"/>
      <c r="AA18" s="41" t="str">
        <f>'[1]MM Input'!H19</f>
        <v>2100000004</v>
      </c>
      <c r="AB18" s="41"/>
      <c r="AC18" s="41"/>
      <c r="AD18" s="41"/>
      <c r="AE18" s="41"/>
      <c r="AF18" s="41" t="str">
        <f>'[1]MM Input'!P19</f>
        <v>IF</v>
      </c>
      <c r="AG18" s="41"/>
      <c r="AH18" s="41"/>
      <c r="AI18" s="41"/>
      <c r="AJ18" s="41"/>
      <c r="AK18" s="41"/>
    </row>
    <row r="19" spans="2:37" x14ac:dyDescent="0.2">
      <c r="B19" s="36" t="str">
        <f>'[1]MM Input'!C20</f>
        <v>FOREG000001</v>
      </c>
      <c r="C19" s="41" t="str">
        <f>'[1]MM Input'!D20</f>
        <v>20FV031</v>
      </c>
      <c r="D19" s="41"/>
      <c r="E19" s="13"/>
      <c r="F19" s="13" t="str">
        <f>IF('[1]MM Input'!E19="Invoice","KR","KG")</f>
        <v>KR</v>
      </c>
      <c r="G19" s="13" t="str">
        <f>RIGHT('[1]MM Input'!F20,4)&amp;MID('[1]MM Input'!F20,4,2)&amp;LEFT('[1]MM Input'!F20,2)</f>
        <v>20200309</v>
      </c>
      <c r="H19" s="18"/>
      <c r="I19" s="52"/>
      <c r="J19" s="41"/>
      <c r="K19" s="13" t="str">
        <f>'[1]MM Input'!G20</f>
        <v>IF**IF</v>
      </c>
      <c r="L19" s="49"/>
      <c r="M19" s="47" t="str">
        <f>'[1]MM Input'!R20</f>
        <v>6207049902</v>
      </c>
      <c r="N19" s="50" t="str">
        <f>'[1]MM Input'!Q20</f>
        <v>EUR</v>
      </c>
      <c r="O19" s="51">
        <f>'[1]MM Input'!O20</f>
        <v>300</v>
      </c>
      <c r="P19" s="41"/>
      <c r="Q19" s="13"/>
      <c r="R19" s="41"/>
      <c r="S19" s="41" t="str">
        <f>'[1]MM Input'!M20</f>
        <v>HRD-OFF</v>
      </c>
      <c r="T19" s="41"/>
      <c r="U19" s="41"/>
      <c r="V19" s="41" t="str">
        <f>'[1]MM Input'!L20</f>
        <v>Careersite fee for exceeding agree scope - vendor</v>
      </c>
      <c r="W19" s="41"/>
      <c r="X19" s="41"/>
      <c r="Y19" s="41"/>
      <c r="Z19" s="39"/>
      <c r="AA19" s="41" t="str">
        <f>'[1]MM Input'!H20</f>
        <v>2100000120</v>
      </c>
      <c r="AB19" s="41"/>
      <c r="AC19" s="41"/>
      <c r="AD19" s="41"/>
      <c r="AE19" s="41"/>
      <c r="AF19" s="41" t="str">
        <f>'[1]MM Input'!P20</f>
        <v>IF</v>
      </c>
      <c r="AG19" s="41"/>
      <c r="AH19" s="41"/>
      <c r="AI19" s="41"/>
      <c r="AJ19" s="41"/>
      <c r="AK19" s="41"/>
    </row>
    <row r="20" spans="2:37" x14ac:dyDescent="0.2">
      <c r="B20" s="36" t="str">
        <f>'[1]MM Input'!C21</f>
        <v>FOREG000001</v>
      </c>
      <c r="C20" s="41" t="str">
        <f>'[1]MM Input'!D21</f>
        <v>SHCI1904204&amp;205</v>
      </c>
      <c r="D20" s="41"/>
      <c r="E20" s="13"/>
      <c r="F20" s="13" t="str">
        <f>IF('[1]MM Input'!E20="Invoice","KR","KG")</f>
        <v>KR</v>
      </c>
      <c r="G20" s="13" t="str">
        <f>RIGHT('[1]MM Input'!F21,4)&amp;MID('[1]MM Input'!F21,4,2)&amp;LEFT('[1]MM Input'!F21,2)</f>
        <v>20200401</v>
      </c>
      <c r="H20" s="18"/>
      <c r="I20" s="45"/>
      <c r="J20" s="41"/>
      <c r="K20" s="13" t="str">
        <f>'[1]MM Input'!G21</f>
        <v>IF**IF</v>
      </c>
      <c r="L20" s="49"/>
      <c r="M20" s="47" t="str">
        <f>'[1]MM Input'!R21</f>
        <v>6203109901</v>
      </c>
      <c r="N20" s="50" t="str">
        <f>'[1]MM Input'!Q21</f>
        <v>EUR</v>
      </c>
      <c r="O20" s="51">
        <f>'[1]MM Input'!O21</f>
        <v>10351.23</v>
      </c>
      <c r="P20" s="41"/>
      <c r="Q20" s="13"/>
      <c r="R20" s="41"/>
      <c r="S20" s="41" t="str">
        <f>'[1]MM Input'!M21</f>
        <v>COM-CRM</v>
      </c>
      <c r="T20" s="41"/>
      <c r="U20" s="41"/>
      <c r="V20" s="41" t="str">
        <f>'[1]MM Input'!L21</f>
        <v>Glowbyte-Expenses Tháng 9&amp;10</v>
      </c>
      <c r="W20" s="41"/>
      <c r="X20" s="41"/>
      <c r="Y20" s="41"/>
      <c r="Z20" s="39"/>
      <c r="AA20" s="41" t="str">
        <f>'[1]MM Input'!H21</f>
        <v>2100000125</v>
      </c>
      <c r="AB20" s="41"/>
      <c r="AC20" s="41"/>
      <c r="AD20" s="41"/>
      <c r="AE20" s="41"/>
      <c r="AF20" s="41" t="str">
        <f>'[1]MM Input'!P21</f>
        <v>IF</v>
      </c>
      <c r="AG20" s="41"/>
      <c r="AH20" s="41"/>
      <c r="AI20" s="41"/>
      <c r="AJ20" s="41"/>
      <c r="AK20" s="41"/>
    </row>
    <row r="21" spans="2:37" x14ac:dyDescent="0.2">
      <c r="B21" s="36" t="str">
        <f>'[1]MM Input'!C24</f>
        <v>DOSM000001</v>
      </c>
      <c r="C21" s="41" t="str">
        <f>'[1]MM Input'!D24</f>
        <v>0000208</v>
      </c>
      <c r="D21" s="41"/>
      <c r="E21" s="13"/>
      <c r="F21" s="13" t="str">
        <f>IF('[1]MM Input'!E21="Invoice","KR","KG")</f>
        <v>KR</v>
      </c>
      <c r="G21" s="13" t="str">
        <f>RIGHT('[1]MM Input'!F24,4)&amp;MID('[1]MM Input'!F24,4,2)&amp;LEFT('[1]MM Input'!F24,2)</f>
        <v>20201216</v>
      </c>
      <c r="H21" s="18"/>
      <c r="I21" s="52"/>
      <c r="J21" s="41"/>
      <c r="K21" s="13" t="str">
        <f>'[1]MM Input'!G24</f>
        <v>01GTKT0/001**VN/19E</v>
      </c>
      <c r="L21" s="49"/>
      <c r="M21" s="47" t="str">
        <f>'[1]MM Input'!R24</f>
        <v>6207059901</v>
      </c>
      <c r="N21" s="50" t="str">
        <f>'[1]MM Input'!Q24</f>
        <v>VND</v>
      </c>
      <c r="O21" s="51">
        <f>'[1]MM Input'!O24</f>
        <v>164854102</v>
      </c>
      <c r="P21" s="41"/>
      <c r="Q21" s="13"/>
      <c r="R21" s="41"/>
      <c r="S21" s="41" t="str">
        <f>'[1]MM Input'!M24</f>
        <v>ITD-OPS</v>
      </c>
      <c r="T21" s="41"/>
      <c r="U21" s="41"/>
      <c r="V21" s="41" t="str">
        <f>'[1]MM Input'!L24</f>
        <v xml:space="preserve">Thiết bị âm thanh </v>
      </c>
      <c r="W21" s="41"/>
      <c r="X21" s="41"/>
      <c r="Y21" s="41"/>
      <c r="Z21" s="39"/>
      <c r="AA21" s="41" t="str">
        <f>'[1]MM Input'!H24</f>
        <v>2000003420</v>
      </c>
      <c r="AB21" s="41"/>
      <c r="AC21" s="41"/>
      <c r="AD21" s="41"/>
      <c r="AE21" s="41"/>
      <c r="AF21" s="41" t="str">
        <f>'[1]MM Input'!P24</f>
        <v>I3</v>
      </c>
      <c r="AG21" s="41"/>
      <c r="AH21" s="41"/>
      <c r="AI21" s="41"/>
      <c r="AJ21" s="41"/>
      <c r="AK21" s="41"/>
    </row>
    <row r="22" spans="2:37" x14ac:dyDescent="0.2">
      <c r="B22" s="36" t="str">
        <f>'[1]MM Input'!C25</f>
        <v>DOSM000001</v>
      </c>
      <c r="C22" s="41" t="str">
        <f>'[1]MM Input'!D25</f>
        <v>0000208</v>
      </c>
      <c r="D22" s="41"/>
      <c r="E22" s="13"/>
      <c r="F22" s="13" t="str">
        <f>IF('[1]MM Input'!E24="Invoice","KR","KG")</f>
        <v>KR</v>
      </c>
      <c r="G22" s="13" t="str">
        <f>RIGHT('[1]MM Input'!F25,4)&amp;MID('[1]MM Input'!F25,4,2)&amp;LEFT('[1]MM Input'!F25,2)</f>
        <v>20201216</v>
      </c>
      <c r="H22" s="18"/>
      <c r="I22" s="52"/>
      <c r="J22" s="41"/>
      <c r="K22" s="13" t="str">
        <f>'[1]MM Input'!G25</f>
        <v>01GTKT0/001**VN/19E</v>
      </c>
      <c r="L22" s="49"/>
      <c r="M22" s="47" t="str">
        <f>'[1]MM Input'!R25</f>
        <v>6203109901</v>
      </c>
      <c r="N22" s="50" t="str">
        <f>'[1]MM Input'!Q25</f>
        <v>VND</v>
      </c>
      <c r="O22" s="51">
        <f>'[1]MM Input'!O25</f>
        <v>8250000</v>
      </c>
      <c r="P22" s="41"/>
      <c r="Q22" s="13"/>
      <c r="R22" s="41"/>
      <c r="S22" s="41" t="str">
        <f>'[1]MM Input'!M25</f>
        <v>ITD-OPS</v>
      </c>
      <c r="T22" s="41"/>
      <c r="U22" s="41"/>
      <c r="V22" s="41" t="str">
        <f>'[1]MM Input'!L25</f>
        <v xml:space="preserve">Thiết bị âm thanh </v>
      </c>
      <c r="W22" s="41"/>
      <c r="X22" s="41"/>
      <c r="Y22" s="41"/>
      <c r="Z22" s="39"/>
      <c r="AA22" s="41" t="str">
        <f>'[1]MM Input'!H25</f>
        <v>2000003420</v>
      </c>
      <c r="AB22" s="41"/>
      <c r="AC22" s="41"/>
      <c r="AD22" s="41"/>
      <c r="AE22" s="41"/>
      <c r="AF22" s="41" t="str">
        <f>'[1]MM Input'!P25</f>
        <v>I3</v>
      </c>
      <c r="AG22" s="41"/>
      <c r="AH22" s="41"/>
      <c r="AI22" s="41"/>
      <c r="AJ22" s="41"/>
      <c r="AK22" s="41"/>
    </row>
    <row r="23" spans="2:37" x14ac:dyDescent="0.2">
      <c r="B23" s="36" t="str">
        <f>'[1]MM Input'!C26</f>
        <v>FOREG000001</v>
      </c>
      <c r="C23" s="41" t="str">
        <f>'[1]MM Input'!D26</f>
        <v>202009/76</v>
      </c>
      <c r="D23" s="41"/>
      <c r="E23" s="13"/>
      <c r="F23" s="13" t="str">
        <f>IF('[1]MM Input'!E25="Invoice","KR","KG")</f>
        <v>KR</v>
      </c>
      <c r="G23" s="13" t="str">
        <f>RIGHT('[1]MM Input'!F26,4)&amp;MID('[1]MM Input'!F26,4,2)&amp;LEFT('[1]MM Input'!F26,2)</f>
        <v>20200921</v>
      </c>
      <c r="H23" s="18"/>
      <c r="I23" s="45"/>
      <c r="J23" s="41"/>
      <c r="K23" s="13" t="str">
        <f>'[1]MM Input'!G26</f>
        <v>IF**IF</v>
      </c>
      <c r="L23" s="49"/>
      <c r="M23" s="47" t="str">
        <f>'[1]MM Input'!R26</f>
        <v>5305010001</v>
      </c>
      <c r="N23" s="50" t="str">
        <f>'[1]MM Input'!Q26</f>
        <v>USD</v>
      </c>
      <c r="O23" s="51">
        <f>'[1]MM Input'!O26</f>
        <v>6000</v>
      </c>
      <c r="P23" s="41"/>
      <c r="Q23" s="13"/>
      <c r="R23" s="41"/>
      <c r="S23" s="41" t="str">
        <f>'[1]MM Input'!M26</f>
        <v>RMD-OFF</v>
      </c>
      <c r="T23" s="41"/>
      <c r="U23" s="41"/>
      <c r="V23" s="41" t="str">
        <f>'[1]MM Input'!L26</f>
        <v>Pilot with Juicy Lab</v>
      </c>
      <c r="W23" s="41"/>
      <c r="X23" s="41"/>
      <c r="Y23" s="41"/>
      <c r="Z23" s="39"/>
      <c r="AA23" s="41" t="str">
        <f>'[1]MM Input'!H26</f>
        <v>2100000126</v>
      </c>
      <c r="AB23" s="41"/>
      <c r="AC23" s="41"/>
      <c r="AD23" s="41"/>
      <c r="AE23" s="41"/>
      <c r="AF23" s="41" t="str">
        <f>'[1]MM Input'!P26</f>
        <v>IF</v>
      </c>
      <c r="AG23" s="41"/>
      <c r="AH23" s="41"/>
      <c r="AI23" s="41"/>
      <c r="AJ23" s="41"/>
      <c r="AK23" s="41"/>
    </row>
    <row r="24" spans="2:37" x14ac:dyDescent="0.2">
      <c r="B24" s="36" t="str">
        <f>'[1]MM Input'!C27</f>
        <v>DOSM000001</v>
      </c>
      <c r="C24" s="41" t="str">
        <f>'[1]MM Input'!D27</f>
        <v>0000042</v>
      </c>
      <c r="D24" s="41"/>
      <c r="E24" s="13"/>
      <c r="F24" s="13" t="str">
        <f>IF('[1]MM Input'!E26="Invoice","KR","KG")</f>
        <v>KR</v>
      </c>
      <c r="G24" s="13" t="str">
        <f>RIGHT('[1]MM Input'!F27,4)&amp;MID('[1]MM Input'!F27,4,2)&amp;LEFT('[1]MM Input'!F27,2)</f>
        <v>20201124</v>
      </c>
      <c r="H24" s="18"/>
      <c r="I24" s="52"/>
      <c r="J24" s="41"/>
      <c r="K24" s="13" t="str">
        <f>'[1]MM Input'!G27</f>
        <v>01GTKT0/001**AA/20E</v>
      </c>
      <c r="L24" s="49"/>
      <c r="M24" s="47" t="str">
        <f>'[1]MM Input'!R27</f>
        <v>6201070002</v>
      </c>
      <c r="N24" s="50" t="str">
        <f>'[1]MM Input'!Q27</f>
        <v>VND</v>
      </c>
      <c r="O24" s="51">
        <f>'[1]MM Input'!O27</f>
        <v>4620000</v>
      </c>
      <c r="P24" s="41"/>
      <c r="Q24" s="13"/>
      <c r="R24" s="41"/>
      <c r="S24" s="41" t="str">
        <f>'[1]MM Input'!M27</f>
        <v>OPS-CCD</v>
      </c>
      <c r="T24" s="41"/>
      <c r="U24" s="41"/>
      <c r="V24" s="41" t="str">
        <f>'[1]MM Input'!L27</f>
        <v xml:space="preserve">Phí dịch vụ hỗ trợ trực tuyến </v>
      </c>
      <c r="W24" s="41"/>
      <c r="X24" s="41"/>
      <c r="Y24" s="41"/>
      <c r="Z24" s="39"/>
      <c r="AA24" s="41" t="str">
        <f>'[1]MM Input'!H27</f>
        <v>2000003337</v>
      </c>
      <c r="AB24" s="41"/>
      <c r="AC24" s="41"/>
      <c r="AD24" s="41"/>
      <c r="AE24" s="41"/>
      <c r="AF24" s="41" t="str">
        <f>'[1]MM Input'!P27</f>
        <v>I3</v>
      </c>
      <c r="AG24" s="41"/>
      <c r="AH24" s="41"/>
      <c r="AI24" s="41"/>
      <c r="AJ24" s="41"/>
      <c r="AK24" s="41"/>
    </row>
    <row r="25" spans="2:37" x14ac:dyDescent="0.2">
      <c r="B25" s="36" t="str">
        <f>'[1]MM Input'!C28</f>
        <v>DOSM000001</v>
      </c>
      <c r="C25" s="41" t="str">
        <f>'[1]MM Input'!D28</f>
        <v>0000043</v>
      </c>
      <c r="D25" s="41"/>
      <c r="E25" s="13"/>
      <c r="F25" s="13" t="str">
        <f>IF('[1]MM Input'!E27="Invoice","KR","KG")</f>
        <v>KR</v>
      </c>
      <c r="G25" s="13" t="str">
        <f>RIGHT('[1]MM Input'!F28,4)&amp;MID('[1]MM Input'!F28,4,2)&amp;LEFT('[1]MM Input'!F28,2)</f>
        <v>20201124</v>
      </c>
      <c r="H25" s="18"/>
      <c r="I25" s="45"/>
      <c r="J25" s="41"/>
      <c r="K25" s="13" t="str">
        <f>'[1]MM Input'!G28</f>
        <v>01GTKT0/001**AA/20E</v>
      </c>
      <c r="L25" s="49"/>
      <c r="M25" s="47" t="str">
        <f>'[1]MM Input'!R28</f>
        <v>6201070002</v>
      </c>
      <c r="N25" s="50" t="str">
        <f>'[1]MM Input'!Q28</f>
        <v>VND</v>
      </c>
      <c r="O25" s="51">
        <f>'[1]MM Input'!O28</f>
        <v>9460000</v>
      </c>
      <c r="P25" s="41"/>
      <c r="Q25" s="13"/>
      <c r="R25" s="41"/>
      <c r="S25" s="41" t="str">
        <f>'[1]MM Input'!M28</f>
        <v>OPS-CCD</v>
      </c>
      <c r="T25" s="41"/>
      <c r="U25" s="41"/>
      <c r="V25" s="41" t="str">
        <f>'[1]MM Input'!L28</f>
        <v xml:space="preserve">Phí dịch vụ hỗ trợ trực tuyến </v>
      </c>
      <c r="W25" s="41"/>
      <c r="X25" s="41"/>
      <c r="Y25" s="41"/>
      <c r="Z25" s="39"/>
      <c r="AA25" s="41" t="str">
        <f>'[1]MM Input'!H28</f>
        <v>2000003337</v>
      </c>
      <c r="AB25" s="41"/>
      <c r="AC25" s="41"/>
      <c r="AD25" s="41"/>
      <c r="AE25" s="41"/>
      <c r="AF25" s="41" t="str">
        <f>'[1]MM Input'!P28</f>
        <v>I3</v>
      </c>
      <c r="AG25" s="41"/>
      <c r="AH25" s="41"/>
      <c r="AI25" s="41"/>
      <c r="AJ25" s="41"/>
      <c r="AK25" s="41"/>
    </row>
    <row r="26" spans="2:37" x14ac:dyDescent="0.2">
      <c r="B26" s="36" t="str">
        <f>'[1]MM Input'!C29</f>
        <v>DOSM000001</v>
      </c>
      <c r="C26" s="41" t="str">
        <f>'[1]MM Input'!D29</f>
        <v>0001340</v>
      </c>
      <c r="D26" s="41"/>
      <c r="E26" s="13"/>
      <c r="F26" s="13" t="str">
        <f>IF('[1]MM Input'!E28="Invoice","KR","KG")</f>
        <v>KR</v>
      </c>
      <c r="G26" s="13" t="str">
        <f>RIGHT('[1]MM Input'!F29,4)&amp;MID('[1]MM Input'!F29,4,2)&amp;LEFT('[1]MM Input'!F29,2)</f>
        <v>20201231</v>
      </c>
      <c r="H26" s="18"/>
      <c r="I26" s="45"/>
      <c r="J26" s="41"/>
      <c r="K26" s="13" t="str">
        <f>'[1]MM Input'!G29</f>
        <v>01GTKT0/001**MG/20E</v>
      </c>
      <c r="L26" s="49"/>
      <c r="M26" s="47" t="str">
        <f>'[1]MM Input'!R29</f>
        <v>6204120401</v>
      </c>
      <c r="N26" s="50" t="str">
        <f>'[1]MM Input'!Q29</f>
        <v>VND</v>
      </c>
      <c r="O26" s="51">
        <f>'[1]MM Input'!O29</f>
        <v>11600000</v>
      </c>
      <c r="P26" s="41"/>
      <c r="Q26" s="13"/>
      <c r="R26" s="41"/>
      <c r="S26" s="41" t="str">
        <f>'[1]MM Input'!M29</f>
        <v>COL-ELY</v>
      </c>
      <c r="T26" s="41"/>
      <c r="U26" s="41"/>
      <c r="V26" s="41" t="str">
        <f>'[1]MM Input'!L29</f>
        <v>Cước phí dịch vụ layer tháng 12.2020</v>
      </c>
      <c r="W26" s="41"/>
      <c r="X26" s="41"/>
      <c r="Y26" s="41"/>
      <c r="Z26" s="39"/>
      <c r="AA26" s="41" t="str">
        <f>'[1]MM Input'!H29</f>
        <v>2000003660</v>
      </c>
      <c r="AB26" s="41"/>
      <c r="AC26" s="41"/>
      <c r="AD26" s="41"/>
      <c r="AE26" s="41"/>
      <c r="AF26" s="41" t="str">
        <f>'[1]MM Input'!P29</f>
        <v>I3</v>
      </c>
      <c r="AG26" s="41"/>
      <c r="AH26" s="41"/>
      <c r="AI26" s="41"/>
      <c r="AJ26" s="41"/>
      <c r="AK26" s="41"/>
    </row>
    <row r="27" spans="2:37" x14ac:dyDescent="0.2">
      <c r="B27" s="36" t="str">
        <f>'[1]MM Input'!C30</f>
        <v>DOSM000001</v>
      </c>
      <c r="C27" s="41" t="str">
        <f>'[1]MM Input'!D30</f>
        <v>0004204</v>
      </c>
      <c r="D27" s="41"/>
      <c r="E27" s="13"/>
      <c r="F27" s="13" t="str">
        <f>IF('[1]MM Input'!E29="Invoice","KR","KG")</f>
        <v>KR</v>
      </c>
      <c r="G27" s="13" t="str">
        <f>RIGHT('[1]MM Input'!F30,4)&amp;MID('[1]MM Input'!F30,4,2)&amp;LEFT('[1]MM Input'!F30,2)</f>
        <v>20201126</v>
      </c>
      <c r="H27" s="18"/>
      <c r="I27" s="45"/>
      <c r="J27" s="41"/>
      <c r="K27" s="13" t="str">
        <f>'[1]MM Input'!G30</f>
        <v>01GTKT0/002**RM/20E</v>
      </c>
      <c r="L27" s="49"/>
      <c r="M27" s="47" t="str">
        <f>'[1]MM Input'!R30</f>
        <v>6399000001</v>
      </c>
      <c r="N27" s="50" t="str">
        <f>'[1]MM Input'!Q30</f>
        <v>VND</v>
      </c>
      <c r="O27" s="51">
        <f>'[1]MM Input'!O30</f>
        <v>8004065</v>
      </c>
      <c r="P27" s="41"/>
      <c r="Q27" s="13"/>
      <c r="R27" s="41"/>
      <c r="S27" s="41" t="str">
        <f>'[1]MM Input'!M30</f>
        <v>COL_LEG</v>
      </c>
      <c r="T27" s="41"/>
      <c r="U27" s="41"/>
      <c r="V27" s="41" t="str">
        <f>'[1]MM Input'!L30</f>
        <v>Phí thuê kho tháng 11.2020</v>
      </c>
      <c r="W27" s="41"/>
      <c r="X27" s="41"/>
      <c r="Y27" s="41"/>
      <c r="Z27" s="39"/>
      <c r="AA27" s="41" t="str">
        <f>'[1]MM Input'!H30</f>
        <v>2000003031</v>
      </c>
      <c r="AB27" s="41"/>
      <c r="AC27" s="41"/>
      <c r="AD27" s="41"/>
      <c r="AE27" s="41"/>
      <c r="AF27" s="41" t="str">
        <f>'[1]MM Input'!P30</f>
        <v>I3</v>
      </c>
      <c r="AG27" s="41"/>
      <c r="AH27" s="41"/>
      <c r="AI27" s="41"/>
      <c r="AJ27" s="41"/>
      <c r="AK27" s="41"/>
    </row>
    <row r="28" spans="2:37" x14ac:dyDescent="0.2">
      <c r="B28" s="36" t="str">
        <f>'[1]MM Input'!C31</f>
        <v>DOSM000001</v>
      </c>
      <c r="C28" s="41" t="str">
        <f>'[1]MM Input'!D31</f>
        <v>0011133</v>
      </c>
      <c r="D28" s="41"/>
      <c r="E28" s="13"/>
      <c r="F28" s="13" t="str">
        <f>IF('[1]MM Input'!E30="Invoice","KR","KG")</f>
        <v>KR</v>
      </c>
      <c r="G28" s="13" t="str">
        <f>RIGHT('[1]MM Input'!F31,4)&amp;MID('[1]MM Input'!F31,4,2)&amp;LEFT('[1]MM Input'!F31,2)</f>
        <v>20210105</v>
      </c>
      <c r="H28" s="18"/>
      <c r="I28" s="45"/>
      <c r="J28" s="41"/>
      <c r="K28" s="13" t="str">
        <f>'[1]MM Input'!G31</f>
        <v>01GTKT0/002**GN/19E</v>
      </c>
      <c r="L28" s="49"/>
      <c r="M28" s="47" t="str">
        <f>'[1]MM Input'!R31</f>
        <v>6201060002</v>
      </c>
      <c r="N28" s="50" t="str">
        <f>'[1]MM Input'!Q31</f>
        <v>VND</v>
      </c>
      <c r="O28" s="51">
        <f>'[1]MM Input'!O31</f>
        <v>100000000</v>
      </c>
      <c r="P28" s="41"/>
      <c r="Q28" s="13"/>
      <c r="R28" s="41"/>
      <c r="S28" s="41" t="str">
        <f>'[1]MM Input'!M31</f>
        <v>FIN-MNG</v>
      </c>
      <c r="T28" s="41"/>
      <c r="U28" s="41"/>
      <c r="V28" s="41" t="str">
        <f>'[1]MM Input'!L31</f>
        <v xml:space="preserve">Voucher </v>
      </c>
      <c r="W28" s="41"/>
      <c r="X28" s="41"/>
      <c r="Y28" s="41"/>
      <c r="Z28" s="39"/>
      <c r="AA28" s="41" t="str">
        <f>'[1]MM Input'!H31</f>
        <v>2000002259</v>
      </c>
      <c r="AB28" s="41"/>
      <c r="AC28" s="41"/>
      <c r="AD28" s="41"/>
      <c r="AE28" s="41"/>
      <c r="AF28" s="41" t="str">
        <f>'[1]MM Input'!P31</f>
        <v>I3</v>
      </c>
      <c r="AG28" s="41"/>
      <c r="AH28" s="41"/>
      <c r="AI28" s="41"/>
      <c r="AJ28" s="41"/>
      <c r="AK28" s="41"/>
    </row>
    <row r="29" spans="2:37" x14ac:dyDescent="0.2">
      <c r="B29" s="36" t="str">
        <f>'[1]MM Input'!C32</f>
        <v>DOSM000001</v>
      </c>
      <c r="C29" s="41" t="str">
        <f>'[1]MM Input'!D32</f>
        <v>0000119</v>
      </c>
      <c r="D29" s="41"/>
      <c r="E29" s="13"/>
      <c r="F29" s="13" t="str">
        <f>IF('[1]MM Input'!E31="Invoice","KR","KG")</f>
        <v>KR</v>
      </c>
      <c r="G29" s="13" t="str">
        <f>RIGHT('[1]MM Input'!F32,4)&amp;MID('[1]MM Input'!F32,4,2)&amp;LEFT('[1]MM Input'!F32,2)</f>
        <v>20210106</v>
      </c>
      <c r="H29" s="18"/>
      <c r="I29" s="45"/>
      <c r="J29" s="41"/>
      <c r="K29" s="13" t="str">
        <f>'[1]MM Input'!G32</f>
        <v>01GTKT0/001**BD/20E</v>
      </c>
      <c r="L29" s="49"/>
      <c r="M29" s="47" t="str">
        <f>'[1]MM Input'!R32</f>
        <v>6207049902</v>
      </c>
      <c r="N29" s="50" t="str">
        <f>'[1]MM Input'!Q32</f>
        <v>VND</v>
      </c>
      <c r="O29" s="51">
        <f>'[1]MM Input'!O32</f>
        <v>18000000</v>
      </c>
      <c r="P29" s="41"/>
      <c r="Q29" s="13"/>
      <c r="R29" s="41"/>
      <c r="S29" s="41" t="str">
        <f>'[1]MM Input'!M32</f>
        <v>COL-MNG</v>
      </c>
      <c r="T29" s="41"/>
      <c r="U29" s="41"/>
      <c r="V29" s="41" t="str">
        <f>'[1]MM Input'!L32</f>
        <v>Dịch vụ phần mềm bản đồ số tháng 12/2020</v>
      </c>
      <c r="W29" s="41"/>
      <c r="X29" s="41"/>
      <c r="Y29" s="41"/>
      <c r="Z29" s="39"/>
      <c r="AA29" s="41" t="str">
        <f>'[1]MM Input'!H32</f>
        <v>2000003862</v>
      </c>
      <c r="AB29" s="41"/>
      <c r="AC29" s="41"/>
      <c r="AD29" s="41"/>
      <c r="AE29" s="41"/>
      <c r="AF29" s="41" t="str">
        <f>'[1]MM Input'!P32</f>
        <v>I3</v>
      </c>
      <c r="AG29" s="41"/>
      <c r="AH29" s="41"/>
      <c r="AI29" s="41"/>
      <c r="AJ29" s="41"/>
      <c r="AK29" s="41"/>
    </row>
    <row r="30" spans="2:37" x14ac:dyDescent="0.2">
      <c r="B30" s="36" t="str">
        <f>'[1]MM Input'!C33</f>
        <v>DOSM000001</v>
      </c>
      <c r="C30" s="41" t="str">
        <f>'[1]MM Input'!D33</f>
        <v>18143</v>
      </c>
      <c r="D30" s="41"/>
      <c r="E30" s="13"/>
      <c r="F30" s="13" t="str">
        <f>IF('[1]MM Input'!E32="Invoice","KR","KG")</f>
        <v>KR</v>
      </c>
      <c r="G30" s="13" t="str">
        <f>RIGHT('[1]MM Input'!F33,4)&amp;MID('[1]MM Input'!F33,4,2)&amp;LEFT('[1]MM Input'!F33,2)</f>
        <v>20201123</v>
      </c>
      <c r="H30" s="18"/>
      <c r="I30" s="45"/>
      <c r="J30" s="41"/>
      <c r="K30" s="13" t="str">
        <f>'[1]MM Input'!G33</f>
        <v>106977&amp;18143</v>
      </c>
      <c r="L30" s="49"/>
      <c r="M30" s="47" t="str">
        <f>'[1]MM Input'!R33</f>
        <v>6202990001</v>
      </c>
      <c r="N30" s="50" t="str">
        <f>'[1]MM Input'!Q33</f>
        <v>VND</v>
      </c>
      <c r="O30" s="51">
        <f>'[1]MM Input'!O33</f>
        <v>10000000</v>
      </c>
      <c r="P30" s="41"/>
      <c r="Q30" s="13"/>
      <c r="R30" s="41"/>
      <c r="S30" s="41" t="str">
        <f>'[1]MM Input'!M33</f>
        <v>MKT-OFF</v>
      </c>
      <c r="T30" s="41"/>
      <c r="U30" s="41"/>
      <c r="V30" s="41" t="str">
        <f>'[1]MM Input'!L33</f>
        <v xml:space="preserve">Chi phí thiết kế </v>
      </c>
      <c r="W30" s="41"/>
      <c r="X30" s="41"/>
      <c r="Y30" s="41"/>
      <c r="Z30" s="39"/>
      <c r="AA30" s="41" t="str">
        <f>'[1]MM Input'!H33</f>
        <v>2000003549</v>
      </c>
      <c r="AB30" s="41"/>
      <c r="AC30" s="41"/>
      <c r="AD30" s="41"/>
      <c r="AE30" s="41"/>
      <c r="AF30" s="41" t="str">
        <f>'[1]MM Input'!P33</f>
        <v>I3</v>
      </c>
      <c r="AG30" s="41"/>
      <c r="AH30" s="41"/>
      <c r="AI30" s="41"/>
      <c r="AJ30" s="41"/>
      <c r="AK30" s="41"/>
    </row>
    <row r="31" spans="2:37" x14ac:dyDescent="0.2">
      <c r="B31" s="36" t="str">
        <f>'[1]MM Input'!C34</f>
        <v>DOSM000001</v>
      </c>
      <c r="C31" s="41" t="str">
        <f>'[1]MM Input'!D34</f>
        <v>18208</v>
      </c>
      <c r="D31" s="41"/>
      <c r="E31" s="13"/>
      <c r="F31" s="13" t="str">
        <f>IF('[1]MM Input'!E33="Invoice","KR","KG")</f>
        <v>KG</v>
      </c>
      <c r="G31" s="13" t="str">
        <f>RIGHT('[1]MM Input'!F34,4)&amp;MID('[1]MM Input'!F34,4,2)&amp;LEFT('[1]MM Input'!F34,2)</f>
        <v>20201208</v>
      </c>
      <c r="H31" s="18"/>
      <c r="I31" s="45"/>
      <c r="J31" s="41"/>
      <c r="K31" s="13" t="str">
        <f>'[1]MM Input'!G34</f>
        <v>107170&amp;18208</v>
      </c>
      <c r="L31" s="49"/>
      <c r="M31" s="47" t="str">
        <f>'[1]MM Input'!R34</f>
        <v>6202990001</v>
      </c>
      <c r="N31" s="50" t="str">
        <f>'[1]MM Input'!Q34</f>
        <v>VND</v>
      </c>
      <c r="O31" s="51">
        <f>'[1]MM Input'!O34</f>
        <v>42000000</v>
      </c>
      <c r="P31" s="41"/>
      <c r="Q31" s="13"/>
      <c r="R31" s="41"/>
      <c r="S31" s="41" t="str">
        <f>'[1]MM Input'!M34</f>
        <v>MKT-OFF</v>
      </c>
      <c r="T31" s="41"/>
      <c r="U31" s="41"/>
      <c r="V31" s="41" t="str">
        <f>'[1]MM Input'!L34</f>
        <v>Chi phí thiết kế Brand Refresh Campain</v>
      </c>
      <c r="W31" s="41"/>
      <c r="X31" s="41"/>
      <c r="Y31" s="41"/>
      <c r="Z31" s="39"/>
      <c r="AA31" s="41" t="str">
        <f>'[1]MM Input'!H34</f>
        <v>2000004179</v>
      </c>
      <c r="AB31" s="41"/>
      <c r="AC31" s="41"/>
      <c r="AD31" s="41"/>
      <c r="AE31" s="41"/>
      <c r="AF31" s="41" t="str">
        <f>'[1]MM Input'!P34</f>
        <v>I3</v>
      </c>
      <c r="AG31" s="41"/>
      <c r="AH31" s="41"/>
      <c r="AI31" s="41"/>
      <c r="AJ31" s="41"/>
      <c r="AK31" s="41"/>
    </row>
    <row r="32" spans="2:37" x14ac:dyDescent="0.2">
      <c r="B32" s="36" t="str">
        <f>'[1]MM Input'!C35</f>
        <v>DOSM000001</v>
      </c>
      <c r="C32" s="41" t="str">
        <f>'[1]MM Input'!D35</f>
        <v>00196858</v>
      </c>
      <c r="D32" s="41"/>
      <c r="E32" s="13"/>
      <c r="F32" s="13" t="str">
        <f>IF('[1]MM Input'!E34="Invoice","KR","KG")</f>
        <v>KG</v>
      </c>
      <c r="G32" s="13" t="str">
        <f>RIGHT('[1]MM Input'!F35,4)&amp;MID('[1]MM Input'!F35,4,2)&amp;LEFT('[1]MM Input'!F35,2)</f>
        <v>20201207</v>
      </c>
      <c r="H32" s="18"/>
      <c r="I32" s="45"/>
      <c r="J32" s="41"/>
      <c r="K32" s="13" t="str">
        <f>'[1]MM Input'!G35</f>
        <v>01GTKT0/001**BA/18E</v>
      </c>
      <c r="L32" s="49"/>
      <c r="M32" s="47" t="str">
        <f>'[1]MM Input'!R35</f>
        <v>6201060002</v>
      </c>
      <c r="N32" s="50" t="str">
        <f>'[1]MM Input'!Q35</f>
        <v>VND</v>
      </c>
      <c r="O32" s="51">
        <f>'[1]MM Input'!O35</f>
        <v>32380275</v>
      </c>
      <c r="P32" s="41"/>
      <c r="Q32" s="13"/>
      <c r="R32" s="41"/>
      <c r="S32" s="41" t="str">
        <f>'[1]MM Input'!M35</f>
        <v>HRD-OFF</v>
      </c>
      <c r="T32" s="41"/>
      <c r="U32" s="41"/>
      <c r="V32" s="41" t="str">
        <f>'[1]MM Input'!L35</f>
        <v>Khám sức khỏe Nhân viên 2020 - Kiên Giang</v>
      </c>
      <c r="W32" s="41"/>
      <c r="X32" s="41"/>
      <c r="Y32" s="41"/>
      <c r="Z32" s="39"/>
      <c r="AA32" s="41" t="str">
        <f>'[1]MM Input'!H35</f>
        <v>2000002055</v>
      </c>
      <c r="AB32" s="41"/>
      <c r="AC32" s="41"/>
      <c r="AD32" s="41"/>
      <c r="AE32" s="41"/>
      <c r="AF32" s="41" t="str">
        <f>'[1]MM Input'!P35</f>
        <v>I3</v>
      </c>
      <c r="AG32" s="41"/>
      <c r="AH32" s="41"/>
      <c r="AI32" s="41"/>
      <c r="AJ32" s="41"/>
      <c r="AK32" s="41"/>
    </row>
    <row r="33" spans="2:37" x14ac:dyDescent="0.2">
      <c r="B33" s="36" t="str">
        <f>'[1]MM Input'!C36</f>
        <v>DOSM000001</v>
      </c>
      <c r="C33" s="41" t="str">
        <f>'[1]MM Input'!D36</f>
        <v>0001287</v>
      </c>
      <c r="D33" s="41"/>
      <c r="E33" s="13"/>
      <c r="F33" s="13" t="str">
        <f>IF('[1]MM Input'!E35="Invoice","KR","KG")</f>
        <v>KG</v>
      </c>
      <c r="G33" s="13" t="str">
        <f>RIGHT('[1]MM Input'!F36,4)&amp;MID('[1]MM Input'!F36,4,2)&amp;LEFT('[1]MM Input'!F36,2)</f>
        <v>20201212</v>
      </c>
      <c r="H33" s="18"/>
      <c r="I33" s="45"/>
      <c r="J33" s="41"/>
      <c r="K33" s="13" t="str">
        <f>'[1]MM Input'!G36</f>
        <v>01GTKT3/003**TT/20P</v>
      </c>
      <c r="L33" s="49"/>
      <c r="M33" s="47" t="str">
        <f>'[1]MM Input'!R36</f>
        <v>6201060002</v>
      </c>
      <c r="N33" s="50" t="str">
        <f>'[1]MM Input'!Q36</f>
        <v>VND</v>
      </c>
      <c r="O33" s="51">
        <f>'[1]MM Input'!O36</f>
        <v>18410000</v>
      </c>
      <c r="P33" s="41"/>
      <c r="Q33" s="13"/>
      <c r="R33" s="41"/>
      <c r="S33" s="41" t="str">
        <f>'[1]MM Input'!M36</f>
        <v>HRD-OFF</v>
      </c>
      <c r="T33" s="41"/>
      <c r="U33" s="41"/>
      <c r="V33" s="41" t="str">
        <f>'[1]MM Input'!L36</f>
        <v>Khám sức khỏe Nhân viên 2020 - Binh Phuoc</v>
      </c>
      <c r="W33" s="41"/>
      <c r="X33" s="41"/>
      <c r="Y33" s="41"/>
      <c r="Z33" s="39"/>
      <c r="AA33" s="41" t="str">
        <f>'[1]MM Input'!H36</f>
        <v>2000003657</v>
      </c>
      <c r="AB33" s="41"/>
      <c r="AC33" s="41"/>
      <c r="AD33" s="41"/>
      <c r="AE33" s="41"/>
      <c r="AF33" s="41" t="str">
        <f>'[1]MM Input'!P36</f>
        <v>I3</v>
      </c>
      <c r="AG33" s="41"/>
      <c r="AH33" s="41"/>
      <c r="AI33" s="41"/>
      <c r="AJ33" s="41"/>
      <c r="AK33" s="41"/>
    </row>
    <row r="34" spans="2:37" x14ac:dyDescent="0.2">
      <c r="B34" s="36" t="str">
        <f>'[1]MM Input'!C37</f>
        <v>DOSM000001</v>
      </c>
      <c r="C34" s="41" t="str">
        <f>'[1]MM Input'!D37</f>
        <v>0001323</v>
      </c>
      <c r="D34" s="41"/>
      <c r="E34" s="13"/>
      <c r="F34" s="13" t="str">
        <f>IF('[1]MM Input'!E36="Invoice","KR","KG")</f>
        <v>KR</v>
      </c>
      <c r="G34" s="13" t="str">
        <f>RIGHT('[1]MM Input'!F37,4)&amp;MID('[1]MM Input'!F37,4,2)&amp;LEFT('[1]MM Input'!F37,2)</f>
        <v>20201210</v>
      </c>
      <c r="H34" s="18"/>
      <c r="I34" s="45"/>
      <c r="J34" s="41"/>
      <c r="K34" s="13" t="str">
        <f>'[1]MM Input'!G37</f>
        <v>01GTKT3/001**QT/17P</v>
      </c>
      <c r="L34" s="49"/>
      <c r="M34" s="47" t="str">
        <f>'[1]MM Input'!R37</f>
        <v>6201060002</v>
      </c>
      <c r="N34" s="50" t="str">
        <f>'[1]MM Input'!Q37</f>
        <v>VND</v>
      </c>
      <c r="O34" s="51">
        <f>'[1]MM Input'!O37</f>
        <v>33828000</v>
      </c>
      <c r="P34" s="41"/>
      <c r="Q34" s="13"/>
      <c r="R34" s="41"/>
      <c r="S34" s="41" t="str">
        <f>'[1]MM Input'!M37</f>
        <v>HRD-OFF</v>
      </c>
      <c r="T34" s="41"/>
      <c r="U34" s="41"/>
      <c r="V34" s="41" t="str">
        <f>'[1]MM Input'!L37</f>
        <v>Khám sức khỏe Nhân viên 2020 - Ca Mau</v>
      </c>
      <c r="W34" s="41"/>
      <c r="X34" s="41"/>
      <c r="Y34" s="41"/>
      <c r="Z34" s="39"/>
      <c r="AA34" s="41" t="str">
        <f>'[1]MM Input'!H37</f>
        <v>2000003634</v>
      </c>
      <c r="AB34" s="41"/>
      <c r="AC34" s="41"/>
      <c r="AD34" s="41"/>
      <c r="AE34" s="41"/>
      <c r="AF34" s="41" t="str">
        <f>'[1]MM Input'!P37</f>
        <v>I3</v>
      </c>
      <c r="AG34" s="41"/>
      <c r="AH34" s="41"/>
      <c r="AI34" s="41"/>
      <c r="AJ34" s="41"/>
      <c r="AK34" s="41"/>
    </row>
    <row r="35" spans="2:37" x14ac:dyDescent="0.2">
      <c r="B35" s="36" t="str">
        <f>'[1]MM Input'!C38</f>
        <v>DOSM000001</v>
      </c>
      <c r="C35" s="41" t="str">
        <f>'[1]MM Input'!D38</f>
        <v>0023380</v>
      </c>
      <c r="D35" s="41"/>
      <c r="E35" s="13"/>
      <c r="F35" s="13" t="str">
        <f>IF('[1]MM Input'!E37="Invoice","KR","KG")</f>
        <v>KR</v>
      </c>
      <c r="G35" s="13" t="str">
        <f>RIGHT('[1]MM Input'!F38,4)&amp;MID('[1]MM Input'!F38,4,2)&amp;LEFT('[1]MM Input'!F38,2)</f>
        <v>20201205</v>
      </c>
      <c r="H35" s="18"/>
      <c r="I35" s="45"/>
      <c r="J35" s="41"/>
      <c r="K35" s="13" t="str">
        <f>'[1]MM Input'!G38</f>
        <v>01GTKT0/001**NT/20E</v>
      </c>
      <c r="L35" s="49"/>
      <c r="M35" s="47" t="str">
        <f>'[1]MM Input'!R38</f>
        <v>6201060002</v>
      </c>
      <c r="N35" s="50" t="str">
        <f>'[1]MM Input'!Q38</f>
        <v>VND</v>
      </c>
      <c r="O35" s="51">
        <f>'[1]MM Input'!O38</f>
        <v>27280000</v>
      </c>
      <c r="P35" s="41"/>
      <c r="Q35" s="13"/>
      <c r="R35" s="41"/>
      <c r="S35" s="41" t="str">
        <f>'[1]MM Input'!M38</f>
        <v>HRD-OFF</v>
      </c>
      <c r="T35" s="41"/>
      <c r="U35" s="41"/>
      <c r="V35" s="41" t="str">
        <f>'[1]MM Input'!L38</f>
        <v>Khám sức khỏe Nhân viên 2020 - Tay Ninh</v>
      </c>
      <c r="W35" s="41"/>
      <c r="X35" s="41"/>
      <c r="Y35" s="41"/>
      <c r="Z35" s="39"/>
      <c r="AA35" s="41" t="str">
        <f>'[1]MM Input'!H38</f>
        <v>2000002058</v>
      </c>
      <c r="AB35" s="41"/>
      <c r="AC35" s="41"/>
      <c r="AD35" s="41"/>
      <c r="AE35" s="41"/>
      <c r="AF35" s="41" t="str">
        <f>'[1]MM Input'!P38</f>
        <v>I3</v>
      </c>
      <c r="AG35" s="41"/>
      <c r="AH35" s="41"/>
      <c r="AI35" s="41"/>
      <c r="AJ35" s="41"/>
      <c r="AK35" s="41"/>
    </row>
    <row r="36" spans="2:37" x14ac:dyDescent="0.2">
      <c r="B36" s="36" t="str">
        <f>'[1]MM Input'!C39</f>
        <v>DOSM000001</v>
      </c>
      <c r="C36" s="41" t="str">
        <f>'[1]MM Input'!D39</f>
        <v>0003603</v>
      </c>
      <c r="D36" s="41"/>
      <c r="E36" s="13"/>
      <c r="F36" s="13" t="str">
        <f>IF('[1]MM Input'!E38="Invoice","KR","KG")</f>
        <v>KR</v>
      </c>
      <c r="G36" s="13" t="str">
        <f>RIGHT('[1]MM Input'!F39,4)&amp;MID('[1]MM Input'!F39,4,2)&amp;LEFT('[1]MM Input'!F39,2)</f>
        <v>20201217</v>
      </c>
      <c r="H36" s="18"/>
      <c r="I36" s="45"/>
      <c r="J36" s="41"/>
      <c r="K36" s="13" t="str">
        <f>'[1]MM Input'!G39</f>
        <v>01GTKT0/001**NT/20E</v>
      </c>
      <c r="L36" s="49"/>
      <c r="M36" s="47" t="str">
        <f>'[1]MM Input'!R39</f>
        <v>6201060002</v>
      </c>
      <c r="N36" s="50" t="str">
        <f>'[1]MM Input'!Q39</f>
        <v>VND</v>
      </c>
      <c r="O36" s="51">
        <f>'[1]MM Input'!O39</f>
        <v>17288088</v>
      </c>
      <c r="P36" s="41"/>
      <c r="Q36" s="13"/>
      <c r="R36" s="41"/>
      <c r="S36" s="41" t="str">
        <f>'[1]MM Input'!M39</f>
        <v>HRD-OFF</v>
      </c>
      <c r="T36" s="41"/>
      <c r="U36" s="41"/>
      <c r="V36" s="41" t="str">
        <f>'[1]MM Input'!L39</f>
        <v>Khám sức khỏe Nhân viên 2020 - Bạc Liêu</v>
      </c>
      <c r="W36" s="41"/>
      <c r="X36" s="41"/>
      <c r="Y36" s="41"/>
      <c r="Z36" s="39"/>
      <c r="AA36" s="41" t="str">
        <f>'[1]MM Input'!H39</f>
        <v>2000003670</v>
      </c>
      <c r="AB36" s="41"/>
      <c r="AC36" s="41"/>
      <c r="AD36" s="41"/>
      <c r="AE36" s="41"/>
      <c r="AF36" s="41" t="str">
        <f>'[1]MM Input'!P39</f>
        <v>I3</v>
      </c>
      <c r="AG36" s="41"/>
      <c r="AH36" s="41"/>
      <c r="AI36" s="41"/>
      <c r="AJ36" s="41"/>
      <c r="AK36" s="41"/>
    </row>
    <row r="37" spans="2:37" x14ac:dyDescent="0.2">
      <c r="B37" s="36" t="str">
        <f>'[1]MM Input'!C40</f>
        <v>DOSM000001</v>
      </c>
      <c r="C37" s="41" t="str">
        <f>'[1]MM Input'!D40</f>
        <v>0067374</v>
      </c>
      <c r="D37" s="41"/>
      <c r="E37" s="13"/>
      <c r="F37" s="13" t="str">
        <f>IF('[1]MM Input'!E39="Invoice","KR","KG")</f>
        <v>KR</v>
      </c>
      <c r="G37" s="13" t="str">
        <f>RIGHT('[1]MM Input'!F40,4)&amp;MID('[1]MM Input'!F40,4,2)&amp;LEFT('[1]MM Input'!F40,2)</f>
        <v>20201222</v>
      </c>
      <c r="H37" s="18"/>
      <c r="I37" s="45"/>
      <c r="J37" s="41"/>
      <c r="K37" s="13" t="str">
        <f>'[1]MM Input'!G40</f>
        <v>02GTTT0/001**PQ/19E</v>
      </c>
      <c r="L37" s="49"/>
      <c r="M37" s="47" t="str">
        <f>'[1]MM Input'!R40</f>
        <v>6201060002</v>
      </c>
      <c r="N37" s="50" t="str">
        <f>'[1]MM Input'!Q40</f>
        <v>VND</v>
      </c>
      <c r="O37" s="51">
        <f>'[1]MM Input'!O40</f>
        <v>4130000</v>
      </c>
      <c r="P37" s="41"/>
      <c r="Q37" s="13"/>
      <c r="R37" s="41"/>
      <c r="S37" s="41" t="str">
        <f>'[1]MM Input'!M40</f>
        <v>HRD-OFF</v>
      </c>
      <c r="T37" s="41"/>
      <c r="U37" s="41"/>
      <c r="V37" s="41" t="str">
        <f>'[1]MM Input'!L40</f>
        <v>Khám sức khỏe Nhân viên 2020 - Phú Quốc</v>
      </c>
      <c r="W37" s="41"/>
      <c r="X37" s="41"/>
      <c r="Y37" s="41"/>
      <c r="Z37" s="39"/>
      <c r="AA37" s="41" t="str">
        <f>'[1]MM Input'!H40</f>
        <v>2000002519</v>
      </c>
      <c r="AB37" s="41"/>
      <c r="AC37" s="41"/>
      <c r="AD37" s="41"/>
      <c r="AE37" s="41"/>
      <c r="AF37" s="41" t="str">
        <f>'[1]MM Input'!P40</f>
        <v>I3</v>
      </c>
      <c r="AG37" s="41"/>
      <c r="AH37" s="41"/>
      <c r="AI37" s="41"/>
      <c r="AJ37" s="41"/>
      <c r="AK37" s="41"/>
    </row>
    <row r="38" spans="2:37" x14ac:dyDescent="0.2">
      <c r="B38" s="36" t="str">
        <f>'[1]MM Input'!C41</f>
        <v>DOSM000001</v>
      </c>
      <c r="C38" s="41" t="str">
        <f>'[1]MM Input'!D41</f>
        <v>0001015</v>
      </c>
      <c r="D38" s="41"/>
      <c r="E38" s="13"/>
      <c r="F38" s="13" t="str">
        <f>IF('[1]MM Input'!E40="Invoice","KR","KG")</f>
        <v>KR</v>
      </c>
      <c r="G38" s="13" t="str">
        <f>RIGHT('[1]MM Input'!F41,4)&amp;MID('[1]MM Input'!F41,4,2)&amp;LEFT('[1]MM Input'!F41,2)</f>
        <v>20201119</v>
      </c>
      <c r="H38" s="18"/>
      <c r="I38" s="45"/>
      <c r="J38" s="41"/>
      <c r="K38" s="13" t="str">
        <f>'[1]MM Input'!G41</f>
        <v>01GTKT0/001**TP/20E</v>
      </c>
      <c r="L38" s="49"/>
      <c r="M38" s="47" t="str">
        <f>'[1]MM Input'!R41</f>
        <v>6201060002</v>
      </c>
      <c r="N38" s="50" t="str">
        <f>'[1]MM Input'!Q41</f>
        <v>VND</v>
      </c>
      <c r="O38" s="51">
        <f>'[1]MM Input'!O41</f>
        <v>25955000</v>
      </c>
      <c r="P38" s="41"/>
      <c r="Q38" s="13"/>
      <c r="R38" s="41"/>
      <c r="S38" s="41" t="str">
        <f>'[1]MM Input'!M41</f>
        <v>HRD-OFF</v>
      </c>
      <c r="T38" s="41"/>
      <c r="U38" s="41"/>
      <c r="V38" s="41" t="str">
        <f>'[1]MM Input'!L41</f>
        <v xml:space="preserve">Khám sức khỏe Nhân viên 2020 - Bình Thuận </v>
      </c>
      <c r="W38" s="41"/>
      <c r="X38" s="41"/>
      <c r="Y38" s="41"/>
      <c r="Z38" s="39"/>
      <c r="AA38" s="41" t="str">
        <f>'[1]MM Input'!H41</f>
        <v>2000003677</v>
      </c>
      <c r="AB38" s="41"/>
      <c r="AC38" s="41"/>
      <c r="AD38" s="41"/>
      <c r="AE38" s="41"/>
      <c r="AF38" s="41" t="str">
        <f>'[1]MM Input'!P41</f>
        <v>I3</v>
      </c>
      <c r="AG38" s="41"/>
      <c r="AH38" s="41"/>
      <c r="AI38" s="41"/>
      <c r="AJ38" s="41"/>
      <c r="AK38" s="41"/>
    </row>
    <row r="39" spans="2:37" x14ac:dyDescent="0.2">
      <c r="B39" s="36" t="str">
        <f>'[1]MM Input'!C42</f>
        <v>DOSM000001</v>
      </c>
      <c r="C39" s="41" t="str">
        <f>'[1]MM Input'!D42</f>
        <v>0000066</v>
      </c>
      <c r="D39" s="41"/>
      <c r="E39" s="13"/>
      <c r="F39" s="13" t="str">
        <f>IF('[1]MM Input'!E41="Invoice","KR","KG")</f>
        <v>KR</v>
      </c>
      <c r="G39" s="13" t="str">
        <f>RIGHT('[1]MM Input'!F42,4)&amp;MID('[1]MM Input'!F42,4,2)&amp;LEFT('[1]MM Input'!F42,2)</f>
        <v>20201231</v>
      </c>
      <c r="H39" s="18"/>
      <c r="I39" s="45"/>
      <c r="J39" s="41"/>
      <c r="K39" s="13" t="str">
        <f>'[1]MM Input'!G42</f>
        <v>01GTKT0/001**TP/20E</v>
      </c>
      <c r="L39" s="49"/>
      <c r="M39" s="47" t="str">
        <f>'[1]MM Input'!R42</f>
        <v>6202060001</v>
      </c>
      <c r="N39" s="50" t="str">
        <f>'[1]MM Input'!Q42</f>
        <v>VND</v>
      </c>
      <c r="O39" s="51">
        <f>'[1]MM Input'!O42</f>
        <v>5874000</v>
      </c>
      <c r="P39" s="41"/>
      <c r="Q39" s="13"/>
      <c r="R39" s="41"/>
      <c r="S39" s="41" t="str">
        <f>'[1]MM Input'!M42</f>
        <v>PRJ-SAP</v>
      </c>
      <c r="T39" s="41"/>
      <c r="U39" s="41"/>
      <c r="V39" s="41" t="str">
        <f>'[1]MM Input'!L42</f>
        <v xml:space="preserve">Sản  xuất Mockup </v>
      </c>
      <c r="W39" s="41"/>
      <c r="X39" s="41"/>
      <c r="Y39" s="41"/>
      <c r="Z39" s="39"/>
      <c r="AA39" s="41" t="str">
        <f>'[1]MM Input'!H42</f>
        <v>2000002468</v>
      </c>
      <c r="AB39" s="41"/>
      <c r="AC39" s="41"/>
      <c r="AD39" s="41"/>
      <c r="AE39" s="41"/>
      <c r="AF39" s="41" t="str">
        <f>'[1]MM Input'!P42</f>
        <v>I3</v>
      </c>
      <c r="AG39" s="41"/>
      <c r="AH39" s="41"/>
      <c r="AI39" s="41"/>
      <c r="AJ39" s="41"/>
      <c r="AK39" s="41"/>
    </row>
    <row r="40" spans="2:37" x14ac:dyDescent="0.2">
      <c r="B40" s="36" t="str">
        <f>'[1]MM Input'!C43</f>
        <v>DOSM000001</v>
      </c>
      <c r="C40" s="41" t="str">
        <f>'[1]MM Input'!D43</f>
        <v>0000058</v>
      </c>
      <c r="D40" s="41"/>
      <c r="E40" s="13"/>
      <c r="F40" s="13" t="str">
        <f>IF('[1]MM Input'!E42="Invoice","KR","KG")</f>
        <v>KR</v>
      </c>
      <c r="G40" s="13" t="str">
        <f>RIGHT('[1]MM Input'!F43,4)&amp;MID('[1]MM Input'!F43,4,2)&amp;LEFT('[1]MM Input'!F43,2)</f>
        <v>20201231</v>
      </c>
      <c r="H40" s="18"/>
      <c r="I40" s="45"/>
      <c r="J40" s="41"/>
      <c r="K40" s="13" t="str">
        <f>'[1]MM Input'!G43</f>
        <v>01GTKT0/003**DP/20E</v>
      </c>
      <c r="L40" s="49"/>
      <c r="M40" s="47" t="str">
        <f>'[1]MM Input'!R43</f>
        <v>6312000001</v>
      </c>
      <c r="N40" s="50" t="str">
        <f>'[1]MM Input'!Q43</f>
        <v>VND</v>
      </c>
      <c r="O40" s="51">
        <f>'[1]MM Input'!O43</f>
        <v>1540000</v>
      </c>
      <c r="P40" s="41"/>
      <c r="Q40" s="13"/>
      <c r="R40" s="41"/>
      <c r="S40" s="41" t="str">
        <f>'[1]MM Input'!M43</f>
        <v>FIN-MNG</v>
      </c>
      <c r="T40" s="41"/>
      <c r="U40" s="41"/>
      <c r="V40" s="41" t="str">
        <f>'[1]MM Input'!L43</f>
        <v>Chi phí in thiệp cho SAP</v>
      </c>
      <c r="W40" s="41"/>
      <c r="X40" s="41"/>
      <c r="Y40" s="41"/>
      <c r="Z40" s="39"/>
      <c r="AA40" s="41" t="str">
        <f>'[1]MM Input'!H43</f>
        <v>2000003440</v>
      </c>
      <c r="AB40" s="41"/>
      <c r="AC40" s="41"/>
      <c r="AD40" s="41"/>
      <c r="AE40" s="41"/>
      <c r="AF40" s="41" t="str">
        <f>'[1]MM Input'!P43</f>
        <v>I3</v>
      </c>
      <c r="AG40" s="41"/>
      <c r="AH40" s="41"/>
      <c r="AI40" s="41"/>
      <c r="AJ40" s="41"/>
      <c r="AK40" s="41"/>
    </row>
    <row r="41" spans="2:37" x14ac:dyDescent="0.2">
      <c r="B41" s="36" t="str">
        <f>'[1]MM Input'!C44</f>
        <v>DOSM000001</v>
      </c>
      <c r="C41" s="41" t="str">
        <f>'[1]MM Input'!D44</f>
        <v>0000113</v>
      </c>
      <c r="D41" s="41"/>
      <c r="E41" s="13"/>
      <c r="F41" s="13" t="str">
        <f>IF('[1]MM Input'!E43="Invoice","KR","KG")</f>
        <v>KR</v>
      </c>
      <c r="G41" s="13" t="str">
        <f>RIGHT('[1]MM Input'!F44,4)&amp;MID('[1]MM Input'!F44,4,2)&amp;LEFT('[1]MM Input'!F44,2)</f>
        <v>20201218</v>
      </c>
      <c r="H41" s="18"/>
      <c r="I41" s="45"/>
      <c r="J41" s="41"/>
      <c r="K41" s="13" t="str">
        <f>'[1]MM Input'!G44</f>
        <v>01GTKT0/001**AA/20E</v>
      </c>
      <c r="L41" s="49"/>
      <c r="M41" s="47" t="str">
        <f>'[1]MM Input'!R44</f>
        <v>6202060001</v>
      </c>
      <c r="N41" s="50" t="str">
        <f>'[1]MM Input'!Q44</f>
        <v>VND</v>
      </c>
      <c r="O41" s="51">
        <f>'[1]MM Input'!O44</f>
        <v>2062500</v>
      </c>
      <c r="P41" s="41"/>
      <c r="Q41" s="13"/>
      <c r="R41" s="41"/>
      <c r="S41" s="41" t="str">
        <f>'[1]MM Input'!M44</f>
        <v>COM-ASC</v>
      </c>
      <c r="T41" s="41"/>
      <c r="U41" s="41"/>
      <c r="V41" s="41" t="str">
        <f>'[1]MM Input'!L44</f>
        <v>Chi phí POSM</v>
      </c>
      <c r="W41" s="41"/>
      <c r="X41" s="41"/>
      <c r="Y41" s="41"/>
      <c r="Z41" s="39"/>
      <c r="AA41" s="41" t="str">
        <f>'[1]MM Input'!H44</f>
        <v>2000002134</v>
      </c>
      <c r="AB41" s="41"/>
      <c r="AC41" s="41"/>
      <c r="AD41" s="41"/>
      <c r="AE41" s="41"/>
      <c r="AF41" s="41" t="str">
        <f>'[1]MM Input'!P44</f>
        <v>I3</v>
      </c>
      <c r="AG41" s="41"/>
      <c r="AH41" s="41"/>
      <c r="AI41" s="41"/>
      <c r="AJ41" s="41"/>
      <c r="AK41" s="41"/>
    </row>
    <row r="42" spans="2:37" x14ac:dyDescent="0.2">
      <c r="B42" s="36" t="str">
        <f>'[1]MM Input'!C45</f>
        <v>DOSM000001</v>
      </c>
      <c r="C42" s="41" t="str">
        <f>'[1]MM Input'!D45</f>
        <v>0000685</v>
      </c>
      <c r="D42" s="41"/>
      <c r="E42" s="13"/>
      <c r="F42" s="13" t="str">
        <f>IF('[1]MM Input'!E44="Invoice","KR","KG")</f>
        <v>KR</v>
      </c>
      <c r="G42" s="13" t="str">
        <f>RIGHT('[1]MM Input'!F45,4)&amp;MID('[1]MM Input'!F45,4,2)&amp;LEFT('[1]MM Input'!F45,2)</f>
        <v>20201231</v>
      </c>
      <c r="H42" s="18"/>
      <c r="I42" s="45"/>
      <c r="J42" s="41"/>
      <c r="K42" s="13" t="str">
        <f>'[1]MM Input'!G45</f>
        <v>01GTKT0/001**YK/19E</v>
      </c>
      <c r="L42" s="49"/>
      <c r="M42" s="47" t="str">
        <f>'[1]MM Input'!R45</f>
        <v>6310000001</v>
      </c>
      <c r="N42" s="50" t="str">
        <f>'[1]MM Input'!Q45</f>
        <v>VND</v>
      </c>
      <c r="O42" s="51">
        <f>'[1]MM Input'!O45</f>
        <v>9900000</v>
      </c>
      <c r="P42" s="41"/>
      <c r="Q42" s="13"/>
      <c r="R42" s="41"/>
      <c r="S42" s="41" t="str">
        <f>'[1]MM Input'!M45</f>
        <v>ADM-OFF</v>
      </c>
      <c r="T42" s="41"/>
      <c r="U42" s="41"/>
      <c r="V42" s="41" t="str">
        <f>'[1]MM Input'!L45</f>
        <v>Phí dịch vụ bảo vệ tháng 12.2020</v>
      </c>
      <c r="W42" s="41"/>
      <c r="X42" s="41"/>
      <c r="Y42" s="41"/>
      <c r="Z42" s="39"/>
      <c r="AA42" s="41" t="str">
        <f>'[1]MM Input'!H45</f>
        <v>2000003733</v>
      </c>
      <c r="AB42" s="41"/>
      <c r="AC42" s="41"/>
      <c r="AD42" s="41"/>
      <c r="AE42" s="41"/>
      <c r="AF42" s="41" t="str">
        <f>'[1]MM Input'!P45</f>
        <v>I3</v>
      </c>
      <c r="AG42" s="41"/>
      <c r="AH42" s="41"/>
      <c r="AI42" s="41"/>
      <c r="AJ42" s="41"/>
      <c r="AK42" s="41"/>
    </row>
    <row r="43" spans="2:37" x14ac:dyDescent="0.2">
      <c r="B43" s="36" t="str">
        <f>'[1]MM Input'!C46</f>
        <v>DOSM000001</v>
      </c>
      <c r="C43" s="41" t="str">
        <f>'[1]MM Input'!D46</f>
        <v>0073515</v>
      </c>
      <c r="D43" s="41"/>
      <c r="E43" s="13"/>
      <c r="F43" s="13" t="str">
        <f>IF('[1]MM Input'!E45="Invoice","KR","KG")</f>
        <v>KR</v>
      </c>
      <c r="G43" s="13" t="str">
        <f>RIGHT('[1]MM Input'!F46,4)&amp;MID('[1]MM Input'!F46,4,2)&amp;LEFT('[1]MM Input'!F46,2)</f>
        <v>20201231</v>
      </c>
      <c r="H43" s="18"/>
      <c r="I43" s="45"/>
      <c r="J43" s="41"/>
      <c r="K43" s="13" t="str">
        <f>'[1]MM Input'!G46</f>
        <v>01GTKT0/002**TC/19E</v>
      </c>
      <c r="L43" s="49"/>
      <c r="M43" s="47" t="str">
        <f>'[1]MM Input'!R46</f>
        <v>6204110101</v>
      </c>
      <c r="N43" s="50" t="str">
        <f>'[1]MM Input'!Q46</f>
        <v>VND</v>
      </c>
      <c r="O43" s="51">
        <f>'[1]MM Input'!O46</f>
        <v>2200000</v>
      </c>
      <c r="P43" s="41"/>
      <c r="Q43" s="13"/>
      <c r="R43" s="41"/>
      <c r="S43" s="41" t="str">
        <f>'[1]MM Input'!M46</f>
        <v>OPS-CCD</v>
      </c>
      <c r="T43" s="41"/>
      <c r="U43" s="41"/>
      <c r="V43" s="41" t="str">
        <f>'[1]MM Input'!L46</f>
        <v>Chi phí điện thoại Star Number Tháng 12.2020</v>
      </c>
      <c r="W43" s="41"/>
      <c r="X43" s="41"/>
      <c r="Y43" s="41"/>
      <c r="Z43" s="39"/>
      <c r="AA43" s="41" t="str">
        <f>'[1]MM Input'!H46</f>
        <v>2000003838</v>
      </c>
      <c r="AB43" s="41"/>
      <c r="AC43" s="41"/>
      <c r="AD43" s="41"/>
      <c r="AE43" s="41"/>
      <c r="AF43" s="41" t="str">
        <f>'[1]MM Input'!P46</f>
        <v>I3</v>
      </c>
      <c r="AG43" s="41"/>
      <c r="AH43" s="41"/>
      <c r="AI43" s="41"/>
      <c r="AJ43" s="41"/>
      <c r="AK43" s="41"/>
    </row>
    <row r="44" spans="2:37" x14ac:dyDescent="0.2">
      <c r="B44" s="36" t="str">
        <f>'[1]MM Input'!C47</f>
        <v>DOSM000001</v>
      </c>
      <c r="C44" s="41" t="str">
        <f>'[1]MM Input'!D47</f>
        <v>0001255</v>
      </c>
      <c r="D44" s="41"/>
      <c r="E44" s="13"/>
      <c r="F44" s="13" t="str">
        <f>IF('[1]MM Input'!E46="Invoice","KR","KG")</f>
        <v>KR</v>
      </c>
      <c r="G44" s="13" t="str">
        <f>RIGHT('[1]MM Input'!F47,4)&amp;MID('[1]MM Input'!F47,4,2)&amp;LEFT('[1]MM Input'!F47,2)</f>
        <v>20201225</v>
      </c>
      <c r="H44" s="18"/>
      <c r="I44" s="45"/>
      <c r="J44" s="41"/>
      <c r="K44" s="13" t="str">
        <f>'[1]MM Input'!G47</f>
        <v>01GTKT0/001**AA/19E</v>
      </c>
      <c r="L44" s="49"/>
      <c r="M44" s="47" t="str">
        <f>'[1]MM Input'!R47</f>
        <v>6312000002</v>
      </c>
      <c r="N44" s="50" t="str">
        <f>'[1]MM Input'!Q47</f>
        <v>VND</v>
      </c>
      <c r="O44" s="51">
        <f>'[1]MM Input'!O47</f>
        <v>7310000</v>
      </c>
      <c r="P44" s="41"/>
      <c r="Q44" s="13"/>
      <c r="R44" s="41"/>
      <c r="S44" s="41" t="str">
        <f>'[1]MM Input'!M47</f>
        <v>ADM-OFF</v>
      </c>
      <c r="T44" s="41"/>
      <c r="U44" s="41"/>
      <c r="V44" s="41" t="str">
        <f>'[1]MM Input'!L47</f>
        <v>Chi phí Hoa VĂn Phòng Tháng 12.2020</v>
      </c>
      <c r="W44" s="41"/>
      <c r="X44" s="41"/>
      <c r="Y44" s="41"/>
      <c r="Z44" s="39"/>
      <c r="AA44" s="41" t="str">
        <f>'[1]MM Input'!H47</f>
        <v>2000002599</v>
      </c>
      <c r="AB44" s="41"/>
      <c r="AC44" s="41"/>
      <c r="AD44" s="41"/>
      <c r="AE44" s="41"/>
      <c r="AF44" s="41" t="str">
        <f>'[1]MM Input'!P47</f>
        <v>I3</v>
      </c>
      <c r="AG44" s="41"/>
      <c r="AH44" s="41"/>
      <c r="AI44" s="41"/>
      <c r="AJ44" s="41"/>
      <c r="AK44" s="41"/>
    </row>
    <row r="45" spans="2:37" x14ac:dyDescent="0.2">
      <c r="B45" s="36" t="str">
        <f>'[1]MM Input'!C48</f>
        <v>DOSM000001</v>
      </c>
      <c r="C45" s="41" t="str">
        <f>'[1]MM Input'!D48</f>
        <v>T01-2003715</v>
      </c>
      <c r="D45" s="41"/>
      <c r="E45" s="13"/>
      <c r="F45" s="13" t="str">
        <f>IF('[1]MM Input'!E47="Invoice","KR","KG")</f>
        <v>KR</v>
      </c>
      <c r="G45" s="13" t="str">
        <f>RIGHT('[1]MM Input'!F48,4)&amp;MID('[1]MM Input'!F48,4,2)&amp;LEFT('[1]MM Input'!F48,2)</f>
        <v>20201214</v>
      </c>
      <c r="H45" s="18"/>
      <c r="I45" s="45"/>
      <c r="J45" s="41"/>
      <c r="K45" s="13" t="str">
        <f>'[1]MM Input'!G48</f>
        <v>01GTKT3/007**AR/20T</v>
      </c>
      <c r="L45" s="49"/>
      <c r="M45" s="47" t="str">
        <f>'[1]MM Input'!R48</f>
        <v>6208020001</v>
      </c>
      <c r="N45" s="50" t="str">
        <f>'[1]MM Input'!Q48</f>
        <v>VND</v>
      </c>
      <c r="O45" s="51">
        <f>'[1]MM Input'!O48</f>
        <v>1034902</v>
      </c>
      <c r="P45" s="41"/>
      <c r="Q45" s="13"/>
      <c r="R45" s="41"/>
      <c r="S45" s="41" t="str">
        <f>'[1]MM Input'!M48</f>
        <v>ADM-OFF</v>
      </c>
      <c r="T45" s="41"/>
      <c r="U45" s="41"/>
      <c r="V45" s="41" t="str">
        <f>'[1]MM Input'!L48</f>
        <v>Chi phí điện Nam ĐỊnh (01.11. - 30.11.2020)</v>
      </c>
      <c r="W45" s="41"/>
      <c r="X45" s="41"/>
      <c r="Y45" s="41"/>
      <c r="Z45" s="39"/>
      <c r="AA45" s="41" t="str">
        <f>'[1]MM Input'!H48</f>
        <v>3000000002</v>
      </c>
      <c r="AB45" s="41"/>
      <c r="AC45" s="41"/>
      <c r="AD45" s="41"/>
      <c r="AE45" s="41"/>
      <c r="AF45" s="41" t="str">
        <f>'[1]MM Input'!P48</f>
        <v>I3</v>
      </c>
      <c r="AG45" s="41"/>
      <c r="AH45" s="41"/>
      <c r="AI45" s="41"/>
      <c r="AJ45" s="41"/>
      <c r="AK45" s="41"/>
    </row>
    <row r="46" spans="2:37" x14ac:dyDescent="0.2">
      <c r="B46" s="36" t="str">
        <f>'[1]MM Input'!C49</f>
        <v>DOSM000001</v>
      </c>
      <c r="C46" s="41" t="str">
        <f>'[1]MM Input'!D49</f>
        <v>4254427</v>
      </c>
      <c r="D46" s="41"/>
      <c r="E46" s="13"/>
      <c r="F46" s="13" t="str">
        <f>IF('[1]MM Input'!E48="Invoice","KR","KG")</f>
        <v>KR</v>
      </c>
      <c r="G46" s="13" t="str">
        <f>RIGHT('[1]MM Input'!F49,4)&amp;MID('[1]MM Input'!F49,4,2)&amp;LEFT('[1]MM Input'!F49,2)</f>
        <v>20201228</v>
      </c>
      <c r="H46" s="18"/>
      <c r="I46" s="45"/>
      <c r="J46" s="41"/>
      <c r="K46" s="13" t="str">
        <f>'[1]MM Input'!G49</f>
        <v>01GTKT0/008**VC/20E</v>
      </c>
      <c r="L46" s="49"/>
      <c r="M46" s="47" t="str">
        <f>'[1]MM Input'!R49</f>
        <v>6208020001</v>
      </c>
      <c r="N46" s="50" t="str">
        <f>'[1]MM Input'!Q49</f>
        <v>VND</v>
      </c>
      <c r="O46" s="51">
        <f>'[1]MM Input'!O49</f>
        <v>1436590</v>
      </c>
      <c r="P46" s="41"/>
      <c r="Q46" s="13"/>
      <c r="R46" s="41"/>
      <c r="S46" s="41" t="str">
        <f>'[1]MM Input'!M49</f>
        <v>ADM-OFF</v>
      </c>
      <c r="T46" s="41"/>
      <c r="U46" s="41"/>
      <c r="V46" s="41" t="str">
        <f>'[1]MM Input'!L49</f>
        <v>Chi phí điện Phú Thọ (Tháng 12.2020)</v>
      </c>
      <c r="W46" s="41"/>
      <c r="X46" s="41"/>
      <c r="Y46" s="41"/>
      <c r="Z46" s="39"/>
      <c r="AA46" s="41" t="str">
        <f>'[1]MM Input'!H49</f>
        <v>2000003375</v>
      </c>
      <c r="AB46" s="41"/>
      <c r="AC46" s="41"/>
      <c r="AD46" s="41"/>
      <c r="AE46" s="41"/>
      <c r="AF46" s="41" t="str">
        <f>'[1]MM Input'!P49</f>
        <v>I3</v>
      </c>
      <c r="AG46" s="41"/>
      <c r="AH46" s="41"/>
      <c r="AI46" s="41"/>
      <c r="AJ46" s="41"/>
      <c r="AK46" s="41"/>
    </row>
    <row r="47" spans="2:37" x14ac:dyDescent="0.2">
      <c r="B47" s="36" t="str">
        <f>'[1]MM Input'!C50</f>
        <v>DOSM000001</v>
      </c>
      <c r="C47" s="41" t="str">
        <f>'[1]MM Input'!D50</f>
        <v>0002124</v>
      </c>
      <c r="D47" s="41"/>
      <c r="E47" s="13"/>
      <c r="F47" s="13" t="str">
        <f>IF('[1]MM Input'!E49="Invoice","KR","KG")</f>
        <v>KR</v>
      </c>
      <c r="G47" s="13" t="str">
        <f>RIGHT('[1]MM Input'!F50,4)&amp;MID('[1]MM Input'!F50,4,2)&amp;LEFT('[1]MM Input'!F50,2)</f>
        <v>20201228</v>
      </c>
      <c r="H47" s="18"/>
      <c r="I47" s="45"/>
      <c r="J47" s="41"/>
      <c r="K47" s="13" t="str">
        <f>'[1]MM Input'!G50</f>
        <v>01GTKT0/001**NB/19E</v>
      </c>
      <c r="L47" s="49"/>
      <c r="M47" s="47" t="str">
        <f>'[1]MM Input'!R50</f>
        <v>6204100002</v>
      </c>
      <c r="N47" s="50" t="str">
        <f>'[1]MM Input'!Q50</f>
        <v>VND</v>
      </c>
      <c r="O47" s="51">
        <f>'[1]MM Input'!O50</f>
        <v>216425275</v>
      </c>
      <c r="P47" s="41"/>
      <c r="Q47" s="13"/>
      <c r="R47" s="41"/>
      <c r="S47" s="41" t="str">
        <f>'[1]MM Input'!M50</f>
        <v>OPS-CPR</v>
      </c>
      <c r="T47" s="41"/>
      <c r="U47" s="41"/>
      <c r="V47" s="41" t="str">
        <f>'[1]MM Input'!L50</f>
        <v>Chi phí tin nhắn Tháng 11.2020</v>
      </c>
      <c r="W47" s="41"/>
      <c r="X47" s="41"/>
      <c r="Y47" s="41"/>
      <c r="Z47" s="39"/>
      <c r="AA47" s="41" t="str">
        <f>'[1]MM Input'!H50</f>
        <v>2000003872</v>
      </c>
      <c r="AB47" s="41"/>
      <c r="AC47" s="41"/>
      <c r="AD47" s="41"/>
      <c r="AE47" s="41"/>
      <c r="AF47" s="41" t="str">
        <f>'[1]MM Input'!P50</f>
        <v>I3</v>
      </c>
      <c r="AG47" s="41"/>
      <c r="AH47" s="41"/>
      <c r="AI47" s="41"/>
      <c r="AJ47" s="41"/>
      <c r="AK47" s="41"/>
    </row>
    <row r="48" spans="2:37" x14ac:dyDescent="0.2">
      <c r="B48" s="36" t="str">
        <f>'[1]MM Input'!C51</f>
        <v>DOSM000001</v>
      </c>
      <c r="C48" s="41" t="str">
        <f>'[1]MM Input'!D51</f>
        <v>15175&amp;17346</v>
      </c>
      <c r="D48" s="41"/>
      <c r="E48" s="13"/>
      <c r="F48" s="13" t="str">
        <f>IF('[1]MM Input'!E50="Invoice","KR","KG")</f>
        <v>KR</v>
      </c>
      <c r="G48" s="13" t="str">
        <f>RIGHT('[1]MM Input'!F51,4)&amp;MID('[1]MM Input'!F51,4,2)&amp;LEFT('[1]MM Input'!F51,2)</f>
        <v>20200911</v>
      </c>
      <c r="H48" s="18"/>
      <c r="I48" s="45"/>
      <c r="J48" s="41"/>
      <c r="K48" s="13" t="str">
        <f>'[1]MM Input'!G51</f>
        <v>100614&amp;15175</v>
      </c>
      <c r="L48" s="49"/>
      <c r="M48" s="47" t="str">
        <f>'[1]MM Input'!R51</f>
        <v>6204110101</v>
      </c>
      <c r="N48" s="50" t="str">
        <f>'[1]MM Input'!Q51</f>
        <v>VND</v>
      </c>
      <c r="O48" s="51">
        <f>'[1]MM Input'!O51</f>
        <v>223230781</v>
      </c>
      <c r="P48" s="41"/>
      <c r="Q48" s="13"/>
      <c r="R48" s="41"/>
      <c r="S48" s="41" t="str">
        <f>'[1]MM Input'!M51</f>
        <v>Share code</v>
      </c>
      <c r="T48" s="41"/>
      <c r="U48" s="41"/>
      <c r="V48" s="41" t="str">
        <f>'[1]MM Input'!L51</f>
        <v>Chi phí cố định VNPT Tháng 12.2020</v>
      </c>
      <c r="W48" s="41"/>
      <c r="X48" s="41"/>
      <c r="Y48" s="41"/>
      <c r="Z48" s="39"/>
      <c r="AA48" s="41" t="str">
        <f>'[1]MM Input'!H51</f>
        <v>2000002093</v>
      </c>
      <c r="AB48" s="41"/>
      <c r="AC48" s="41"/>
      <c r="AD48" s="41"/>
      <c r="AE48" s="41"/>
      <c r="AF48" s="41" t="str">
        <f>'[1]MM Input'!P51</f>
        <v>I3</v>
      </c>
      <c r="AG48" s="41"/>
      <c r="AH48" s="41"/>
      <c r="AI48" s="41"/>
      <c r="AJ48" s="41"/>
      <c r="AK48" s="41"/>
    </row>
    <row r="49" spans="2:37" x14ac:dyDescent="0.2">
      <c r="B49" s="36" t="str">
        <f>'[1]MM Input'!C52</f>
        <v>DOSM000001</v>
      </c>
      <c r="C49" s="41" t="str">
        <f>'[1]MM Input'!D52</f>
        <v>4650&amp;4653</v>
      </c>
      <c r="D49" s="41"/>
      <c r="E49" s="13"/>
      <c r="F49" s="13" t="str">
        <f>IF('[1]MM Input'!E51="Invoice","KR","KG")</f>
        <v>KG</v>
      </c>
      <c r="G49" s="13" t="str">
        <f>RIGHT('[1]MM Input'!F52,4)&amp;MID('[1]MM Input'!F52,4,2)&amp;LEFT('[1]MM Input'!F52,2)</f>
        <v>20201225</v>
      </c>
      <c r="H49" s="18"/>
      <c r="I49" s="45"/>
      <c r="J49" s="41"/>
      <c r="K49" s="13" t="str">
        <f>'[1]MM Input'!G52</f>
        <v>01GTKT0/002**RM/20E</v>
      </c>
      <c r="L49" s="49"/>
      <c r="M49" s="47" t="str">
        <f>'[1]MM Input'!R52</f>
        <v>6399000001</v>
      </c>
      <c r="N49" s="50" t="str">
        <f>'[1]MM Input'!Q52</f>
        <v>VND</v>
      </c>
      <c r="O49" s="51">
        <f>'[1]MM Input'!O52</f>
        <v>8070621</v>
      </c>
      <c r="P49" s="41"/>
      <c r="Q49" s="13"/>
      <c r="R49" s="41"/>
      <c r="S49" s="41" t="str">
        <f>'[1]MM Input'!M52</f>
        <v>Share code</v>
      </c>
      <c r="T49" s="41"/>
      <c r="U49" s="41"/>
      <c r="V49" s="41" t="str">
        <f>'[1]MM Input'!L52</f>
        <v>Chi phí lưu kho Tháng 12.2020</v>
      </c>
      <c r="W49" s="41"/>
      <c r="X49" s="41"/>
      <c r="Y49" s="41"/>
      <c r="Z49" s="39"/>
      <c r="AA49" s="41" t="str">
        <f>'[1]MM Input'!H52</f>
        <v>2000003031</v>
      </c>
      <c r="AB49" s="41"/>
      <c r="AC49" s="41"/>
      <c r="AD49" s="41"/>
      <c r="AE49" s="41"/>
      <c r="AF49" s="41" t="str">
        <f>'[1]MM Input'!P52</f>
        <v>I3</v>
      </c>
      <c r="AG49" s="41"/>
      <c r="AH49" s="41"/>
      <c r="AI49" s="41"/>
      <c r="AJ49" s="41"/>
      <c r="AK49" s="41"/>
    </row>
    <row r="50" spans="2:37" x14ac:dyDescent="0.2">
      <c r="B50" s="36" t="str">
        <f>'[1]MM Input'!C53</f>
        <v>DOSM000001</v>
      </c>
      <c r="C50" s="41" t="str">
        <f>'[1]MM Input'!D53</f>
        <v>0000359</v>
      </c>
      <c r="D50" s="41"/>
      <c r="E50" s="13"/>
      <c r="F50" s="13" t="str">
        <f>IF('[1]MM Input'!E52="Invoice","KR","KG")</f>
        <v>KR</v>
      </c>
      <c r="G50" s="13" t="str">
        <f>RIGHT('[1]MM Input'!F53,4)&amp;MID('[1]MM Input'!F53,4,2)&amp;LEFT('[1]MM Input'!F53,2)</f>
        <v>20201224</v>
      </c>
      <c r="H50" s="18"/>
      <c r="I50" s="45"/>
      <c r="J50" s="41"/>
      <c r="K50" s="13" t="str">
        <f>'[1]MM Input'!G53</f>
        <v>01GTKT0/001**PP/20E</v>
      </c>
      <c r="L50" s="49"/>
      <c r="M50" s="47" t="str">
        <f>'[1]MM Input'!R53</f>
        <v>6399000001</v>
      </c>
      <c r="N50" s="50" t="str">
        <f>'[1]MM Input'!Q53</f>
        <v>VND</v>
      </c>
      <c r="O50" s="51">
        <f>'[1]MM Input'!O53</f>
        <v>59768445</v>
      </c>
      <c r="P50" s="41"/>
      <c r="Q50" s="13"/>
      <c r="R50" s="41"/>
      <c r="S50" s="41" t="str">
        <f>'[1]MM Input'!M53</f>
        <v>OPS-CPR</v>
      </c>
      <c r="T50" s="41"/>
      <c r="U50" s="41"/>
      <c r="V50" s="41" t="str">
        <f>'[1]MM Input'!L53</f>
        <v>Chi phí lưu kho Tháng 12.2020</v>
      </c>
      <c r="W50" s="41"/>
      <c r="X50" s="41"/>
      <c r="Y50" s="41"/>
      <c r="Z50" s="39"/>
      <c r="AA50" s="41" t="str">
        <f>'[1]MM Input'!H53</f>
        <v>2000003950</v>
      </c>
      <c r="AB50" s="41"/>
      <c r="AC50" s="41"/>
      <c r="AD50" s="41"/>
      <c r="AE50" s="41"/>
      <c r="AF50" s="41" t="str">
        <f>'[1]MM Input'!P53</f>
        <v>I3</v>
      </c>
      <c r="AG50" s="41"/>
      <c r="AH50" s="41"/>
      <c r="AI50" s="41"/>
      <c r="AJ50" s="41"/>
      <c r="AK50" s="41"/>
    </row>
    <row r="51" spans="2:37" x14ac:dyDescent="0.2">
      <c r="B51" s="36" t="str">
        <f>'[1]MM Input'!C54</f>
        <v>DOSM000001</v>
      </c>
      <c r="C51" s="41" t="str">
        <f>'[1]MM Input'!D54</f>
        <v>0005517</v>
      </c>
      <c r="D51" s="41"/>
      <c r="E51" s="13"/>
      <c r="F51" s="13" t="str">
        <f>IF('[1]MM Input'!E53="Invoice","KR","KG")</f>
        <v>KR</v>
      </c>
      <c r="G51" s="13" t="str">
        <f>RIGHT('[1]MM Input'!F54,4)&amp;MID('[1]MM Input'!F54,4,2)&amp;LEFT('[1]MM Input'!F54,2)</f>
        <v>20201224</v>
      </c>
      <c r="H51" s="18"/>
      <c r="I51" s="45"/>
      <c r="J51" s="41"/>
      <c r="K51" s="13" t="str">
        <f>'[1]MM Input'!G54</f>
        <v>01GTKT0/001**AA/20E</v>
      </c>
      <c r="L51" s="49"/>
      <c r="M51" s="47" t="str">
        <f>'[1]MM Input'!R54</f>
        <v>6207049902</v>
      </c>
      <c r="N51" s="50" t="str">
        <f>'[1]MM Input'!Q54</f>
        <v>VND</v>
      </c>
      <c r="O51" s="51">
        <f>'[1]MM Input'!O54</f>
        <v>61513870</v>
      </c>
      <c r="P51" s="41"/>
      <c r="Q51" s="13"/>
      <c r="R51" s="41"/>
      <c r="S51" s="41" t="str">
        <f>'[1]MM Input'!M54</f>
        <v>COM-RTS</v>
      </c>
      <c r="T51" s="41"/>
      <c r="U51" s="41"/>
      <c r="V51" s="41" t="str">
        <f>'[1]MM Input'!L54</f>
        <v xml:space="preserve">Chi phí dịch vụ kỹ thuật số </v>
      </c>
      <c r="W51" s="41"/>
      <c r="X51" s="41"/>
      <c r="Y51" s="41"/>
      <c r="Z51" s="39"/>
      <c r="AA51" s="41" t="str">
        <f>'[1]MM Input'!H54</f>
        <v>2000001931</v>
      </c>
      <c r="AB51" s="41"/>
      <c r="AC51" s="41"/>
      <c r="AD51" s="41"/>
      <c r="AE51" s="41"/>
      <c r="AF51" s="41" t="str">
        <f>'[1]MM Input'!P54</f>
        <v>I3</v>
      </c>
      <c r="AG51" s="41"/>
      <c r="AH51" s="41"/>
      <c r="AI51" s="41"/>
      <c r="AJ51" s="41"/>
      <c r="AK51" s="41"/>
    </row>
    <row r="52" spans="2:37" x14ac:dyDescent="0.2">
      <c r="B52" s="36" t="str">
        <f>'[1]MM Input'!C55</f>
        <v>DOSM000001</v>
      </c>
      <c r="C52" s="41" t="str">
        <f>'[1]MM Input'!D55</f>
        <v>18263</v>
      </c>
      <c r="D52" s="41"/>
      <c r="E52" s="13"/>
      <c r="F52" s="13" t="str">
        <f>IF('[1]MM Input'!E54="Invoice","KR","KG")</f>
        <v>KR</v>
      </c>
      <c r="G52" s="13" t="str">
        <f>RIGHT('[1]MM Input'!F55,4)&amp;MID('[1]MM Input'!F55,4,2)&amp;LEFT('[1]MM Input'!F55,2)</f>
        <v>20201217</v>
      </c>
      <c r="H52" s="18"/>
      <c r="I52" s="45"/>
      <c r="J52" s="41"/>
      <c r="K52" s="13">
        <f>'[1]MM Input'!G55</f>
        <v>0</v>
      </c>
      <c r="L52" s="49"/>
      <c r="M52" s="47" t="str">
        <f>'[1]MM Input'!R55</f>
        <v>6202050001</v>
      </c>
      <c r="N52" s="50" t="str">
        <f>'[1]MM Input'!Q55</f>
        <v>VND</v>
      </c>
      <c r="O52" s="51">
        <f>'[1]MM Input'!O55</f>
        <v>18425000</v>
      </c>
      <c r="P52" s="41"/>
      <c r="Q52" s="13"/>
      <c r="R52" s="41"/>
      <c r="S52" s="41" t="str">
        <f>'[1]MM Input'!M55</f>
        <v>MKT-OFF</v>
      </c>
      <c r="T52" s="41"/>
      <c r="U52" s="41"/>
      <c r="V52" s="41" t="str">
        <f>'[1]MM Input'!L55</f>
        <v>Chi phí khảo sát khách hàng</v>
      </c>
      <c r="W52" s="41"/>
      <c r="X52" s="41"/>
      <c r="Y52" s="41"/>
      <c r="Z52" s="39"/>
      <c r="AA52" s="41" t="str">
        <f>'[1]MM Input'!H55</f>
        <v>2000002857</v>
      </c>
      <c r="AB52" s="41"/>
      <c r="AC52" s="41"/>
      <c r="AD52" s="41"/>
      <c r="AE52" s="41"/>
      <c r="AF52" s="41" t="str">
        <f>'[1]MM Input'!P55</f>
        <v>I3</v>
      </c>
      <c r="AG52" s="41"/>
      <c r="AH52" s="41"/>
      <c r="AI52" s="41"/>
      <c r="AJ52" s="41"/>
      <c r="AK52" s="41"/>
    </row>
    <row r="53" spans="2:37" x14ac:dyDescent="0.2">
      <c r="B53" s="36" t="str">
        <f>'[1]MM Input'!C56</f>
        <v>DOSM000001</v>
      </c>
      <c r="C53" s="41" t="str">
        <f>'[1]MM Input'!D56</f>
        <v>0100037</v>
      </c>
      <c r="D53" s="41"/>
      <c r="E53" s="13"/>
      <c r="F53" s="13" t="str">
        <f>IF('[1]MM Input'!E55="Invoice","KR","KG")</f>
        <v>KG</v>
      </c>
      <c r="G53" s="13" t="str">
        <f>RIGHT('[1]MM Input'!F56,4)&amp;MID('[1]MM Input'!F56,4,2)&amp;LEFT('[1]MM Input'!F56,2)</f>
        <v>20201230</v>
      </c>
      <c r="H53" s="18"/>
      <c r="I53" s="45"/>
      <c r="J53" s="41"/>
      <c r="K53" s="13" t="str">
        <f>'[1]MM Input'!G56</f>
        <v>01GTKT0/001**PA/20E</v>
      </c>
      <c r="L53" s="49"/>
      <c r="M53" s="47" t="str">
        <f>'[1]MM Input'!R56</f>
        <v>6204120401</v>
      </c>
      <c r="N53" s="50" t="str">
        <f>'[1]MM Input'!Q56</f>
        <v>VND</v>
      </c>
      <c r="O53" s="51">
        <f>'[1]MM Input'!O56</f>
        <v>20740700</v>
      </c>
      <c r="P53" s="41"/>
      <c r="Q53" s="13"/>
      <c r="R53" s="41"/>
      <c r="S53" s="41" t="str">
        <f>'[1]MM Input'!M56</f>
        <v>ITD-OPS</v>
      </c>
      <c r="T53" s="41"/>
      <c r="U53" s="41"/>
      <c r="V53" s="41" t="str">
        <f>'[1]MM Input'!L56</f>
        <v>Chi phí Thẻ cào tháng 01.2021</v>
      </c>
      <c r="W53" s="41"/>
      <c r="X53" s="41"/>
      <c r="Y53" s="41"/>
      <c r="Z53" s="39"/>
      <c r="AA53" s="41" t="str">
        <f>'[1]MM Input'!H56</f>
        <v>2000003724</v>
      </c>
      <c r="AB53" s="41"/>
      <c r="AC53" s="41"/>
      <c r="AD53" s="41"/>
      <c r="AE53" s="41"/>
      <c r="AF53" s="41" t="str">
        <f>'[1]MM Input'!P56</f>
        <v>I3</v>
      </c>
      <c r="AG53" s="41"/>
      <c r="AH53" s="41"/>
      <c r="AI53" s="41"/>
      <c r="AJ53" s="41"/>
      <c r="AK53" s="41"/>
    </row>
    <row r="54" spans="2:37" x14ac:dyDescent="0.2">
      <c r="B54" s="36" t="str">
        <f>'[1]MM Input'!C57</f>
        <v>DOSM000001</v>
      </c>
      <c r="C54" s="41" t="str">
        <f>'[1]MM Input'!D57</f>
        <v>0023327</v>
      </c>
      <c r="D54" s="41"/>
      <c r="E54" s="13"/>
      <c r="F54" s="13" t="str">
        <f>IF('[1]MM Input'!E56="Invoice","KR","KG")</f>
        <v>KR</v>
      </c>
      <c r="G54" s="13" t="str">
        <f>RIGHT('[1]MM Input'!F57,4)&amp;MID('[1]MM Input'!F57,4,2)&amp;LEFT('[1]MM Input'!F57,2)</f>
        <v>20201231</v>
      </c>
      <c r="H54" s="18"/>
      <c r="I54" s="45"/>
      <c r="J54" s="41"/>
      <c r="K54" s="13" t="str">
        <f>'[1]MM Input'!G57</f>
        <v>01GTKT0/014**TM/20E</v>
      </c>
      <c r="L54" s="49"/>
      <c r="M54" s="47" t="str">
        <f>'[1]MM Input'!R57</f>
        <v>6204120401</v>
      </c>
      <c r="N54" s="50" t="str">
        <f>'[1]MM Input'!Q57</f>
        <v>VND</v>
      </c>
      <c r="O54" s="51">
        <f>'[1]MM Input'!O57</f>
        <v>3080000</v>
      </c>
      <c r="P54" s="41"/>
      <c r="Q54" s="13"/>
      <c r="R54" s="41"/>
      <c r="S54" s="41" t="str">
        <f>'[1]MM Input'!M57</f>
        <v>ITD-OPS</v>
      </c>
      <c r="T54" s="41"/>
      <c r="U54" s="41"/>
      <c r="V54" s="41" t="str">
        <f>'[1]MM Input'!L57</f>
        <v>Chi phí Metronet SBV - FPT Tháng 12.2020</v>
      </c>
      <c r="W54" s="41"/>
      <c r="X54" s="41"/>
      <c r="Y54" s="41"/>
      <c r="Z54" s="39"/>
      <c r="AA54" s="41" t="str">
        <f>'[1]MM Input'!H57</f>
        <v>2000003371</v>
      </c>
      <c r="AB54" s="41"/>
      <c r="AC54" s="41"/>
      <c r="AD54" s="41"/>
      <c r="AE54" s="41"/>
      <c r="AF54" s="41" t="str">
        <f>'[1]MM Input'!P57</f>
        <v>I3</v>
      </c>
      <c r="AG54" s="41"/>
      <c r="AH54" s="41"/>
      <c r="AI54" s="41"/>
      <c r="AJ54" s="41"/>
      <c r="AK54" s="41"/>
    </row>
    <row r="55" spans="2:37" x14ac:dyDescent="0.2">
      <c r="B55" s="36" t="str">
        <f>'[1]MM Input'!C58</f>
        <v>DOSM000001</v>
      </c>
      <c r="C55" s="41" t="str">
        <f>'[1]MM Input'!D58</f>
        <v>8794011</v>
      </c>
      <c r="D55" s="41"/>
      <c r="E55" s="13"/>
      <c r="F55" s="13" t="str">
        <f>IF('[1]MM Input'!E57="Invoice","KR","KG")</f>
        <v>KR</v>
      </c>
      <c r="G55" s="13" t="str">
        <f>RIGHT('[1]MM Input'!F58,4)&amp;MID('[1]MM Input'!F58,4,2)&amp;LEFT('[1]MM Input'!F58,2)</f>
        <v>20201206</v>
      </c>
      <c r="H55" s="18"/>
      <c r="I55" s="45"/>
      <c r="J55" s="41"/>
      <c r="K55" s="13" t="str">
        <f>'[1]MM Input'!G58</f>
        <v>01GTKT0/001**AA/20E</v>
      </c>
      <c r="L55" s="49"/>
      <c r="M55" s="47" t="str">
        <f>'[1]MM Input'!R58</f>
        <v>6204120401</v>
      </c>
      <c r="N55" s="50" t="str">
        <f>'[1]MM Input'!Q58</f>
        <v>VND</v>
      </c>
      <c r="O55" s="51">
        <f>'[1]MM Input'!O58</f>
        <v>1904595</v>
      </c>
      <c r="P55" s="41"/>
      <c r="Q55" s="13"/>
      <c r="R55" s="41"/>
      <c r="S55" s="41" t="str">
        <f>'[1]MM Input'!M58</f>
        <v>ITD-OPS</v>
      </c>
      <c r="T55" s="41"/>
      <c r="U55" s="41"/>
      <c r="V55" s="41" t="str">
        <f>'[1]MM Input'!L58</f>
        <v>Chi phí Metronet SBV - VNPT Tháng 12.2020</v>
      </c>
      <c r="W55" s="41"/>
      <c r="X55" s="41"/>
      <c r="Y55" s="41"/>
      <c r="Z55" s="39"/>
      <c r="AA55" s="41" t="str">
        <f>'[1]MM Input'!H58</f>
        <v>2000002093</v>
      </c>
      <c r="AB55" s="41"/>
      <c r="AC55" s="41"/>
      <c r="AD55" s="41"/>
      <c r="AE55" s="41"/>
      <c r="AF55" s="41" t="str">
        <f>'[1]MM Input'!P58</f>
        <v>I3</v>
      </c>
      <c r="AG55" s="41"/>
      <c r="AH55" s="41"/>
      <c r="AI55" s="41"/>
      <c r="AJ55" s="41"/>
      <c r="AK55" s="41"/>
    </row>
    <row r="56" spans="2:37" x14ac:dyDescent="0.2">
      <c r="B56" s="36" t="str">
        <f>'[1]MM Input'!C59</f>
        <v>DOSM000001</v>
      </c>
      <c r="C56" s="41" t="str">
        <f>'[1]MM Input'!D59</f>
        <v>0014530</v>
      </c>
      <c r="D56" s="41"/>
      <c r="E56" s="13"/>
      <c r="F56" s="13" t="str">
        <f>IF('[1]MM Input'!E58="Invoice","KR","KG")</f>
        <v>KR</v>
      </c>
      <c r="G56" s="13" t="str">
        <f>RIGHT('[1]MM Input'!F59,4)&amp;MID('[1]MM Input'!F59,4,2)&amp;LEFT('[1]MM Input'!F59,2)</f>
        <v>20210105</v>
      </c>
      <c r="H56" s="18"/>
      <c r="I56" s="45"/>
      <c r="J56" s="41"/>
      <c r="K56" s="13" t="str">
        <f>'[1]MM Input'!G59</f>
        <v>01GTKT0/003**AB/20E</v>
      </c>
      <c r="L56" s="49"/>
      <c r="M56" s="47" t="str">
        <f>'[1]MM Input'!R59</f>
        <v>6204120401</v>
      </c>
      <c r="N56" s="50" t="str">
        <f>'[1]MM Input'!Q59</f>
        <v>VND</v>
      </c>
      <c r="O56" s="51">
        <f>'[1]MM Input'!O59</f>
        <v>203500</v>
      </c>
      <c r="P56" s="41"/>
      <c r="Q56" s="13"/>
      <c r="R56" s="41"/>
      <c r="S56" s="41" t="str">
        <f>'[1]MM Input'!M59</f>
        <v>ITD-OPS</v>
      </c>
      <c r="T56" s="41"/>
      <c r="U56" s="41"/>
      <c r="V56" s="41" t="str">
        <f>'[1]MM Input'!L59</f>
        <v>Chi phí ADSL-VNPT Hà Nội Tháng 12.2020</v>
      </c>
      <c r="W56" s="41"/>
      <c r="X56" s="41"/>
      <c r="Y56" s="41"/>
      <c r="Z56" s="39"/>
      <c r="AA56" s="41" t="str">
        <f>'[1]MM Input'!H59</f>
        <v>2000002091</v>
      </c>
      <c r="AB56" s="41"/>
      <c r="AC56" s="41"/>
      <c r="AD56" s="41"/>
      <c r="AE56" s="41"/>
      <c r="AF56" s="41" t="str">
        <f>'[1]MM Input'!P59</f>
        <v>I3</v>
      </c>
      <c r="AG56" s="41"/>
      <c r="AH56" s="41"/>
      <c r="AI56" s="41"/>
      <c r="AJ56" s="41"/>
      <c r="AK56" s="41"/>
    </row>
    <row r="57" spans="2:37" x14ac:dyDescent="0.2">
      <c r="B57" s="36" t="str">
        <f>'[1]MM Input'!C60</f>
        <v>DOSM000001</v>
      </c>
      <c r="C57" s="41" t="str">
        <f>'[1]MM Input'!D60</f>
        <v>0000679</v>
      </c>
      <c r="D57" s="41"/>
      <c r="E57" s="13"/>
      <c r="F57" s="13" t="str">
        <f>IF('[1]MM Input'!E59="Invoice","KR","KG")</f>
        <v>KR</v>
      </c>
      <c r="G57" s="13" t="str">
        <f>RIGHT('[1]MM Input'!F60,4)&amp;MID('[1]MM Input'!F60,4,2)&amp;LEFT('[1]MM Input'!F60,2)</f>
        <v>20201222</v>
      </c>
      <c r="H57" s="18"/>
      <c r="I57" s="45"/>
      <c r="J57" s="41"/>
      <c r="K57" s="13" t="str">
        <f>'[1]MM Input'!G60</f>
        <v>01GTKT0/001**QT/20E</v>
      </c>
      <c r="L57" s="49"/>
      <c r="M57" s="47" t="str">
        <f>'[1]MM Input'!R60</f>
        <v>6207051001</v>
      </c>
      <c r="N57" s="50" t="str">
        <f>'[1]MM Input'!Q60</f>
        <v>VND</v>
      </c>
      <c r="O57" s="51">
        <f>'[1]MM Input'!O60</f>
        <v>12375000</v>
      </c>
      <c r="P57" s="41"/>
      <c r="Q57" s="13"/>
      <c r="R57" s="41"/>
      <c r="S57" s="41" t="str">
        <f>'[1]MM Input'!M60</f>
        <v>ITD-OPS</v>
      </c>
      <c r="T57" s="41"/>
      <c r="U57" s="41"/>
      <c r="V57" s="41" t="str">
        <f>'[1]MM Input'!L60</f>
        <v xml:space="preserve">CHi phí IT </v>
      </c>
      <c r="W57" s="41"/>
      <c r="X57" s="41"/>
      <c r="Y57" s="41"/>
      <c r="Z57" s="39"/>
      <c r="AA57" s="41" t="str">
        <f>'[1]MM Input'!H60</f>
        <v>2000003994</v>
      </c>
      <c r="AB57" s="41"/>
      <c r="AC57" s="41"/>
      <c r="AD57" s="41"/>
      <c r="AE57" s="41"/>
      <c r="AF57" s="41" t="str">
        <f>'[1]MM Input'!P60</f>
        <v>I3</v>
      </c>
      <c r="AG57" s="41"/>
      <c r="AH57" s="41"/>
      <c r="AI57" s="41"/>
      <c r="AJ57" s="41"/>
      <c r="AK57" s="41"/>
    </row>
    <row r="58" spans="2:37" x14ac:dyDescent="0.2">
      <c r="B58" s="36" t="str">
        <f>'[1]MM Input'!C61</f>
        <v>DOSM000001</v>
      </c>
      <c r="C58" s="41" t="str">
        <f>'[1]MM Input'!D61</f>
        <v>0000685</v>
      </c>
      <c r="D58" s="41"/>
      <c r="E58" s="13"/>
      <c r="F58" s="13" t="str">
        <f>IF('[1]MM Input'!E60="Invoice","KR","KG")</f>
        <v>KR</v>
      </c>
      <c r="G58" s="13" t="str">
        <f>RIGHT('[1]MM Input'!F61,4)&amp;MID('[1]MM Input'!F61,4,2)&amp;LEFT('[1]MM Input'!F61,2)</f>
        <v>20201222</v>
      </c>
      <c r="H58" s="18"/>
      <c r="I58" s="45"/>
      <c r="J58" s="41"/>
      <c r="K58" s="13" t="str">
        <f>'[1]MM Input'!G61</f>
        <v>01GTKT0/001**QT/20E</v>
      </c>
      <c r="L58" s="49"/>
      <c r="M58" s="47" t="str">
        <f>'[1]MM Input'!R61</f>
        <v>6207053201</v>
      </c>
      <c r="N58" s="50" t="str">
        <f>'[1]MM Input'!Q61</f>
        <v>VND</v>
      </c>
      <c r="O58" s="51">
        <f>'[1]MM Input'!O61</f>
        <v>36090000</v>
      </c>
      <c r="P58" s="41"/>
      <c r="Q58" s="13"/>
      <c r="R58" s="41"/>
      <c r="S58" s="41" t="str">
        <f>'[1]MM Input'!M61</f>
        <v>ITD-OPS</v>
      </c>
      <c r="T58" s="41"/>
      <c r="U58" s="41"/>
      <c r="V58" s="41" t="str">
        <f>'[1]MM Input'!L61</f>
        <v>Chi phí điện thoại di động cho CRO</v>
      </c>
      <c r="W58" s="41"/>
      <c r="X58" s="41"/>
      <c r="Y58" s="41"/>
      <c r="Z58" s="39"/>
      <c r="AA58" s="41" t="str">
        <f>'[1]MM Input'!H61</f>
        <v>2000003994</v>
      </c>
      <c r="AB58" s="41"/>
      <c r="AC58" s="41"/>
      <c r="AD58" s="41"/>
      <c r="AE58" s="41"/>
      <c r="AF58" s="41" t="str">
        <f>'[1]MM Input'!P61</f>
        <v>I3</v>
      </c>
      <c r="AG58" s="41"/>
      <c r="AH58" s="41"/>
      <c r="AI58" s="41"/>
      <c r="AJ58" s="41"/>
      <c r="AK58" s="41"/>
    </row>
    <row r="59" spans="2:37" x14ac:dyDescent="0.2">
      <c r="B59" s="36" t="str">
        <f>'[1]MM Input'!C62</f>
        <v>DOSM000001</v>
      </c>
      <c r="C59" s="41" t="str">
        <f>'[1]MM Input'!D62</f>
        <v>0002098</v>
      </c>
      <c r="D59" s="41"/>
      <c r="E59" s="13"/>
      <c r="F59" s="13" t="str">
        <f>IF('[1]MM Input'!E61="Invoice","KR","KG")</f>
        <v>KR</v>
      </c>
      <c r="G59" s="13" t="str">
        <f>RIGHT('[1]MM Input'!F62,4)&amp;MID('[1]MM Input'!F62,4,2)&amp;LEFT('[1]MM Input'!F62,2)</f>
        <v>20201214</v>
      </c>
      <c r="H59" s="18"/>
      <c r="I59" s="45"/>
      <c r="J59" s="41"/>
      <c r="K59" s="13" t="str">
        <f>'[1]MM Input'!G62</f>
        <v>01GTKT0/001**NB/18E</v>
      </c>
      <c r="L59" s="49"/>
      <c r="M59" s="47" t="str">
        <f>'[1]MM Input'!R62</f>
        <v>6204100002</v>
      </c>
      <c r="N59" s="50" t="str">
        <f>'[1]MM Input'!Q62</f>
        <v>VND</v>
      </c>
      <c r="O59" s="51">
        <f>'[1]MM Input'!O62</f>
        <v>2968560</v>
      </c>
      <c r="P59" s="41"/>
      <c r="Q59" s="13"/>
      <c r="R59" s="41"/>
      <c r="S59" s="41" t="str">
        <f>'[1]MM Input'!M62</f>
        <v>ITD-OPS</v>
      </c>
      <c r="T59" s="41"/>
      <c r="U59" s="41"/>
      <c r="V59" s="41" t="str">
        <f>'[1]MM Input'!L62</f>
        <v>Chi phí tin nhắn Tháng 11.2020</v>
      </c>
      <c r="W59" s="41"/>
      <c r="X59" s="41"/>
      <c r="Y59" s="41"/>
      <c r="Z59" s="39"/>
      <c r="AA59" s="41" t="str">
        <f>'[1]MM Input'!H62</f>
        <v>2000003872</v>
      </c>
      <c r="AB59" s="41"/>
      <c r="AC59" s="41"/>
      <c r="AD59" s="41"/>
      <c r="AE59" s="41"/>
      <c r="AF59" s="41" t="str">
        <f>'[1]MM Input'!P62</f>
        <v>I3</v>
      </c>
      <c r="AG59" s="41"/>
      <c r="AH59" s="41"/>
      <c r="AI59" s="41"/>
      <c r="AJ59" s="41"/>
      <c r="AK59" s="41"/>
    </row>
    <row r="60" spans="2:37" x14ac:dyDescent="0.2">
      <c r="B60" s="36" t="str">
        <f>'[1]MM Input'!C63</f>
        <v>DOSM000001</v>
      </c>
      <c r="C60" s="41" t="str">
        <f>'[1]MM Input'!D63</f>
        <v>0005279</v>
      </c>
      <c r="D60" s="41"/>
      <c r="E60" s="13"/>
      <c r="F60" s="13" t="str">
        <f>IF('[1]MM Input'!E62="Invoice","KR","KG")</f>
        <v>KR</v>
      </c>
      <c r="G60" s="13" t="str">
        <f>RIGHT('[1]MM Input'!F63,4)&amp;MID('[1]MM Input'!F63,4,2)&amp;LEFT('[1]MM Input'!F63,2)</f>
        <v>20201214</v>
      </c>
      <c r="H60" s="18"/>
      <c r="I60" s="45"/>
      <c r="J60" s="41"/>
      <c r="K60" s="13" t="str">
        <f>'[1]MM Input'!G63</f>
        <v>01GTKT3/002**TM/13P</v>
      </c>
      <c r="L60" s="49"/>
      <c r="M60" s="47" t="str">
        <f>'[1]MM Input'!R63</f>
        <v>6309000003</v>
      </c>
      <c r="N60" s="50" t="str">
        <f>'[1]MM Input'!Q63</f>
        <v>VND</v>
      </c>
      <c r="O60" s="51">
        <f>'[1]MM Input'!O63</f>
        <v>37180000</v>
      </c>
      <c r="P60" s="41"/>
      <c r="Q60" s="13"/>
      <c r="R60" s="41"/>
      <c r="S60" s="41" t="str">
        <f>'[1]MM Input'!M63</f>
        <v>ITD-OPS</v>
      </c>
      <c r="T60" s="41"/>
      <c r="U60" s="41"/>
      <c r="V60" s="41" t="str">
        <f>'[1]MM Input'!L63</f>
        <v xml:space="preserve">CHi phí Camera cho văp phòng </v>
      </c>
      <c r="W60" s="41"/>
      <c r="X60" s="41"/>
      <c r="Y60" s="41"/>
      <c r="Z60" s="39"/>
      <c r="AA60" s="41" t="str">
        <f>'[1]MM Input'!H63</f>
        <v>2000002691</v>
      </c>
      <c r="AB60" s="41"/>
      <c r="AC60" s="41"/>
      <c r="AD60" s="41"/>
      <c r="AE60" s="41"/>
      <c r="AF60" s="41" t="str">
        <f>'[1]MM Input'!P63</f>
        <v>I3</v>
      </c>
      <c r="AG60" s="41"/>
      <c r="AH60" s="41"/>
      <c r="AI60" s="41"/>
      <c r="AJ60" s="41"/>
      <c r="AK60" s="41"/>
    </row>
    <row r="61" spans="2:37" x14ac:dyDescent="0.2">
      <c r="B61" s="36" t="str">
        <f>'[1]MM Input'!C64</f>
        <v>DOSM000001</v>
      </c>
      <c r="C61" s="41" t="str">
        <f>'[1]MM Input'!D64</f>
        <v>0000124</v>
      </c>
      <c r="D61" s="41"/>
      <c r="E61" s="13"/>
      <c r="F61" s="13" t="str">
        <f>IF('[1]MM Input'!E63="Invoice","KR","KG")</f>
        <v>KR</v>
      </c>
      <c r="G61" s="13" t="str">
        <f>RIGHT('[1]MM Input'!F64,4)&amp;MID('[1]MM Input'!F64,4,2)&amp;LEFT('[1]MM Input'!F64,2)</f>
        <v>20201231</v>
      </c>
      <c r="H61" s="18"/>
      <c r="I61" s="45"/>
      <c r="J61" s="41"/>
      <c r="K61" s="13" t="str">
        <f>'[1]MM Input'!G64</f>
        <v>01GTKJT0/001**MQ/20E</v>
      </c>
      <c r="L61" s="49"/>
      <c r="M61" s="47" t="str">
        <f>'[1]MM Input'!R64</f>
        <v>6203109901</v>
      </c>
      <c r="N61" s="50" t="str">
        <f>'[1]MM Input'!Q64</f>
        <v>VND</v>
      </c>
      <c r="O61" s="51">
        <f>'[1]MM Input'!O64</f>
        <v>7087300</v>
      </c>
      <c r="P61" s="41"/>
      <c r="Q61" s="13"/>
      <c r="R61" s="41"/>
      <c r="S61" s="41" t="str">
        <f>'[1]MM Input'!M64</f>
        <v>ITD-OPS</v>
      </c>
      <c r="T61" s="41"/>
      <c r="U61" s="41"/>
      <c r="V61" s="41" t="str">
        <f>'[1]MM Input'!L64</f>
        <v>Chi phí lắp đặt IT cho Văn Phòng</v>
      </c>
      <c r="W61" s="41"/>
      <c r="X61" s="41"/>
      <c r="Y61" s="41"/>
      <c r="Z61" s="39"/>
      <c r="AA61" s="41" t="str">
        <f>'[1]MM Input'!H64</f>
        <v>2000004115</v>
      </c>
      <c r="AB61" s="41"/>
      <c r="AC61" s="41"/>
      <c r="AD61" s="41"/>
      <c r="AE61" s="41"/>
      <c r="AF61" s="41" t="str">
        <f>'[1]MM Input'!P64</f>
        <v>I3</v>
      </c>
      <c r="AG61" s="41"/>
      <c r="AH61" s="41"/>
      <c r="AI61" s="41"/>
      <c r="AJ61" s="41"/>
      <c r="AK61" s="41"/>
    </row>
    <row r="62" spans="2:37" x14ac:dyDescent="0.2">
      <c r="B62" s="36" t="str">
        <f>'[1]MM Input'!C65</f>
        <v>DOSM000001</v>
      </c>
      <c r="C62" s="41" t="str">
        <f>'[1]MM Input'!D65</f>
        <v>0000124</v>
      </c>
      <c r="D62" s="41"/>
      <c r="E62" s="13"/>
      <c r="F62" s="13" t="str">
        <f>IF('[1]MM Input'!E64="Invoice","KR","KG")</f>
        <v>KR</v>
      </c>
      <c r="G62" s="13" t="str">
        <f>RIGHT('[1]MM Input'!F65,4)&amp;MID('[1]MM Input'!F65,4,2)&amp;LEFT('[1]MM Input'!F65,2)</f>
        <v>20201231</v>
      </c>
      <c r="H62" s="18"/>
      <c r="I62" s="45"/>
      <c r="J62" s="41"/>
      <c r="K62" s="13" t="str">
        <f>'[1]MM Input'!G65</f>
        <v>01GTKJT0/001**MQ/20E</v>
      </c>
      <c r="L62" s="49"/>
      <c r="M62" s="47" t="str">
        <f>'[1]MM Input'!R65</f>
        <v>6207059901</v>
      </c>
      <c r="N62" s="50" t="str">
        <f>'[1]MM Input'!Q65</f>
        <v>VND</v>
      </c>
      <c r="O62" s="51">
        <f>'[1]MM Input'!O65</f>
        <v>1518000</v>
      </c>
      <c r="P62" s="41"/>
      <c r="Q62" s="13"/>
      <c r="R62" s="41"/>
      <c r="S62" s="41" t="str">
        <f>'[1]MM Input'!M65</f>
        <v>ITD-OPS</v>
      </c>
      <c r="T62" s="41"/>
      <c r="U62" s="41"/>
      <c r="V62" s="41" t="str">
        <f>'[1]MM Input'!L65</f>
        <v>Chi phí lắp đặt IT cho Văn Phòng</v>
      </c>
      <c r="W62" s="41"/>
      <c r="X62" s="41"/>
      <c r="Y62" s="41"/>
      <c r="Z62" s="39"/>
      <c r="AA62" s="41" t="str">
        <f>'[1]MM Input'!H65</f>
        <v>2000004115</v>
      </c>
      <c r="AB62" s="41"/>
      <c r="AC62" s="41"/>
      <c r="AD62" s="41"/>
      <c r="AE62" s="41"/>
      <c r="AF62" s="41" t="str">
        <f>'[1]MM Input'!P65</f>
        <v>I3</v>
      </c>
      <c r="AG62" s="41"/>
      <c r="AH62" s="41"/>
      <c r="AI62" s="41"/>
      <c r="AJ62" s="41"/>
      <c r="AK62" s="41"/>
    </row>
    <row r="63" spans="2:37" x14ac:dyDescent="0.2">
      <c r="B63" s="36" t="str">
        <f>'[1]MM Input'!C66</f>
        <v>DOSM000001</v>
      </c>
      <c r="C63" s="41" t="str">
        <f>'[1]MM Input'!D66</f>
        <v>0000077</v>
      </c>
      <c r="D63" s="41"/>
      <c r="E63" s="13"/>
      <c r="F63" s="13" t="str">
        <f>IF('[1]MM Input'!E65="Invoice","KR","KG")</f>
        <v>KR</v>
      </c>
      <c r="G63" s="13" t="str">
        <f>RIGHT('[1]MM Input'!F66,4)&amp;MID('[1]MM Input'!F66,4,2)&amp;LEFT('[1]MM Input'!F66,2)</f>
        <v>20201231</v>
      </c>
      <c r="H63" s="18"/>
      <c r="I63" s="45"/>
      <c r="J63" s="41"/>
      <c r="K63" s="13" t="str">
        <f>'[1]MM Input'!G66</f>
        <v>01GTKT0/002**QT/20E</v>
      </c>
      <c r="L63" s="49"/>
      <c r="M63" s="47" t="str">
        <f>'[1]MM Input'!R66</f>
        <v>6207059901</v>
      </c>
      <c r="N63" s="50" t="str">
        <f>'[1]MM Input'!Q66</f>
        <v>VND</v>
      </c>
      <c r="O63" s="51">
        <f>'[1]MM Input'!O66</f>
        <v>1925000</v>
      </c>
      <c r="P63" s="41"/>
      <c r="Q63" s="13"/>
      <c r="R63" s="41"/>
      <c r="S63" s="41" t="str">
        <f>'[1]MM Input'!M66</f>
        <v>ITD-OPS</v>
      </c>
      <c r="T63" s="41"/>
      <c r="U63" s="41"/>
      <c r="V63" s="41" t="str">
        <f>'[1]MM Input'!L66</f>
        <v>Chi phí lắp đặt IT cho Văn Phòng</v>
      </c>
      <c r="W63" s="41"/>
      <c r="X63" s="41"/>
      <c r="Y63" s="41"/>
      <c r="Z63" s="39"/>
      <c r="AA63" s="41" t="str">
        <f>'[1]MM Input'!H66</f>
        <v>2000003994</v>
      </c>
      <c r="AB63" s="41"/>
      <c r="AC63" s="41"/>
      <c r="AD63" s="41"/>
      <c r="AE63" s="41"/>
      <c r="AF63" s="41" t="str">
        <f>'[1]MM Input'!P66</f>
        <v>I3</v>
      </c>
      <c r="AG63" s="41"/>
      <c r="AH63" s="41"/>
      <c r="AI63" s="41"/>
      <c r="AJ63" s="41"/>
      <c r="AK63" s="41"/>
    </row>
    <row r="64" spans="2:37" x14ac:dyDescent="0.2">
      <c r="B64" s="36" t="str">
        <f>'[1]MM Input'!C67</f>
        <v>DOSM000001</v>
      </c>
      <c r="C64" s="41" t="str">
        <f>'[1]MM Input'!D67</f>
        <v>0000077</v>
      </c>
      <c r="D64" s="41"/>
      <c r="E64" s="13"/>
      <c r="F64" s="13" t="str">
        <f>IF('[1]MM Input'!E66="Invoice","KR","KG")</f>
        <v>KR</v>
      </c>
      <c r="G64" s="13" t="str">
        <f>RIGHT('[1]MM Input'!F67,4)&amp;MID('[1]MM Input'!F67,4,2)&amp;LEFT('[1]MM Input'!F67,2)</f>
        <v>20201231</v>
      </c>
      <c r="H64" s="18"/>
      <c r="I64" s="45"/>
      <c r="J64" s="41"/>
      <c r="K64" s="13" t="str">
        <f>'[1]MM Input'!G67</f>
        <v>01GTKT0/002**QT/20E</v>
      </c>
      <c r="L64" s="49"/>
      <c r="M64" s="47" t="str">
        <f>'[1]MM Input'!R67</f>
        <v>6207059901</v>
      </c>
      <c r="N64" s="50" t="str">
        <f>'[1]MM Input'!Q67</f>
        <v>VND</v>
      </c>
      <c r="O64" s="51">
        <f>'[1]MM Input'!O67</f>
        <v>4620000</v>
      </c>
      <c r="P64" s="41"/>
      <c r="Q64" s="13"/>
      <c r="R64" s="41"/>
      <c r="S64" s="41" t="str">
        <f>'[1]MM Input'!M67</f>
        <v>ITD-OPS</v>
      </c>
      <c r="T64" s="41"/>
      <c r="U64" s="41"/>
      <c r="V64" s="41" t="str">
        <f>'[1]MM Input'!L67</f>
        <v>Chi phí lắp đặt IT cho Văn Phòng</v>
      </c>
      <c r="W64" s="41"/>
      <c r="X64" s="41"/>
      <c r="Y64" s="41"/>
      <c r="Z64" s="39"/>
      <c r="AA64" s="41" t="str">
        <f>'[1]MM Input'!H67</f>
        <v>2000003994</v>
      </c>
      <c r="AB64" s="41"/>
      <c r="AC64" s="41"/>
      <c r="AD64" s="41"/>
      <c r="AE64" s="41"/>
      <c r="AF64" s="41" t="str">
        <f>'[1]MM Input'!P67</f>
        <v>I3</v>
      </c>
      <c r="AG64" s="41"/>
      <c r="AH64" s="41"/>
      <c r="AI64" s="41"/>
      <c r="AJ64" s="41"/>
      <c r="AK64" s="41"/>
    </row>
    <row r="65" spans="2:37" x14ac:dyDescent="0.2">
      <c r="B65" s="36" t="str">
        <f>'[1]MM Input'!C68</f>
        <v>DOSM000001</v>
      </c>
      <c r="C65" s="41" t="str">
        <f>'[1]MM Input'!D68</f>
        <v>15270</v>
      </c>
      <c r="D65" s="41"/>
      <c r="E65" s="13"/>
      <c r="F65" s="13" t="str">
        <f>IF('[1]MM Input'!E67="Invoice","KR","KG")</f>
        <v>KR</v>
      </c>
      <c r="G65" s="13" t="str">
        <f>RIGHT('[1]MM Input'!F68,4)&amp;MID('[1]MM Input'!F68,4,2)&amp;LEFT('[1]MM Input'!F68,2)</f>
        <v>20200219</v>
      </c>
      <c r="H65" s="18"/>
      <c r="I65" s="45"/>
      <c r="J65" s="41"/>
      <c r="K65" s="13">
        <f>'[1]MM Input'!G68</f>
        <v>0</v>
      </c>
      <c r="L65" s="49"/>
      <c r="M65" s="47" t="str">
        <f>'[1]MM Input'!R68</f>
        <v>6208990002</v>
      </c>
      <c r="N65" s="50" t="str">
        <f>'[1]MM Input'!Q68</f>
        <v>VND</v>
      </c>
      <c r="O65" s="51">
        <f>'[1]MM Input'!O68</f>
        <v>800000</v>
      </c>
      <c r="P65" s="41"/>
      <c r="Q65" s="13"/>
      <c r="R65" s="41"/>
      <c r="S65" s="41" t="str">
        <f>'[1]MM Input'!M68</f>
        <v>OPS-CPR</v>
      </c>
      <c r="T65" s="41"/>
      <c r="U65" s="41"/>
      <c r="V65" s="41" t="str">
        <f>'[1]MM Input'!L68</f>
        <v>Chi phí vệ sinh Tháng 12.2020</v>
      </c>
      <c r="W65" s="41"/>
      <c r="X65" s="41"/>
      <c r="Y65" s="41"/>
      <c r="Z65" s="39"/>
      <c r="AA65" s="41" t="str">
        <f>'[1]MM Input'!H68</f>
        <v>2000003996</v>
      </c>
      <c r="AB65" s="41"/>
      <c r="AC65" s="41"/>
      <c r="AD65" s="41"/>
      <c r="AE65" s="41"/>
      <c r="AF65" s="41" t="str">
        <f>'[1]MM Input'!P68</f>
        <v>I3</v>
      </c>
      <c r="AG65" s="41"/>
      <c r="AH65" s="41"/>
      <c r="AI65" s="41"/>
      <c r="AJ65" s="41"/>
      <c r="AK65" s="41"/>
    </row>
    <row r="66" spans="2:37" x14ac:dyDescent="0.2">
      <c r="B66" s="36" t="str">
        <f>'[1]MM Input'!C69</f>
        <v>DOSM000001</v>
      </c>
      <c r="C66" s="41" t="str">
        <f>'[1]MM Input'!D69</f>
        <v>0001745</v>
      </c>
      <c r="D66" s="41"/>
      <c r="E66" s="13"/>
      <c r="F66" s="13" t="str">
        <f>IF('[1]MM Input'!E68="Invoice","KR","KG")</f>
        <v>KG</v>
      </c>
      <c r="G66" s="13" t="str">
        <f>RIGHT('[1]MM Input'!F69,4)&amp;MID('[1]MM Input'!F69,4,2)&amp;LEFT('[1]MM Input'!F69,2)</f>
        <v>20201221</v>
      </c>
      <c r="H66" s="18"/>
      <c r="I66" s="45"/>
      <c r="J66" s="41"/>
      <c r="K66" s="13" t="str">
        <f>'[1]MM Input'!G69</f>
        <v>01GTKT0/001**VN/19E</v>
      </c>
      <c r="L66" s="49"/>
      <c r="M66" s="47" t="str">
        <f>'[1]MM Input'!R69</f>
        <v>6207031901</v>
      </c>
      <c r="N66" s="50" t="str">
        <f>'[1]MM Input'!Q69</f>
        <v>VND</v>
      </c>
      <c r="O66" s="51">
        <f>'[1]MM Input'!O69</f>
        <v>44000000</v>
      </c>
      <c r="P66" s="41"/>
      <c r="Q66" s="13"/>
      <c r="R66" s="41"/>
      <c r="S66" s="41" t="str">
        <f>'[1]MM Input'!M69</f>
        <v>ITD-OPS</v>
      </c>
      <c r="T66" s="41"/>
      <c r="U66" s="41"/>
      <c r="V66" s="41" t="str">
        <f>'[1]MM Input'!L69</f>
        <v>Chi phí bảo trì FM200 Từ 10.11.2020 đến 09.11.2021</v>
      </c>
      <c r="W66" s="41"/>
      <c r="X66" s="41"/>
      <c r="Y66" s="41"/>
      <c r="Z66" s="39"/>
      <c r="AA66" s="41" t="str">
        <f>'[1]MM Input'!H69</f>
        <v>2000002036</v>
      </c>
      <c r="AB66" s="41"/>
      <c r="AC66" s="41"/>
      <c r="AD66" s="41"/>
      <c r="AE66" s="41"/>
      <c r="AF66" s="41" t="str">
        <f>'[1]MM Input'!P69</f>
        <v>I3</v>
      </c>
      <c r="AG66" s="41"/>
      <c r="AH66" s="41"/>
      <c r="AI66" s="41"/>
      <c r="AJ66" s="41"/>
      <c r="AK66" s="41"/>
    </row>
    <row r="67" spans="2:37" x14ac:dyDescent="0.2">
      <c r="B67" s="36" t="str">
        <f>'[1]MM Input'!C70</f>
        <v>DOSM000001</v>
      </c>
      <c r="C67" s="41" t="str">
        <f>'[1]MM Input'!D70</f>
        <v>0000327</v>
      </c>
      <c r="D67" s="41"/>
      <c r="E67" s="13"/>
      <c r="F67" s="13" t="str">
        <f>IF('[1]MM Input'!E69="Invoice","KR","KG")</f>
        <v>KR</v>
      </c>
      <c r="G67" s="13" t="str">
        <f>RIGHT('[1]MM Input'!F70,4)&amp;MID('[1]MM Input'!F70,4,2)&amp;LEFT('[1]MM Input'!F70,2)</f>
        <v>20201228</v>
      </c>
      <c r="H67" s="18"/>
      <c r="I67" s="45"/>
      <c r="J67" s="41"/>
      <c r="K67" s="13" t="str">
        <f>'[1]MM Input'!G70</f>
        <v>01GTKT0/001**HT/20E</v>
      </c>
      <c r="L67" s="49"/>
      <c r="M67" s="47" t="str">
        <f>'[1]MM Input'!R70</f>
        <v>6207059901</v>
      </c>
      <c r="N67" s="50" t="str">
        <f>'[1]MM Input'!Q70</f>
        <v>VND</v>
      </c>
      <c r="O67" s="51">
        <f>'[1]MM Input'!O70</f>
        <v>45000000</v>
      </c>
      <c r="P67" s="41"/>
      <c r="Q67" s="13"/>
      <c r="R67" s="41"/>
      <c r="S67" s="41" t="str">
        <f>'[1]MM Input'!M70</f>
        <v>ITD-OPS</v>
      </c>
      <c r="T67" s="41"/>
      <c r="U67" s="41"/>
      <c r="V67" s="41" t="str">
        <f>'[1]MM Input'!L70</f>
        <v>Chi phí lắp đặt IT cho Văn Phòng</v>
      </c>
      <c r="W67" s="41"/>
      <c r="X67" s="41"/>
      <c r="Y67" s="41"/>
      <c r="Z67" s="39"/>
      <c r="AA67" s="41" t="str">
        <f>'[1]MM Input'!H70</f>
        <v>2000004182</v>
      </c>
      <c r="AB67" s="41"/>
      <c r="AC67" s="41"/>
      <c r="AD67" s="41"/>
      <c r="AE67" s="41"/>
      <c r="AF67" s="41" t="str">
        <f>'[1]MM Input'!P70</f>
        <v>I3</v>
      </c>
      <c r="AG67" s="41"/>
      <c r="AH67" s="41"/>
      <c r="AI67" s="41"/>
      <c r="AJ67" s="41"/>
      <c r="AK67" s="41"/>
    </row>
    <row r="68" spans="2:37" x14ac:dyDescent="0.2">
      <c r="B68" s="36" t="str">
        <f>'[1]MM Input'!C71</f>
        <v>DOSM000001</v>
      </c>
      <c r="C68" s="41" t="str">
        <f>'[1]MM Input'!D71</f>
        <v>0006913</v>
      </c>
      <c r="D68" s="41"/>
      <c r="E68" s="13"/>
      <c r="F68" s="13" t="str">
        <f>IF('[1]MM Input'!E70="Invoice","KR","KG")</f>
        <v>KR</v>
      </c>
      <c r="G68" s="13" t="str">
        <f>RIGHT('[1]MM Input'!F71,4)&amp;MID('[1]MM Input'!F71,4,2)&amp;LEFT('[1]MM Input'!F71,2)</f>
        <v>20201228</v>
      </c>
      <c r="H68" s="18"/>
      <c r="I68" s="45"/>
      <c r="J68" s="41"/>
      <c r="K68" s="13" t="str">
        <f>'[1]MM Input'!G71</f>
        <v>01GTKT0/001**DL/19E</v>
      </c>
      <c r="L68" s="49"/>
      <c r="M68" s="47" t="str">
        <f>'[1]MM Input'!R71</f>
        <v>6205010101</v>
      </c>
      <c r="N68" s="50" t="str">
        <f>'[1]MM Input'!Q71</f>
        <v>VND</v>
      </c>
      <c r="O68" s="51">
        <f>'[1]MM Input'!O71</f>
        <v>4475000</v>
      </c>
      <c r="P68" s="41"/>
      <c r="Q68" s="13"/>
      <c r="R68" s="41"/>
      <c r="S68" s="41" t="str">
        <f>'[1]MM Input'!M71</f>
        <v>Share code</v>
      </c>
      <c r="T68" s="41"/>
      <c r="U68" s="41"/>
      <c r="V68" s="41" t="str">
        <f>'[1]MM Input'!L71</f>
        <v>Chi phí vé máy bay quốc nội Tháng 12.2020</v>
      </c>
      <c r="W68" s="41"/>
      <c r="X68" s="41"/>
      <c r="Y68" s="41"/>
      <c r="Z68" s="39"/>
      <c r="AA68" s="41" t="str">
        <f>'[1]MM Input'!H71</f>
        <v>2000002316</v>
      </c>
      <c r="AB68" s="41"/>
      <c r="AC68" s="41"/>
      <c r="AD68" s="41"/>
      <c r="AE68" s="41"/>
      <c r="AF68" s="41" t="str">
        <f>'[1]MM Input'!P71</f>
        <v>I3</v>
      </c>
      <c r="AG68" s="41"/>
      <c r="AH68" s="41"/>
      <c r="AI68" s="41"/>
      <c r="AJ68" s="41"/>
      <c r="AK68" s="41"/>
    </row>
    <row r="69" spans="2:37" x14ac:dyDescent="0.2">
      <c r="B69" s="36" t="str">
        <f>'[1]MM Input'!C72</f>
        <v>DOSM000001</v>
      </c>
      <c r="C69" s="41" t="str">
        <f>'[1]MM Input'!D72</f>
        <v>18355</v>
      </c>
      <c r="D69" s="41"/>
      <c r="E69" s="13"/>
      <c r="F69" s="13" t="str">
        <f>IF('[1]MM Input'!E71="Invoice","KR","KG")</f>
        <v>KR</v>
      </c>
      <c r="G69" s="13" t="str">
        <f>RIGHT('[1]MM Input'!F72,4)&amp;MID('[1]MM Input'!F72,4,2)&amp;LEFT('[1]MM Input'!F72,2)</f>
        <v>20201231</v>
      </c>
      <c r="H69" s="18"/>
      <c r="I69" s="45"/>
      <c r="J69" s="41"/>
      <c r="K69" s="13" t="str">
        <f>'[1]MM Input'!G72</f>
        <v>107508&amp;18355</v>
      </c>
      <c r="L69" s="49"/>
      <c r="M69" s="47" t="str">
        <f>'[1]MM Input'!R72</f>
        <v>6202990001</v>
      </c>
      <c r="N69" s="50" t="str">
        <f>'[1]MM Input'!Q72</f>
        <v>VND</v>
      </c>
      <c r="O69" s="51">
        <f>'[1]MM Input'!O72</f>
        <v>31800000</v>
      </c>
      <c r="P69" s="41"/>
      <c r="Q69" s="13"/>
      <c r="R69" s="41"/>
      <c r="S69" s="41" t="str">
        <f>'[1]MM Input'!M72</f>
        <v>MKT-OFF</v>
      </c>
      <c r="T69" s="41"/>
      <c r="U69" s="41"/>
      <c r="V69" s="41" t="str">
        <f>'[1]MM Input'!L72</f>
        <v>Chi phí thiết kế</v>
      </c>
      <c r="W69" s="41"/>
      <c r="X69" s="41"/>
      <c r="Y69" s="41"/>
      <c r="Z69" s="39"/>
      <c r="AA69" s="41" t="str">
        <f>'[1]MM Input'!H72</f>
        <v>2000004183</v>
      </c>
      <c r="AB69" s="41"/>
      <c r="AC69" s="41"/>
      <c r="AD69" s="41"/>
      <c r="AE69" s="41"/>
      <c r="AF69" s="41" t="str">
        <f>'[1]MM Input'!P72</f>
        <v>I3</v>
      </c>
      <c r="AG69" s="41"/>
      <c r="AH69" s="41"/>
      <c r="AI69" s="41"/>
      <c r="AJ69" s="41"/>
      <c r="AK69" s="41"/>
    </row>
    <row r="70" spans="2:37" x14ac:dyDescent="0.2">
      <c r="B70" s="36" t="str">
        <f>'[1]MM Input'!C73</f>
        <v>DOSM000001</v>
      </c>
      <c r="C70" s="41" t="str">
        <f>'[1]MM Input'!D73</f>
        <v>0000092</v>
      </c>
      <c r="D70" s="41"/>
      <c r="E70" s="13"/>
      <c r="F70" s="13" t="str">
        <f>IF('[1]MM Input'!E72="Invoice","KR","KG")</f>
        <v>KG</v>
      </c>
      <c r="G70" s="13" t="str">
        <f>RIGHT('[1]MM Input'!F73,4)&amp;MID('[1]MM Input'!F73,4,2)&amp;LEFT('[1]MM Input'!F73,2)</f>
        <v>20201203</v>
      </c>
      <c r="H70" s="18"/>
      <c r="I70" s="45"/>
      <c r="J70" s="41"/>
      <c r="K70" s="13" t="str">
        <f>'[1]MM Input'!G73</f>
        <v>01GTKT0/001**SK/19E</v>
      </c>
      <c r="L70" s="49"/>
      <c r="M70" s="47" t="str">
        <f>'[1]MM Input'!R73</f>
        <v>6202990001</v>
      </c>
      <c r="N70" s="50" t="str">
        <f>'[1]MM Input'!Q73</f>
        <v>VND</v>
      </c>
      <c r="O70" s="51">
        <f>'[1]MM Input'!O73</f>
        <v>4400000</v>
      </c>
      <c r="P70" s="41"/>
      <c r="Q70" s="13"/>
      <c r="R70" s="41"/>
      <c r="S70" s="41" t="str">
        <f>'[1]MM Input'!M73</f>
        <v>MKT-OFF</v>
      </c>
      <c r="T70" s="41"/>
      <c r="U70" s="41"/>
      <c r="V70" s="41" t="str">
        <f>'[1]MM Input'!L73</f>
        <v>Chi phí quay Video Sống Vui 2021</v>
      </c>
      <c r="W70" s="41"/>
      <c r="X70" s="41"/>
      <c r="Y70" s="41"/>
      <c r="Z70" s="39"/>
      <c r="AA70" s="41" t="str">
        <f>'[1]MM Input'!H73</f>
        <v>2000002857</v>
      </c>
      <c r="AB70" s="41"/>
      <c r="AC70" s="41"/>
      <c r="AD70" s="41"/>
      <c r="AE70" s="41"/>
      <c r="AF70" s="41" t="str">
        <f>'[1]MM Input'!P73</f>
        <v>I3</v>
      </c>
      <c r="AG70" s="41"/>
      <c r="AH70" s="41"/>
      <c r="AI70" s="41"/>
      <c r="AJ70" s="41"/>
      <c r="AK70" s="41"/>
    </row>
    <row r="71" spans="2:37" x14ac:dyDescent="0.2">
      <c r="B71" s="36" t="str">
        <f>'[1]MM Input'!C74</f>
        <v>DOSM000001</v>
      </c>
      <c r="C71" s="41" t="str">
        <f>'[1]MM Input'!D74</f>
        <v>18330</v>
      </c>
      <c r="D71" s="41"/>
      <c r="E71" s="13"/>
      <c r="F71" s="13" t="str">
        <f>IF('[1]MM Input'!E73="Invoice","KR","KG")</f>
        <v>KR</v>
      </c>
      <c r="G71" s="13" t="str">
        <f>RIGHT('[1]MM Input'!F74,4)&amp;MID('[1]MM Input'!F74,4,2)&amp;LEFT('[1]MM Input'!F74,2)</f>
        <v>20201216</v>
      </c>
      <c r="H71" s="18"/>
      <c r="I71" s="45"/>
      <c r="J71" s="41"/>
      <c r="K71" s="13" t="str">
        <f>'[1]MM Input'!G74</f>
        <v>107328&amp;18330</v>
      </c>
      <c r="L71" s="49"/>
      <c r="M71" s="47" t="str">
        <f>'[1]MM Input'!R74</f>
        <v>6202990001</v>
      </c>
      <c r="N71" s="50" t="str">
        <f>'[1]MM Input'!Q74</f>
        <v>VND</v>
      </c>
      <c r="O71" s="51">
        <f>'[1]MM Input'!O74</f>
        <v>31000000</v>
      </c>
      <c r="P71" s="41"/>
      <c r="Q71" s="13"/>
      <c r="R71" s="41"/>
      <c r="S71" s="41" t="str">
        <f>'[1]MM Input'!M74</f>
        <v>MKT-OFF</v>
      </c>
      <c r="T71" s="41"/>
      <c r="U71" s="41"/>
      <c r="V71" s="41" t="str">
        <f>'[1]MM Input'!L74</f>
        <v>Chi phí thiết kế</v>
      </c>
      <c r="W71" s="41"/>
      <c r="X71" s="41"/>
      <c r="Y71" s="41"/>
      <c r="Z71" s="39"/>
      <c r="AA71" s="41" t="str">
        <f>'[1]MM Input'!H74</f>
        <v>2000004180</v>
      </c>
      <c r="AB71" s="41"/>
      <c r="AC71" s="41"/>
      <c r="AD71" s="41"/>
      <c r="AE71" s="41"/>
      <c r="AF71" s="41" t="str">
        <f>'[1]MM Input'!P74</f>
        <v>I3</v>
      </c>
      <c r="AG71" s="41"/>
      <c r="AH71" s="41"/>
      <c r="AI71" s="41"/>
      <c r="AJ71" s="41"/>
      <c r="AK71" s="41"/>
    </row>
    <row r="72" spans="2:37" x14ac:dyDescent="0.2">
      <c r="B72" s="36" t="str">
        <f>'[1]MM Input'!C75</f>
        <v>DOSM000001</v>
      </c>
      <c r="C72" s="41" t="str">
        <f>'[1]MM Input'!D75</f>
        <v>0000503</v>
      </c>
      <c r="D72" s="41"/>
      <c r="E72" s="13"/>
      <c r="F72" s="13" t="str">
        <f>IF('[1]MM Input'!E74="Invoice","KR","KG")</f>
        <v>KG</v>
      </c>
      <c r="G72" s="13" t="str">
        <f>RIGHT('[1]MM Input'!F75,4)&amp;MID('[1]MM Input'!F75,4,2)&amp;LEFT('[1]MM Input'!F75,2)</f>
        <v>20201217</v>
      </c>
      <c r="H72" s="18"/>
      <c r="I72" s="45"/>
      <c r="J72" s="41"/>
      <c r="K72" s="13" t="str">
        <f>'[1]MM Input'!G75</f>
        <v>01GTKT0/001**PC/19E</v>
      </c>
      <c r="L72" s="49"/>
      <c r="M72" s="47" t="str">
        <f>'[1]MM Input'!R75</f>
        <v>6202060001</v>
      </c>
      <c r="N72" s="50" t="str">
        <f>'[1]MM Input'!Q75</f>
        <v>VND</v>
      </c>
      <c r="O72" s="51">
        <f>'[1]MM Input'!O75</f>
        <v>4799960</v>
      </c>
      <c r="P72" s="41"/>
      <c r="Q72" s="13"/>
      <c r="R72" s="41"/>
      <c r="S72" s="41" t="str">
        <f>'[1]MM Input'!M75</f>
        <v>COM-ASC</v>
      </c>
      <c r="T72" s="41"/>
      <c r="U72" s="41"/>
      <c r="V72" s="41" t="str">
        <f>'[1]MM Input'!L75</f>
        <v>Chi phí in tấm Standee đúng PP</v>
      </c>
      <c r="W72" s="41"/>
      <c r="X72" s="41"/>
      <c r="Y72" s="41"/>
      <c r="Z72" s="39"/>
      <c r="AA72" s="41" t="str">
        <f>'[1]MM Input'!H75</f>
        <v>2000004104</v>
      </c>
      <c r="AB72" s="41"/>
      <c r="AC72" s="41"/>
      <c r="AD72" s="41"/>
      <c r="AE72" s="41"/>
      <c r="AF72" s="41" t="str">
        <f>'[1]MM Input'!P75</f>
        <v>I3</v>
      </c>
      <c r="AG72" s="41"/>
      <c r="AH72" s="41"/>
      <c r="AI72" s="41"/>
      <c r="AJ72" s="41"/>
      <c r="AK72" s="41"/>
    </row>
    <row r="73" spans="2:37" x14ac:dyDescent="0.2">
      <c r="B73" s="36" t="str">
        <f>'[1]MM Input'!C76</f>
        <v>DOSM000001</v>
      </c>
      <c r="C73" s="41" t="str">
        <f>'[1]MM Input'!D76</f>
        <v>0000102</v>
      </c>
      <c r="D73" s="41"/>
      <c r="E73" s="13"/>
      <c r="F73" s="13" t="str">
        <f>IF('[1]MM Input'!E75="Invoice","KR","KG")</f>
        <v>KR</v>
      </c>
      <c r="G73" s="13" t="str">
        <f>RIGHT('[1]MM Input'!F76,4)&amp;MID('[1]MM Input'!F76,4,2)&amp;LEFT('[1]MM Input'!F76,2)</f>
        <v>20201231</v>
      </c>
      <c r="H73" s="18"/>
      <c r="I73" s="45"/>
      <c r="J73" s="41"/>
      <c r="K73" s="13" t="str">
        <f>'[1]MM Input'!G76</f>
        <v>01GTKT0/001**SK/19E</v>
      </c>
      <c r="L73" s="49"/>
      <c r="M73" s="47" t="str">
        <f>'[1]MM Input'!R76</f>
        <v>6202050001</v>
      </c>
      <c r="N73" s="50" t="str">
        <f>'[1]MM Input'!Q76</f>
        <v>VND</v>
      </c>
      <c r="O73" s="51">
        <f>'[1]MM Input'!O76</f>
        <v>18425000</v>
      </c>
      <c r="P73" s="41"/>
      <c r="Q73" s="13"/>
      <c r="R73" s="41"/>
      <c r="S73" s="41" t="str">
        <f>'[1]MM Input'!M76</f>
        <v>MKT-OFF</v>
      </c>
      <c r="T73" s="41"/>
      <c r="U73" s="41"/>
      <c r="V73" s="41" t="str">
        <f>'[1]MM Input'!L76</f>
        <v>Chi phí khảo sát khách hàng</v>
      </c>
      <c r="W73" s="41"/>
      <c r="X73" s="41"/>
      <c r="Y73" s="41"/>
      <c r="Z73" s="39"/>
      <c r="AA73" s="41" t="str">
        <f>'[1]MM Input'!H76</f>
        <v>2000002857</v>
      </c>
      <c r="AB73" s="41"/>
      <c r="AC73" s="41"/>
      <c r="AD73" s="41"/>
      <c r="AE73" s="41"/>
      <c r="AF73" s="41" t="str">
        <f>'[1]MM Input'!P76</f>
        <v>I3</v>
      </c>
      <c r="AG73" s="41"/>
      <c r="AH73" s="41"/>
      <c r="AI73" s="41"/>
      <c r="AJ73" s="41"/>
      <c r="AK73" s="41"/>
    </row>
    <row r="74" spans="2:37" x14ac:dyDescent="0.2">
      <c r="B74" s="36" t="str">
        <f>'[1]MM Input'!C77</f>
        <v>DOSM000001</v>
      </c>
      <c r="C74" s="41" t="str">
        <f>'[1]MM Input'!D77</f>
        <v>0000076</v>
      </c>
      <c r="D74" s="41"/>
      <c r="E74" s="13"/>
      <c r="F74" s="13" t="str">
        <f>IF('[1]MM Input'!E76="Invoice","KR","KG")</f>
        <v>KR</v>
      </c>
      <c r="G74" s="13" t="str">
        <f>RIGHT('[1]MM Input'!F77,4)&amp;MID('[1]MM Input'!F77,4,2)&amp;LEFT('[1]MM Input'!F77,2)</f>
        <v>20201223</v>
      </c>
      <c r="H74" s="18"/>
      <c r="I74" s="45"/>
      <c r="J74" s="41"/>
      <c r="K74" s="13" t="str">
        <f>'[1]MM Input'!G77</f>
        <v>01GTKT0/002**YS/20E</v>
      </c>
      <c r="L74" s="49"/>
      <c r="M74" s="47" t="str">
        <f>'[1]MM Input'!R77</f>
        <v>6202050001</v>
      </c>
      <c r="N74" s="50" t="str">
        <f>'[1]MM Input'!Q77</f>
        <v>VND</v>
      </c>
      <c r="O74" s="51">
        <f>'[1]MM Input'!O77</f>
        <v>69300000</v>
      </c>
      <c r="P74" s="41"/>
      <c r="Q74" s="13"/>
      <c r="R74" s="41"/>
      <c r="S74" s="41" t="str">
        <f>'[1]MM Input'!M77</f>
        <v>MKT-OFF</v>
      </c>
      <c r="T74" s="41"/>
      <c r="U74" s="41"/>
      <c r="V74" s="41" t="str">
        <f>'[1]MM Input'!L77</f>
        <v>Chi phí trò chơi kỹ thuật số</v>
      </c>
      <c r="W74" s="41"/>
      <c r="X74" s="41"/>
      <c r="Y74" s="41"/>
      <c r="Z74" s="39"/>
      <c r="AA74" s="41" t="str">
        <f>'[1]MM Input'!H77</f>
        <v>2000003441</v>
      </c>
      <c r="AB74" s="41"/>
      <c r="AC74" s="41"/>
      <c r="AD74" s="41"/>
      <c r="AE74" s="41"/>
      <c r="AF74" s="41" t="str">
        <f>'[1]MM Input'!P77</f>
        <v>I3</v>
      </c>
      <c r="AG74" s="41"/>
      <c r="AH74" s="41"/>
      <c r="AI74" s="41"/>
      <c r="AJ74" s="41"/>
      <c r="AK74" s="41"/>
    </row>
    <row r="75" spans="2:37" x14ac:dyDescent="0.2">
      <c r="B75" s="36" t="str">
        <f>'[1]MM Input'!C78</f>
        <v>DOSM000001</v>
      </c>
      <c r="C75" s="41" t="str">
        <f>'[1]MM Input'!D78</f>
        <v>16866</v>
      </c>
      <c r="D75" s="41"/>
      <c r="E75" s="13"/>
      <c r="F75" s="13" t="str">
        <f>IF('[1]MM Input'!E77="Invoice","KR","KG")</f>
        <v>KR</v>
      </c>
      <c r="G75" s="13" t="str">
        <f>RIGHT('[1]MM Input'!F78,4)&amp;MID('[1]MM Input'!F78,4,2)&amp;LEFT('[1]MM Input'!F78,2)</f>
        <v>20200730</v>
      </c>
      <c r="H75" s="18"/>
      <c r="I75" s="45"/>
      <c r="J75" s="41"/>
      <c r="K75" s="13" t="str">
        <f>'[1]MM Input'!G78</f>
        <v>104383&amp;16866</v>
      </c>
      <c r="L75" s="49"/>
      <c r="M75" s="47" t="str">
        <f>'[1]MM Input'!R78</f>
        <v>6204100001</v>
      </c>
      <c r="N75" s="50" t="str">
        <f>'[1]MM Input'!Q78</f>
        <v>VND</v>
      </c>
      <c r="O75" s="51">
        <f>'[1]MM Input'!O78</f>
        <v>26297294</v>
      </c>
      <c r="P75" s="41"/>
      <c r="Q75" s="13"/>
      <c r="R75" s="41"/>
      <c r="S75" s="41" t="str">
        <f>'[1]MM Input'!M78</f>
        <v>COL-ELY</v>
      </c>
      <c r="T75" s="41"/>
      <c r="U75" s="41"/>
      <c r="V75" s="41" t="str">
        <f>'[1]MM Input'!L78</f>
        <v>Chi phí di động Vinaphone Tháng 12.2020</v>
      </c>
      <c r="W75" s="41"/>
      <c r="X75" s="41"/>
      <c r="Y75" s="41"/>
      <c r="Z75" s="39"/>
      <c r="AA75" s="41" t="str">
        <f>'[1]MM Input'!H78</f>
        <v>2000002093</v>
      </c>
      <c r="AB75" s="41"/>
      <c r="AC75" s="41"/>
      <c r="AD75" s="41"/>
      <c r="AE75" s="41"/>
      <c r="AF75" s="41" t="str">
        <f>'[1]MM Input'!P78</f>
        <v>I3</v>
      </c>
      <c r="AG75" s="41"/>
      <c r="AH75" s="41"/>
      <c r="AI75" s="41"/>
      <c r="AJ75" s="41"/>
      <c r="AK75" s="41"/>
    </row>
    <row r="76" spans="2:37" x14ac:dyDescent="0.2">
      <c r="B76" s="36" t="str">
        <f>'[1]MM Input'!C79</f>
        <v>DOSM000001</v>
      </c>
      <c r="C76" s="41" t="str">
        <f>'[1]MM Input'!D79</f>
        <v>15322</v>
      </c>
      <c r="D76" s="41"/>
      <c r="E76" s="13"/>
      <c r="F76" s="13" t="str">
        <f>IF('[1]MM Input'!E78="Invoice","KR","KG")</f>
        <v>KG</v>
      </c>
      <c r="G76" s="13" t="str">
        <f>RIGHT('[1]MM Input'!F79,4)&amp;MID('[1]MM Input'!F79,4,2)&amp;LEFT('[1]MM Input'!F79,2)</f>
        <v>20200226</v>
      </c>
      <c r="H76" s="18"/>
      <c r="I76" s="45"/>
      <c r="J76" s="41"/>
      <c r="K76" s="13" t="str">
        <f>'[1]MM Input'!G79</f>
        <v>100713&amp;15322</v>
      </c>
      <c r="L76" s="49"/>
      <c r="M76" s="47" t="str">
        <f>'[1]MM Input'!R79</f>
        <v>6204100001</v>
      </c>
      <c r="N76" s="50" t="str">
        <f>'[1]MM Input'!Q79</f>
        <v>VND</v>
      </c>
      <c r="O76" s="51">
        <f>'[1]MM Input'!O79</f>
        <v>151538239</v>
      </c>
      <c r="P76" s="41"/>
      <c r="Q76" s="13"/>
      <c r="R76" s="41"/>
      <c r="S76" s="41" t="str">
        <f>'[1]MM Input'!M79</f>
        <v>Share code</v>
      </c>
      <c r="T76" s="41"/>
      <c r="U76" s="41"/>
      <c r="V76" s="41" t="str">
        <f>'[1]MM Input'!L79</f>
        <v>Chi phí di động Mobilephone Tháng 12.2020</v>
      </c>
      <c r="W76" s="41"/>
      <c r="X76" s="41"/>
      <c r="Y76" s="41"/>
      <c r="Z76" s="39"/>
      <c r="AA76" s="41" t="str">
        <f>'[1]MM Input'!H79</f>
        <v>2000003389</v>
      </c>
      <c r="AB76" s="41"/>
      <c r="AC76" s="41"/>
      <c r="AD76" s="41"/>
      <c r="AE76" s="41"/>
      <c r="AF76" s="41" t="str">
        <f>'[1]MM Input'!P79</f>
        <v>I3</v>
      </c>
      <c r="AG76" s="41"/>
      <c r="AH76" s="41"/>
      <c r="AI76" s="41"/>
      <c r="AJ76" s="41"/>
      <c r="AK76" s="41"/>
    </row>
    <row r="77" spans="2:37" x14ac:dyDescent="0.2">
      <c r="B77" s="36" t="str">
        <f>'[1]MM Input'!C80</f>
        <v>DOSM000001</v>
      </c>
      <c r="C77" s="41" t="str">
        <f>'[1]MM Input'!D80</f>
        <v>18045</v>
      </c>
      <c r="D77" s="41"/>
      <c r="E77" s="13"/>
      <c r="F77" s="13" t="str">
        <f>IF('[1]MM Input'!E79="Invoice","KR","KG")</f>
        <v>KG</v>
      </c>
      <c r="G77" s="13" t="str">
        <f>RIGHT('[1]MM Input'!F80,4)&amp;MID('[1]MM Input'!F80,4,2)&amp;LEFT('[1]MM Input'!F80,2)</f>
        <v>20201103</v>
      </c>
      <c r="H77" s="18"/>
      <c r="I77" s="45"/>
      <c r="J77" s="41"/>
      <c r="K77" s="13" t="str">
        <f>'[1]MM Input'!G80</f>
        <v>106577&amp;18045</v>
      </c>
      <c r="L77" s="49"/>
      <c r="M77" s="47" t="str">
        <f>'[1]MM Input'!R80</f>
        <v>6204100001</v>
      </c>
      <c r="N77" s="50" t="str">
        <f>'[1]MM Input'!Q80</f>
        <v>VND</v>
      </c>
      <c r="O77" s="51">
        <f>'[1]MM Input'!O80</f>
        <v>1142102</v>
      </c>
      <c r="P77" s="41"/>
      <c r="Q77" s="13"/>
      <c r="R77" s="41"/>
      <c r="S77" s="41" t="str">
        <f>'[1]MM Input'!M80</f>
        <v>COL-TLS</v>
      </c>
      <c r="T77" s="41"/>
      <c r="U77" s="41"/>
      <c r="V77" s="41" t="str">
        <f>'[1]MM Input'!L80</f>
        <v>Chi phí di động Mobilephone Tháng 12.2020</v>
      </c>
      <c r="W77" s="41"/>
      <c r="X77" s="41"/>
      <c r="Y77" s="41"/>
      <c r="Z77" s="39"/>
      <c r="AA77" s="41" t="str">
        <f>'[1]MM Input'!H80</f>
        <v>2000003389</v>
      </c>
      <c r="AB77" s="41"/>
      <c r="AC77" s="41"/>
      <c r="AD77" s="41"/>
      <c r="AE77" s="41"/>
      <c r="AF77" s="41" t="str">
        <f>'[1]MM Input'!P80</f>
        <v>I3</v>
      </c>
      <c r="AG77" s="41"/>
      <c r="AH77" s="41"/>
      <c r="AI77" s="41"/>
      <c r="AJ77" s="41"/>
      <c r="AK77" s="41"/>
    </row>
    <row r="78" spans="2:37" x14ac:dyDescent="0.2">
      <c r="B78" s="36" t="str">
        <f>'[1]MM Input'!C81</f>
        <v>DOSM000001</v>
      </c>
      <c r="C78" s="41" t="str">
        <f>'[1]MM Input'!D81</f>
        <v>0000652</v>
      </c>
      <c r="D78" s="41"/>
      <c r="E78" s="13"/>
      <c r="F78" s="13" t="str">
        <f>IF('[1]MM Input'!E80="Invoice","KR","KG")</f>
        <v>KG</v>
      </c>
      <c r="G78" s="13" t="str">
        <f>RIGHT('[1]MM Input'!F81,4)&amp;MID('[1]MM Input'!F81,4,2)&amp;LEFT('[1]MM Input'!F81,2)</f>
        <v>20201231</v>
      </c>
      <c r="H78" s="18"/>
      <c r="I78" s="45"/>
      <c r="J78" s="41"/>
      <c r="K78" s="13" t="str">
        <f>'[1]MM Input'!G81</f>
        <v>01GTKT0/001**GH/19E</v>
      </c>
      <c r="L78" s="49"/>
      <c r="M78" s="47" t="str">
        <f>'[1]MM Input'!R81</f>
        <v>6208990002</v>
      </c>
      <c r="N78" s="50" t="str">
        <f>'[1]MM Input'!Q81</f>
        <v>VND</v>
      </c>
      <c r="O78" s="51">
        <f>'[1]MM Input'!O81</f>
        <v>177120000</v>
      </c>
      <c r="P78" s="41"/>
      <c r="Q78" s="13"/>
      <c r="R78" s="41"/>
      <c r="S78" s="41" t="str">
        <f>'[1]MM Input'!M81</f>
        <v>ADM-OFF</v>
      </c>
      <c r="T78" s="41"/>
      <c r="U78" s="41"/>
      <c r="V78" s="41" t="str">
        <f>'[1]MM Input'!L81</f>
        <v>Chi phí vệ sinh Tháng 12.2020</v>
      </c>
      <c r="W78" s="41"/>
      <c r="X78" s="41"/>
      <c r="Y78" s="41"/>
      <c r="Z78" s="39"/>
      <c r="AA78" s="41" t="str">
        <f>'[1]MM Input'!H81</f>
        <v>2000002124</v>
      </c>
      <c r="AB78" s="41"/>
      <c r="AC78" s="41"/>
      <c r="AD78" s="41"/>
      <c r="AE78" s="41"/>
      <c r="AF78" s="41" t="str">
        <f>'[1]MM Input'!P81</f>
        <v>I3</v>
      </c>
      <c r="AG78" s="41"/>
      <c r="AH78" s="41"/>
      <c r="AI78" s="41"/>
      <c r="AJ78" s="41"/>
      <c r="AK78" s="41"/>
    </row>
    <row r="79" spans="2:37" x14ac:dyDescent="0.2">
      <c r="B79" s="36" t="str">
        <f>'[1]MM Input'!C82</f>
        <v>DOSM000001</v>
      </c>
      <c r="C79" s="41" t="str">
        <f>'[1]MM Input'!D82</f>
        <v>18327</v>
      </c>
      <c r="D79" s="41"/>
      <c r="E79" s="13"/>
      <c r="F79" s="13" t="str">
        <f>IF('[1]MM Input'!E81="Invoice","KR","KG")</f>
        <v>KR</v>
      </c>
      <c r="G79" s="13" t="str">
        <f>RIGHT('[1]MM Input'!F82,4)&amp;MID('[1]MM Input'!F82,4,2)&amp;LEFT('[1]MM Input'!F82,2)</f>
        <v>20201229</v>
      </c>
      <c r="H79" s="18"/>
      <c r="I79" s="45"/>
      <c r="J79" s="41"/>
      <c r="K79" s="13" t="str">
        <f>'[1]MM Input'!G82</f>
        <v>107492&amp;18327</v>
      </c>
      <c r="L79" s="49"/>
      <c r="M79" s="47" t="str">
        <f>'[1]MM Input'!R82</f>
        <v>6207049902</v>
      </c>
      <c r="N79" s="50" t="str">
        <f>'[1]MM Input'!Q82</f>
        <v>VND</v>
      </c>
      <c r="O79" s="51">
        <f>'[1]MM Input'!O82</f>
        <v>117000000</v>
      </c>
      <c r="P79" s="41"/>
      <c r="Q79" s="13"/>
      <c r="R79" s="41"/>
      <c r="S79" s="41" t="str">
        <f>'[1]MM Input'!M82</f>
        <v>MKT-OFF</v>
      </c>
      <c r="T79" s="41"/>
      <c r="U79" s="41"/>
      <c r="V79" s="41" t="str">
        <f>'[1]MM Input'!L82</f>
        <v>Chi tài trợi cho việc khắc phục hậu quả thiên tai</v>
      </c>
      <c r="W79" s="41"/>
      <c r="X79" s="41"/>
      <c r="Y79" s="41"/>
      <c r="Z79" s="39"/>
      <c r="AA79" s="41" t="str">
        <f>'[1]MM Input'!H82</f>
        <v>2000004181</v>
      </c>
      <c r="AB79" s="41"/>
      <c r="AC79" s="41"/>
      <c r="AD79" s="41"/>
      <c r="AE79" s="41"/>
      <c r="AF79" s="41" t="str">
        <f>'[1]MM Input'!P82</f>
        <v>I3</v>
      </c>
      <c r="AG79" s="41"/>
      <c r="AH79" s="41"/>
      <c r="AI79" s="41"/>
      <c r="AJ79" s="41"/>
      <c r="AK79" s="41"/>
    </row>
    <row r="80" spans="2:37" x14ac:dyDescent="0.2">
      <c r="B80" s="36" t="str">
        <f>'[1]MM Input'!C83</f>
        <v>DOSM000001</v>
      </c>
      <c r="C80" s="41" t="str">
        <f>'[1]MM Input'!D83</f>
        <v>0002495</v>
      </c>
      <c r="D80" s="41"/>
      <c r="E80" s="13"/>
      <c r="F80" s="13" t="str">
        <f>IF('[1]MM Input'!E82="Invoice","KR","KG")</f>
        <v>KG</v>
      </c>
      <c r="G80" s="13" t="str">
        <f>RIGHT('[1]MM Input'!F83,4)&amp;MID('[1]MM Input'!F83,4,2)&amp;LEFT('[1]MM Input'!F83,2)</f>
        <v>20210107</v>
      </c>
      <c r="H80" s="18"/>
      <c r="I80" s="45"/>
      <c r="J80" s="41"/>
      <c r="K80" s="13" t="str">
        <f>'[1]MM Input'!G83</f>
        <v>01GTKT0/001**TC/18E</v>
      </c>
      <c r="L80" s="49"/>
      <c r="M80" s="47" t="str">
        <f>'[1]MM Input'!R83</f>
        <v>6207049902</v>
      </c>
      <c r="N80" s="50" t="str">
        <f>'[1]MM Input'!Q83</f>
        <v>VND</v>
      </c>
      <c r="O80" s="51">
        <f>'[1]MM Input'!O83</f>
        <v>32247600</v>
      </c>
      <c r="P80" s="41"/>
      <c r="Q80" s="13"/>
      <c r="R80" s="41"/>
      <c r="S80" s="41" t="str">
        <f>'[1]MM Input'!M83</f>
        <v>ITD-OPS</v>
      </c>
      <c r="T80" s="41"/>
      <c r="U80" s="41"/>
      <c r="V80" s="41" t="str">
        <f>'[1]MM Input'!L83</f>
        <v>Gia hạn chứng thư số Tháng 01.2021 đến 01.2022</v>
      </c>
      <c r="W80" s="41"/>
      <c r="X80" s="41"/>
      <c r="Y80" s="41"/>
      <c r="Z80" s="39"/>
      <c r="AA80" s="41" t="str">
        <f>'[1]MM Input'!H83</f>
        <v>2000003805</v>
      </c>
      <c r="AB80" s="41"/>
      <c r="AC80" s="41"/>
      <c r="AD80" s="41"/>
      <c r="AE80" s="41"/>
      <c r="AF80" s="41" t="str">
        <f>'[1]MM Input'!P83</f>
        <v>I3</v>
      </c>
      <c r="AG80" s="41"/>
      <c r="AH80" s="41"/>
      <c r="AI80" s="41"/>
      <c r="AJ80" s="41"/>
      <c r="AK80" s="41"/>
    </row>
    <row r="81" spans="1:37" x14ac:dyDescent="0.2">
      <c r="B81" s="36" t="str">
        <f>'[1]MM Input'!C84</f>
        <v>DOSM000001</v>
      </c>
      <c r="C81" s="41" t="str">
        <f>'[1]MM Input'!D84</f>
        <v>0001074</v>
      </c>
      <c r="D81" s="41"/>
      <c r="E81" s="13"/>
      <c r="F81" s="13" t="str">
        <f>IF('[1]MM Input'!E83="Invoice","KR","KG")</f>
        <v>KR</v>
      </c>
      <c r="G81" s="13" t="str">
        <f>RIGHT('[1]MM Input'!F84,4)&amp;MID('[1]MM Input'!F84,4,2)&amp;LEFT('[1]MM Input'!F84,2)</f>
        <v>20210107</v>
      </c>
      <c r="H81" s="18"/>
      <c r="I81" s="45"/>
      <c r="J81" s="41"/>
      <c r="K81" s="13" t="str">
        <f>'[1]MM Input'!G84</f>
        <v>01GTKT0/001**AA/20E</v>
      </c>
      <c r="L81" s="49"/>
      <c r="M81" s="47" t="str">
        <f>'[1]MM Input'!R84</f>
        <v>6205060002</v>
      </c>
      <c r="N81" s="50" t="str">
        <f>'[1]MM Input'!Q84</f>
        <v>VND</v>
      </c>
      <c r="O81" s="51">
        <f>'[1]MM Input'!O84</f>
        <v>2200000</v>
      </c>
      <c r="P81" s="41"/>
      <c r="Q81" s="13"/>
      <c r="R81" s="41"/>
      <c r="S81" s="41" t="str">
        <f>'[1]MM Input'!M84</f>
        <v>ITD-OPS</v>
      </c>
      <c r="T81" s="41"/>
      <c r="U81" s="41"/>
      <c r="V81" s="41" t="str">
        <f>'[1]MM Input'!L84</f>
        <v>Cước vận chuyển thiết bị IT từ Hà Đô về Phụ Nữ</v>
      </c>
      <c r="W81" s="41"/>
      <c r="X81" s="41"/>
      <c r="Y81" s="41"/>
      <c r="Z81" s="39"/>
      <c r="AA81" s="41" t="str">
        <f>'[1]MM Input'!H84</f>
        <v>2000003117</v>
      </c>
      <c r="AB81" s="41"/>
      <c r="AC81" s="41"/>
      <c r="AD81" s="41"/>
      <c r="AE81" s="41"/>
      <c r="AF81" s="41" t="str">
        <f>'[1]MM Input'!P84</f>
        <v>I3</v>
      </c>
      <c r="AG81" s="41"/>
      <c r="AH81" s="41"/>
      <c r="AI81" s="41"/>
      <c r="AJ81" s="41"/>
      <c r="AK81" s="41"/>
    </row>
    <row r="82" spans="1:37" x14ac:dyDescent="0.2">
      <c r="B82" s="36" t="str">
        <f>'[1]MM Input'!C85</f>
        <v>DOSM000001</v>
      </c>
      <c r="C82" s="41" t="str">
        <f>'[1]MM Input'!D85</f>
        <v>0006779</v>
      </c>
      <c r="D82" s="41"/>
      <c r="E82" s="13"/>
      <c r="F82" s="13" t="str">
        <f>IF('[1]MM Input'!E84="Invoice","KR","KG")</f>
        <v>KR</v>
      </c>
      <c r="G82" s="13" t="str">
        <f>RIGHT('[1]MM Input'!F85,4)&amp;MID('[1]MM Input'!F85,4,2)&amp;LEFT('[1]MM Input'!F85,2)</f>
        <v>20201231</v>
      </c>
      <c r="H82" s="18"/>
      <c r="I82" s="45"/>
      <c r="J82" s="41"/>
      <c r="K82" s="13" t="str">
        <f>'[1]MM Input'!G85</f>
        <v>01GTKT0/001**VS/18E</v>
      </c>
      <c r="L82" s="49"/>
      <c r="M82" s="47" t="str">
        <f>'[1]MM Input'!R85</f>
        <v>6201060002</v>
      </c>
      <c r="N82" s="50" t="str">
        <f>'[1]MM Input'!Q85</f>
        <v>VND</v>
      </c>
      <c r="O82" s="51">
        <f>'[1]MM Input'!O85</f>
        <v>85000000</v>
      </c>
      <c r="P82" s="41"/>
      <c r="Q82" s="13"/>
      <c r="R82" s="41"/>
      <c r="S82" s="41" t="str">
        <f>'[1]MM Input'!M85</f>
        <v>LEG-OFF</v>
      </c>
      <c r="T82" s="41"/>
      <c r="U82" s="41"/>
      <c r="V82" s="41" t="str">
        <f>'[1]MM Input'!L85</f>
        <v>Thẻ quà tặng</v>
      </c>
      <c r="W82" s="41"/>
      <c r="X82" s="41"/>
      <c r="Y82" s="41"/>
      <c r="Z82" s="39"/>
      <c r="AA82" s="41" t="str">
        <f>'[1]MM Input'!H85</f>
        <v>2000003499</v>
      </c>
      <c r="AB82" s="41"/>
      <c r="AC82" s="41"/>
      <c r="AD82" s="41"/>
      <c r="AE82" s="41"/>
      <c r="AF82" s="41" t="str">
        <f>'[1]MM Input'!P85</f>
        <v>I3</v>
      </c>
      <c r="AG82" s="41"/>
      <c r="AH82" s="41"/>
      <c r="AI82" s="41"/>
      <c r="AJ82" s="41"/>
      <c r="AK82" s="41"/>
    </row>
    <row r="83" spans="1:37" x14ac:dyDescent="0.2">
      <c r="B83" s="36" t="str">
        <f>'[1]MM Input'!C86</f>
        <v>DOSM000001</v>
      </c>
      <c r="C83" s="41" t="str">
        <f>'[1]MM Input'!D86</f>
        <v>0007839</v>
      </c>
      <c r="D83" s="41"/>
      <c r="E83" s="13"/>
      <c r="F83" s="13" t="str">
        <f>IF('[1]MM Input'!E85="Invoice","KR","KG")</f>
        <v>KR</v>
      </c>
      <c r="G83" s="13" t="str">
        <f>RIGHT('[1]MM Input'!F86,4)&amp;MID('[1]MM Input'!F86,4,2)&amp;LEFT('[1]MM Input'!F86,2)</f>
        <v>20201231</v>
      </c>
      <c r="H83" s="18"/>
      <c r="I83" s="45"/>
      <c r="J83" s="41"/>
      <c r="K83" s="13" t="str">
        <f>'[1]MM Input'!G86</f>
        <v>01GTKT0/001**PL/19E</v>
      </c>
      <c r="L83" s="49"/>
      <c r="M83" s="47" t="str">
        <f>'[1]MM Input'!R86</f>
        <v>6202010001</v>
      </c>
      <c r="N83" s="50" t="str">
        <f>'[1]MM Input'!Q86</f>
        <v>VND</v>
      </c>
      <c r="O83" s="51">
        <f>'[1]MM Input'!O86</f>
        <v>15000000</v>
      </c>
      <c r="P83" s="41"/>
      <c r="Q83" s="13"/>
      <c r="R83" s="41"/>
      <c r="S83" s="41" t="str">
        <f>'[1]MM Input'!M86</f>
        <v>PRD-OFF</v>
      </c>
      <c r="T83" s="41"/>
      <c r="U83" s="41"/>
      <c r="V83" s="41" t="str">
        <f>'[1]MM Input'!L86</f>
        <v>Chi phí truyền thông Tháng 08 đến Tháng 12.2020</v>
      </c>
      <c r="W83" s="41"/>
      <c r="X83" s="41"/>
      <c r="Y83" s="41"/>
      <c r="Z83" s="39"/>
      <c r="AA83" s="41" t="str">
        <f>'[1]MM Input'!H86</f>
        <v>2000004024</v>
      </c>
      <c r="AB83" s="41"/>
      <c r="AC83" s="41"/>
      <c r="AD83" s="41"/>
      <c r="AE83" s="41"/>
      <c r="AF83" s="41" t="str">
        <f>'[1]MM Input'!P86</f>
        <v>I3</v>
      </c>
      <c r="AG83" s="41"/>
      <c r="AH83" s="41"/>
      <c r="AI83" s="41"/>
      <c r="AJ83" s="41"/>
      <c r="AK83" s="41"/>
    </row>
    <row r="84" spans="1:37" x14ac:dyDescent="0.2">
      <c r="B84" s="36" t="str">
        <f>'[1]MM Input'!C87</f>
        <v>DOSM000001</v>
      </c>
      <c r="C84" s="41" t="str">
        <f>'[1]MM Input'!D87</f>
        <v>5162464</v>
      </c>
      <c r="D84" s="41"/>
      <c r="E84" s="13"/>
      <c r="F84" s="13" t="str">
        <f>IF('[1]MM Input'!E86="Invoice","KR","KG")</f>
        <v>KR</v>
      </c>
      <c r="G84" s="13" t="str">
        <f>RIGHT('[1]MM Input'!F87,4)&amp;MID('[1]MM Input'!F87,4,2)&amp;LEFT('[1]MM Input'!F87,2)</f>
        <v>20210101</v>
      </c>
      <c r="H84" s="18"/>
      <c r="I84" s="45"/>
      <c r="J84" s="41"/>
      <c r="K84" s="13" t="str">
        <f>'[1]MM Input'!G87</f>
        <v>01GTKT0/007**BN/20E</v>
      </c>
      <c r="L84" s="49"/>
      <c r="M84" s="47" t="str">
        <f>'[1]MM Input'!R87</f>
        <v>6204120401</v>
      </c>
      <c r="N84" s="50" t="str">
        <f>'[1]MM Input'!Q87</f>
        <v>VND</v>
      </c>
      <c r="O84" s="51">
        <f>'[1]MM Input'!O87</f>
        <v>34100000</v>
      </c>
      <c r="P84" s="41"/>
      <c r="Q84" s="13"/>
      <c r="R84" s="41"/>
      <c r="S84" s="41" t="str">
        <f>'[1]MM Input'!M87</f>
        <v>COL-ELY</v>
      </c>
      <c r="T84" s="41"/>
      <c r="U84" s="41"/>
      <c r="V84" s="41" t="str">
        <f>'[1]MM Input'!L87</f>
        <v>Chi phí đường truyền Siptrunk Tháng 12.2020</v>
      </c>
      <c r="W84" s="41"/>
      <c r="X84" s="41"/>
      <c r="Y84" s="41"/>
      <c r="Z84" s="39"/>
      <c r="AA84" s="41" t="str">
        <f>'[1]MM Input'!H87</f>
        <v>2000003375</v>
      </c>
      <c r="AB84" s="41"/>
      <c r="AC84" s="41"/>
      <c r="AD84" s="41"/>
      <c r="AE84" s="41"/>
      <c r="AF84" s="41" t="str">
        <f>'[1]MM Input'!P87</f>
        <v>I3</v>
      </c>
      <c r="AG84" s="41"/>
      <c r="AH84" s="41"/>
      <c r="AI84" s="41"/>
      <c r="AJ84" s="41"/>
      <c r="AK84" s="41"/>
    </row>
    <row r="87" spans="1:37" x14ac:dyDescent="0.2">
      <c r="B87" t="s">
        <v>82</v>
      </c>
      <c r="C87" t="s">
        <v>82</v>
      </c>
      <c r="D87">
        <v>1</v>
      </c>
      <c r="E87" t="s">
        <v>77</v>
      </c>
      <c r="F87" t="s">
        <v>83</v>
      </c>
      <c r="G87">
        <v>20220423</v>
      </c>
      <c r="H87">
        <v>20220423</v>
      </c>
      <c r="I87"/>
      <c r="J87"/>
      <c r="K87" t="s">
        <v>84</v>
      </c>
      <c r="L87" t="s">
        <v>78</v>
      </c>
      <c r="M87">
        <v>101050001</v>
      </c>
      <c r="N87" t="s">
        <v>85</v>
      </c>
      <c r="O87">
        <v>182219828</v>
      </c>
      <c r="P87"/>
      <c r="Q87"/>
      <c r="R87"/>
      <c r="S87"/>
      <c r="T87"/>
      <c r="U87"/>
      <c r="V87" t="s">
        <v>86</v>
      </c>
      <c r="W87" t="s">
        <v>87</v>
      </c>
      <c r="X87"/>
      <c r="Y87"/>
      <c r="Z87" t="s">
        <v>88</v>
      </c>
      <c r="AA87"/>
      <c r="AB87"/>
      <c r="AC87"/>
      <c r="AD87"/>
      <c r="AE87"/>
      <c r="AF87"/>
      <c r="AG87"/>
      <c r="AH87"/>
      <c r="AI87"/>
      <c r="AJ87"/>
    </row>
    <row r="88" spans="1:37" x14ac:dyDescent="0.2">
      <c r="B88" t="s">
        <v>82</v>
      </c>
      <c r="C88" t="s">
        <v>82</v>
      </c>
      <c r="D88">
        <v>2</v>
      </c>
      <c r="E88" t="s">
        <v>77</v>
      </c>
      <c r="F88" t="s">
        <v>83</v>
      </c>
      <c r="G88">
        <v>20220423</v>
      </c>
      <c r="H88">
        <v>20220423</v>
      </c>
      <c r="I88"/>
      <c r="J88"/>
      <c r="K88" t="s">
        <v>84</v>
      </c>
      <c r="L88" t="s">
        <v>89</v>
      </c>
      <c r="M88">
        <v>901010002</v>
      </c>
      <c r="N88" t="s">
        <v>85</v>
      </c>
      <c r="O88">
        <v>177298828</v>
      </c>
      <c r="P88"/>
      <c r="Q88"/>
      <c r="R88"/>
      <c r="S88"/>
      <c r="T88"/>
      <c r="U88"/>
      <c r="V88" t="s">
        <v>90</v>
      </c>
      <c r="W88" t="s">
        <v>87</v>
      </c>
      <c r="X88"/>
      <c r="Y88"/>
      <c r="Z88" t="s">
        <v>88</v>
      </c>
      <c r="AA88"/>
      <c r="AB88"/>
      <c r="AC88"/>
      <c r="AD88"/>
      <c r="AE88"/>
      <c r="AF88"/>
      <c r="AG88"/>
      <c r="AH88"/>
      <c r="AI88"/>
      <c r="AJ88"/>
    </row>
    <row r="89" spans="1:37" x14ac:dyDescent="0.2">
      <c r="B89" t="s">
        <v>82</v>
      </c>
      <c r="C89" t="s">
        <v>82</v>
      </c>
      <c r="D89">
        <v>3</v>
      </c>
      <c r="E89" t="s">
        <v>77</v>
      </c>
      <c r="F89" t="s">
        <v>83</v>
      </c>
      <c r="G89">
        <v>20220423</v>
      </c>
      <c r="H89">
        <v>20220423</v>
      </c>
      <c r="I89"/>
      <c r="J89"/>
      <c r="K89" t="s">
        <v>84</v>
      </c>
      <c r="L89" t="s">
        <v>89</v>
      </c>
      <c r="M89">
        <v>2999000001</v>
      </c>
      <c r="N89" t="s">
        <v>85</v>
      </c>
      <c r="O89">
        <v>4921000</v>
      </c>
      <c r="P89"/>
      <c r="Q89"/>
      <c r="R89"/>
      <c r="S89"/>
      <c r="T89"/>
      <c r="U89"/>
      <c r="V89" t="s">
        <v>91</v>
      </c>
      <c r="W89" t="s">
        <v>87</v>
      </c>
      <c r="X89"/>
      <c r="Y89"/>
      <c r="Z89" t="s">
        <v>88</v>
      </c>
      <c r="AA89"/>
      <c r="AB89"/>
      <c r="AC89"/>
      <c r="AD89"/>
      <c r="AE89"/>
      <c r="AF89" t="s">
        <v>92</v>
      </c>
      <c r="AG89"/>
      <c r="AH89"/>
      <c r="AI89"/>
      <c r="AJ89"/>
    </row>
    <row r="91" spans="1:37" s="57" customFormat="1" ht="68" x14ac:dyDescent="0.2">
      <c r="A91" s="55"/>
      <c r="B91" s="55" t="s">
        <v>94</v>
      </c>
      <c r="C91" s="55" t="s">
        <v>94</v>
      </c>
      <c r="D91" s="55" t="s">
        <v>95</v>
      </c>
      <c r="E91" s="55" t="s">
        <v>77</v>
      </c>
      <c r="F91" s="55" t="s">
        <v>96</v>
      </c>
      <c r="G91" s="56" t="s">
        <v>97</v>
      </c>
      <c r="H91" s="56" t="s">
        <v>98</v>
      </c>
      <c r="I91" s="55" t="s">
        <v>99</v>
      </c>
      <c r="J91" s="55" t="s">
        <v>99</v>
      </c>
      <c r="K91" s="55" t="s">
        <v>100</v>
      </c>
      <c r="L91" s="55" t="s">
        <v>101</v>
      </c>
      <c r="M91" s="55" t="s">
        <v>102</v>
      </c>
      <c r="N91" s="55" t="s">
        <v>85</v>
      </c>
      <c r="O91" s="55" t="s">
        <v>101</v>
      </c>
      <c r="P91" s="55" t="s">
        <v>99</v>
      </c>
      <c r="Q91" s="55" t="s">
        <v>99</v>
      </c>
      <c r="R91" s="55" t="s">
        <v>99</v>
      </c>
      <c r="S91" s="55" t="s">
        <v>99</v>
      </c>
      <c r="T91" s="55" t="s">
        <v>99</v>
      </c>
      <c r="U91" s="55" t="s">
        <v>99</v>
      </c>
      <c r="V91" s="55" t="s">
        <v>103</v>
      </c>
      <c r="W91" s="55" t="s">
        <v>104</v>
      </c>
      <c r="X91" s="55" t="s">
        <v>99</v>
      </c>
      <c r="Y91" s="55" t="s">
        <v>99</v>
      </c>
      <c r="Z91" s="55" t="s">
        <v>99</v>
      </c>
      <c r="AA91" s="55" t="s">
        <v>99</v>
      </c>
      <c r="AB91" s="55" t="s">
        <v>99</v>
      </c>
      <c r="AC91" s="55" t="s">
        <v>99</v>
      </c>
      <c r="AD91" s="55" t="s">
        <v>99</v>
      </c>
      <c r="AE91" s="55" t="s">
        <v>99</v>
      </c>
      <c r="AF91" s="55" t="s">
        <v>99</v>
      </c>
      <c r="AG91" s="55" t="s">
        <v>99</v>
      </c>
      <c r="AH91" s="55" t="s">
        <v>99</v>
      </c>
      <c r="AI91" s="55" t="s">
        <v>99</v>
      </c>
      <c r="AJ91" s="55" t="s">
        <v>99</v>
      </c>
      <c r="AK91" s="55" t="s">
        <v>99</v>
      </c>
    </row>
    <row r="92" spans="1:37" x14ac:dyDescent="0.2">
      <c r="B92" s="1" t="s">
        <v>93</v>
      </c>
      <c r="C92" s="1" t="s">
        <v>93</v>
      </c>
      <c r="D92" s="1">
        <v>1</v>
      </c>
      <c r="E92" s="1" t="s">
        <v>77</v>
      </c>
      <c r="L92" s="1" t="s">
        <v>78</v>
      </c>
      <c r="M92" s="1" t="s">
        <v>105</v>
      </c>
      <c r="N92" s="1" t="s">
        <v>85</v>
      </c>
      <c r="O92" s="1">
        <v>3490655339</v>
      </c>
    </row>
    <row r="93" spans="1:37" x14ac:dyDescent="0.2">
      <c r="B93" s="1" t="s">
        <v>93</v>
      </c>
      <c r="C93" s="1" t="s">
        <v>93</v>
      </c>
      <c r="D93" s="1">
        <v>2</v>
      </c>
      <c r="E93" s="1" t="s">
        <v>77</v>
      </c>
      <c r="L93" s="1" t="s">
        <v>89</v>
      </c>
      <c r="M93" s="1" t="s">
        <v>106</v>
      </c>
      <c r="N93" s="1" t="s">
        <v>85</v>
      </c>
      <c r="O93" s="1">
        <v>3322684406</v>
      </c>
    </row>
    <row r="94" spans="1:37" x14ac:dyDescent="0.2">
      <c r="B94" s="1" t="s">
        <v>93</v>
      </c>
      <c r="C94" s="1" t="s">
        <v>93</v>
      </c>
      <c r="D94" s="1">
        <v>3</v>
      </c>
      <c r="E94" s="1" t="s">
        <v>77</v>
      </c>
      <c r="L94" s="1" t="s">
        <v>89</v>
      </c>
      <c r="M94" s="1" t="s">
        <v>107</v>
      </c>
      <c r="N94" s="1" t="s">
        <v>85</v>
      </c>
      <c r="O94" s="1">
        <v>167970933</v>
      </c>
    </row>
    <row r="96" spans="1:37" x14ac:dyDescent="0.2">
      <c r="B96" s="58" t="s">
        <v>108</v>
      </c>
    </row>
    <row r="1048547" spans="16:17" ht="28" x14ac:dyDescent="0.3">
      <c r="P1048547" s="53" t="s">
        <v>80</v>
      </c>
      <c r="Q1048547" s="53"/>
    </row>
  </sheetData>
  <mergeCells count="1">
    <mergeCell ref="AA1:AH1"/>
  </mergeCells>
  <pageMargins left="0.7" right="0.7" top="0.78740157499999996" bottom="0.78740157499999996" header="0.3" footer="0.3"/>
  <pageSetup paperSize="9" orientation="portrait" r:id="rId1"/>
  <headerFooter>
    <oddFooter>&amp;C&amp;1#&amp;"Calibri"&amp;10&amp;K000000This item's classification is Internal. It was created by and is in property of the Home Credit Group. Do not distribute outside of the organization.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E6F63CA-14EA-4EA5-97C5-344ECE563894}">
          <x14:formula1>
            <xm:f>'/Users/huongle/Library/Containers/com.microsoft.Excel/Data/Documents/C:\Users\Tuan.NguyenH12\Home Credit International a.s\SAP VN - Documents\FI CO MM AM\Documents for Task list FICO\GL Upload\[GL Upload Template_FICO_MM_V1.0.xlsx]Commodity'!#REF!</xm:f>
          </x14:formula1>
          <xm:sqref>AM5:AM6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CC6B005C7F8047A9A7845B4DB41AA7" ma:contentTypeVersion="14" ma:contentTypeDescription="Create a new document." ma:contentTypeScope="" ma:versionID="8791979e8fb8f39857d83f5ffb70f7f9">
  <xsd:schema xmlns:xsd="http://www.w3.org/2001/XMLSchema" xmlns:xs="http://www.w3.org/2001/XMLSchema" xmlns:p="http://schemas.microsoft.com/office/2006/metadata/properties" xmlns:ns1="http://schemas.microsoft.com/sharepoint/v3" xmlns:ns2="8bbf85fc-ff04-4052-a117-aa82b0642e71" xmlns:ns3="d7c2f5cc-f73a-42fc-a8ef-1d920282cab2" targetNamespace="http://schemas.microsoft.com/office/2006/metadata/properties" ma:root="true" ma:fieldsID="0b470f7c121743c25c9325e633d15f49" ns1:_="" ns2:_="" ns3:_="">
    <xsd:import namespace="http://schemas.microsoft.com/sharepoint/v3"/>
    <xsd:import namespace="8bbf85fc-ff04-4052-a117-aa82b0642e71"/>
    <xsd:import namespace="d7c2f5cc-f73a-42fc-a8ef-1d920282ca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f85fc-ff04-4052-a117-aa82b0642e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c2f5cc-f73a-42fc-a8ef-1d920282cab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8bbf85fc-ff04-4052-a117-aa82b0642e71" xsi:nil="true"/>
  </documentManagement>
</p:properties>
</file>

<file path=customXml/itemProps1.xml><?xml version="1.0" encoding="utf-8"?>
<ds:datastoreItem xmlns:ds="http://schemas.openxmlformats.org/officeDocument/2006/customXml" ds:itemID="{3F28C3E7-C824-4A81-9208-D939F366CE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8852C5-8A0B-43B1-A749-1E9D6A7D7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bbf85fc-ff04-4052-a117-aa82b0642e71"/>
    <ds:schemaRef ds:uri="d7c2f5cc-f73a-42fc-a8ef-1d920282ca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6714FA-BE23-4AA4-A8E4-F8B9A75B31CD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217ac0a9-0329-4a27-84a2-4ffdd79eeee7"/>
    <ds:schemaRef ds:uri="http://schemas.openxmlformats.org/package/2006/metadata/core-properties"/>
    <ds:schemaRef ds:uri="http://schemas.microsoft.com/office/infopath/2007/PartnerControls"/>
    <ds:schemaRef ds:uri="4f7298a2-3f19-4417-a8ac-0b72751c7aa8"/>
    <ds:schemaRef ds:uri="http://www.w3.org/XML/1998/namespace"/>
    <ds:schemaRef ds:uri="http://schemas.microsoft.com/sharepoint/v3"/>
    <ds:schemaRef ds:uri="8bbf85fc-ff04-4052-a117-aa82b0642e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Nguyen Hoang (VN)</dc:creator>
  <cp:lastModifiedBy>Tuan Nguyen</cp:lastModifiedBy>
  <dcterms:created xsi:type="dcterms:W3CDTF">2021-01-08T11:54:45Z</dcterms:created>
  <dcterms:modified xsi:type="dcterms:W3CDTF">2022-06-12T16:35:32Z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ed54b0-3371-4c9f-b9e0-3039d14ae50d_Enabled">
    <vt:lpwstr>true</vt:lpwstr>
  </property>
  <property fmtid="{D5CDD505-2E9C-101B-9397-08002B2CF9AE}" pid="3" name="MSIP_Label_13ed54b0-3371-4c9f-b9e0-3039d14ae50d_SetDate">
    <vt:lpwstr>2021-01-08T11:55:00Z</vt:lpwstr>
  </property>
  <property fmtid="{D5CDD505-2E9C-101B-9397-08002B2CF9AE}" pid="4" name="MSIP_Label_13ed54b0-3371-4c9f-b9e0-3039d14ae50d_Method">
    <vt:lpwstr>Standard</vt:lpwstr>
  </property>
  <property fmtid="{D5CDD505-2E9C-101B-9397-08002B2CF9AE}" pid="5" name="MSIP_Label_13ed54b0-3371-4c9f-b9e0-3039d14ae50d_Name">
    <vt:lpwstr>Internal</vt:lpwstr>
  </property>
  <property fmtid="{D5CDD505-2E9C-101B-9397-08002B2CF9AE}" pid="6" name="MSIP_Label_13ed54b0-3371-4c9f-b9e0-3039d14ae50d_SiteId">
    <vt:lpwstr>5675d321-19d1-4c95-9684-2c28ac8f80a4</vt:lpwstr>
  </property>
  <property fmtid="{D5CDD505-2E9C-101B-9397-08002B2CF9AE}" pid="7" name="MSIP_Label_13ed54b0-3371-4c9f-b9e0-3039d14ae50d_ActionId">
    <vt:lpwstr>6d34e5ba-4870-4fcc-b669-042b79f21f4e</vt:lpwstr>
  </property>
  <property fmtid="{D5CDD505-2E9C-101B-9397-08002B2CF9AE}" pid="8" name="MSIP_Label_13ed54b0-3371-4c9f-b9e0-3039d14ae50d_ContentBits">
    <vt:lpwstr>2</vt:lpwstr>
  </property>
  <property fmtid="{D5CDD505-2E9C-101B-9397-08002B2CF9AE}" pid="9" name="ContentTypeId">
    <vt:lpwstr>0x010100AFCC6B005C7F8047A9A7845B4DB41AA7</vt:lpwstr>
  </property>
</Properties>
</file>