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DBB"/>
    <sheet r:id="rId2" sheetId="2" name="CTB"/>
    <sheet r:id="rId3" sheetId="3" name="VCB"/>
    <sheet r:id="rId4" sheetId="4" name="VTB"/>
  </sheets>
  <definedNames>
    <definedName name="Accountcol">#REF!</definedName>
    <definedName name="Assetcol">#REF!</definedName>
    <definedName name="BU_CODE">[1]Master!$B$3</definedName>
    <definedName name="DB_CODE">'[2]Import Header'!$C$4</definedName>
    <definedName name="T10COL">#REF!</definedName>
    <definedName name="T1COL">#REF!</definedName>
    <definedName name="T2COL">#REF!</definedName>
    <definedName name="T3COL">#REF!</definedName>
    <definedName name="T4COL">#REF!</definedName>
    <definedName name="T5COL">#REF!</definedName>
    <definedName name="T6COL">#REF!</definedName>
    <definedName name="T7COL">#REF!</definedName>
    <definedName name="T8COL">#REF!</definedName>
    <definedName name="T9COL">#REF!</definedName>
  </definedNames>
  <calcPr fullCalcOnLoad="1"/>
</workbook>
</file>

<file path=xl/sharedStrings.xml><?xml version="1.0" encoding="utf-8"?>
<sst xmlns="http://schemas.openxmlformats.org/spreadsheetml/2006/main" count="140" uniqueCount="81">
  <si>
    <t>4.VIETINBANK</t>
  </si>
  <si>
    <t>Text</t>
  </si>
  <si>
    <t>Debit</t>
  </si>
  <si>
    <t>Credit</t>
  </si>
  <si>
    <t>IFRS</t>
  </si>
  <si>
    <t>VAS</t>
  </si>
  <si>
    <t>Doc type</t>
  </si>
  <si>
    <t>Doc date</t>
  </si>
  <si>
    <t>ACC_VTB001</t>
  </si>
  <si>
    <t>Thu tien tu VTB-15.05.22</t>
  </si>
  <si>
    <t>101050020</t>
  </si>
  <si>
    <t>1311762</t>
  </si>
  <si>
    <t>ACC_VTB002</t>
  </si>
  <si>
    <t>Thu tien KH tai VTB trong ngay-15.05.22</t>
  </si>
  <si>
    <t>901010002</t>
  </si>
  <si>
    <t>3592110</t>
  </si>
  <si>
    <t>ACC_VTB003</t>
  </si>
  <si>
    <t>Thu tien KH tai VTB phat sinh-dd.mm.yy</t>
  </si>
  <si>
    <t>ACC_VTB004</t>
  </si>
  <si>
    <t>Thu tien VTB chuyen thieu-dd.mm.yy</t>
  </si>
  <si>
    <t>ACC_VTB005</t>
  </si>
  <si>
    <t>Thu tien KH VTB chuyen du-dd.mm.yy</t>
  </si>
  <si>
    <t>ACC_VTB006</t>
  </si>
  <si>
    <t>Thu tien KH nop tai VTB (unpair)-dd.mm.yy</t>
  </si>
  <si>
    <t>2999000001</t>
  </si>
  <si>
    <t>4599320</t>
  </si>
  <si>
    <t/>
  </si>
  <si>
    <t>3.VIETCOMBANK</t>
  </si>
  <si>
    <t>ACC_VCB001</t>
  </si>
  <si>
    <t>Thu tien tu VCB-dd.mm.yy</t>
  </si>
  <si>
    <t>101050001</t>
  </si>
  <si>
    <t>1311110</t>
  </si>
  <si>
    <t>ACC_VCB002</t>
  </si>
  <si>
    <t>Thu tien KH tai VCB trong ngay-dd.mm.yy</t>
  </si>
  <si>
    <t>ACC_VCB003</t>
  </si>
  <si>
    <t>Thu tien KH tai VCB phat sinh-dd.mm.yy</t>
  </si>
  <si>
    <t>ACC_VCB004</t>
  </si>
  <si>
    <t>Thu tien VCB chuyen thieu-dd.mm.yy</t>
  </si>
  <si>
    <t>ACC_VCB005</t>
  </si>
  <si>
    <t>Thu tien KH VCB chuyen du-dd.mm.yy</t>
  </si>
  <si>
    <t>ACC_VCB006</t>
  </si>
  <si>
    <t>Thu tien KH nop tai VCB (unpair)-dd.mm.yy</t>
  </si>
  <si>
    <t>Posting date</t>
  </si>
  <si>
    <t>File date</t>
  </si>
  <si>
    <t>Document date</t>
  </si>
  <si>
    <t>LR --&gt; IFRS 101* --&gt; luôn có data --&gt; item text --&gt; document date</t>
  </si>
  <si>
    <t>Item text date</t>
  </si>
  <si>
    <t>Text trên file</t>
  </si>
  <si>
    <t>2.CITIBANK</t>
  </si>
  <si>
    <t>ACC_CTB001</t>
  </si>
  <si>
    <t>Thu tien tu Citi-dd.mm.yy</t>
  </si>
  <si>
    <t>1311610</t>
  </si>
  <si>
    <t>ACC_CTB002</t>
  </si>
  <si>
    <t>Thu tien KH tai Citi trong ngay-dd.mm.yy</t>
  </si>
  <si>
    <t>ACC_CTB003</t>
  </si>
  <si>
    <t>Thu tien KH tai Citi phat sinh-dd.mm.yy</t>
  </si>
  <si>
    <t>ACC_CTB004</t>
  </si>
  <si>
    <t>Thu tien Citi chuyen thieu-dd.mm.yy</t>
  </si>
  <si>
    <t>ACC_CTB005</t>
  </si>
  <si>
    <t>Thu tien KH Citi chuyen du-dd.mm.yy</t>
  </si>
  <si>
    <t>ACC_CTB006</t>
  </si>
  <si>
    <t>Thu tien KH nop tai Citi (unpair)-dd.mm.yy</t>
  </si>
  <si>
    <t>LJ --&gt; chỉ có 1 dòng *trong ngay* --&gt; luôn có data --&gt; item text --&gt; document date</t>
  </si>
  <si>
    <t>hoặc</t>
  </si>
  <si>
    <t>LJ --&gt; chỉ có 1 dòng *phat sinh* --&gt; luôn có data --&gt; item text --&gt; document date</t>
  </si>
  <si>
    <t>1.DEUTSCHE BANK</t>
  </si>
  <si>
    <t>ACC_DB001</t>
  </si>
  <si>
    <t>Thu tien tu DB-dd.mm.yy</t>
  </si>
  <si>
    <t>101050092</t>
  </si>
  <si>
    <t>4599720</t>
  </si>
  <si>
    <t>ACC_DB002</t>
  </si>
  <si>
    <t>Thu tien KH tai DB trong ngay-dd.mm.yy</t>
  </si>
  <si>
    <t>ACC_DB003</t>
  </si>
  <si>
    <t>Thu tien KH tai DB phat sinh-dd.mm.yy</t>
  </si>
  <si>
    <t>ACC_DB004</t>
  </si>
  <si>
    <t>Thu tien DB chuyen thieu-dd.mm.yy</t>
  </si>
  <si>
    <t>ACC_DB005</t>
  </si>
  <si>
    <t>Thu tien KH DB chuyen du-dd.mm.yy</t>
  </si>
  <si>
    <t>ACC_DB006</t>
  </si>
  <si>
    <t>Thu tien KH nop tai DB (unpair)-dd.mm.yy</t>
  </si>
  <si>
    <t>LJ --&gt; check IFRS = 101*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</si>
</sst>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2"/>
      <color rgb="FFff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ff00"/>
      </patternFill>
    </fill>
    <fill>
      <patternFill patternType="solid">
        <fgColor rgb="FFc2a3ff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2" applyBorder="1" fontId="2" applyFont="1" fillId="2" applyFill="1" applyAlignment="1">
      <alignment horizontal="center"/>
    </xf>
    <xf xfId="0" numFmtId="0" borderId="3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left"/>
    </xf>
    <xf xfId="0" numFmtId="3" applyNumberFormat="1" borderId="4" applyBorder="1" fontId="2" applyFont="1" fillId="3" applyFill="1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0" borderId="2" applyBorder="1" fontId="3" applyFont="1" fillId="2" applyFill="1" applyAlignment="1">
      <alignment horizontal="center"/>
    </xf>
    <xf xfId="0" numFmtId="0" borderId="3" applyBorder="1" fontId="2" applyFont="1" fillId="0" applyAlignment="1">
      <alignment horizontal="center"/>
    </xf>
    <xf xfId="0" numFmtId="14" applyNumberFormat="1" borderId="3" applyBorder="1" fontId="2" applyFont="1" fillId="0" applyAlignment="1">
      <alignment horizontal="left"/>
    </xf>
    <xf xfId="0" numFmtId="3" applyNumberFormat="1" borderId="4" applyBorder="1" fontId="2" applyFont="1" fillId="4" applyFill="1" applyAlignment="1">
      <alignment horizontal="left"/>
    </xf>
    <xf xfId="0" numFmtId="14" applyNumberFormat="1" borderId="3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3" applyBorder="1" fontId="2" applyFont="1" fillId="0" applyAlignment="1">
      <alignment horizontal="right"/>
    </xf>
    <xf xfId="0" numFmtId="0" borderId="3" applyBorder="1" fontId="2" applyFont="1" fillId="0" quotePrefix="1" applyAlignment="1">
      <alignment horizontal="center"/>
    </xf>
    <xf xfId="0" numFmtId="0" borderId="3" applyBorder="1" fontId="2" applyFont="1" fillId="0" quotePrefix="1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3" applyBorder="1" fontId="2" applyFont="1" fillId="0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1" width="22.433571428571426" customWidth="1" bestFit="1"/>
    <col min="2" max="2" style="21" width="43.71928571428572" customWidth="1" bestFit="1"/>
    <col min="3" max="3" style="22" width="17.719285714285714" customWidth="1" bestFit="1"/>
    <col min="4" max="4" style="22" width="17.719285714285714" customWidth="1" bestFit="1"/>
    <col min="5" max="5" style="21" width="15.719285714285713" customWidth="1" bestFit="1"/>
    <col min="6" max="6" style="21" width="15.719285714285713" customWidth="1" bestFit="1"/>
    <col min="7" max="7" style="21" width="8.719285714285713" customWidth="1" bestFit="1"/>
    <col min="8" max="8" style="21" width="21.433571428571426" customWidth="1" bestFit="1"/>
  </cols>
  <sheetData>
    <row x14ac:dyDescent="0.25" r="1" customHeight="1" ht="21">
      <c r="A1" s="1" t="s">
        <v>65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/>
    </row>
    <row x14ac:dyDescent="0.25" r="2" customHeight="1" ht="21">
      <c r="A2" s="6" t="s">
        <v>66</v>
      </c>
      <c r="B2" s="7" t="s">
        <v>67</v>
      </c>
      <c r="C2" s="8">
        <f>SUM(D2:D7)-SUM(C3:C7)</f>
      </c>
      <c r="D2" s="9"/>
      <c r="E2" s="3" t="s">
        <v>68</v>
      </c>
      <c r="F2" s="3" t="s">
        <v>69</v>
      </c>
      <c r="G2" s="11">
        <f>IF($C$2&gt;0,"LR","LJ")</f>
      </c>
      <c r="H2" s="4"/>
    </row>
    <row x14ac:dyDescent="0.25" r="3" customHeight="1" ht="21">
      <c r="A3" s="6" t="s">
        <v>70</v>
      </c>
      <c r="B3" s="7" t="s">
        <v>71</v>
      </c>
      <c r="C3" s="9"/>
      <c r="D3" s="13">
        <v>0</v>
      </c>
      <c r="E3" s="3" t="s">
        <v>14</v>
      </c>
      <c r="F3" s="3" t="s">
        <v>15</v>
      </c>
      <c r="G3" s="5"/>
      <c r="H3" s="5"/>
    </row>
    <row x14ac:dyDescent="0.25" r="4" customHeight="1" ht="21">
      <c r="A4" s="6" t="s">
        <v>72</v>
      </c>
      <c r="B4" s="7" t="s">
        <v>73</v>
      </c>
      <c r="C4" s="9"/>
      <c r="D4" s="13">
        <v>0</v>
      </c>
      <c r="E4" s="3" t="s">
        <v>14</v>
      </c>
      <c r="F4" s="3" t="s">
        <v>15</v>
      </c>
      <c r="G4" s="5"/>
      <c r="H4" s="5"/>
    </row>
    <row x14ac:dyDescent="0.25" r="5" customHeight="1" ht="21">
      <c r="A5" s="6" t="s">
        <v>74</v>
      </c>
      <c r="B5" s="7" t="s">
        <v>75</v>
      </c>
      <c r="C5" s="13"/>
      <c r="D5" s="9"/>
      <c r="E5" s="3" t="s">
        <v>14</v>
      </c>
      <c r="F5" s="3" t="s">
        <v>15</v>
      </c>
      <c r="G5" s="5"/>
      <c r="H5" s="5"/>
    </row>
    <row x14ac:dyDescent="0.25" r="6" customHeight="1" ht="21">
      <c r="A6" s="6" t="s">
        <v>76</v>
      </c>
      <c r="B6" s="7" t="s">
        <v>77</v>
      </c>
      <c r="C6" s="9"/>
      <c r="D6" s="13"/>
      <c r="E6" s="3" t="s">
        <v>14</v>
      </c>
      <c r="F6" s="3" t="s">
        <v>15</v>
      </c>
      <c r="G6" s="5"/>
      <c r="H6" s="5"/>
    </row>
    <row x14ac:dyDescent="0.25" r="7" customHeight="1" ht="21">
      <c r="A7" s="6" t="s">
        <v>78</v>
      </c>
      <c r="B7" s="7" t="s">
        <v>79</v>
      </c>
      <c r="C7" s="9"/>
      <c r="D7" s="13"/>
      <c r="E7" s="3" t="s">
        <v>24</v>
      </c>
      <c r="F7" s="3" t="s">
        <v>25</v>
      </c>
      <c r="G7" s="5"/>
      <c r="H7" s="5"/>
    </row>
    <row x14ac:dyDescent="0.25" r="8" customHeight="1" ht="18.75">
      <c r="A8" s="5"/>
      <c r="B8" s="5"/>
      <c r="C8" s="16"/>
      <c r="D8" s="16"/>
      <c r="E8" s="5"/>
      <c r="F8" s="5"/>
      <c r="G8" s="5"/>
      <c r="H8" s="5"/>
    </row>
    <row x14ac:dyDescent="0.25" r="9" customHeight="1" ht="18.75">
      <c r="A9" s="5"/>
      <c r="B9" s="5"/>
      <c r="C9" s="16"/>
      <c r="D9" s="16"/>
      <c r="E9" s="5"/>
      <c r="F9" s="5"/>
      <c r="G9" s="5"/>
      <c r="H9" s="5"/>
    </row>
    <row x14ac:dyDescent="0.25" r="10" customHeight="1" ht="18.75">
      <c r="A10" s="5"/>
      <c r="B10" s="5"/>
      <c r="C10" s="16"/>
      <c r="D10" s="16"/>
      <c r="E10" s="5"/>
      <c r="F10" s="5"/>
      <c r="G10" s="5"/>
      <c r="H10" s="5"/>
    </row>
    <row x14ac:dyDescent="0.25" r="11" customHeight="1" ht="21">
      <c r="A11" s="5"/>
      <c r="B11" s="23" t="s">
        <v>80</v>
      </c>
      <c r="C11" s="16"/>
      <c r="D11" s="16"/>
      <c r="E11" s="5"/>
      <c r="F11" s="5"/>
      <c r="G11" s="5"/>
      <c r="H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1" width="22.433571428571426" customWidth="1" bestFit="1"/>
    <col min="2" max="2" style="21" width="43.71928571428572" customWidth="1" bestFit="1"/>
    <col min="3" max="3" style="22" width="17.719285714285714" customWidth="1" bestFit="1"/>
    <col min="4" max="4" style="27" width="17.719285714285714" customWidth="1" bestFit="1"/>
    <col min="5" max="5" style="22" width="15.719285714285713" customWidth="1" bestFit="1"/>
    <col min="6" max="6" style="21" width="15.719285714285713" customWidth="1" bestFit="1"/>
    <col min="7" max="7" style="21" width="8.719285714285713" customWidth="1" bestFit="1"/>
    <col min="8" max="8" style="22" width="21.433571428571426" customWidth="1" bestFit="1"/>
  </cols>
  <sheetData>
    <row x14ac:dyDescent="0.25" r="1" customHeight="1" ht="21">
      <c r="A1" s="1" t="s">
        <v>48</v>
      </c>
      <c r="B1" s="1" t="s">
        <v>1</v>
      </c>
      <c r="C1" s="2" t="s">
        <v>2</v>
      </c>
      <c r="D1" s="2" t="s">
        <v>3</v>
      </c>
      <c r="E1" s="24" t="s">
        <v>4</v>
      </c>
      <c r="F1" s="3" t="s">
        <v>5</v>
      </c>
      <c r="G1" s="4" t="s">
        <v>6</v>
      </c>
      <c r="H1" s="25"/>
    </row>
    <row x14ac:dyDescent="0.25" r="2" customHeight="1" ht="21">
      <c r="A2" s="6" t="s">
        <v>49</v>
      </c>
      <c r="B2" s="7" t="s">
        <v>50</v>
      </c>
      <c r="C2" s="8">
        <f>SUM(D2:D7)-SUM(C3:C7)</f>
      </c>
      <c r="D2" s="9"/>
      <c r="E2" s="24">
        <v>101050010</v>
      </c>
      <c r="F2" s="3" t="s">
        <v>51</v>
      </c>
      <c r="G2" s="11">
        <f>IF($C$2&gt;0,"LR","LJ")</f>
      </c>
      <c r="H2" s="25"/>
    </row>
    <row x14ac:dyDescent="0.25" r="3" customHeight="1" ht="21">
      <c r="A3" s="6" t="s">
        <v>52</v>
      </c>
      <c r="B3" s="7" t="s">
        <v>53</v>
      </c>
      <c r="C3" s="9"/>
      <c r="D3" s="13"/>
      <c r="E3" s="24">
        <v>901010002</v>
      </c>
      <c r="F3" s="3" t="s">
        <v>15</v>
      </c>
      <c r="G3" s="5"/>
      <c r="H3" s="16"/>
    </row>
    <row x14ac:dyDescent="0.25" r="4" customHeight="1" ht="21">
      <c r="A4" s="6" t="s">
        <v>54</v>
      </c>
      <c r="B4" s="7" t="s">
        <v>55</v>
      </c>
      <c r="C4" s="9"/>
      <c r="D4" s="13"/>
      <c r="E4" s="24">
        <v>901010002</v>
      </c>
      <c r="F4" s="3" t="s">
        <v>15</v>
      </c>
      <c r="G4" s="5"/>
      <c r="H4" s="16"/>
    </row>
    <row x14ac:dyDescent="0.25" r="5" customHeight="1" ht="21">
      <c r="A5" s="6" t="s">
        <v>56</v>
      </c>
      <c r="B5" s="7" t="s">
        <v>57</v>
      </c>
      <c r="C5" s="13"/>
      <c r="D5" s="9"/>
      <c r="E5" s="24">
        <v>901010002</v>
      </c>
      <c r="F5" s="3" t="s">
        <v>15</v>
      </c>
      <c r="G5" s="5"/>
      <c r="H5" s="16"/>
    </row>
    <row x14ac:dyDescent="0.25" r="6" customHeight="1" ht="21">
      <c r="A6" s="6" t="s">
        <v>58</v>
      </c>
      <c r="B6" s="7" t="s">
        <v>59</v>
      </c>
      <c r="C6" s="9"/>
      <c r="D6" s="13"/>
      <c r="E6" s="24">
        <v>901010002</v>
      </c>
      <c r="F6" s="3" t="s">
        <v>15</v>
      </c>
      <c r="G6" s="5"/>
      <c r="H6" s="16"/>
    </row>
    <row x14ac:dyDescent="0.25" r="7" customHeight="1" ht="21">
      <c r="A7" s="6" t="s">
        <v>60</v>
      </c>
      <c r="B7" s="7" t="s">
        <v>61</v>
      </c>
      <c r="C7" s="9"/>
      <c r="D7" s="13"/>
      <c r="E7" s="24">
        <v>2999000001</v>
      </c>
      <c r="F7" s="3" t="s">
        <v>25</v>
      </c>
      <c r="G7" s="5"/>
      <c r="H7" s="16"/>
    </row>
    <row x14ac:dyDescent="0.25" r="8" customHeight="1" ht="21">
      <c r="A8" s="5"/>
      <c r="B8" s="5"/>
      <c r="C8" s="16"/>
      <c r="D8" s="17">
        <f>SUM(C2:C7)-SUM(D2:D7)</f>
      </c>
      <c r="E8" s="16"/>
      <c r="F8" s="5"/>
      <c r="G8" s="5"/>
      <c r="H8" s="16"/>
    </row>
    <row x14ac:dyDescent="0.25" r="9" customHeight="1" ht="18.75">
      <c r="A9" s="5"/>
      <c r="B9" s="5"/>
      <c r="C9" s="16"/>
      <c r="D9" s="26"/>
      <c r="E9" s="16"/>
      <c r="F9" s="5"/>
      <c r="G9" s="5"/>
      <c r="H9" s="16"/>
    </row>
    <row x14ac:dyDescent="0.25" r="10" customHeight="1" ht="18.75">
      <c r="A10" s="5"/>
      <c r="B10" s="5"/>
      <c r="C10" s="16"/>
      <c r="D10" s="26"/>
      <c r="E10" s="16"/>
      <c r="F10" s="5"/>
      <c r="G10" s="5"/>
      <c r="H10" s="16"/>
    </row>
    <row x14ac:dyDescent="0.25" r="11" customHeight="1" ht="18.75">
      <c r="A11" s="5"/>
      <c r="B11" s="5"/>
      <c r="C11" s="16"/>
      <c r="D11" s="26"/>
      <c r="E11" s="16"/>
      <c r="F11" s="5"/>
      <c r="G11" s="5"/>
      <c r="H11" s="16"/>
    </row>
    <row x14ac:dyDescent="0.25" r="12" customHeight="1" ht="18.75">
      <c r="A12" s="5"/>
      <c r="B12" s="5"/>
      <c r="C12" s="16"/>
      <c r="D12" s="26"/>
      <c r="E12" s="16"/>
      <c r="F12" s="5"/>
      <c r="G12" s="5"/>
      <c r="H12" s="16"/>
    </row>
    <row x14ac:dyDescent="0.25" r="13" customHeight="1" ht="21">
      <c r="A13" s="4" t="s">
        <v>42</v>
      </c>
      <c r="B13" s="23" t="s">
        <v>43</v>
      </c>
      <c r="C13" s="16"/>
      <c r="D13" s="26"/>
      <c r="E13" s="16"/>
      <c r="F13" s="5"/>
      <c r="G13" s="5"/>
      <c r="H13" s="16"/>
    </row>
    <row x14ac:dyDescent="0.25" r="14" customHeight="1" ht="21">
      <c r="A14" s="4" t="s">
        <v>44</v>
      </c>
      <c r="B14" s="23" t="s">
        <v>62</v>
      </c>
      <c r="C14" s="16"/>
      <c r="D14" s="26"/>
      <c r="E14" s="25" t="s">
        <v>63</v>
      </c>
      <c r="F14" s="5"/>
      <c r="G14" s="5"/>
      <c r="H14" s="16"/>
    </row>
    <row x14ac:dyDescent="0.25" r="15" customHeight="1" ht="21">
      <c r="A15" s="5"/>
      <c r="B15" s="23" t="s">
        <v>64</v>
      </c>
      <c r="C15" s="16"/>
      <c r="D15" s="26"/>
      <c r="E15" s="16"/>
      <c r="F15" s="5"/>
      <c r="G15" s="5"/>
      <c r="H15" s="16"/>
    </row>
    <row x14ac:dyDescent="0.25" r="16" customHeight="1" ht="21">
      <c r="A16" s="4" t="s">
        <v>46</v>
      </c>
      <c r="B16" s="23" t="s">
        <v>47</v>
      </c>
      <c r="C16" s="16"/>
      <c r="D16" s="26"/>
      <c r="E16" s="16"/>
      <c r="F16" s="5"/>
      <c r="G16" s="5"/>
      <c r="H16" s="16"/>
    </row>
    <row x14ac:dyDescent="0.25" r="17" customHeight="1" ht="18.75">
      <c r="A17" s="5"/>
      <c r="B17" s="5"/>
      <c r="C17" s="16"/>
      <c r="D17" s="26"/>
      <c r="E17" s="16"/>
      <c r="F17" s="5"/>
      <c r="G17" s="5"/>
      <c r="H17" s="16"/>
    </row>
    <row x14ac:dyDescent="0.25" r="18" customHeight="1" ht="18.75">
      <c r="A18" s="5"/>
      <c r="B18" s="5"/>
      <c r="C18" s="16"/>
      <c r="D18" s="26"/>
      <c r="E18" s="16"/>
      <c r="F18" s="5"/>
      <c r="G18" s="5"/>
      <c r="H18" s="16"/>
    </row>
    <row x14ac:dyDescent="0.25" r="19" customHeight="1" ht="21">
      <c r="A19" s="5"/>
      <c r="B19" s="5"/>
      <c r="C19" s="16"/>
      <c r="D19" s="17">
        <v>187</v>
      </c>
      <c r="E19" s="16"/>
      <c r="F19" s="5"/>
      <c r="G19" s="5"/>
      <c r="H19" s="16"/>
    </row>
    <row x14ac:dyDescent="0.25" r="20" customHeight="1" ht="21">
      <c r="A20" s="5"/>
      <c r="B20" s="5"/>
      <c r="C20" s="16"/>
      <c r="D20" s="17">
        <v>189</v>
      </c>
      <c r="E20" s="16"/>
      <c r="F20" s="5"/>
      <c r="G20" s="5"/>
      <c r="H20" s="16"/>
    </row>
    <row x14ac:dyDescent="0.25" r="21" customHeight="1" ht="21">
      <c r="A21" s="5"/>
      <c r="B21" s="5"/>
      <c r="C21" s="16"/>
      <c r="D21" s="17">
        <v>284</v>
      </c>
      <c r="E21" s="16"/>
      <c r="F21" s="5"/>
      <c r="G21" s="5"/>
      <c r="H21" s="16"/>
    </row>
    <row x14ac:dyDescent="0.25" r="22" customHeight="1" ht="21">
      <c r="A22" s="5"/>
      <c r="B22" s="5"/>
      <c r="C22" s="16"/>
      <c r="D22" s="17">
        <f>SUM(D19:D21)</f>
      </c>
      <c r="E22" s="25">
        <f>D22+1259</f>
      </c>
      <c r="F22" s="5"/>
      <c r="G22" s="5"/>
      <c r="H22" s="17">
        <f>73+35</f>
      </c>
    </row>
    <row x14ac:dyDescent="0.25" r="23" customHeight="1" ht="18.75">
      <c r="A23" s="5"/>
      <c r="B23" s="5"/>
      <c r="C23" s="16"/>
      <c r="D23" s="26"/>
      <c r="E23" s="16"/>
      <c r="F23" s="5"/>
      <c r="G23" s="5"/>
      <c r="H23" s="16"/>
    </row>
    <row x14ac:dyDescent="0.25" r="24" customHeight="1" ht="21">
      <c r="A24" s="5"/>
      <c r="B24" s="5"/>
      <c r="C24" s="16"/>
      <c r="D24" s="17">
        <f>250*8</f>
      </c>
      <c r="E24" s="16"/>
      <c r="F24" s="5"/>
      <c r="G24" s="5"/>
      <c r="H2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0" width="22.433571428571426" customWidth="1" bestFit="1"/>
    <col min="2" max="2" style="21" width="43.71928571428572" customWidth="1" bestFit="1"/>
    <col min="3" max="3" style="22" width="17.719285714285714" customWidth="1" bestFit="1"/>
    <col min="4" max="4" style="22" width="17.719285714285714" customWidth="1" bestFit="1"/>
    <col min="5" max="5" style="21" width="15.719285714285713" customWidth="1" bestFit="1"/>
    <col min="6" max="6" style="21" width="15.719285714285713" customWidth="1" bestFit="1"/>
    <col min="7" max="7" style="21" width="8.719285714285713" customWidth="1" bestFit="1"/>
    <col min="8" max="8" style="21" width="21.433571428571426" customWidth="1" bestFit="1"/>
  </cols>
  <sheetData>
    <row x14ac:dyDescent="0.25" r="1" customHeight="1" ht="21">
      <c r="A1" s="1" t="s">
        <v>27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/>
    </row>
    <row x14ac:dyDescent="0.25" r="2" customHeight="1" ht="21">
      <c r="A2" s="6" t="s">
        <v>28</v>
      </c>
      <c r="B2" s="7" t="s">
        <v>29</v>
      </c>
      <c r="C2" s="8">
        <f>SUM(D2:D7)-SUM(C3:C7)</f>
      </c>
      <c r="D2" s="9"/>
      <c r="E2" s="3" t="s">
        <v>30</v>
      </c>
      <c r="F2" s="3" t="s">
        <v>31</v>
      </c>
      <c r="G2" s="11">
        <f>IF($C$2&gt;0,"LR","LJ")</f>
      </c>
      <c r="H2" s="4"/>
    </row>
    <row x14ac:dyDescent="0.25" r="3" customHeight="1" ht="21">
      <c r="A3" s="6" t="s">
        <v>32</v>
      </c>
      <c r="B3" s="7" t="s">
        <v>33</v>
      </c>
      <c r="C3" s="9"/>
      <c r="D3" s="13"/>
      <c r="E3" s="3" t="s">
        <v>14</v>
      </c>
      <c r="F3" s="3" t="s">
        <v>15</v>
      </c>
      <c r="G3" s="5"/>
      <c r="H3" s="5"/>
    </row>
    <row x14ac:dyDescent="0.25" r="4" customHeight="1" ht="21">
      <c r="A4" s="6" t="s">
        <v>34</v>
      </c>
      <c r="B4" s="7" t="s">
        <v>35</v>
      </c>
      <c r="C4" s="9"/>
      <c r="D4" s="13">
        <v>220937224</v>
      </c>
      <c r="E4" s="3" t="s">
        <v>14</v>
      </c>
      <c r="F4" s="3" t="s">
        <v>15</v>
      </c>
      <c r="G4" s="5"/>
      <c r="H4" s="5"/>
    </row>
    <row x14ac:dyDescent="0.25" r="5" customHeight="1" ht="21">
      <c r="A5" s="6" t="s">
        <v>36</v>
      </c>
      <c r="B5" s="7" t="s">
        <v>37</v>
      </c>
      <c r="C5" s="13"/>
      <c r="D5" s="9"/>
      <c r="E5" s="3" t="s">
        <v>14</v>
      </c>
      <c r="F5" s="3" t="s">
        <v>15</v>
      </c>
      <c r="G5" s="5"/>
      <c r="H5" s="5"/>
    </row>
    <row x14ac:dyDescent="0.25" r="6" customHeight="1" ht="21">
      <c r="A6" s="6" t="s">
        <v>38</v>
      </c>
      <c r="B6" s="7" t="s">
        <v>39</v>
      </c>
      <c r="C6" s="9"/>
      <c r="D6" s="13"/>
      <c r="E6" s="3" t="s">
        <v>14</v>
      </c>
      <c r="F6" s="3" t="s">
        <v>15</v>
      </c>
      <c r="G6" s="5"/>
      <c r="H6" s="5"/>
    </row>
    <row x14ac:dyDescent="0.25" r="7" customHeight="1" ht="21">
      <c r="A7" s="6" t="s">
        <v>40</v>
      </c>
      <c r="B7" s="7" t="s">
        <v>41</v>
      </c>
      <c r="C7" s="9"/>
      <c r="D7" s="13">
        <v>4284000</v>
      </c>
      <c r="E7" s="3" t="s">
        <v>24</v>
      </c>
      <c r="F7" s="3" t="s">
        <v>25</v>
      </c>
      <c r="G7" s="5"/>
      <c r="H7" s="5"/>
    </row>
    <row x14ac:dyDescent="0.25" r="8" customHeight="1" ht="21">
      <c r="A8" s="15"/>
      <c r="B8" s="5"/>
      <c r="C8" s="16"/>
      <c r="D8" s="17">
        <f>SUM(C2:C7)-SUM(D2:D7)</f>
      </c>
      <c r="E8" s="5"/>
      <c r="F8" s="5"/>
      <c r="G8" s="5"/>
      <c r="H8" s="5"/>
    </row>
    <row x14ac:dyDescent="0.25" r="9" customHeight="1" ht="18.75">
      <c r="A9" s="15"/>
      <c r="B9" s="5"/>
      <c r="C9" s="16"/>
      <c r="D9" s="16"/>
      <c r="E9" s="5"/>
      <c r="F9" s="5"/>
      <c r="G9" s="5"/>
      <c r="H9" s="5"/>
    </row>
    <row x14ac:dyDescent="0.25" r="10" customHeight="1" ht="18.75">
      <c r="A10" s="15"/>
      <c r="B10" s="5"/>
      <c r="C10" s="16"/>
      <c r="D10" s="16"/>
      <c r="E10" s="5"/>
      <c r="F10" s="5"/>
      <c r="G10" s="5"/>
      <c r="H10" s="5"/>
    </row>
    <row x14ac:dyDescent="0.25" r="11" customHeight="1" ht="21">
      <c r="A11" s="4" t="s">
        <v>42</v>
      </c>
      <c r="B11" s="23" t="s">
        <v>43</v>
      </c>
      <c r="C11" s="16"/>
      <c r="D11" s="16"/>
      <c r="E11" s="5"/>
      <c r="F11" s="5"/>
      <c r="G11" s="5"/>
      <c r="H11" s="5"/>
    </row>
    <row x14ac:dyDescent="0.25" r="12" customHeight="1" ht="21">
      <c r="A12" s="4" t="s">
        <v>44</v>
      </c>
      <c r="B12" s="23" t="s">
        <v>45</v>
      </c>
      <c r="C12" s="16"/>
      <c r="D12" s="16"/>
      <c r="E12" s="5"/>
      <c r="F12" s="5"/>
      <c r="G12" s="5"/>
      <c r="H12" s="5"/>
    </row>
    <row x14ac:dyDescent="0.25" r="13" customHeight="1" ht="21">
      <c r="A13" s="4" t="s">
        <v>46</v>
      </c>
      <c r="B13" s="23" t="s">
        <v>47</v>
      </c>
      <c r="C13" s="16"/>
      <c r="D13" s="16"/>
      <c r="E13" s="5"/>
      <c r="F13" s="5"/>
      <c r="G13" s="5"/>
      <c r="H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0" width="22.433571428571426" customWidth="1" bestFit="1"/>
    <col min="2" max="2" style="21" width="43.71928571428572" customWidth="1" bestFit="1"/>
    <col min="3" max="3" style="22" width="17.719285714285714" customWidth="1" bestFit="1"/>
    <col min="4" max="4" style="22" width="17.719285714285714" customWidth="1" bestFit="1"/>
    <col min="5" max="5" style="21" width="15.719285714285713" customWidth="1" bestFit="1"/>
    <col min="6" max="6" style="21" width="15.719285714285713" customWidth="1" bestFit="1"/>
    <col min="7" max="7" style="21" width="8.719285714285713" customWidth="1" bestFit="1"/>
    <col min="8" max="8" style="21" width="11.290714285714287" customWidth="1" bestFit="1"/>
    <col min="9" max="9" style="21" width="11.576428571428572" customWidth="1" bestFit="1"/>
  </cols>
  <sheetData>
    <row x14ac:dyDescent="0.25" r="1" customHeight="1" ht="2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/>
    </row>
    <row x14ac:dyDescent="0.25" r="2" customHeight="1" ht="19.5">
      <c r="A2" s="6" t="s">
        <v>8</v>
      </c>
      <c r="B2" s="7" t="s">
        <v>9</v>
      </c>
      <c r="C2" s="8">
        <f>SUM(D2:D7)-SUM(C3:C7)</f>
      </c>
      <c r="D2" s="9"/>
      <c r="E2" s="10" t="s">
        <v>10</v>
      </c>
      <c r="F2" s="3" t="s">
        <v>11</v>
      </c>
      <c r="G2" s="11">
        <f>IF($C$2&gt;0,"LR","LJ")</f>
      </c>
      <c r="H2" s="11">
        <f>RIGHT(B2,8)</f>
      </c>
      <c r="I2" s="12"/>
    </row>
    <row x14ac:dyDescent="0.25" r="3" customHeight="1" ht="19.5">
      <c r="A3" s="6" t="s">
        <v>12</v>
      </c>
      <c r="B3" s="7" t="s">
        <v>13</v>
      </c>
      <c r="C3" s="9"/>
      <c r="D3" s="13"/>
      <c r="E3" s="3" t="s">
        <v>14</v>
      </c>
      <c r="F3" s="3" t="s">
        <v>15</v>
      </c>
      <c r="G3" s="5"/>
      <c r="H3" s="14"/>
      <c r="I3" s="5"/>
    </row>
    <row x14ac:dyDescent="0.25" r="4" customHeight="1" ht="19.5">
      <c r="A4" s="6" t="s">
        <v>16</v>
      </c>
      <c r="B4" s="7" t="s">
        <v>17</v>
      </c>
      <c r="C4" s="9"/>
      <c r="D4" s="13">
        <v>3322684406</v>
      </c>
      <c r="E4" s="3" t="s">
        <v>14</v>
      </c>
      <c r="F4" s="3" t="s">
        <v>15</v>
      </c>
      <c r="G4" s="5"/>
      <c r="H4" s="14"/>
      <c r="I4" s="5"/>
    </row>
    <row x14ac:dyDescent="0.25" r="5" customHeight="1" ht="19.5">
      <c r="A5" s="6" t="s">
        <v>18</v>
      </c>
      <c r="B5" s="7" t="s">
        <v>19</v>
      </c>
      <c r="C5" s="13"/>
      <c r="D5" s="9"/>
      <c r="E5" s="3" t="s">
        <v>14</v>
      </c>
      <c r="F5" s="3" t="s">
        <v>15</v>
      </c>
      <c r="G5" s="5"/>
      <c r="H5" s="14"/>
      <c r="I5" s="5"/>
    </row>
    <row x14ac:dyDescent="0.25" r="6" customHeight="1" ht="19.5">
      <c r="A6" s="6" t="s">
        <v>20</v>
      </c>
      <c r="B6" s="7" t="s">
        <v>21</v>
      </c>
      <c r="C6" s="9"/>
      <c r="D6" s="13"/>
      <c r="E6" s="3" t="s">
        <v>14</v>
      </c>
      <c r="F6" s="3" t="s">
        <v>15</v>
      </c>
      <c r="G6" s="5"/>
      <c r="H6" s="14"/>
      <c r="I6" s="5"/>
    </row>
    <row x14ac:dyDescent="0.25" r="7" customHeight="1" ht="20.25">
      <c r="A7" s="6" t="s">
        <v>22</v>
      </c>
      <c r="B7" s="7" t="s">
        <v>23</v>
      </c>
      <c r="C7" s="9"/>
      <c r="D7" s="13">
        <v>167970933</v>
      </c>
      <c r="E7" s="3" t="s">
        <v>24</v>
      </c>
      <c r="F7" s="3" t="s">
        <v>25</v>
      </c>
      <c r="G7" s="5"/>
      <c r="H7" s="14"/>
      <c r="I7" s="5"/>
    </row>
    <row x14ac:dyDescent="0.25" r="8" customHeight="1" ht="19.5">
      <c r="A8" s="15"/>
      <c r="B8" s="5"/>
      <c r="C8" s="16"/>
      <c r="D8" s="17">
        <f>SUM(C2:C7)-SUM(D2:D7)</f>
      </c>
      <c r="E8" s="5"/>
      <c r="F8" s="5"/>
      <c r="G8" s="5"/>
      <c r="H8" s="5"/>
      <c r="I8" s="5"/>
    </row>
    <row x14ac:dyDescent="0.25" r="9" customHeight="1" ht="18.75">
      <c r="A9" s="15"/>
      <c r="B9" s="5"/>
      <c r="C9" s="16"/>
      <c r="D9" s="16"/>
      <c r="E9" s="5"/>
      <c r="F9" s="5"/>
      <c r="G9" s="5"/>
      <c r="H9" s="5"/>
      <c r="I9" s="5"/>
    </row>
    <row x14ac:dyDescent="0.25" r="10" customHeight="1" ht="18.75">
      <c r="A10" s="15"/>
      <c r="B10" s="5"/>
      <c r="C10" s="16"/>
      <c r="D10" s="16"/>
      <c r="E10" s="5"/>
      <c r="F10" s="5"/>
      <c r="G10" s="5"/>
      <c r="H10" s="5"/>
      <c r="I10" s="5"/>
    </row>
    <row x14ac:dyDescent="0.25" r="11" customHeight="1" ht="19.5">
      <c r="A11" s="18" t="s">
        <v>26</v>
      </c>
      <c r="B11" s="19" t="s">
        <v>26</v>
      </c>
      <c r="C11" s="16"/>
      <c r="D11" s="16"/>
      <c r="E11" s="5"/>
      <c r="F11" s="5"/>
      <c r="G11" s="5"/>
      <c r="H11" s="5"/>
      <c r="I11" s="5"/>
    </row>
    <row x14ac:dyDescent="0.25" r="12" customHeight="1" ht="19.5">
      <c r="A12" s="18" t="s">
        <v>26</v>
      </c>
      <c r="B12" s="19" t="s">
        <v>26</v>
      </c>
      <c r="C12" s="16"/>
      <c r="D12" s="16"/>
      <c r="E12" s="5"/>
      <c r="F12" s="5"/>
      <c r="G12" s="5"/>
      <c r="H12" s="5"/>
      <c r="I12" s="5"/>
    </row>
    <row x14ac:dyDescent="0.25" r="13" customHeight="1" ht="19.5">
      <c r="A13" s="18" t="s">
        <v>26</v>
      </c>
      <c r="B13" s="19" t="s">
        <v>26</v>
      </c>
      <c r="C13" s="16"/>
      <c r="D13" s="16"/>
      <c r="E13" s="5"/>
      <c r="F13" s="5"/>
      <c r="G13" s="5"/>
      <c r="H13" s="5"/>
      <c r="I13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DBB</vt:lpstr>
      <vt:lpstr>CTB</vt:lpstr>
      <vt:lpstr>VCB</vt:lpstr>
      <vt:lpstr>VTB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2022-06-10T15:23:20.105Z</dcterms:created>
  <dcterms:modified xsi:type="dcterms:W3CDTF">2022-06-10T15:23:20.105Z</dcterms:modified>
</cp:coreProperties>
</file>