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51C84C8-029E-4843-926D-7BB22D4EDE03}" xr6:coauthVersionLast="47" xr6:coauthVersionMax="47" xr10:uidLastSave="{00000000-0000-0000-0000-000000000000}"/>
  <bookViews>
    <workbookView xWindow="-120" yWindow="-120" windowWidth="20730" windowHeight="11160" xr2:uid="{84CC99D9-B046-4FAB-AEAC-8645DDF1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B52" i="1" s="1"/>
  <c r="B51" i="1"/>
  <c r="B50" i="1"/>
  <c r="B49" i="1"/>
  <c r="B47" i="1"/>
  <c r="B46" i="1"/>
  <c r="B45" i="1"/>
  <c r="B44" i="1"/>
  <c r="B43" i="1"/>
  <c r="B42" i="1"/>
  <c r="G36" i="1"/>
  <c r="F19" i="1"/>
  <c r="F18" i="1"/>
  <c r="F17" i="1"/>
  <c r="F16" i="1"/>
  <c r="F15" i="1"/>
</calcChain>
</file>

<file path=xl/sharedStrings.xml><?xml version="1.0" encoding="utf-8"?>
<sst xmlns="http://schemas.openxmlformats.org/spreadsheetml/2006/main" count="138" uniqueCount="85">
  <si>
    <t>Nama Sepatu</t>
  </si>
  <si>
    <t>Ukuran</t>
  </si>
  <si>
    <t>Harga</t>
  </si>
  <si>
    <t>Berat</t>
  </si>
  <si>
    <t>Adidas XYZ</t>
  </si>
  <si>
    <t>Nike Air Max</t>
  </si>
  <si>
    <t>Puma Thunder</t>
  </si>
  <si>
    <t>Reebok Classic</t>
  </si>
  <si>
    <t>New Balance</t>
  </si>
  <si>
    <t>Converse All Star</t>
  </si>
  <si>
    <t>Vans Old Skool</t>
  </si>
  <si>
    <t>Under Armour</t>
  </si>
  <si>
    <t>Skechers Go Walk</t>
  </si>
  <si>
    <t>ASICS Gel-Kayano</t>
  </si>
  <si>
    <t>$120</t>
  </si>
  <si>
    <t>$90</t>
  </si>
  <si>
    <t>$80</t>
  </si>
  <si>
    <t>$110</t>
  </si>
  <si>
    <t>$55</t>
  </si>
  <si>
    <t>$70</t>
  </si>
  <si>
    <t>$95</t>
  </si>
  <si>
    <t>$65</t>
  </si>
  <si>
    <t>$150</t>
  </si>
  <si>
    <t>0.5 kg</t>
  </si>
  <si>
    <t>0.6 kg</t>
  </si>
  <si>
    <t>0.7 kg</t>
  </si>
  <si>
    <t>0.4 kg</t>
  </si>
  <si>
    <t>SPK Pemilihan Sepatu Sneakers</t>
  </si>
  <si>
    <t>Skor Kualitas</t>
  </si>
  <si>
    <t>9,0</t>
  </si>
  <si>
    <t>8,5</t>
  </si>
  <si>
    <t>7,8</t>
  </si>
  <si>
    <t>7,5</t>
  </si>
  <si>
    <t>8,2</t>
  </si>
  <si>
    <t>7,0</t>
  </si>
  <si>
    <t>8,0</t>
  </si>
  <si>
    <t>7,9</t>
  </si>
  <si>
    <t>7,2</t>
  </si>
  <si>
    <t>9,5</t>
  </si>
  <si>
    <t>Bobot</t>
  </si>
  <si>
    <t>Tahun Terbit</t>
  </si>
  <si>
    <t>Total Bobot</t>
  </si>
  <si>
    <t>Nilai</t>
  </si>
  <si>
    <t>Kriteria</t>
  </si>
  <si>
    <t>Benefit / Cost</t>
  </si>
  <si>
    <t>C1</t>
  </si>
  <si>
    <t>C2</t>
  </si>
  <si>
    <t>C3</t>
  </si>
  <si>
    <t>C5</t>
  </si>
  <si>
    <t>C4</t>
  </si>
  <si>
    <t>W1</t>
  </si>
  <si>
    <t>W2</t>
  </si>
  <si>
    <t>W3</t>
  </si>
  <si>
    <t>W4</t>
  </si>
  <si>
    <t>W5</t>
  </si>
  <si>
    <t>Benefit</t>
  </si>
  <si>
    <t>Cost</t>
  </si>
  <si>
    <t>Vektor (Si)</t>
  </si>
  <si>
    <t>Tahun Terbut</t>
  </si>
  <si>
    <t>Nilai (Si)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</si>
  <si>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</si>
  <si>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</si>
  <si>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</si>
  <si>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</si>
  <si>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</si>
  <si>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</si>
  <si>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</si>
  <si>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</si>
  <si>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</si>
  <si>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</si>
  <si>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TOTAL</t>
  </si>
  <si>
    <t>Preferensi (Vi)</t>
  </si>
  <si>
    <t>Nilai (Vi)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</si>
  <si>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</si>
  <si>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</si>
  <si>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</si>
  <si>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</si>
  <si>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</si>
  <si>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</si>
  <si>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</si>
  <si>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</si>
  <si>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</si>
  <si>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</si>
  <si>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</si>
  <si>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r>
      <t xml:space="preserve">Nilai Tertinggi adalah dengan Nilai Preferensinya adalah </t>
    </r>
    <r>
      <rPr>
        <i/>
        <u/>
        <sz val="11"/>
        <color theme="1"/>
        <rFont val="Calibri"/>
        <family val="2"/>
        <scheme val="minor"/>
      </rPr>
      <t>0.108396564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</si>
</sst>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6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13</xdr:row>
      <xdr:rowOff>19050</xdr:rowOff>
    </xdr:from>
    <xdr:to>
      <xdr:col>3</xdr:col>
      <xdr:colOff>709775</xdr:colOff>
      <xdr:row>14</xdr:row>
      <xdr:rowOff>180318</xdr:rowOff>
    </xdr:to>
    <xdr:pic>
      <xdr:nvPicPr>
        <xdr:cNvPr id="2" name="Picture 1" descr="weighted-product-4">
          <a:extLst>
            <a:ext uri="{FF2B5EF4-FFF2-40B4-BE49-F238E27FC236}">
              <a16:creationId xmlns:a16="http://schemas.microsoft.com/office/drawing/2014/main" id="{6CB05BD1-8B1C-4B34-B02E-D7C30663088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2686050" y="2600325"/>
          <a:ext cx="814550" cy="3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95250</xdr:rowOff>
    </xdr:from>
    <xdr:to>
      <xdr:col>1</xdr:col>
      <xdr:colOff>142546</xdr:colOff>
      <xdr:row>23</xdr:row>
      <xdr:rowOff>171450</xdr:rowOff>
    </xdr:to>
    <xdr:pic>
      <xdr:nvPicPr>
        <xdr:cNvPr id="3" name="Picture 2" descr="weighted-product-5">
          <a:extLst>
            <a:ext uri="{FF2B5EF4-FFF2-40B4-BE49-F238E27FC236}">
              <a16:creationId xmlns:a16="http://schemas.microsoft.com/office/drawing/2014/main" id="{EA4A7084-79F7-41BA-B93E-1E1B15128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1466521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37</xdr:row>
      <xdr:rowOff>38100</xdr:rowOff>
    </xdr:from>
    <xdr:to>
      <xdr:col>1</xdr:col>
      <xdr:colOff>75022</xdr:colOff>
      <xdr:row>39</xdr:row>
      <xdr:rowOff>171450</xdr:rowOff>
    </xdr:to>
    <xdr:pic>
      <xdr:nvPicPr>
        <xdr:cNvPr id="6" name="Picture 5" descr="contoh perhitungan weighted product 8">
          <a:extLst>
            <a:ext uri="{FF2B5EF4-FFF2-40B4-BE49-F238E27FC236}">
              <a16:creationId xmlns:a16="http://schemas.microsoft.com/office/drawing/2014/main" id="{C820E7C7-1DB9-41B5-A7DA-846E91529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343775"/>
          <a:ext cx="1379947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86AF-59B6-4EAE-A773-18EF90CC1837}">
  <dimension ref="A1:J54"/>
  <sheetViews>
    <sheetView tabSelected="1" workbookViewId="0">
      <selection activeCell="I4" sqref="I4"/>
    </sheetView>
  </sheetViews>
  <sheetFormatPr defaultRowHeight="15" x14ac:dyDescent="0.25"/>
  <cols>
    <col min="1" max="1" width="19.85546875" customWidth="1"/>
    <col min="2" max="2" width="10.85546875" customWidth="1"/>
    <col min="3" max="3" width="11.140625" customWidth="1"/>
    <col min="4" max="4" width="10.7109375" customWidth="1"/>
    <col min="5" max="5" width="16.28515625" customWidth="1"/>
    <col min="6" max="6" width="18.140625" customWidth="1"/>
    <col min="7" max="7" width="20.85546875" customWidth="1"/>
    <col min="8" max="8" width="7.28515625" customWidth="1"/>
    <col min="9" max="9" width="15.28515625" customWidth="1"/>
    <col min="10" max="10" width="13.28515625" bestFit="1" customWidth="1"/>
  </cols>
  <sheetData>
    <row r="1" spans="1:10" x14ac:dyDescent="0.25">
      <c r="A1" s="25" t="s">
        <v>27</v>
      </c>
      <c r="B1" s="25"/>
      <c r="C1" s="25"/>
      <c r="D1" s="25"/>
      <c r="E1" s="26"/>
    </row>
    <row r="2" spans="1:10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28</v>
      </c>
      <c r="F2" s="2" t="s">
        <v>40</v>
      </c>
    </row>
    <row r="3" spans="1:10" ht="15.75" x14ac:dyDescent="0.25">
      <c r="A3" s="1" t="s">
        <v>4</v>
      </c>
      <c r="B3" s="3">
        <v>42</v>
      </c>
      <c r="C3" s="15">
        <v>100</v>
      </c>
      <c r="D3" s="3" t="s">
        <v>23</v>
      </c>
      <c r="E3" s="3" t="s">
        <v>30</v>
      </c>
      <c r="F3" s="7">
        <v>2021</v>
      </c>
    </row>
    <row r="4" spans="1:10" ht="15.75" x14ac:dyDescent="0.25">
      <c r="A4" s="1" t="s">
        <v>5</v>
      </c>
      <c r="B4" s="3">
        <v>40</v>
      </c>
      <c r="C4" s="21" t="s">
        <v>14</v>
      </c>
      <c r="D4" s="3" t="s">
        <v>24</v>
      </c>
      <c r="E4" s="5" t="s">
        <v>29</v>
      </c>
      <c r="F4" s="7">
        <v>2022</v>
      </c>
    </row>
    <row r="5" spans="1:10" ht="15.75" x14ac:dyDescent="0.25">
      <c r="A5" s="1" t="s">
        <v>6</v>
      </c>
      <c r="B5" s="3">
        <v>41</v>
      </c>
      <c r="C5" s="21" t="s">
        <v>15</v>
      </c>
      <c r="D5" s="3" t="s">
        <v>25</v>
      </c>
      <c r="E5" s="3" t="s">
        <v>31</v>
      </c>
      <c r="F5" s="7">
        <v>2020</v>
      </c>
    </row>
    <row r="6" spans="1:10" ht="15.75" x14ac:dyDescent="0.25">
      <c r="A6" s="1" t="s">
        <v>7</v>
      </c>
      <c r="B6" s="3">
        <v>43</v>
      </c>
      <c r="C6" s="21" t="s">
        <v>16</v>
      </c>
      <c r="D6" s="3" t="s">
        <v>24</v>
      </c>
      <c r="E6" s="3" t="s">
        <v>32</v>
      </c>
      <c r="F6" s="7">
        <v>2021</v>
      </c>
    </row>
    <row r="7" spans="1:10" ht="15.75" x14ac:dyDescent="0.25">
      <c r="A7" s="1" t="s">
        <v>8</v>
      </c>
      <c r="B7" s="3">
        <v>39</v>
      </c>
      <c r="C7" s="21" t="s">
        <v>17</v>
      </c>
      <c r="D7" s="3" t="s">
        <v>23</v>
      </c>
      <c r="E7" s="3" t="s">
        <v>33</v>
      </c>
      <c r="F7" s="7">
        <v>2023</v>
      </c>
    </row>
    <row r="8" spans="1:10" ht="15.75" x14ac:dyDescent="0.25">
      <c r="A8" s="1" t="s">
        <v>9</v>
      </c>
      <c r="B8" s="3">
        <v>38</v>
      </c>
      <c r="C8" s="21" t="s">
        <v>18</v>
      </c>
      <c r="D8" s="3" t="s">
        <v>26</v>
      </c>
      <c r="E8" s="3" t="s">
        <v>34</v>
      </c>
      <c r="F8" s="7">
        <v>2020</v>
      </c>
    </row>
    <row r="9" spans="1:10" ht="15.75" x14ac:dyDescent="0.25">
      <c r="A9" s="1" t="s">
        <v>10</v>
      </c>
      <c r="B9" s="3">
        <v>41</v>
      </c>
      <c r="C9" s="21" t="s">
        <v>19</v>
      </c>
      <c r="D9" s="4" t="s">
        <v>24</v>
      </c>
      <c r="E9" s="3" t="s">
        <v>35</v>
      </c>
      <c r="F9" s="7">
        <v>2022</v>
      </c>
    </row>
    <row r="10" spans="1:10" ht="15.75" x14ac:dyDescent="0.25">
      <c r="A10" s="1" t="s">
        <v>11</v>
      </c>
      <c r="B10" s="3">
        <v>42</v>
      </c>
      <c r="C10" s="21" t="s">
        <v>20</v>
      </c>
      <c r="D10" s="3" t="s">
        <v>24</v>
      </c>
      <c r="E10" s="3" t="s">
        <v>36</v>
      </c>
      <c r="F10" s="7">
        <v>2021</v>
      </c>
    </row>
    <row r="11" spans="1:10" ht="15.75" x14ac:dyDescent="0.25">
      <c r="A11" s="1" t="s">
        <v>12</v>
      </c>
      <c r="B11" s="3">
        <v>40</v>
      </c>
      <c r="C11" s="21" t="s">
        <v>21</v>
      </c>
      <c r="D11" s="3" t="s">
        <v>23</v>
      </c>
      <c r="E11" s="3" t="s">
        <v>37</v>
      </c>
      <c r="F11" s="7">
        <v>2022</v>
      </c>
    </row>
    <row r="12" spans="1:10" ht="15.75" x14ac:dyDescent="0.25">
      <c r="A12" s="1" t="s">
        <v>13</v>
      </c>
      <c r="B12" s="3">
        <v>44</v>
      </c>
      <c r="C12" s="21" t="s">
        <v>22</v>
      </c>
      <c r="D12" s="3" t="s">
        <v>25</v>
      </c>
      <c r="E12" s="3" t="s">
        <v>38</v>
      </c>
      <c r="F12" s="7">
        <v>2023</v>
      </c>
    </row>
    <row r="14" spans="1:10" ht="15.75" x14ac:dyDescent="0.25">
      <c r="A14" s="27" t="s">
        <v>39</v>
      </c>
      <c r="B14" s="28"/>
      <c r="E14" s="13" t="s">
        <v>39</v>
      </c>
      <c r="F14" s="13" t="s">
        <v>42</v>
      </c>
      <c r="H14" s="12"/>
      <c r="I14" s="13" t="s">
        <v>43</v>
      </c>
      <c r="J14" s="13" t="s">
        <v>44</v>
      </c>
    </row>
    <row r="15" spans="1:10" ht="15.75" x14ac:dyDescent="0.25">
      <c r="A15" s="8" t="s">
        <v>1</v>
      </c>
      <c r="B15" s="10">
        <v>4</v>
      </c>
      <c r="E15" s="10" t="s">
        <v>50</v>
      </c>
      <c r="F15" s="6">
        <f>(B15/B20)</f>
        <v>0.2</v>
      </c>
      <c r="H15" s="10" t="s">
        <v>45</v>
      </c>
      <c r="I15" s="6" t="s">
        <v>1</v>
      </c>
      <c r="J15" s="6" t="s">
        <v>55</v>
      </c>
    </row>
    <row r="16" spans="1:10" ht="15.75" x14ac:dyDescent="0.25">
      <c r="A16" s="8" t="s">
        <v>2</v>
      </c>
      <c r="B16" s="10">
        <v>3</v>
      </c>
      <c r="E16" s="10" t="s">
        <v>51</v>
      </c>
      <c r="F16" s="6">
        <f>(B16/B20)</f>
        <v>0.15</v>
      </c>
      <c r="H16" s="10" t="s">
        <v>46</v>
      </c>
      <c r="I16" s="6" t="s">
        <v>2</v>
      </c>
      <c r="J16" s="6" t="s">
        <v>56</v>
      </c>
    </row>
    <row r="17" spans="1:10" ht="15.75" x14ac:dyDescent="0.25">
      <c r="A17" s="8" t="s">
        <v>3</v>
      </c>
      <c r="B17" s="10">
        <v>2</v>
      </c>
      <c r="E17" s="10" t="s">
        <v>52</v>
      </c>
      <c r="F17" s="6">
        <f>(B17/B20)</f>
        <v>0.1</v>
      </c>
      <c r="H17" s="10" t="s">
        <v>47</v>
      </c>
      <c r="I17" s="6" t="s">
        <v>3</v>
      </c>
      <c r="J17" s="6" t="s">
        <v>55</v>
      </c>
    </row>
    <row r="18" spans="1:10" ht="15.75" x14ac:dyDescent="0.25">
      <c r="A18" s="8" t="s">
        <v>28</v>
      </c>
      <c r="B18" s="10">
        <v>7</v>
      </c>
      <c r="E18" s="10" t="s">
        <v>53</v>
      </c>
      <c r="F18" s="6">
        <f>(B18/B20)</f>
        <v>0.35</v>
      </c>
      <c r="H18" s="10" t="s">
        <v>49</v>
      </c>
      <c r="I18" s="6" t="s">
        <v>28</v>
      </c>
      <c r="J18" s="6" t="s">
        <v>55</v>
      </c>
    </row>
    <row r="19" spans="1:10" ht="15.75" x14ac:dyDescent="0.25">
      <c r="A19" s="8" t="s">
        <v>40</v>
      </c>
      <c r="B19" s="10">
        <v>4</v>
      </c>
      <c r="E19" s="10" t="s">
        <v>54</v>
      </c>
      <c r="F19" s="6">
        <f>(B19/B20)</f>
        <v>0.2</v>
      </c>
      <c r="H19" s="10" t="s">
        <v>48</v>
      </c>
      <c r="I19" s="6" t="s">
        <v>40</v>
      </c>
      <c r="J19" s="6" t="s">
        <v>55</v>
      </c>
    </row>
    <row r="20" spans="1:10" x14ac:dyDescent="0.25">
      <c r="A20" s="9" t="s">
        <v>41</v>
      </c>
      <c r="B20" s="11">
        <v>20</v>
      </c>
    </row>
    <row r="25" spans="1:10" x14ac:dyDescent="0.25">
      <c r="A25" s="14" t="s">
        <v>57</v>
      </c>
      <c r="B25" s="14" t="s">
        <v>1</v>
      </c>
      <c r="C25" s="14" t="s">
        <v>2</v>
      </c>
      <c r="D25" s="14" t="s">
        <v>3</v>
      </c>
      <c r="E25" s="14" t="s">
        <v>28</v>
      </c>
      <c r="F25" s="14" t="s">
        <v>58</v>
      </c>
      <c r="G25" s="14" t="s">
        <v>59</v>
      </c>
    </row>
    <row r="26" spans="1:10" ht="15.75" x14ac:dyDescent="0.25">
      <c r="A26" s="10" t="s">
        <v>60</v>
      </c>
      <c r="B26" s="16">
        <v>42</v>
      </c>
      <c r="C26" s="17">
        <v>100</v>
      </c>
      <c r="D26" s="16" t="s">
        <v>23</v>
      </c>
      <c r="E26" s="16" t="s">
        <v>30</v>
      </c>
      <c r="F26" s="10">
        <v>2021</v>
      </c>
      <c r="G26" s="32">
        <v>5.9802437438</v>
      </c>
    </row>
    <row r="27" spans="1:10" ht="15.75" x14ac:dyDescent="0.25">
      <c r="A27" s="10" t="s">
        <v>61</v>
      </c>
      <c r="B27" s="16">
        <v>40</v>
      </c>
      <c r="C27" s="20" t="s">
        <v>14</v>
      </c>
      <c r="D27" s="16" t="s">
        <v>24</v>
      </c>
      <c r="E27" s="18" t="s">
        <v>29</v>
      </c>
      <c r="F27" s="10">
        <v>2022</v>
      </c>
      <c r="G27" s="6">
        <v>9.5827695665999997</v>
      </c>
    </row>
    <row r="28" spans="1:10" ht="15.75" x14ac:dyDescent="0.25">
      <c r="A28" s="10" t="s">
        <v>62</v>
      </c>
      <c r="B28" s="16">
        <v>41</v>
      </c>
      <c r="C28" s="20" t="s">
        <v>15</v>
      </c>
      <c r="D28" s="16" t="s">
        <v>25</v>
      </c>
      <c r="E28" s="16" t="s">
        <v>31</v>
      </c>
      <c r="F28" s="10">
        <v>2020</v>
      </c>
      <c r="G28" s="6">
        <v>9.7103209311000001</v>
      </c>
    </row>
    <row r="29" spans="1:10" ht="15.75" x14ac:dyDescent="0.25">
      <c r="A29" s="10" t="s">
        <v>63</v>
      </c>
      <c r="B29" s="16">
        <v>43</v>
      </c>
      <c r="C29" s="20" t="s">
        <v>16</v>
      </c>
      <c r="D29" s="16" t="s">
        <v>24</v>
      </c>
      <c r="E29" s="16" t="s">
        <v>32</v>
      </c>
      <c r="F29" s="10">
        <v>2021</v>
      </c>
      <c r="G29" s="6">
        <v>9.6923708547</v>
      </c>
    </row>
    <row r="30" spans="1:10" ht="15.75" x14ac:dyDescent="0.25">
      <c r="A30" s="10" t="s">
        <v>64</v>
      </c>
      <c r="B30" s="16">
        <v>39</v>
      </c>
      <c r="C30" s="20" t="s">
        <v>17</v>
      </c>
      <c r="D30" s="16" t="s">
        <v>23</v>
      </c>
      <c r="E30" s="16" t="s">
        <v>33</v>
      </c>
      <c r="F30" s="10">
        <v>2023</v>
      </c>
      <c r="G30" s="6">
        <v>9.1819525465999998</v>
      </c>
    </row>
    <row r="31" spans="1:10" ht="15.75" x14ac:dyDescent="0.25">
      <c r="A31" s="10" t="s">
        <v>65</v>
      </c>
      <c r="B31" s="16">
        <v>38</v>
      </c>
      <c r="C31" s="20" t="s">
        <v>18</v>
      </c>
      <c r="D31" s="16" t="s">
        <v>26</v>
      </c>
      <c r="E31" s="16" t="s">
        <v>34</v>
      </c>
      <c r="F31" s="10">
        <v>2020</v>
      </c>
      <c r="G31" s="6">
        <v>9.3748192456999995</v>
      </c>
    </row>
    <row r="32" spans="1:10" ht="15.75" x14ac:dyDescent="0.25">
      <c r="A32" s="10" t="s">
        <v>66</v>
      </c>
      <c r="B32" s="16">
        <v>41</v>
      </c>
      <c r="C32" s="20" t="s">
        <v>19</v>
      </c>
      <c r="D32" s="19" t="s">
        <v>24</v>
      </c>
      <c r="E32" s="16" t="s">
        <v>35</v>
      </c>
      <c r="F32" s="10">
        <v>2022</v>
      </c>
      <c r="G32" s="6">
        <v>10.019473848600001</v>
      </c>
    </row>
    <row r="33" spans="1:7" ht="15.75" x14ac:dyDescent="0.25">
      <c r="A33" s="10" t="s">
        <v>67</v>
      </c>
      <c r="B33" s="16">
        <v>42</v>
      </c>
      <c r="C33" s="20" t="s">
        <v>20</v>
      </c>
      <c r="D33" s="16" t="s">
        <v>24</v>
      </c>
      <c r="E33" s="16" t="s">
        <v>36</v>
      </c>
      <c r="F33" s="10">
        <v>2021</v>
      </c>
      <c r="G33" s="6">
        <v>9.5739066143000002</v>
      </c>
    </row>
    <row r="34" spans="1:7" ht="15.75" x14ac:dyDescent="0.25">
      <c r="A34" s="10" t="s">
        <v>68</v>
      </c>
      <c r="B34" s="16">
        <v>40</v>
      </c>
      <c r="C34" s="20" t="s">
        <v>21</v>
      </c>
      <c r="D34" s="16" t="s">
        <v>23</v>
      </c>
      <c r="E34" s="16" t="s">
        <v>37</v>
      </c>
      <c r="F34" s="10">
        <v>2022</v>
      </c>
      <c r="G34" s="6">
        <v>9.5410154519999999</v>
      </c>
    </row>
    <row r="35" spans="1:7" ht="15.75" x14ac:dyDescent="0.25">
      <c r="A35" s="10" t="s">
        <v>69</v>
      </c>
      <c r="B35" s="16">
        <v>44</v>
      </c>
      <c r="C35" s="20" t="s">
        <v>22</v>
      </c>
      <c r="D35" s="16" t="s">
        <v>25</v>
      </c>
      <c r="E35" s="16" t="s">
        <v>38</v>
      </c>
      <c r="F35" s="10">
        <v>2023</v>
      </c>
      <c r="G35" s="6">
        <v>9.7766279599000008</v>
      </c>
    </row>
    <row r="36" spans="1:7" x14ac:dyDescent="0.25">
      <c r="A36" s="29" t="s">
        <v>70</v>
      </c>
      <c r="B36" s="29"/>
      <c r="C36" s="29"/>
      <c r="D36" s="29"/>
      <c r="E36" s="29"/>
      <c r="F36" s="29"/>
      <c r="G36" s="6">
        <f>SUM(G26:G35)</f>
        <v>92.433500763299989</v>
      </c>
    </row>
    <row r="41" spans="1:7" x14ac:dyDescent="0.25">
      <c r="A41" s="14" t="s">
        <v>71</v>
      </c>
      <c r="B41" s="30" t="s">
        <v>72</v>
      </c>
      <c r="C41" s="31"/>
    </row>
    <row r="42" spans="1:7" x14ac:dyDescent="0.25">
      <c r="A42" s="10" t="s">
        <v>73</v>
      </c>
      <c r="B42" s="23">
        <f>(G26/G36)</f>
        <v>6.4697795652184253E-2</v>
      </c>
      <c r="C42" s="24"/>
    </row>
    <row r="43" spans="1:7" x14ac:dyDescent="0.25">
      <c r="A43" s="10" t="s">
        <v>74</v>
      </c>
      <c r="B43" s="23">
        <f>SUM(G27/G36)</f>
        <v>0.10367203976336645</v>
      </c>
      <c r="C43" s="24"/>
    </row>
    <row r="44" spans="1:7" x14ac:dyDescent="0.25">
      <c r="A44" s="10" t="s">
        <v>75</v>
      </c>
      <c r="B44" s="23">
        <f>SUM(G28/G36)</f>
        <v>0.10505196547695193</v>
      </c>
      <c r="C44" s="24"/>
    </row>
    <row r="45" spans="1:7" x14ac:dyDescent="0.25">
      <c r="A45" s="10" t="s">
        <v>76</v>
      </c>
      <c r="B45" s="23">
        <f>SUM(G29/G36)</f>
        <v>0.10485777098846268</v>
      </c>
      <c r="C45" s="24"/>
    </row>
    <row r="46" spans="1:7" x14ac:dyDescent="0.25">
      <c r="A46" s="10" t="s">
        <v>77</v>
      </c>
      <c r="B46" s="23">
        <f>SUM(G30/G36)</f>
        <v>9.9335765396495981E-2</v>
      </c>
      <c r="C46" s="24"/>
    </row>
    <row r="47" spans="1:7" x14ac:dyDescent="0.25">
      <c r="A47" s="10" t="s">
        <v>78</v>
      </c>
      <c r="B47" s="23">
        <f>SUM(G31/G36)</f>
        <v>0.10142231083194243</v>
      </c>
      <c r="C47" s="24"/>
    </row>
    <row r="48" spans="1:7" x14ac:dyDescent="0.25">
      <c r="A48" s="10" t="s">
        <v>79</v>
      </c>
      <c r="B48" s="23">
        <f>SUM(G32/G36)</f>
        <v>0.10839656364695598</v>
      </c>
      <c r="C48" s="24"/>
    </row>
    <row r="49" spans="1:5" x14ac:dyDescent="0.25">
      <c r="A49" s="10" t="s">
        <v>80</v>
      </c>
      <c r="B49" s="23">
        <f>SUM(G33/G36)</f>
        <v>0.10357615513034044</v>
      </c>
      <c r="C49" s="24"/>
    </row>
    <row r="50" spans="1:5" x14ac:dyDescent="0.25">
      <c r="A50" s="10" t="s">
        <v>81</v>
      </c>
      <c r="B50" s="23">
        <f>SUM(G34/G36)</f>
        <v>0.10322031918310928</v>
      </c>
      <c r="C50" s="24"/>
    </row>
    <row r="51" spans="1:5" x14ac:dyDescent="0.25">
      <c r="A51" s="10" t="s">
        <v>82</v>
      </c>
      <c r="B51" s="23">
        <f>SUM(G35/G36)</f>
        <v>0.10576931393019073</v>
      </c>
      <c r="C51" s="24"/>
    </row>
    <row r="52" spans="1:5" x14ac:dyDescent="0.25">
      <c r="A52" s="11" t="s">
        <v>83</v>
      </c>
      <c r="B52" s="23">
        <f>MAX(B42:C51)</f>
        <v>0.10839656364695598</v>
      </c>
      <c r="C52" s="24"/>
    </row>
    <row r="54" spans="1:5" x14ac:dyDescent="0.25">
      <c r="A54" s="22" t="s">
        <v>84</v>
      </c>
      <c r="B54" s="22"/>
      <c r="C54" s="22"/>
      <c r="D54" s="22"/>
      <c r="E54" s="22"/>
    </row>
  </sheetData>
  <mergeCells count="16">
    <mergeCell ref="A1:E1"/>
    <mergeCell ref="A14:B14"/>
    <mergeCell ref="A36:F36"/>
    <mergeCell ref="B41:C41"/>
    <mergeCell ref="B42:C42"/>
    <mergeCell ref="B43:C43"/>
    <mergeCell ref="B44:C44"/>
    <mergeCell ref="B45:C45"/>
    <mergeCell ref="B46:C46"/>
    <mergeCell ref="B47:C47"/>
    <mergeCell ref="A54:E54"/>
    <mergeCell ref="B48:C48"/>
    <mergeCell ref="B49:C49"/>
    <mergeCell ref="B50:C50"/>
    <mergeCell ref="B51:C51"/>
    <mergeCell ref="B52:C5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tebe.ardian@gmail.com</dc:creator>
  <cp:lastModifiedBy>hp</cp:lastModifiedBy>
  <dcterms:created xsi:type="dcterms:W3CDTF">2023-10-31T01:28:03Z</dcterms:created>
  <dcterms:modified xsi:type="dcterms:W3CDTF">2023-10-31T06:57:11Z</dcterms:modified>
</cp:coreProperties>
</file>