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45" windowWidth="17985" windowHeight="10650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Titles" localSheetId="0">BillOfMaterials!$10:$10</definedName>
    <definedName name="_xlnm.Print_Titles" localSheetId="2">Example!$10:$10</definedName>
    <definedName name="valuevx">42.314159</definedName>
    <definedName name="_xlnm.Print_Area" localSheetId="0">BillOfMaterials!$A$1:$J$42</definedName>
    <definedName name="_xlnm.Print_Area" localSheetId="2">Example!$A$1:$J$31</definedName>
  </definedNames>
  <calcPr calcId="145621"/>
</workbook>
</file>

<file path=xl/calcChain.xml><?xml version="1.0" encoding="utf-8"?>
<calcChain xmlns="http://schemas.openxmlformats.org/spreadsheetml/2006/main">
  <c r="J27" i="2" l="1"/>
  <c r="J25" i="2"/>
  <c r="J33" i="2" l="1"/>
  <c r="J34" i="2"/>
  <c r="J32" i="2"/>
  <c r="J41" i="2" l="1"/>
  <c r="J40" i="2"/>
  <c r="J39" i="2"/>
  <c r="J38" i="2"/>
  <c r="J37" i="2"/>
  <c r="J36" i="2"/>
  <c r="J35" i="2"/>
  <c r="J31" i="2"/>
  <c r="J30" i="2"/>
  <c r="J29" i="2"/>
  <c r="J28" i="2"/>
  <c r="J26" i="2"/>
  <c r="J24" i="2"/>
  <c r="J23" i="2"/>
  <c r="J22" i="2" l="1"/>
  <c r="J31" i="4"/>
  <c r="F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E8" i="4"/>
  <c r="E7" i="4"/>
  <c r="E42" i="2"/>
  <c r="C7" i="2" s="1"/>
  <c r="J21" i="2"/>
  <c r="J20" i="2"/>
  <c r="J19" i="2"/>
  <c r="J18" i="2"/>
  <c r="J17" i="2"/>
  <c r="J16" i="2"/>
  <c r="J15" i="2"/>
  <c r="J14" i="2"/>
  <c r="J13" i="2"/>
  <c r="J12" i="2"/>
  <c r="J11" i="2"/>
  <c r="J42" i="2" l="1"/>
  <c r="C8" i="2" s="1"/>
</calcChain>
</file>

<file path=xl/sharedStrings.xml><?xml version="1.0" encoding="utf-8"?>
<sst xmlns="http://schemas.openxmlformats.org/spreadsheetml/2006/main" count="173" uniqueCount="102">
  <si>
    <t>[42]</t>
  </si>
  <si>
    <t>Unit Cost</t>
  </si>
  <si>
    <t>Part Name</t>
  </si>
  <si>
    <t>Part #</t>
  </si>
  <si>
    <t>Picture</t>
  </si>
  <si>
    <t>PLATE 1X2 W. 1 KNOB</t>
  </si>
  <si>
    <t>PLATE 1X1 ROUND</t>
  </si>
  <si>
    <t>[ Product Name ]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</si>
  <si>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</si>
  <si>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</si>
  <si>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</si>
  <si>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</si>
  <si>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</si>
  <si>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</si>
  <si>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</si>
  <si>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</si>
  <si>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</si>
  <si>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</si>
  <si>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</si>
  <si>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</si>
  <si>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</si>
  <si>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</si>
  <si>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</si>
  <si>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</si>
  <si>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</si>
  <si>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</si>
  <si>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</si>
  <si>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</si>
  <si>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</si>
  <si>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</si>
  <si>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</si>
  <si>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</si>
  <si>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</si>
  <si>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</si>
  <si>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</si>
  <si>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</si>
  <si>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</si>
  <si>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</si>
  <si>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</si>
  <si>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</si>
  <si>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</si>
  <si>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</si>
  <si>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</si>
  <si>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</si>
  <si>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</si>
  <si>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</si>
  <si>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</si>
  <si>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</si>
  <si>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</si>
  <si>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</si>
  <si>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</si>
  <si>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</si>
  <si>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</si>
  <si>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</si>
  <si>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</si>
  <si>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</si>
  <si>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</si>
  <si>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</si>
  <si>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</si>
  <si>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</si>
  <si>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</si>
  <si>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</si>
  <si>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</si>
  <si>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</si>
  <si>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</si>
  <si>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</si>
  <si>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</si>
  <si>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</si>
  <si>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</si>
  <si>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Birdie CNC</t>
  </si>
  <si>
    <t>endstop</t>
  </si>
  <si>
    <t>Endstop</t>
  </si>
  <si>
    <t>Flexible Motor Shaft Coupler  25x8x31mm</t>
  </si>
  <si>
    <t>NEMA17 x 47mm stepper motor</t>
  </si>
  <si>
    <t>nut M2.5</t>
  </si>
  <si>
    <t>nut M3</t>
  </si>
  <si>
    <t>nut m5</t>
  </si>
  <si>
    <t>nut M8</t>
  </si>
  <si>
    <t>OpenBuild Ball Bearing 625 2RS</t>
  </si>
  <si>
    <t>OpenBuild Solid Wheel</t>
  </si>
  <si>
    <t>Plate XAxisBack (120mm x 142mm)</t>
  </si>
  <si>
    <t>Plate XAxisFront (120mm x 130mm)</t>
  </si>
  <si>
    <t>Plate YAxisLeft (120mm x 180mm)</t>
  </si>
  <si>
    <t>Plate YAxisRight (120mm x 180mm)</t>
  </si>
  <si>
    <t>Precision Shim 10x5x1mm</t>
  </si>
  <si>
    <t>Precision Shim 10x5x20mm</t>
  </si>
  <si>
    <t>T5 pulley 10 teeth</t>
  </si>
  <si>
    <t>Screw M2.5x16</t>
  </si>
  <si>
    <t>Screw M3x16</t>
  </si>
  <si>
    <t>Screw M3x20</t>
  </si>
  <si>
    <t>Screw M5x30</t>
  </si>
  <si>
    <t>Screw M5x35</t>
  </si>
  <si>
    <t>Screw M5x80</t>
  </si>
  <si>
    <t>Spacer 10x5x61mm</t>
  </si>
  <si>
    <t>Spring 12mm OD, 1.5mm gauge x 20mm long</t>
  </si>
  <si>
    <t>v-slot 20x40 (190mm)</t>
  </si>
  <si>
    <t>v-slot 20x40 (500mm)</t>
  </si>
  <si>
    <t>Screw M3x25</t>
  </si>
  <si>
    <t>Screw M5x10</t>
  </si>
  <si>
    <t>Screw M5x20</t>
  </si>
  <si>
    <t>Precision Shim 10x5x10mm</t>
  </si>
  <si>
    <t>Precision Shim 10x5x60mm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</si>
</sst>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</numFmts>
  <fonts count="25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0"/>
      <name val="Trebuchet MS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/>
    <xf numFmtId="0" fontId="24" fillId="0" borderId="0" xfId="0" applyFont="1" applyFill="1" applyAlignment="1">
      <alignment horizontal="left" vertical="top"/>
    </xf>
    <xf numFmtId="0" fontId="24" fillId="0" borderId="0" xfId="0" applyFont="1" applyFill="1" applyBorder="1" applyAlignment="1">
      <alignment vertical="top" wrapText="1"/>
    </xf>
    <xf numFmtId="0" fontId="24" fillId="0" borderId="0" xfId="0" applyNumberFormat="1" applyFont="1" applyFill="1" applyBorder="1" applyAlignment="1">
      <alignment horizontal="center"/>
    </xf>
    <xf numFmtId="0" fontId="24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Alignment="1">
      <alignment horizontal="center" vertical="top"/>
    </xf>
    <xf numFmtId="0" fontId="7" fillId="0" borderId="0" xfId="0" applyNumberFormat="1" applyFont="1" applyFill="1" applyAlignment="1">
      <alignment horizontal="center"/>
    </xf>
    <xf numFmtId="42" fontId="7" fillId="4" borderId="0" xfId="0" applyNumberFormat="1" applyFont="1" applyFill="1" applyBorder="1" applyAlignment="1">
      <alignment horizontal="center" vertical="top"/>
    </xf>
    <xf numFmtId="42" fontId="24" fillId="4" borderId="0" xfId="0" applyNumberFormat="1" applyFont="1" applyFill="1" applyBorder="1" applyAlignment="1">
      <alignment horizontal="center" vertical="top"/>
    </xf>
    <xf numFmtId="42" fontId="7" fillId="4" borderId="0" xfId="0" applyNumberFormat="1" applyFont="1" applyFill="1" applyAlignment="1">
      <alignment horizontal="center"/>
    </xf>
    <xf numFmtId="43" fontId="7" fillId="0" borderId="0" xfId="0" applyNumberFormat="1" applyFont="1" applyFill="1" applyAlignment="1">
      <alignment vertical="top"/>
    </xf>
    <xf numFmtId="43" fontId="7" fillId="0" borderId="0" xfId="1" applyNumberFormat="1" applyFont="1" applyFill="1" applyBorder="1" applyAlignment="1">
      <alignment vertical="top"/>
    </xf>
    <xf numFmtId="43" fontId="24" fillId="0" borderId="0" xfId="0" applyNumberFormat="1" applyFont="1" applyFill="1" applyAlignment="1">
      <alignment vertical="top"/>
    </xf>
    <xf numFmtId="43" fontId="16" fillId="0" borderId="6" xfId="0" applyNumberFormat="1" applyFont="1" applyBorder="1" applyAlignment="1">
      <alignment horizontal="center"/>
    </xf>
  </cellXfs>
  <cellStyles count="3">
    <cellStyle name="Lien hypertexte" xfId="2" builtinId="8"/>
    <cellStyle name="Monétaire" xfId="1" builtinId="4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2" formatCode="_-* #,##0\ &quot;€&quot;_-;\-* #,##0\ &quot;€&quot;_-;_-* &quot;-&quot;\ &quot;€&quot;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2" formatCode="_-* #,##0\ &quot;€&quot;_-;\-* #,##0\ &quot;€&quot;_-;_-* &quot;-&quot;\ &quot;€&quot;_-;_-@_-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5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1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0</xdr:row>
      <xdr:rowOff>152400</xdr:rowOff>
    </xdr:from>
    <xdr:to>
      <xdr:col>9</xdr:col>
      <xdr:colOff>437823</xdr:colOff>
      <xdr:row>7</xdr:row>
      <xdr:rowOff>190293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0" y="152400"/>
          <a:ext cx="2619048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J42" totalsRowCount="1" headerRowDxfId="53" dataDxfId="52" tableBorderDxfId="51">
  <tableColumns count="10">
    <tableColumn id="2" name="Part #" dataDxfId="50" totalsRowDxfId="9"/>
    <tableColumn id="1" name="Part Name" totalsRowLabel="Total" dataDxfId="49" totalsRowDxfId="8"/>
    <tableColumn id="10" name="Description" dataDxfId="48" totalsRowDxfId="7"/>
    <tableColumn id="4" name="Revision" dataDxfId="47" totalsRowDxfId="6"/>
    <tableColumn id="5" name="Qty" totalsRowFunction="sum" dataDxfId="46" totalsRowDxfId="5"/>
    <tableColumn id="7" name="Units" dataDxfId="45" totalsRowDxfId="4"/>
    <tableColumn id="12" name="Picture" dataDxfId="44" totalsRowDxfId="3"/>
    <tableColumn id="8" name="Supplier" dataDxfId="43" totalsRowDxfId="2"/>
    <tableColumn id="6" name="Unit Cost" dataDxfId="42" totalsRowDxfId="1"/>
    <tableColumn id="3" name="Cost" totalsRowFunction="sum" dataDxfId="41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C26" totalsRowShown="0" headerRowDxfId="40" dataDxfId="38" headerRowBorderDxfId="39" tableBorderDxfId="37" totalsRowBorderDxfId="36">
  <tableColumns count="3">
    <tableColumn id="1" name="Revision" dataDxfId="35"/>
    <tableColumn id="2" name="Revision Summary" dataDxfId="34"/>
    <tableColumn id="3" name="Approval Da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0:J31" totalsRowCount="1" headerRowDxfId="32" dataDxfId="31" tableBorderDxfId="30">
  <tableColumns count="10">
    <tableColumn id="4" name="Category" dataDxfId="29" totalsRowDxfId="28"/>
    <tableColumn id="2" name="Part #" dataDxfId="27" totalsRowDxfId="26"/>
    <tableColumn id="9" name="Elem ID" dataDxfId="25" totalsRowDxfId="24"/>
    <tableColumn id="1" name="Part Name" totalsRowLabel="Total" dataDxfId="23" totalsRowDxfId="22"/>
    <tableColumn id="10" name="Color" dataDxfId="21" totalsRowDxfId="20"/>
    <tableColumn id="5" name="Qty" totalsRowFunction="sum" dataDxfId="19" totalsRowDxfId="18"/>
    <tableColumn id="7" name="Units" dataDxfId="17" totalsRowDxfId="16"/>
    <tableColumn id="12" name="Picture" dataDxfId="15" totalsRowDxfId="14"/>
    <tableColumn id="6" name="Unit Cost" dataDxfId="13" totalsRowDxfId="12"/>
    <tableColumn id="3" name="Cost" totalsRowFunction="sum" dataDxfId="11" totalsRowDxfId="1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showGridLines="0" tabSelected="1" topLeftCell="A18" zoomScaleNormal="100" workbookViewId="0">
      <selection activeCell="E27" sqref="E27"/>
    </sheetView>
  </sheetViews>
  <sheetFormatPr baseColWidth="10" defaultColWidth="9" defaultRowHeight="15.75" x14ac:dyDescent="0.3"/>
  <cols>
    <col min="1" max="1" width="8" customWidth="1"/>
    <col min="2" max="2" width="24" style="2" customWidth="1"/>
    <col min="3" max="3" width="19.375" style="2" customWidth="1"/>
    <col min="4" max="4" width="8.625" style="2" hidden="1" customWidth="1"/>
    <col min="5" max="5" width="8.25" customWidth="1"/>
    <col min="6" max="6" width="6.375" customWidth="1"/>
    <col min="7" max="7" width="10.125" customWidth="1"/>
    <col min="8" max="8" width="13.5" hidden="1" customWidth="1"/>
    <col min="9" max="9" width="8.75" customWidth="1"/>
    <col min="10" max="10" width="8.625" style="2" customWidth="1"/>
    <col min="11" max="11" width="11.375" style="2" customWidth="1"/>
    <col min="12" max="12" width="22.625" customWidth="1"/>
    <col min="13" max="13" width="10.25" style="2" customWidth="1"/>
    <col min="14" max="14" width="14.375" style="2" customWidth="1"/>
    <col min="15" max="16384" width="9" style="2"/>
  </cols>
  <sheetData>
    <row r="1" spans="1:12" ht="27" customHeight="1" x14ac:dyDescent="0.3">
      <c r="A1" s="54" t="s">
        <v>7</v>
      </c>
      <c r="C1" s="4"/>
      <c r="D1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E2" s="2"/>
      <c r="F2" s="2"/>
      <c r="G2" s="5"/>
      <c r="H2" s="5"/>
      <c r="I2" s="2"/>
      <c r="L2" s="5" t="s">
        <v>60</v>
      </c>
    </row>
    <row r="3" spans="1:12" ht="16.5" x14ac:dyDescent="0.3">
      <c r="A3" s="2"/>
      <c r="B3" s="35" t="s">
        <v>21</v>
      </c>
      <c r="C3" s="36" t="s">
        <v>69</v>
      </c>
      <c r="E3" s="2"/>
      <c r="F3" s="2"/>
      <c r="G3" s="6" t="s">
        <v>0</v>
      </c>
      <c r="H3" s="6"/>
      <c r="I3" s="2"/>
      <c r="L3" s="7" t="s">
        <v>15</v>
      </c>
    </row>
    <row r="4" spans="1:12" ht="18" x14ac:dyDescent="0.35">
      <c r="A4" s="2"/>
      <c r="B4" s="37" t="s">
        <v>20</v>
      </c>
      <c r="C4" s="38"/>
      <c r="D4" s="14"/>
      <c r="F4" s="2"/>
      <c r="G4" s="2"/>
      <c r="H4" s="2"/>
      <c r="I4" s="2"/>
      <c r="L4" s="2"/>
    </row>
    <row r="5" spans="1:12" ht="18" x14ac:dyDescent="0.35">
      <c r="A5" s="2"/>
      <c r="B5" s="37" t="s">
        <v>25</v>
      </c>
      <c r="C5" s="38"/>
      <c r="D5" s="14"/>
      <c r="F5" s="2"/>
      <c r="G5" s="2"/>
      <c r="H5" s="2"/>
      <c r="I5" s="2"/>
      <c r="L5" s="2"/>
    </row>
    <row r="6" spans="1:12" ht="16.5" x14ac:dyDescent="0.3">
      <c r="A6" s="2"/>
      <c r="B6" s="37" t="s">
        <v>24</v>
      </c>
      <c r="C6" s="39"/>
      <c r="E6" s="1"/>
      <c r="F6" s="1"/>
      <c r="G6" s="2"/>
      <c r="H6" s="2"/>
      <c r="I6" s="1"/>
      <c r="J6" s="1"/>
      <c r="L6" s="2"/>
    </row>
    <row r="7" spans="1:12" ht="16.5" x14ac:dyDescent="0.3">
      <c r="A7" s="2"/>
      <c r="B7" s="37" t="s">
        <v>56</v>
      </c>
      <c r="C7" s="40">
        <f>Table1[[#Totals],[Qty]]</f>
        <v>314</v>
      </c>
      <c r="E7" s="1"/>
      <c r="F7" s="1"/>
      <c r="G7" s="2"/>
      <c r="H7" s="2"/>
      <c r="I7" s="1"/>
      <c r="J7" s="1"/>
      <c r="L7" s="2"/>
    </row>
    <row r="8" spans="1:12" ht="16.5" x14ac:dyDescent="0.3">
      <c r="A8" s="2"/>
      <c r="B8" s="41" t="s">
        <v>23</v>
      </c>
      <c r="C8" s="70">
        <f>Table1[[#Totals],[Cost]]</f>
        <v>50.699999999999996</v>
      </c>
      <c r="E8" s="1"/>
      <c r="F8" s="1"/>
      <c r="G8" s="2"/>
      <c r="H8" s="2"/>
      <c r="I8" s="1"/>
      <c r="J8" s="1"/>
      <c r="L8" s="2"/>
    </row>
    <row r="9" spans="1:12" ht="15" x14ac:dyDescent="0.3">
      <c r="A9" s="2"/>
      <c r="E9" s="1"/>
      <c r="F9" s="1"/>
      <c r="G9" s="2"/>
      <c r="H9" s="2"/>
      <c r="I9" s="1"/>
      <c r="J9" s="1"/>
      <c r="L9" s="2"/>
    </row>
    <row r="10" spans="1:12" ht="19.5" customHeight="1" x14ac:dyDescent="0.3">
      <c r="A10" s="19" t="s">
        <v>3</v>
      </c>
      <c r="B10" s="19" t="s">
        <v>2</v>
      </c>
      <c r="C10" s="19" t="s">
        <v>57</v>
      </c>
      <c r="D10" s="21" t="s">
        <v>26</v>
      </c>
      <c r="E10" s="9" t="s">
        <v>12</v>
      </c>
      <c r="F10" s="9" t="s">
        <v>13</v>
      </c>
      <c r="G10" s="9" t="s">
        <v>4</v>
      </c>
      <c r="H10" s="9" t="s">
        <v>14</v>
      </c>
      <c r="I10" s="9" t="s">
        <v>1</v>
      </c>
      <c r="J10" s="9" t="s">
        <v>10</v>
      </c>
      <c r="L10" s="2"/>
    </row>
    <row r="11" spans="1:12" ht="50.1" customHeight="1" x14ac:dyDescent="0.3">
      <c r="A11" s="20"/>
      <c r="B11" s="17" t="s">
        <v>70</v>
      </c>
      <c r="C11" s="17" t="s">
        <v>71</v>
      </c>
      <c r="D11" s="17"/>
      <c r="E11" s="10">
        <v>3</v>
      </c>
      <c r="F11" s="10"/>
      <c r="G11" s="8"/>
      <c r="H11" s="8"/>
      <c r="I11" s="68">
        <v>2</v>
      </c>
      <c r="J11" s="64">
        <f>Table1[[#This Row],[Qty]]*Table1[[#This Row],[Unit Cost]]</f>
        <v>6</v>
      </c>
      <c r="L11" s="2"/>
    </row>
    <row r="12" spans="1:12" ht="50.1" customHeight="1" x14ac:dyDescent="0.3">
      <c r="A12" s="20"/>
      <c r="B12" s="17"/>
      <c r="C12" s="17" t="s">
        <v>72</v>
      </c>
      <c r="D12" s="17"/>
      <c r="E12" s="10">
        <v>1</v>
      </c>
      <c r="F12" s="10"/>
      <c r="G12" s="8"/>
      <c r="H12" s="8"/>
      <c r="I12" s="68">
        <v>2</v>
      </c>
      <c r="J12" s="64">
        <f>Table1[[#This Row],[Qty]]*Table1[[#This Row],[Unit Cost]]</f>
        <v>2</v>
      </c>
      <c r="L12" s="2"/>
    </row>
    <row r="13" spans="1:12" ht="50.1" customHeight="1" x14ac:dyDescent="0.3">
      <c r="A13" s="20"/>
      <c r="B13" s="17"/>
      <c r="C13" s="17" t="s">
        <v>73</v>
      </c>
      <c r="D13" s="17"/>
      <c r="E13" s="10">
        <v>4</v>
      </c>
      <c r="F13" s="10"/>
      <c r="G13" s="8"/>
      <c r="H13" s="8"/>
      <c r="I13" s="68"/>
      <c r="J13" s="64">
        <f>Table1[[#This Row],[Qty]]*Table1[[#This Row],[Unit Cost]]</f>
        <v>0</v>
      </c>
      <c r="L13" s="2"/>
    </row>
    <row r="14" spans="1:12" ht="50.1" customHeight="1" x14ac:dyDescent="0.3">
      <c r="A14" s="20"/>
      <c r="B14" s="17"/>
      <c r="C14" s="17" t="s">
        <v>74</v>
      </c>
      <c r="D14" s="17"/>
      <c r="E14" s="10">
        <v>4</v>
      </c>
      <c r="F14" s="10"/>
      <c r="G14" s="8"/>
      <c r="H14" s="8"/>
      <c r="I14" s="68"/>
      <c r="J14" s="64">
        <f>Table1[[#This Row],[Qty]]*Table1[[#This Row],[Unit Cost]]</f>
        <v>0</v>
      </c>
      <c r="L14" s="2"/>
    </row>
    <row r="15" spans="1:12" ht="50.1" customHeight="1" x14ac:dyDescent="0.3">
      <c r="A15" s="20"/>
      <c r="B15" s="17"/>
      <c r="C15" s="17" t="s">
        <v>75</v>
      </c>
      <c r="D15" s="17"/>
      <c r="E15" s="10">
        <v>8</v>
      </c>
      <c r="F15" s="10"/>
      <c r="G15" s="8"/>
      <c r="H15" s="8"/>
      <c r="I15" s="68"/>
      <c r="J15" s="64">
        <f>Table1[[#This Row],[Qty]]*Table1[[#This Row],[Unit Cost]]</f>
        <v>0</v>
      </c>
      <c r="L15" s="2"/>
    </row>
    <row r="16" spans="1:12" ht="50.1" customHeight="1" x14ac:dyDescent="0.3">
      <c r="A16" s="20"/>
      <c r="B16" s="17"/>
      <c r="C16" s="17" t="s">
        <v>76</v>
      </c>
      <c r="D16" s="17"/>
      <c r="E16" s="10">
        <v>30</v>
      </c>
      <c r="F16" s="10"/>
      <c r="G16" s="8"/>
      <c r="H16" s="8"/>
      <c r="I16" s="68"/>
      <c r="J16" s="64">
        <f>Table1[[#This Row],[Qty]]*Table1[[#This Row],[Unit Cost]]</f>
        <v>0</v>
      </c>
      <c r="L16" s="2"/>
    </row>
    <row r="17" spans="1:12" ht="50.1" customHeight="1" x14ac:dyDescent="0.3">
      <c r="A17" s="20"/>
      <c r="B17" s="17"/>
      <c r="C17" s="17" t="s">
        <v>77</v>
      </c>
      <c r="D17" s="17"/>
      <c r="E17" s="10">
        <v>2</v>
      </c>
      <c r="F17" s="10"/>
      <c r="G17" s="8"/>
      <c r="H17" s="8"/>
      <c r="I17" s="68"/>
      <c r="J17" s="64">
        <f>Table1[[#This Row],[Qty]]*Table1[[#This Row],[Unit Cost]]</f>
        <v>0</v>
      </c>
      <c r="L17" s="2"/>
    </row>
    <row r="18" spans="1:12" ht="50.1" customHeight="1" x14ac:dyDescent="0.3">
      <c r="A18" s="20"/>
      <c r="B18" s="17"/>
      <c r="C18" s="17" t="s">
        <v>78</v>
      </c>
      <c r="D18" s="17"/>
      <c r="E18" s="10">
        <v>52</v>
      </c>
      <c r="F18" s="10"/>
      <c r="G18" s="8"/>
      <c r="H18" s="8"/>
      <c r="I18" s="68"/>
      <c r="J18" s="64">
        <f>Table1[[#This Row],[Qty]]*Table1[[#This Row],[Unit Cost]]</f>
        <v>0</v>
      </c>
      <c r="L18" s="2"/>
    </row>
    <row r="19" spans="1:12" ht="50.1" customHeight="1" x14ac:dyDescent="0.3">
      <c r="A19" s="20"/>
      <c r="B19" s="17"/>
      <c r="C19" s="17" t="s">
        <v>79</v>
      </c>
      <c r="D19" s="17"/>
      <c r="E19" s="10">
        <v>20</v>
      </c>
      <c r="F19" s="10"/>
      <c r="G19" s="8"/>
      <c r="H19" s="8"/>
      <c r="I19" s="68"/>
      <c r="J19" s="64">
        <f>Table1[[#This Row],[Qty]]*Table1[[#This Row],[Unit Cost]]</f>
        <v>0</v>
      </c>
      <c r="L19" s="2"/>
    </row>
    <row r="20" spans="1:12" ht="50.1" customHeight="1" x14ac:dyDescent="0.3">
      <c r="A20" s="20"/>
      <c r="B20" s="17"/>
      <c r="C20" s="17" t="s">
        <v>80</v>
      </c>
      <c r="D20" s="17"/>
      <c r="E20" s="10">
        <v>1</v>
      </c>
      <c r="F20" s="10"/>
      <c r="G20" s="8"/>
      <c r="H20" s="8"/>
      <c r="I20" s="68"/>
      <c r="J20" s="64">
        <f>Table1[[#This Row],[Qty]]*Table1[[#This Row],[Unit Cost]]</f>
        <v>0</v>
      </c>
      <c r="L20" s="2"/>
    </row>
    <row r="21" spans="1:12" ht="49.5" customHeight="1" x14ac:dyDescent="0.3">
      <c r="A21" s="20"/>
      <c r="B21" s="17"/>
      <c r="C21" s="17" t="s">
        <v>81</v>
      </c>
      <c r="D21" s="17"/>
      <c r="E21" s="10">
        <v>1</v>
      </c>
      <c r="F21" s="10"/>
      <c r="G21" s="8"/>
      <c r="H21" s="8"/>
      <c r="I21" s="68"/>
      <c r="J21" s="64">
        <f>Table1[[#This Row],[Qty]]*Table1[[#This Row],[Unit Cost]]</f>
        <v>0</v>
      </c>
      <c r="L21" s="2"/>
    </row>
    <row r="22" spans="1:12" ht="30" x14ac:dyDescent="0.3">
      <c r="A22" s="56"/>
      <c r="B22" s="57"/>
      <c r="C22" s="57" t="s">
        <v>82</v>
      </c>
      <c r="D22" s="57"/>
      <c r="E22" s="58">
        <v>1</v>
      </c>
      <c r="F22" s="59"/>
      <c r="G22" s="55"/>
      <c r="H22" s="55"/>
      <c r="I22" s="69"/>
      <c r="J22" s="65">
        <f>Table1[[#This Row],[Qty]]*Table1[[#This Row],[Unit Cost]]</f>
        <v>0</v>
      </c>
      <c r="L22" s="2"/>
    </row>
    <row r="23" spans="1:12" ht="30" x14ac:dyDescent="0.3">
      <c r="A23" s="56"/>
      <c r="B23" s="57"/>
      <c r="C23" s="57" t="s">
        <v>83</v>
      </c>
      <c r="D23" s="57"/>
      <c r="E23" s="58">
        <v>1</v>
      </c>
      <c r="F23" s="59"/>
      <c r="G23" s="55"/>
      <c r="H23" s="55"/>
      <c r="I23" s="69"/>
      <c r="J23" s="65">
        <f>Table1[[#This Row],[Qty]]*Table1[[#This Row],[Unit Cost]]</f>
        <v>0</v>
      </c>
      <c r="L23" s="2"/>
    </row>
    <row r="24" spans="1:12" ht="30" x14ac:dyDescent="0.3">
      <c r="A24" s="56"/>
      <c r="B24" s="57"/>
      <c r="C24" s="57" t="s">
        <v>84</v>
      </c>
      <c r="D24" s="57"/>
      <c r="E24" s="58">
        <v>26</v>
      </c>
      <c r="F24" s="59"/>
      <c r="G24" s="55"/>
      <c r="H24" s="55"/>
      <c r="I24" s="69"/>
      <c r="J24" s="65">
        <f>Table1[[#This Row],[Qty]]*Table1[[#This Row],[Unit Cost]]</f>
        <v>0</v>
      </c>
      <c r="L24" s="2"/>
    </row>
    <row r="25" spans="1:12" ht="30" x14ac:dyDescent="0.3">
      <c r="A25" s="56"/>
      <c r="B25" s="57"/>
      <c r="C25" s="57" t="s">
        <v>100</v>
      </c>
      <c r="D25" s="57"/>
      <c r="E25" s="58">
        <v>26</v>
      </c>
      <c r="F25" s="59"/>
      <c r="G25" s="55"/>
      <c r="H25" s="55"/>
      <c r="I25" s="69"/>
      <c r="J25" s="65">
        <f>Table1[[#This Row],[Qty]]*Table1[[#This Row],[Unit Cost]]</f>
        <v>0</v>
      </c>
      <c r="L25" s="2"/>
    </row>
    <row r="26" spans="1:12" ht="30" x14ac:dyDescent="0.3">
      <c r="A26" s="60"/>
      <c r="B26" s="17"/>
      <c r="C26" s="17" t="s">
        <v>85</v>
      </c>
      <c r="D26" s="17"/>
      <c r="E26" s="61">
        <v>4</v>
      </c>
      <c r="F26" s="62"/>
      <c r="G26" s="11"/>
      <c r="H26" s="11"/>
      <c r="I26" s="67"/>
      <c r="J26" s="64">
        <f>Table1[[#This Row],[Qty]]*Table1[[#This Row],[Unit Cost]]</f>
        <v>0</v>
      </c>
      <c r="L26" s="2"/>
    </row>
    <row r="27" spans="1:12" ht="30" x14ac:dyDescent="0.3">
      <c r="A27" s="60"/>
      <c r="B27" s="17"/>
      <c r="C27" s="17" t="s">
        <v>101</v>
      </c>
      <c r="D27" s="17"/>
      <c r="E27" s="61">
        <v>2</v>
      </c>
      <c r="F27" s="62"/>
      <c r="G27" s="11"/>
      <c r="H27" s="11"/>
      <c r="I27" s="67"/>
      <c r="J27" s="64">
        <f>Table1[[#This Row],[Qty]]*Table1[[#This Row],[Unit Cost]]</f>
        <v>0</v>
      </c>
      <c r="L27" s="2"/>
    </row>
    <row r="28" spans="1:12" ht="15" x14ac:dyDescent="0.3">
      <c r="A28" s="60"/>
      <c r="B28" s="17"/>
      <c r="C28" s="17" t="s">
        <v>86</v>
      </c>
      <c r="D28" s="17"/>
      <c r="E28" s="61">
        <v>3</v>
      </c>
      <c r="F28" s="62"/>
      <c r="G28" s="11"/>
      <c r="H28" s="11"/>
      <c r="I28" s="67"/>
      <c r="J28" s="64">
        <f>Table1[[#This Row],[Qty]]*Table1[[#This Row],[Unit Cost]]</f>
        <v>0</v>
      </c>
      <c r="L28" s="2"/>
    </row>
    <row r="29" spans="1:12" ht="15" x14ac:dyDescent="0.3">
      <c r="A29" s="60"/>
      <c r="B29" s="17"/>
      <c r="C29" s="17" t="s">
        <v>87</v>
      </c>
      <c r="D29" s="17"/>
      <c r="E29" s="61">
        <v>12</v>
      </c>
      <c r="F29" s="62"/>
      <c r="G29" s="11"/>
      <c r="H29" s="11"/>
      <c r="I29" s="67"/>
      <c r="J29" s="64">
        <f>Table1[[#This Row],[Qty]]*Table1[[#This Row],[Unit Cost]]</f>
        <v>0</v>
      </c>
      <c r="L29" s="2"/>
    </row>
    <row r="30" spans="1:12" ht="15" x14ac:dyDescent="0.3">
      <c r="A30" s="60"/>
      <c r="B30" s="17"/>
      <c r="C30" s="17" t="s">
        <v>88</v>
      </c>
      <c r="D30" s="17"/>
      <c r="E30" s="61">
        <v>19</v>
      </c>
      <c r="F30" s="62"/>
      <c r="G30" s="11"/>
      <c r="H30" s="11"/>
      <c r="I30" s="67"/>
      <c r="J30" s="64">
        <f>Table1[[#This Row],[Qty]]*Table1[[#This Row],[Unit Cost]]</f>
        <v>0</v>
      </c>
      <c r="L30" s="2"/>
    </row>
    <row r="31" spans="1:12" ht="15" x14ac:dyDescent="0.3">
      <c r="A31" s="60"/>
      <c r="B31" s="17"/>
      <c r="C31" s="17" t="s">
        <v>89</v>
      </c>
      <c r="D31" s="17"/>
      <c r="E31" s="61">
        <v>18</v>
      </c>
      <c r="F31" s="62"/>
      <c r="G31" s="11"/>
      <c r="H31" s="11"/>
      <c r="I31" s="67"/>
      <c r="J31" s="64">
        <f>Table1[[#This Row],[Qty]]*Table1[[#This Row],[Unit Cost]]</f>
        <v>0</v>
      </c>
      <c r="L31" s="2"/>
    </row>
    <row r="32" spans="1:12" ht="15" x14ac:dyDescent="0.3">
      <c r="A32" s="56"/>
      <c r="B32" s="57"/>
      <c r="C32" s="57" t="s">
        <v>97</v>
      </c>
      <c r="D32" s="57"/>
      <c r="E32" s="58">
        <v>2</v>
      </c>
      <c r="F32" s="59"/>
      <c r="G32" s="55"/>
      <c r="H32" s="55"/>
      <c r="I32" s="69"/>
      <c r="J32" s="65">
        <f>Table1[[#This Row],[Qty]]*Table1[[#This Row],[Unit Cost]]</f>
        <v>0</v>
      </c>
      <c r="L32" s="2"/>
    </row>
    <row r="33" spans="1:12" ht="15" x14ac:dyDescent="0.3">
      <c r="A33" s="56"/>
      <c r="B33" s="57"/>
      <c r="C33" s="57" t="s">
        <v>98</v>
      </c>
      <c r="D33" s="57"/>
      <c r="E33" s="58">
        <v>16</v>
      </c>
      <c r="F33" s="59"/>
      <c r="G33" s="55"/>
      <c r="H33" s="55"/>
      <c r="I33" s="69"/>
      <c r="J33" s="65">
        <f>Table1[[#This Row],[Qty]]*Table1[[#This Row],[Unit Cost]]</f>
        <v>0</v>
      </c>
      <c r="L33" s="2"/>
    </row>
    <row r="34" spans="1:12" ht="15" x14ac:dyDescent="0.3">
      <c r="A34" s="56"/>
      <c r="B34" s="57"/>
      <c r="C34" s="57" t="s">
        <v>99</v>
      </c>
      <c r="D34" s="57"/>
      <c r="E34" s="58">
        <v>18</v>
      </c>
      <c r="F34" s="59"/>
      <c r="G34" s="55"/>
      <c r="H34" s="55"/>
      <c r="I34" s="69"/>
      <c r="J34" s="65">
        <f>Table1[[#This Row],[Qty]]*Table1[[#This Row],[Unit Cost]]</f>
        <v>0</v>
      </c>
      <c r="L34" s="2"/>
    </row>
    <row r="35" spans="1:12" x14ac:dyDescent="0.3">
      <c r="A35" s="60"/>
      <c r="B35" s="17"/>
      <c r="C35" s="17" t="s">
        <v>90</v>
      </c>
      <c r="D35" s="17"/>
      <c r="E35" s="61">
        <v>6</v>
      </c>
      <c r="F35" s="62"/>
      <c r="G35" s="11"/>
      <c r="H35" s="11"/>
      <c r="I35" s="67"/>
      <c r="J35" s="64">
        <f>Table1[[#This Row],[Qty]]*Table1[[#This Row],[Unit Cost]]</f>
        <v>0</v>
      </c>
    </row>
    <row r="36" spans="1:12" x14ac:dyDescent="0.3">
      <c r="A36" s="60"/>
      <c r="B36" s="17"/>
      <c r="C36" s="17" t="s">
        <v>91</v>
      </c>
      <c r="D36" s="17"/>
      <c r="E36" s="61">
        <v>18</v>
      </c>
      <c r="F36" s="62"/>
      <c r="G36" s="11"/>
      <c r="H36" s="11"/>
      <c r="I36" s="67"/>
      <c r="J36" s="64">
        <f>Table1[[#This Row],[Qty]]*Table1[[#This Row],[Unit Cost]]</f>
        <v>0</v>
      </c>
    </row>
    <row r="37" spans="1:12" x14ac:dyDescent="0.3">
      <c r="A37" s="60"/>
      <c r="B37" s="17"/>
      <c r="C37" s="17" t="s">
        <v>92</v>
      </c>
      <c r="D37" s="17"/>
      <c r="E37" s="61">
        <v>6</v>
      </c>
      <c r="F37" s="62"/>
      <c r="G37" s="11"/>
      <c r="H37" s="11"/>
      <c r="I37" s="67"/>
      <c r="J37" s="64">
        <f>Table1[[#This Row],[Qty]]*Table1[[#This Row],[Unit Cost]]</f>
        <v>0</v>
      </c>
    </row>
    <row r="38" spans="1:12" x14ac:dyDescent="0.3">
      <c r="A38" s="60"/>
      <c r="B38" s="17"/>
      <c r="C38" s="17" t="s">
        <v>93</v>
      </c>
      <c r="D38" s="17"/>
      <c r="E38" s="63">
        <v>2</v>
      </c>
      <c r="F38" s="62"/>
      <c r="G38" s="11"/>
      <c r="H38" s="11"/>
      <c r="I38" s="67"/>
      <c r="J38" s="64">
        <f>Table1[[#This Row],[Qty]]*Table1[[#This Row],[Unit Cost]]</f>
        <v>0</v>
      </c>
    </row>
    <row r="39" spans="1:12" ht="45" x14ac:dyDescent="0.3">
      <c r="A39" s="60"/>
      <c r="B39" s="17"/>
      <c r="C39" s="17" t="s">
        <v>94</v>
      </c>
      <c r="D39" s="17"/>
      <c r="E39" s="63">
        <v>1</v>
      </c>
      <c r="F39" s="62"/>
      <c r="G39" s="11"/>
      <c r="H39" s="11"/>
      <c r="I39" s="67"/>
      <c r="J39" s="64">
        <f>Table1[[#This Row],[Qty]]*Table1[[#This Row],[Unit Cost]]</f>
        <v>0</v>
      </c>
    </row>
    <row r="40" spans="1:12" x14ac:dyDescent="0.3">
      <c r="A40" s="60"/>
      <c r="B40" s="17"/>
      <c r="C40" s="17" t="s">
        <v>95</v>
      </c>
      <c r="D40" s="17"/>
      <c r="E40" s="63">
        <v>1</v>
      </c>
      <c r="F40" s="62"/>
      <c r="G40" s="11"/>
      <c r="H40" s="11"/>
      <c r="I40" s="67">
        <v>6.1</v>
      </c>
      <c r="J40" s="64">
        <f>Table1[[#This Row],[Qty]]*Table1[[#This Row],[Unit Cost]]</f>
        <v>6.1</v>
      </c>
    </row>
    <row r="41" spans="1:12" x14ac:dyDescent="0.3">
      <c r="A41" s="60"/>
      <c r="B41" s="17"/>
      <c r="C41" s="17" t="s">
        <v>96</v>
      </c>
      <c r="D41" s="17"/>
      <c r="E41" s="63">
        <v>6</v>
      </c>
      <c r="F41" s="62"/>
      <c r="G41" s="11"/>
      <c r="H41" s="11"/>
      <c r="I41" s="67">
        <v>6.1</v>
      </c>
      <c r="J41" s="64">
        <f>Table1[[#This Row],[Qty]]*Table1[[#This Row],[Unit Cost]]</f>
        <v>36.599999999999994</v>
      </c>
    </row>
    <row r="42" spans="1:12" x14ac:dyDescent="0.3">
      <c r="A42" s="11"/>
      <c r="B42" s="11" t="s">
        <v>9</v>
      </c>
      <c r="C42" s="11"/>
      <c r="D42" s="11"/>
      <c r="E42" s="12">
        <f>SUBTOTAL(109,Table1[Qty])</f>
        <v>314</v>
      </c>
      <c r="F42" s="12"/>
      <c r="G42" s="11"/>
      <c r="H42" s="11"/>
      <c r="I42" s="18"/>
      <c r="J42" s="66">
        <f>SUBTOTAL(109,Table1[Cost])</f>
        <v>50.699999999999996</v>
      </c>
    </row>
  </sheetData>
  <phoneticPr fontId="2" type="noConversion"/>
  <hyperlinks>
    <hyperlink ref="B2" r:id="rId1" display="http://www.vertex42.com/ExcelTemplates/free-timesheet-template.html"/>
    <hyperlink ref="L3" r:id="rId2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/>
  </sheetViews>
  <sheetFormatPr baseColWidth="10" defaultColWidth="9" defaultRowHeight="14.25" x14ac:dyDescent="0.2"/>
  <cols>
    <col min="1" max="1" width="11.875" customWidth="1"/>
    <col min="2" max="2" width="44.25" customWidth="1"/>
    <col min="3" max="3" width="20.625" customWidth="1"/>
  </cols>
  <sheetData>
    <row r="1" spans="1:3" ht="23.25" x14ac:dyDescent="0.35">
      <c r="A1" s="32" t="s">
        <v>19</v>
      </c>
    </row>
    <row r="3" spans="1:3" x14ac:dyDescent="0.2">
      <c r="B3" s="34" t="s">
        <v>21</v>
      </c>
      <c r="C3" s="24"/>
    </row>
    <row r="4" spans="1:3" x14ac:dyDescent="0.2">
      <c r="B4" s="34" t="s">
        <v>20</v>
      </c>
      <c r="C4" s="24"/>
    </row>
    <row r="6" spans="1:3" ht="15" x14ac:dyDescent="0.2">
      <c r="A6" s="33" t="s">
        <v>26</v>
      </c>
      <c r="B6" s="33" t="s">
        <v>18</v>
      </c>
      <c r="C6" s="33" t="s">
        <v>17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topLeftCell="A7" zoomScaleNormal="100" workbookViewId="0">
      <selection activeCell="G13" sqref="G13"/>
    </sheetView>
  </sheetViews>
  <sheetFormatPr baseColWidth="10" defaultColWidth="9" defaultRowHeight="15.75" x14ac:dyDescent="0.3"/>
  <cols>
    <col min="1" max="1" width="9.625" customWidth="1"/>
    <col min="2" max="3" width="7.5" style="2" customWidth="1"/>
    <col min="4" max="4" width="18.7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7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9" style="2"/>
  </cols>
  <sheetData>
    <row r="1" spans="1:12" ht="27" customHeight="1" x14ac:dyDescent="0.3">
      <c r="A1" s="3" t="s">
        <v>58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60</v>
      </c>
    </row>
    <row r="3" spans="1:12" ht="16.5" x14ac:dyDescent="0.3">
      <c r="A3" s="2"/>
      <c r="D3" s="35" t="s">
        <v>21</v>
      </c>
      <c r="E3" s="36" t="s">
        <v>55</v>
      </c>
      <c r="F3" s="2"/>
      <c r="G3" s="2"/>
      <c r="H3" s="6" t="s">
        <v>0</v>
      </c>
      <c r="K3" s="2"/>
      <c r="L3" s="7" t="s">
        <v>15</v>
      </c>
    </row>
    <row r="4" spans="1:12" ht="18" x14ac:dyDescent="0.35">
      <c r="A4" s="14"/>
      <c r="D4" s="37" t="s">
        <v>20</v>
      </c>
      <c r="E4" s="38" t="s">
        <v>59</v>
      </c>
      <c r="G4" s="2"/>
      <c r="H4" s="2"/>
      <c r="K4" s="2"/>
    </row>
    <row r="5" spans="1:12" ht="18" x14ac:dyDescent="0.35">
      <c r="A5" s="14"/>
      <c r="D5" s="37" t="s">
        <v>25</v>
      </c>
      <c r="E5" s="38"/>
      <c r="G5" s="2"/>
      <c r="H5" s="2"/>
      <c r="K5" s="2"/>
    </row>
    <row r="6" spans="1:12" ht="16.5" x14ac:dyDescent="0.3">
      <c r="A6" s="2"/>
      <c r="D6" s="37" t="s">
        <v>24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22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23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11</v>
      </c>
      <c r="B10" s="19" t="s">
        <v>3</v>
      </c>
      <c r="C10" s="19" t="s">
        <v>48</v>
      </c>
      <c r="D10" s="19" t="s">
        <v>2</v>
      </c>
      <c r="E10" s="19" t="s">
        <v>54</v>
      </c>
      <c r="F10" s="9" t="s">
        <v>12</v>
      </c>
      <c r="G10" s="9" t="s">
        <v>13</v>
      </c>
      <c r="H10" s="9" t="s">
        <v>4</v>
      </c>
      <c r="I10" s="9" t="s">
        <v>1</v>
      </c>
      <c r="J10" s="9" t="s">
        <v>10</v>
      </c>
      <c r="K10" s="2"/>
    </row>
    <row r="11" spans="1:12" ht="50.1" customHeight="1" x14ac:dyDescent="0.3">
      <c r="A11" s="17" t="s">
        <v>46</v>
      </c>
      <c r="B11" s="20">
        <v>50746</v>
      </c>
      <c r="C11" s="20">
        <v>4504369</v>
      </c>
      <c r="D11" s="17" t="s">
        <v>45</v>
      </c>
      <c r="E11" s="17" t="s">
        <v>42</v>
      </c>
      <c r="F11" s="10">
        <v>1</v>
      </c>
      <c r="G11" s="10" t="s">
        <v>16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47</v>
      </c>
      <c r="B12" s="20">
        <v>3024</v>
      </c>
      <c r="C12" s="20">
        <v>302401</v>
      </c>
      <c r="D12" s="17" t="s">
        <v>27</v>
      </c>
      <c r="E12" s="17" t="s">
        <v>42</v>
      </c>
      <c r="F12" s="10">
        <v>1</v>
      </c>
      <c r="G12" s="10" t="s">
        <v>16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47</v>
      </c>
      <c r="B13" s="20">
        <v>3023</v>
      </c>
      <c r="C13" s="20">
        <v>302301</v>
      </c>
      <c r="D13" s="17" t="s">
        <v>28</v>
      </c>
      <c r="E13" s="17" t="s">
        <v>42</v>
      </c>
      <c r="F13" s="10">
        <v>2</v>
      </c>
      <c r="G13" s="10" t="s">
        <v>16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47</v>
      </c>
      <c r="B14" s="20">
        <v>3023</v>
      </c>
      <c r="C14" s="20">
        <v>4211398</v>
      </c>
      <c r="D14" s="17" t="s">
        <v>28</v>
      </c>
      <c r="E14" s="17" t="s">
        <v>8</v>
      </c>
      <c r="F14" s="10">
        <v>1</v>
      </c>
      <c r="G14" s="10" t="s">
        <v>16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47</v>
      </c>
      <c r="B15" s="20">
        <v>3794</v>
      </c>
      <c r="C15" s="20">
        <v>379401</v>
      </c>
      <c r="D15" s="17" t="s">
        <v>5</v>
      </c>
      <c r="E15" s="17" t="s">
        <v>42</v>
      </c>
      <c r="F15" s="10">
        <v>1</v>
      </c>
      <c r="G15" s="10" t="s">
        <v>16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47</v>
      </c>
      <c r="B16" s="20">
        <v>3623</v>
      </c>
      <c r="C16" s="20">
        <v>362301</v>
      </c>
      <c r="D16" s="17" t="s">
        <v>29</v>
      </c>
      <c r="E16" s="17" t="s">
        <v>42</v>
      </c>
      <c r="F16" s="10">
        <v>1</v>
      </c>
      <c r="G16" s="10" t="s">
        <v>16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47</v>
      </c>
      <c r="B17" s="20">
        <v>3623</v>
      </c>
      <c r="C17" s="20">
        <v>362321</v>
      </c>
      <c r="D17" s="17" t="s">
        <v>29</v>
      </c>
      <c r="E17" s="17" t="s">
        <v>43</v>
      </c>
      <c r="F17" s="10">
        <v>1</v>
      </c>
      <c r="G17" s="10" t="s">
        <v>16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47</v>
      </c>
      <c r="B18" s="20">
        <v>94148</v>
      </c>
      <c r="C18" s="20">
        <v>302201</v>
      </c>
      <c r="D18" s="17" t="s">
        <v>30</v>
      </c>
      <c r="E18" s="17" t="s">
        <v>42</v>
      </c>
      <c r="F18" s="10">
        <v>1</v>
      </c>
      <c r="G18" s="10" t="s">
        <v>16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49</v>
      </c>
      <c r="B19" s="20">
        <v>6141</v>
      </c>
      <c r="C19" s="20">
        <v>4210633</v>
      </c>
      <c r="D19" s="17" t="s">
        <v>6</v>
      </c>
      <c r="E19" s="17" t="s">
        <v>44</v>
      </c>
      <c r="F19" s="10">
        <v>1</v>
      </c>
      <c r="G19" s="10" t="s">
        <v>16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49</v>
      </c>
      <c r="B20" s="20">
        <v>3070</v>
      </c>
      <c r="C20" s="20">
        <v>307021</v>
      </c>
      <c r="D20" s="17" t="s">
        <v>31</v>
      </c>
      <c r="E20" s="17" t="s">
        <v>43</v>
      </c>
      <c r="F20" s="10">
        <v>4</v>
      </c>
      <c r="G20" s="10" t="s">
        <v>16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49</v>
      </c>
      <c r="B21" s="20">
        <v>2412</v>
      </c>
      <c r="C21" s="20">
        <v>241201</v>
      </c>
      <c r="D21" s="17" t="s">
        <v>32</v>
      </c>
      <c r="E21" s="17" t="s">
        <v>42</v>
      </c>
      <c r="F21" s="10">
        <v>1</v>
      </c>
      <c r="G21" s="10" t="s">
        <v>16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49</v>
      </c>
      <c r="B22" s="20">
        <v>6019</v>
      </c>
      <c r="C22" s="20">
        <v>4538353</v>
      </c>
      <c r="D22" s="17" t="s">
        <v>33</v>
      </c>
      <c r="E22" s="17" t="s">
        <v>42</v>
      </c>
      <c r="F22" s="10">
        <v>4</v>
      </c>
      <c r="G22" s="10" t="s">
        <v>16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49</v>
      </c>
      <c r="B23" s="20">
        <v>2431</v>
      </c>
      <c r="C23" s="20">
        <v>4558168</v>
      </c>
      <c r="D23" s="17" t="s">
        <v>34</v>
      </c>
      <c r="E23" s="17" t="s">
        <v>42</v>
      </c>
      <c r="F23" s="10">
        <v>1</v>
      </c>
      <c r="G23" s="10" t="s">
        <v>16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49</v>
      </c>
      <c r="B24" s="20">
        <v>63868</v>
      </c>
      <c r="C24" s="20">
        <v>4535737</v>
      </c>
      <c r="D24" s="17" t="s">
        <v>35</v>
      </c>
      <c r="E24" s="17" t="s">
        <v>42</v>
      </c>
      <c r="F24" s="10">
        <v>4</v>
      </c>
      <c r="G24" s="10" t="s">
        <v>16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49</v>
      </c>
      <c r="B25" s="20">
        <v>2540</v>
      </c>
      <c r="C25" s="20">
        <v>4211632</v>
      </c>
      <c r="D25" s="17" t="s">
        <v>36</v>
      </c>
      <c r="E25" s="17" t="s">
        <v>8</v>
      </c>
      <c r="F25" s="10">
        <v>4</v>
      </c>
      <c r="G25" s="10" t="s">
        <v>16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49</v>
      </c>
      <c r="B26" s="20">
        <v>3176</v>
      </c>
      <c r="C26" s="20">
        <v>4225733</v>
      </c>
      <c r="D26" s="17" t="s">
        <v>37</v>
      </c>
      <c r="E26" s="17" t="s">
        <v>44</v>
      </c>
      <c r="F26" s="10">
        <v>1</v>
      </c>
      <c r="G26" s="10" t="s">
        <v>16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50</v>
      </c>
      <c r="B27" s="20">
        <v>49668</v>
      </c>
      <c r="C27" s="20">
        <v>4224793</v>
      </c>
      <c r="D27" s="17" t="s">
        <v>38</v>
      </c>
      <c r="E27" s="17" t="s">
        <v>53</v>
      </c>
      <c r="F27" s="10">
        <v>1</v>
      </c>
      <c r="G27" s="10" t="s">
        <v>16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51</v>
      </c>
      <c r="B28" s="20">
        <v>32123</v>
      </c>
      <c r="C28" s="20">
        <v>4211573</v>
      </c>
      <c r="D28" s="17" t="s">
        <v>39</v>
      </c>
      <c r="E28" s="17" t="s">
        <v>8</v>
      </c>
      <c r="F28" s="10">
        <v>4</v>
      </c>
      <c r="G28" s="10" t="s">
        <v>16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51</v>
      </c>
      <c r="B29" s="20">
        <v>6590</v>
      </c>
      <c r="C29" s="20">
        <v>4211622</v>
      </c>
      <c r="D29" s="17" t="s">
        <v>40</v>
      </c>
      <c r="E29" s="17" t="s">
        <v>8</v>
      </c>
      <c r="F29" s="10">
        <v>8</v>
      </c>
      <c r="G29" s="10" t="s">
        <v>16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52</v>
      </c>
      <c r="B30" s="20">
        <v>3957</v>
      </c>
      <c r="C30" s="20">
        <v>4211473</v>
      </c>
      <c r="D30" s="17" t="s">
        <v>41</v>
      </c>
      <c r="E30" s="17" t="s">
        <v>8</v>
      </c>
      <c r="F30" s="10">
        <v>4</v>
      </c>
      <c r="G30" s="10" t="s">
        <v>16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9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/>
    <hyperlink ref="D2" r:id="rId2" display="http://www.vertex42.com/ExcelTemplates/free-timesheet-template.html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9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15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61</v>
      </c>
      <c r="C3" s="44"/>
    </row>
    <row r="4" spans="1:3" x14ac:dyDescent="0.2">
      <c r="A4" s="43"/>
      <c r="B4" s="53" t="s">
        <v>68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60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62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63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64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65</v>
      </c>
      <c r="C14" s="44"/>
    </row>
    <row r="15" spans="1:3" ht="15" x14ac:dyDescent="0.2">
      <c r="A15" s="43"/>
      <c r="B15" s="46" t="s">
        <v>66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67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BillOfMaterials!Impression_des_titres</vt:lpstr>
      <vt:lpstr>Example!Impression_des_titres</vt:lpstr>
      <vt:lpstr>BillOfMaterials!Zone_d_impression</vt:lpstr>
      <vt:lpstr>Example!Zone_d_impression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GIGABYTE-USER</cp:lastModifiedBy>
  <cp:lastPrinted>2014-04-09T15:54:39Z</cp:lastPrinted>
  <dcterms:created xsi:type="dcterms:W3CDTF">2007-12-24T15:22:31Z</dcterms:created>
  <dcterms:modified xsi:type="dcterms:W3CDTF">2015-02-09T23:55:48Z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