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history_1000" sheetId="1" r:id="rId4"/>
    <sheet state="visible" name="run_history_10k" sheetId="2" r:id="rId5"/>
  </sheets>
  <definedNames>
    <definedName localSheetId="0" name="ExternalData_10">run_history_1000!$B$19:$K$29</definedName>
    <definedName localSheetId="1" name="ExternalData_1">run_history_10k!$B$7:$K$10</definedName>
    <definedName localSheetId="0" name="ExternalData_8">run_history_1000!$B$2:$K$3</definedName>
    <definedName localSheetId="0" name="ExternalData_9">run_history_1000!$B$6:$K$16</definedName>
    <definedName localSheetId="0" name="ExternalData_5">run_history_1000!$R$20:$S$24</definedName>
    <definedName localSheetId="0" name="ExternalData_6">run_history_1000!$R$6:$S$10</definedName>
    <definedName localSheetId="1" name="ExternalData_12">run_history_10k!$B$2:$K$3</definedName>
    <definedName localSheetId="1" name="ExternalData_10">run_history_10k!$R$7:$S$11</definedName>
    <definedName localSheetId="1" name="ExternalData_13">run_history_10k!$B$17:$K$20</definedName>
    <definedName localSheetId="1" name="ExternalData_11">run_history_10k!$R$17:$S$21</definedName>
  </definedNames>
  <calcPr/>
</workbook>
</file>

<file path=xl/sharedStrings.xml><?xml version="1.0" encoding="utf-8"?>
<sst xmlns="http://schemas.openxmlformats.org/spreadsheetml/2006/main" count="140" uniqueCount="30">
  <si>
    <t>m</t>
  </si>
  <si>
    <t>num_threads</t>
  </si>
  <si>
    <t>num_processes</t>
  </si>
  <si>
    <t>t_reading</t>
  </si>
  <si>
    <t>t_multiplication</t>
  </si>
  <si>
    <t>t_communication</t>
  </si>
  <si>
    <t>t_writing</t>
  </si>
  <si>
    <t>t_total</t>
  </si>
  <si>
    <t>start_time</t>
  </si>
  <si>
    <t>end_time</t>
  </si>
  <si>
    <t>Nod: 57</t>
  </si>
  <si>
    <t>Test Case: 1000</t>
  </si>
  <si>
    <t>Nr. Processes: 1</t>
  </si>
  <si>
    <t>Optimization: -O3</t>
  </si>
  <si>
    <t>Metric</t>
  </si>
  <si>
    <t>Value</t>
  </si>
  <si>
    <t>Time Complexity</t>
  </si>
  <si>
    <t>O(n3)</t>
  </si>
  <si>
    <t>Speed-Up</t>
  </si>
  <si>
    <t>Nr. Processes:25</t>
  </si>
  <si>
    <t>Efficiency</t>
  </si>
  <si>
    <t>Nr. Threads: 10</t>
  </si>
  <si>
    <t>Cost</t>
  </si>
  <si>
    <t>Executions: 10</t>
  </si>
  <si>
    <t xml:space="preserve"> t_reading</t>
  </si>
  <si>
    <t>Average Time:</t>
  </si>
  <si>
    <t>Nr. Processes: 64</t>
  </si>
  <si>
    <t>Test Case: 10.000</t>
  </si>
  <si>
    <t>Nr. Processes: 25</t>
  </si>
  <si>
    <t>Executions: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</si>
</sst>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1" fillId="3" fontId="1" numFmtId="0" xfId="0" applyAlignment="1" applyBorder="1" applyFill="1" applyFont="1">
      <alignment horizontal="center"/>
    </xf>
    <xf borderId="1" fillId="3" fontId="1" numFmtId="164" xfId="0" applyAlignment="1" applyBorder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3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</dxfs>
  <tableStyles count="10">
    <tableStyle count="3" pivot="0" name="run_history_1000-style">
      <tableStyleElement dxfId="1" type="headerRow"/>
      <tableStyleElement dxfId="2" type="firstRowStripe"/>
      <tableStyleElement dxfId="3" type="secondRowStripe"/>
    </tableStyle>
    <tableStyle count="3" pivot="0" name="run_history_1000-style 2">
      <tableStyleElement dxfId="1" type="headerRow"/>
      <tableStyleElement dxfId="2" type="firstRowStripe"/>
      <tableStyleElement dxfId="3" type="secondRowStripe"/>
    </tableStyle>
    <tableStyle count="3" pivot="0" name="run_history_1000-style 3">
      <tableStyleElement dxfId="1" type="headerRow"/>
      <tableStyleElement dxfId="4" type="firstRowStripe"/>
      <tableStyleElement dxfId="2" type="secondRowStripe"/>
    </tableStyle>
    <tableStyle count="3" pivot="0" name="run_history_1000-style 4">
      <tableStyleElement dxfId="1" type="headerRow"/>
      <tableStyleElement dxfId="2" type="firstRowStripe"/>
      <tableStyleElement dxfId="3" type="secondRowStripe"/>
    </tableStyle>
    <tableStyle count="3" pivot="0" name="run_history_1000-style 5">
      <tableStyleElement dxfId="1" type="headerRow"/>
      <tableStyleElement dxfId="4" type="firstRowStripe"/>
      <tableStyleElement dxfId="2" type="secondRowStripe"/>
    </tableStyle>
    <tableStyle count="3" pivot="0" name="run_history_10k-style">
      <tableStyleElement dxfId="1" type="headerRow"/>
      <tableStyleElement dxfId="2" type="firstRowStripe"/>
      <tableStyleElement dxfId="3" type="secondRowStripe"/>
    </tableStyle>
    <tableStyle count="3" pivot="0" name="run_history_10k-style 2">
      <tableStyleElement dxfId="1" type="headerRow"/>
      <tableStyleElement dxfId="2" type="firstRowStripe"/>
      <tableStyleElement dxfId="3" type="secondRowStripe"/>
    </tableStyle>
    <tableStyle count="3" pivot="0" name="run_history_10k-style 3">
      <tableStyleElement dxfId="1" type="headerRow"/>
      <tableStyleElement dxfId="4" type="firstRowStripe"/>
      <tableStyleElement dxfId="2" type="secondRowStripe"/>
    </tableStyle>
    <tableStyle count="3" pivot="0" name="run_history_10k-style 4">
      <tableStyleElement dxfId="1" type="headerRow"/>
      <tableStyleElement dxfId="2" type="firstRowStripe"/>
      <tableStyleElement dxfId="3" type="secondRowStripe"/>
    </tableStyle>
    <tableStyle count="3" pivot="0" name="run_history_10k-style 5">
      <tableStyleElement dxfId="1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K3" displayName="Table_1" name="Table_1" id="1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00-style" showColumnStripes="0" showFirstColumn="1" showLastColumn="1" showRowStripes="1"/>
</table>
</file>

<file path=xl/tables/table2.xml><?xml version="1.0" encoding="utf-8"?>
<table xmlns="http://schemas.openxmlformats.org/spreadsheetml/2006/main" ref="B6:K16" displayName="Table_2" name="Table_2" id="2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00-style 2" showColumnStripes="0" showFirstColumn="1" showLastColumn="1" showRowStripes="1"/>
</table>
</file>

<file path=xl/tables/table3.xml><?xml version="1.0" encoding="utf-8"?>
<table xmlns="http://schemas.openxmlformats.org/spreadsheetml/2006/main" ref="R6:S10" displayName="Table_3" name="Table_3" id="3">
  <tableColumns count="2">
    <tableColumn name="Metric" id="1"/>
    <tableColumn name="Value" id="2"/>
  </tableColumns>
  <tableStyleInfo name="run_history_1000-style 3" showColumnStripes="0" showFirstColumn="1" showLastColumn="1" showRowStripes="1"/>
</table>
</file>

<file path=xl/tables/table4.xml><?xml version="1.0" encoding="utf-8"?>
<table xmlns="http://schemas.openxmlformats.org/spreadsheetml/2006/main" ref="B19:K29" displayName="Table_4" name="Table_4" id="4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00-style 4" showColumnStripes="0" showFirstColumn="1" showLastColumn="1" showRowStripes="1"/>
</table>
</file>

<file path=xl/tables/table5.xml><?xml version="1.0" encoding="utf-8"?>
<table xmlns="http://schemas.openxmlformats.org/spreadsheetml/2006/main" ref="R20:S24" displayName="Table_5" name="Table_5" id="5">
  <tableColumns count="2">
    <tableColumn name="Metric" id="1"/>
    <tableColumn name="Value" id="2"/>
  </tableColumns>
  <tableStyleInfo name="run_history_1000-style 5" showColumnStripes="0" showFirstColumn="1" showLastColumn="1" showRowStripes="1"/>
</table>
</file>

<file path=xl/tables/table6.xml><?xml version="1.0" encoding="utf-8"?>
<table xmlns="http://schemas.openxmlformats.org/spreadsheetml/2006/main" ref="B2:K3" displayName="Table_6" name="Table_6" id="6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" showColumnStripes="0" showFirstColumn="1" showLastColumn="1" showRowStripes="1"/>
</table>
</file>

<file path=xl/tables/table7.xml><?xml version="1.0" encoding="utf-8"?>
<table xmlns="http://schemas.openxmlformats.org/spreadsheetml/2006/main" ref="B7:K10" displayName="Table_7" name="Table_7" id="7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 2" showColumnStripes="0" showFirstColumn="1" showLastColumn="1" showRowStripes="1"/>
</table>
</file>

<file path=xl/tables/table8.xml><?xml version="1.0" encoding="utf-8"?>
<table xmlns="http://schemas.openxmlformats.org/spreadsheetml/2006/main" ref="R7:S11" displayName="Table_8" name="Table_8" id="8">
  <tableColumns count="2">
    <tableColumn name="Metric" id="1"/>
    <tableColumn name="Value" id="2"/>
  </tableColumns>
  <tableStyleInfo name="run_history_10k-style 3" showColumnStripes="0" showFirstColumn="1" showLastColumn="1" showRowStripes="1"/>
</table>
</file>

<file path=xl/tables/table9.xml><?xml version="1.0" encoding="utf-8"?>
<table xmlns="http://schemas.openxmlformats.org/spreadsheetml/2006/main" ref="B17:K20" displayName="Table_9" name="Table_9" id="9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 4" showColumnStripes="0" showFirstColumn="1" showLastColumn="1" showRowStripes="1"/>
</table>
</file>

<file path=xl/tables/table10.xml><?xml version="1.0" encoding="utf-8"?>
<table xmlns="http://schemas.openxmlformats.org/spreadsheetml/2006/main" ref="R17:S21" displayName="Table_10" name="Table_10" id="10">
  <tableColumns count="2">
    <tableColumn name="Metric" id="1"/>
    <tableColumn name="Value" id="2"/>
  </tableColumns>
  <tableStyleInfo name="run_history_10k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7.13"/>
    <col customWidth="1" min="3" max="3" width="16.25"/>
    <col customWidth="1" min="4" max="4" width="18.5"/>
    <col customWidth="1" min="5" max="5" width="13.13"/>
    <col customWidth="1" min="6" max="6" width="18.88"/>
    <col customWidth="1" min="7" max="7" width="20.13"/>
    <col customWidth="1" min="8" max="8" width="12.5"/>
    <col customWidth="1" min="9" max="9" width="10.75"/>
    <col customWidth="1" min="10" max="10" width="14.0"/>
    <col customWidth="1" min="11" max="11" width="13.25"/>
    <col customWidth="1" min="12" max="12" width="16.0"/>
    <col customWidth="1" min="13" max="13" width="9.0"/>
    <col customWidth="1" min="14" max="14" width="14.5"/>
    <col customWidth="1" min="15" max="15" width="8.13"/>
    <col customWidth="1" min="16" max="16" width="7.0"/>
    <col customWidth="1" min="17" max="17" width="8.63"/>
    <col customWidth="1" min="18" max="18" width="14.13"/>
    <col customWidth="1" min="19" max="19" width="12.0"/>
    <col customWidth="1" min="20" max="26" width="8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</row>
    <row r="3" ht="14.25" customHeight="1">
      <c r="B3" s="3">
        <v>1000.0</v>
      </c>
      <c r="C3" s="3">
        <v>10.0</v>
      </c>
      <c r="D3" s="3">
        <v>1.0</v>
      </c>
      <c r="E3" s="3">
        <v>1247.0</v>
      </c>
      <c r="F3" s="3">
        <v>163.0</v>
      </c>
      <c r="G3" s="3">
        <v>3.0</v>
      </c>
      <c r="H3" s="3">
        <v>5460.0</v>
      </c>
      <c r="I3" s="3">
        <v>6874.0</v>
      </c>
      <c r="J3" s="4">
        <v>0.4677546296296296</v>
      </c>
      <c r="K3" s="4">
        <v>0.4678703703703704</v>
      </c>
      <c r="L3" s="2" t="s">
        <v>11</v>
      </c>
    </row>
    <row r="4" ht="14.25" customHeight="1">
      <c r="L4" s="2" t="s">
        <v>12</v>
      </c>
    </row>
    <row r="5" ht="14.25" customHeight="1">
      <c r="L5" s="2" t="s">
        <v>13</v>
      </c>
    </row>
    <row r="6" ht="14.25" customHeight="1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R6" s="6" t="s">
        <v>14</v>
      </c>
      <c r="S6" s="6" t="s">
        <v>15</v>
      </c>
    </row>
    <row r="7" ht="14.25" customHeight="1">
      <c r="B7" s="3">
        <v>1000.0</v>
      </c>
      <c r="C7" s="3">
        <v>10.0</v>
      </c>
      <c r="D7" s="7">
        <v>25.0</v>
      </c>
      <c r="E7" s="3">
        <v>428.0</v>
      </c>
      <c r="F7" s="3">
        <v>91.0</v>
      </c>
      <c r="G7" s="3">
        <v>3.0</v>
      </c>
      <c r="H7" s="3">
        <v>5283.0</v>
      </c>
      <c r="I7" s="3">
        <v>5807.0</v>
      </c>
      <c r="J7" s="4">
        <v>0.4687962962962963</v>
      </c>
      <c r="K7" s="4">
        <v>0.46899305555555554</v>
      </c>
      <c r="L7" s="2" t="s">
        <v>10</v>
      </c>
      <c r="R7" s="6" t="s">
        <v>16</v>
      </c>
      <c r="S7" s="6" t="s">
        <v>17</v>
      </c>
    </row>
    <row r="8" ht="14.25" customHeight="1">
      <c r="B8" s="3">
        <v>1000.0</v>
      </c>
      <c r="C8" s="3">
        <v>10.0</v>
      </c>
      <c r="D8" s="3">
        <v>25.0</v>
      </c>
      <c r="E8" s="3">
        <v>30.0</v>
      </c>
      <c r="F8" s="3">
        <v>92.0</v>
      </c>
      <c r="G8" s="3">
        <v>3.0</v>
      </c>
      <c r="H8" s="3">
        <v>4141.0</v>
      </c>
      <c r="I8" s="3">
        <v>4267.0</v>
      </c>
      <c r="J8" s="4">
        <v>0.46900462962962963</v>
      </c>
      <c r="K8" s="4">
        <v>0.4691087962962963</v>
      </c>
      <c r="L8" s="2" t="s">
        <v>11</v>
      </c>
      <c r="R8" s="6" t="s">
        <v>18</v>
      </c>
      <c r="S8" s="6">
        <f t="array" ref="S8">run_history_1000!$I$3/P14</f>
        <v>3.147291791</v>
      </c>
    </row>
    <row r="9" ht="14.25" customHeight="1">
      <c r="B9" s="3">
        <v>1000.0</v>
      </c>
      <c r="C9" s="3">
        <v>10.0</v>
      </c>
      <c r="D9" s="3">
        <v>25.0</v>
      </c>
      <c r="E9" s="3">
        <v>150.0</v>
      </c>
      <c r="F9" s="3">
        <v>91.0</v>
      </c>
      <c r="G9" s="3">
        <v>3.0</v>
      </c>
      <c r="H9" s="3">
        <v>3212.0</v>
      </c>
      <c r="I9" s="3">
        <v>3457.0</v>
      </c>
      <c r="J9" s="4">
        <v>0.4691087962962963</v>
      </c>
      <c r="K9" s="4">
        <v>0.4691898148148148</v>
      </c>
      <c r="L9" s="2" t="s">
        <v>19</v>
      </c>
      <c r="R9" s="6" t="s">
        <v>20</v>
      </c>
      <c r="S9" s="6">
        <f>S8/25</f>
        <v>0.1258916716</v>
      </c>
    </row>
    <row r="10" ht="14.25" customHeight="1">
      <c r="B10" s="3">
        <v>1000.0</v>
      </c>
      <c r="C10" s="3">
        <v>10.0</v>
      </c>
      <c r="D10" s="3">
        <v>25.0</v>
      </c>
      <c r="E10" s="3">
        <v>29.0</v>
      </c>
      <c r="F10" s="3">
        <v>91.0</v>
      </c>
      <c r="G10" s="3">
        <v>3.0</v>
      </c>
      <c r="H10" s="3">
        <v>3245.0</v>
      </c>
      <c r="I10" s="3">
        <v>3369.0</v>
      </c>
      <c r="J10" s="4">
        <v>0.4692013888888889</v>
      </c>
      <c r="K10" s="4">
        <v>0.4692824074074074</v>
      </c>
      <c r="L10" s="2" t="s">
        <v>21</v>
      </c>
      <c r="R10" s="6" t="s">
        <v>22</v>
      </c>
      <c r="S10" s="6">
        <f>P14*25</f>
        <v>54602.5</v>
      </c>
    </row>
    <row r="11" ht="14.25" customHeight="1">
      <c r="B11" s="3">
        <v>1000.0</v>
      </c>
      <c r="C11" s="3">
        <v>10.0</v>
      </c>
      <c r="D11" s="3">
        <v>25.0</v>
      </c>
      <c r="E11" s="3">
        <v>30.0</v>
      </c>
      <c r="F11" s="3">
        <v>90.0</v>
      </c>
      <c r="G11" s="3">
        <v>4.0</v>
      </c>
      <c r="H11" s="3">
        <v>695.0</v>
      </c>
      <c r="I11" s="3">
        <v>821.0</v>
      </c>
      <c r="J11" s="4">
        <v>0.4692939814814815</v>
      </c>
      <c r="K11" s="4">
        <v>0.46935185185185185</v>
      </c>
      <c r="L11" s="2" t="s">
        <v>13</v>
      </c>
    </row>
    <row r="12" ht="14.25" customHeight="1">
      <c r="B12" s="3">
        <v>1000.0</v>
      </c>
      <c r="C12" s="3">
        <v>10.0</v>
      </c>
      <c r="D12" s="3">
        <v>25.0</v>
      </c>
      <c r="E12" s="3">
        <v>30.0</v>
      </c>
      <c r="F12" s="3">
        <v>91.0</v>
      </c>
      <c r="G12" s="3">
        <v>4.0</v>
      </c>
      <c r="H12" s="3">
        <v>699.0</v>
      </c>
      <c r="I12" s="3">
        <v>825.0</v>
      </c>
      <c r="J12" s="4">
        <v>0.46935185185185185</v>
      </c>
      <c r="K12" s="4">
        <v>0.4693865740740741</v>
      </c>
      <c r="L12" s="2" t="s">
        <v>23</v>
      </c>
    </row>
    <row r="13" ht="14.25" customHeight="1">
      <c r="B13" s="3">
        <v>1000.0</v>
      </c>
      <c r="C13" s="3">
        <v>10.0</v>
      </c>
      <c r="D13" s="3">
        <v>25.0</v>
      </c>
      <c r="E13" s="3">
        <v>33.0</v>
      </c>
      <c r="F13" s="3">
        <v>90.0</v>
      </c>
      <c r="G13" s="3">
        <v>3.0</v>
      </c>
      <c r="H13" s="3">
        <v>695.0</v>
      </c>
      <c r="I13" s="3">
        <v>824.0</v>
      </c>
      <c r="J13" s="4">
        <v>0.4693865740740741</v>
      </c>
      <c r="K13" s="4">
        <v>0.4694212962962963</v>
      </c>
      <c r="M13" s="8" t="s">
        <v>24</v>
      </c>
      <c r="N13" s="8" t="s">
        <v>4</v>
      </c>
      <c r="O13" s="8" t="s">
        <v>6</v>
      </c>
      <c r="P13" s="8" t="s">
        <v>7</v>
      </c>
    </row>
    <row r="14" ht="14.25" customHeight="1">
      <c r="B14" s="3">
        <v>1000.0</v>
      </c>
      <c r="C14" s="3">
        <v>10.0</v>
      </c>
      <c r="D14" s="3">
        <v>25.0</v>
      </c>
      <c r="E14" s="3">
        <v>30.0</v>
      </c>
      <c r="F14" s="3">
        <v>91.0</v>
      </c>
      <c r="G14" s="3">
        <v>4.0</v>
      </c>
      <c r="H14" s="3">
        <v>695.0</v>
      </c>
      <c r="I14" s="3">
        <v>822.0</v>
      </c>
      <c r="J14" s="4">
        <v>0.4694212962962963</v>
      </c>
      <c r="K14" s="4">
        <v>0.46945601851851854</v>
      </c>
      <c r="L14" s="2" t="s">
        <v>25</v>
      </c>
      <c r="M14" s="9">
        <f>AVERAGE(run_history_1000!$E$7:$E$16)</f>
        <v>82</v>
      </c>
      <c r="N14" s="9">
        <f>AVERAGE(run_history_1000!$F$7:$F$16)</f>
        <v>90.9</v>
      </c>
      <c r="O14" s="9">
        <f>AVERAGE(run_history_1000!$H$7:$H$16)</f>
        <v>2006.3</v>
      </c>
      <c r="P14" s="9">
        <f>AVERAGE(run_history_1000!$I$7:$I$16)</f>
        <v>2184.1</v>
      </c>
    </row>
    <row r="15" ht="14.25" customHeight="1">
      <c r="B15" s="3">
        <v>1000.0</v>
      </c>
      <c r="C15" s="3">
        <v>10.0</v>
      </c>
      <c r="D15" s="3">
        <v>25.0</v>
      </c>
      <c r="E15" s="3">
        <v>30.0</v>
      </c>
      <c r="F15" s="3">
        <v>91.0</v>
      </c>
      <c r="G15" s="3">
        <v>4.0</v>
      </c>
      <c r="H15" s="3">
        <v>702.0</v>
      </c>
      <c r="I15" s="3">
        <v>828.0</v>
      </c>
      <c r="J15" s="4">
        <v>0.46945601851851854</v>
      </c>
      <c r="K15" s="4">
        <v>0.46949074074074076</v>
      </c>
    </row>
    <row r="16" ht="14.25" customHeight="1">
      <c r="B16" s="3">
        <v>1000.0</v>
      </c>
      <c r="C16" s="3">
        <v>10.0</v>
      </c>
      <c r="D16" s="3">
        <v>25.0</v>
      </c>
      <c r="E16" s="3">
        <v>30.0</v>
      </c>
      <c r="F16" s="3">
        <v>91.0</v>
      </c>
      <c r="G16" s="3">
        <v>3.0</v>
      </c>
      <c r="H16" s="3">
        <v>696.0</v>
      </c>
      <c r="I16" s="3">
        <v>821.0</v>
      </c>
      <c r="J16" s="4">
        <v>0.46949074074074076</v>
      </c>
      <c r="K16" s="4">
        <v>0.46952546296296294</v>
      </c>
    </row>
    <row r="17" ht="14.25" customHeight="1"/>
    <row r="18" ht="14.25" customHeight="1"/>
    <row r="19" ht="14.25" customHeight="1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</row>
    <row r="20" ht="14.25" customHeight="1">
      <c r="B20" s="3">
        <v>1000.0</v>
      </c>
      <c r="C20" s="3">
        <v>10.0</v>
      </c>
      <c r="D20" s="3">
        <v>64.0</v>
      </c>
      <c r="E20" s="3">
        <v>30.0</v>
      </c>
      <c r="F20" s="3">
        <v>37.0</v>
      </c>
      <c r="G20" s="3">
        <v>4.0</v>
      </c>
      <c r="H20" s="3">
        <v>695.0</v>
      </c>
      <c r="I20" s="3">
        <v>769.0</v>
      </c>
      <c r="J20" s="4">
        <v>0.4696180555555556</v>
      </c>
      <c r="K20" s="4">
        <v>0.46965277777777775</v>
      </c>
      <c r="L20" s="2" t="s">
        <v>10</v>
      </c>
      <c r="R20" s="6" t="s">
        <v>14</v>
      </c>
      <c r="S20" s="6" t="s">
        <v>15</v>
      </c>
    </row>
    <row r="21" ht="14.25" customHeight="1">
      <c r="B21" s="3">
        <v>1000.0</v>
      </c>
      <c r="C21" s="3">
        <v>10.0</v>
      </c>
      <c r="D21" s="3">
        <v>64.0</v>
      </c>
      <c r="E21" s="3">
        <v>91.0</v>
      </c>
      <c r="F21" s="3">
        <v>37.0</v>
      </c>
      <c r="G21" s="3">
        <v>5.0</v>
      </c>
      <c r="H21" s="3">
        <v>695.0</v>
      </c>
      <c r="I21" s="3">
        <v>830.0</v>
      </c>
      <c r="J21" s="4">
        <v>0.46965277777777775</v>
      </c>
      <c r="K21" s="4">
        <v>0.4696875</v>
      </c>
      <c r="L21" s="2" t="s">
        <v>11</v>
      </c>
      <c r="R21" s="6" t="s">
        <v>16</v>
      </c>
      <c r="S21" s="6" t="s">
        <v>17</v>
      </c>
    </row>
    <row r="22" ht="14.25" customHeight="1">
      <c r="B22" s="3">
        <v>1000.0</v>
      </c>
      <c r="C22" s="3">
        <v>10.0</v>
      </c>
      <c r="D22" s="3">
        <v>64.0</v>
      </c>
      <c r="E22" s="3">
        <v>86.0</v>
      </c>
      <c r="F22" s="3">
        <v>37.0</v>
      </c>
      <c r="G22" s="3">
        <v>4.0</v>
      </c>
      <c r="H22" s="3">
        <v>696.0</v>
      </c>
      <c r="I22" s="3">
        <v>825.0</v>
      </c>
      <c r="J22" s="4">
        <v>0.4696875</v>
      </c>
      <c r="K22" s="4">
        <v>0.4697222222222222</v>
      </c>
      <c r="L22" s="2" t="s">
        <v>26</v>
      </c>
      <c r="R22" s="6" t="s">
        <v>18</v>
      </c>
      <c r="S22" s="6">
        <f t="array" ref="S22">run_history_1000!$I$3/P27</f>
        <v>8.557201544</v>
      </c>
    </row>
    <row r="23" ht="14.25" customHeight="1">
      <c r="B23" s="3">
        <v>1000.0</v>
      </c>
      <c r="C23" s="3">
        <v>10.0</v>
      </c>
      <c r="D23" s="3">
        <v>64.0</v>
      </c>
      <c r="E23" s="3">
        <v>103.0</v>
      </c>
      <c r="F23" s="3">
        <v>37.0</v>
      </c>
      <c r="G23" s="3">
        <v>4.0</v>
      </c>
      <c r="H23" s="3">
        <v>698.0</v>
      </c>
      <c r="I23" s="3">
        <v>843.0</v>
      </c>
      <c r="J23" s="4">
        <v>0.4697222222222222</v>
      </c>
      <c r="K23" s="4">
        <v>0.46975694444444444</v>
      </c>
      <c r="L23" s="2" t="s">
        <v>21</v>
      </c>
      <c r="R23" s="6" t="s">
        <v>20</v>
      </c>
      <c r="S23" s="6">
        <f>S22/64</f>
        <v>0.1337062741</v>
      </c>
    </row>
    <row r="24" ht="14.25" customHeight="1">
      <c r="B24" s="3">
        <v>1000.0</v>
      </c>
      <c r="C24" s="3">
        <v>10.0</v>
      </c>
      <c r="D24" s="3">
        <v>64.0</v>
      </c>
      <c r="E24" s="3">
        <v>116.0</v>
      </c>
      <c r="F24" s="3">
        <v>37.0</v>
      </c>
      <c r="G24" s="3">
        <v>4.0</v>
      </c>
      <c r="H24" s="3">
        <v>695.0</v>
      </c>
      <c r="I24" s="3">
        <v>854.0</v>
      </c>
      <c r="J24" s="4">
        <v>0.46975694444444444</v>
      </c>
      <c r="K24" s="4">
        <v>0.46979166666666666</v>
      </c>
      <c r="L24" s="2" t="s">
        <v>13</v>
      </c>
      <c r="R24" s="6" t="s">
        <v>22</v>
      </c>
      <c r="S24" s="6">
        <f>P27*64</f>
        <v>51411.2</v>
      </c>
    </row>
    <row r="25" ht="14.25" customHeight="1">
      <c r="B25" s="3">
        <v>1000.0</v>
      </c>
      <c r="C25" s="3">
        <v>10.0</v>
      </c>
      <c r="D25" s="3">
        <v>64.0</v>
      </c>
      <c r="E25" s="3">
        <v>30.0</v>
      </c>
      <c r="F25" s="3">
        <v>37.0</v>
      </c>
      <c r="G25" s="3">
        <v>4.0</v>
      </c>
      <c r="H25" s="3">
        <v>695.0</v>
      </c>
      <c r="I25" s="3">
        <v>768.0</v>
      </c>
      <c r="J25" s="4">
        <v>0.46979166666666666</v>
      </c>
      <c r="K25" s="4">
        <v>0.4698263888888889</v>
      </c>
      <c r="L25" s="2" t="s">
        <v>23</v>
      </c>
    </row>
    <row r="26" ht="14.25" customHeight="1">
      <c r="B26" s="3">
        <v>1000.0</v>
      </c>
      <c r="C26" s="3">
        <v>10.0</v>
      </c>
      <c r="D26" s="3">
        <v>64.0</v>
      </c>
      <c r="E26" s="3">
        <v>31.0</v>
      </c>
      <c r="F26" s="3">
        <v>37.0</v>
      </c>
      <c r="G26" s="3">
        <v>4.0</v>
      </c>
      <c r="H26" s="3">
        <v>696.0</v>
      </c>
      <c r="I26" s="3">
        <v>770.0</v>
      </c>
      <c r="J26" s="4">
        <v>0.4698263888888889</v>
      </c>
      <c r="K26" s="4">
        <v>0.4698611111111111</v>
      </c>
      <c r="M26" s="8" t="s">
        <v>24</v>
      </c>
      <c r="N26" s="8" t="s">
        <v>4</v>
      </c>
      <c r="O26" s="8" t="s">
        <v>6</v>
      </c>
      <c r="P26" s="8" t="s">
        <v>7</v>
      </c>
    </row>
    <row r="27" ht="14.25" customHeight="1">
      <c r="B27" s="3">
        <v>1000.0</v>
      </c>
      <c r="C27" s="3">
        <v>10.0</v>
      </c>
      <c r="D27" s="3">
        <v>64.0</v>
      </c>
      <c r="E27" s="3">
        <v>98.0</v>
      </c>
      <c r="F27" s="3">
        <v>37.0</v>
      </c>
      <c r="G27" s="3">
        <v>4.0</v>
      </c>
      <c r="H27" s="3">
        <v>694.0</v>
      </c>
      <c r="I27" s="3">
        <v>835.0</v>
      </c>
      <c r="J27" s="4">
        <v>0.4698611111111111</v>
      </c>
      <c r="K27" s="4">
        <v>0.46989583333333335</v>
      </c>
      <c r="L27" s="2" t="s">
        <v>25</v>
      </c>
      <c r="M27" s="9">
        <f>AVERAGE(run_history_1000!$E$20:$E$29)</f>
        <v>65</v>
      </c>
      <c r="N27" s="9">
        <f>AVERAGE(run_history_1000!$F$20:$F$29)</f>
        <v>37</v>
      </c>
      <c r="O27" s="9">
        <f>AVERAGE(run_history_1000!$H$20:$H$29)</f>
        <v>695.4</v>
      </c>
      <c r="P27" s="9">
        <f>AVERAGE(run_history_1000!$I$20:$I$29)</f>
        <v>803.3</v>
      </c>
    </row>
    <row r="28" ht="14.25" customHeight="1">
      <c r="B28" s="3">
        <v>1000.0</v>
      </c>
      <c r="C28" s="3">
        <v>10.0</v>
      </c>
      <c r="D28" s="3">
        <v>64.0</v>
      </c>
      <c r="E28" s="3">
        <v>33.0</v>
      </c>
      <c r="F28" s="3">
        <v>37.0</v>
      </c>
      <c r="G28" s="3">
        <v>4.0</v>
      </c>
      <c r="H28" s="3">
        <v>695.0</v>
      </c>
      <c r="I28" s="3">
        <v>770.0</v>
      </c>
      <c r="J28" s="4">
        <v>0.46989583333333335</v>
      </c>
      <c r="K28" s="4">
        <v>0.4699305555555556</v>
      </c>
    </row>
    <row r="29" ht="14.25" customHeight="1">
      <c r="B29" s="3">
        <v>1000.0</v>
      </c>
      <c r="C29" s="3">
        <v>10.0</v>
      </c>
      <c r="D29" s="3">
        <v>64.0</v>
      </c>
      <c r="E29" s="3">
        <v>32.0</v>
      </c>
      <c r="F29" s="3">
        <v>37.0</v>
      </c>
      <c r="G29" s="3">
        <v>4.0</v>
      </c>
      <c r="H29" s="3">
        <v>695.0</v>
      </c>
      <c r="I29" s="3">
        <v>769.0</v>
      </c>
      <c r="J29" s="4">
        <v>0.4699305555555556</v>
      </c>
      <c r="K29" s="4">
        <v>0.4699652777777778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.0"/>
    <col customWidth="1" min="3" max="3" width="14.0"/>
    <col customWidth="1" min="4" max="4" width="16.25"/>
    <col customWidth="1" min="5" max="5" width="10.88"/>
    <col customWidth="1" min="6" max="6" width="16.63"/>
    <col customWidth="1" min="7" max="7" width="17.88"/>
    <col customWidth="1" min="8" max="8" width="10.38"/>
    <col customWidth="1" min="9" max="9" width="8.5"/>
    <col customWidth="1" min="10" max="10" width="11.75"/>
    <col customWidth="1" min="11" max="11" width="11.0"/>
    <col customWidth="1" min="12" max="12" width="16.0"/>
    <col customWidth="1" min="13" max="13" width="9.0"/>
    <col customWidth="1" min="14" max="14" width="14.5"/>
    <col customWidth="1" min="15" max="15" width="8.13"/>
    <col customWidth="1" min="16" max="16" width="9.0"/>
    <col customWidth="1" min="17" max="17" width="7.38"/>
    <col customWidth="1" min="18" max="18" width="14.13"/>
    <col customWidth="1" min="19" max="19" width="10.13"/>
    <col customWidth="1" min="20" max="26" width="8.63"/>
  </cols>
  <sheetData>
    <row r="1" ht="14.25" customHeight="1"/>
    <row r="2" ht="14.2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2" t="s">
        <v>10</v>
      </c>
    </row>
    <row r="3" ht="14.25" customHeight="1">
      <c r="B3" s="7">
        <v>10000.0</v>
      </c>
      <c r="C3" s="3">
        <v>10.0</v>
      </c>
      <c r="D3" s="3">
        <v>1.0</v>
      </c>
      <c r="E3" s="3">
        <v>2764.0</v>
      </c>
      <c r="F3" s="3">
        <v>322775.0</v>
      </c>
      <c r="G3" s="3">
        <v>429.0</v>
      </c>
      <c r="H3" s="3">
        <v>71043.0</v>
      </c>
      <c r="I3" s="3">
        <v>397013.0</v>
      </c>
      <c r="J3" s="4">
        <v>0.4707986111111111</v>
      </c>
      <c r="K3" s="4">
        <v>0.47541666666666665</v>
      </c>
      <c r="L3" s="2" t="s">
        <v>27</v>
      </c>
    </row>
    <row r="4" ht="14.25" customHeight="1">
      <c r="L4" s="2" t="s">
        <v>12</v>
      </c>
    </row>
    <row r="5" ht="14.25" customHeight="1">
      <c r="L5" s="2" t="s">
        <v>13</v>
      </c>
    </row>
    <row r="6" ht="14.25" customHeight="1"/>
    <row r="7" ht="14.25" customHeight="1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2" t="s">
        <v>10</v>
      </c>
      <c r="R7" s="6" t="s">
        <v>14</v>
      </c>
      <c r="S7" s="6" t="s">
        <v>15</v>
      </c>
    </row>
    <row r="8" ht="14.25" customHeight="1">
      <c r="B8" s="3">
        <v>10000.0</v>
      </c>
      <c r="C8" s="3">
        <v>10.0</v>
      </c>
      <c r="D8" s="3">
        <v>25.0</v>
      </c>
      <c r="E8" s="3">
        <v>3029.0</v>
      </c>
      <c r="F8" s="3">
        <v>158050.0</v>
      </c>
      <c r="G8" s="3">
        <v>1294.0</v>
      </c>
      <c r="H8" s="3">
        <v>70987.0</v>
      </c>
      <c r="I8" s="3">
        <v>233361.0</v>
      </c>
      <c r="J8" s="4">
        <v>0.5715972222222222</v>
      </c>
      <c r="K8" s="4">
        <v>0.5743287037037037</v>
      </c>
      <c r="L8" s="2" t="s">
        <v>27</v>
      </c>
      <c r="R8" s="6" t="s">
        <v>16</v>
      </c>
      <c r="S8" s="6" t="s">
        <v>17</v>
      </c>
    </row>
    <row r="9" ht="14.25" customHeight="1">
      <c r="B9" s="3">
        <v>10000.0</v>
      </c>
      <c r="C9" s="3">
        <v>10.0</v>
      </c>
      <c r="D9" s="3">
        <v>25.0</v>
      </c>
      <c r="E9" s="3">
        <v>3023.0</v>
      </c>
      <c r="F9" s="3">
        <v>157595.0</v>
      </c>
      <c r="G9" s="3">
        <v>1116.0</v>
      </c>
      <c r="H9" s="3">
        <v>71056.0</v>
      </c>
      <c r="I9" s="3">
        <v>232792.0</v>
      </c>
      <c r="J9" s="4">
        <v>0.5743287037037037</v>
      </c>
      <c r="K9" s="4">
        <v>0.5770486111111112</v>
      </c>
      <c r="L9" s="2" t="s">
        <v>28</v>
      </c>
      <c r="R9" s="6" t="s">
        <v>18</v>
      </c>
      <c r="S9" s="6">
        <f t="array" ref="S9">run_history_10k!$I$3/P14</f>
        <v>1.704147625</v>
      </c>
    </row>
    <row r="10" ht="14.25" customHeight="1">
      <c r="B10" s="3">
        <v>10000.0</v>
      </c>
      <c r="C10" s="3">
        <v>10.0</v>
      </c>
      <c r="D10" s="3">
        <v>25.0</v>
      </c>
      <c r="E10" s="3">
        <v>2998.0</v>
      </c>
      <c r="F10" s="3">
        <v>157116.0</v>
      </c>
      <c r="G10" s="3">
        <v>1709.0</v>
      </c>
      <c r="H10" s="3">
        <v>70930.0</v>
      </c>
      <c r="I10" s="3">
        <v>232753.0</v>
      </c>
      <c r="J10" s="4">
        <v>0.5770486111111112</v>
      </c>
      <c r="K10" s="4">
        <v>0.5797685185185185</v>
      </c>
      <c r="L10" s="2" t="s">
        <v>21</v>
      </c>
      <c r="R10" s="6" t="s">
        <v>20</v>
      </c>
      <c r="S10" s="6">
        <f>S9/25</f>
        <v>0.068165905</v>
      </c>
    </row>
    <row r="11" ht="14.25" customHeight="1">
      <c r="L11" s="2" t="s">
        <v>13</v>
      </c>
      <c r="R11" s="6" t="s">
        <v>22</v>
      </c>
      <c r="S11" s="6">
        <f>P14*25</f>
        <v>5824216.667</v>
      </c>
    </row>
    <row r="12" ht="14.25" customHeight="1">
      <c r="L12" s="2" t="s">
        <v>29</v>
      </c>
    </row>
    <row r="13" ht="14.25" customHeight="1">
      <c r="M13" s="8" t="s">
        <v>24</v>
      </c>
      <c r="N13" s="8" t="s">
        <v>4</v>
      </c>
      <c r="O13" s="8" t="s">
        <v>6</v>
      </c>
      <c r="P13" s="8" t="s">
        <v>7</v>
      </c>
    </row>
    <row r="14" ht="14.25" customHeight="1">
      <c r="L14" s="2" t="s">
        <v>25</v>
      </c>
      <c r="M14" s="9">
        <f>AVERAGE(run_history_10k!$E$8:$E$10)</f>
        <v>3016.666667</v>
      </c>
      <c r="N14" s="9">
        <f>AVERAGE(run_history_10k!$F$8:$F$10)</f>
        <v>157587</v>
      </c>
      <c r="O14" s="9">
        <f>AVERAGE(run_history_10k!$H$8:$H$10)</f>
        <v>70991</v>
      </c>
      <c r="P14" s="9">
        <f>AVERAGE(run_history_10k!$I$8:$I$10)</f>
        <v>232968.6667</v>
      </c>
    </row>
    <row r="15" ht="14.25" customHeight="1">
      <c r="L15" s="2"/>
      <c r="M15" s="9"/>
      <c r="N15" s="9"/>
      <c r="O15" s="9"/>
      <c r="P15" s="9"/>
    </row>
    <row r="16" ht="14.25" customHeight="1"/>
    <row r="17" ht="14.25" customHeight="1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5" t="s">
        <v>9</v>
      </c>
      <c r="L17" s="2" t="s">
        <v>10</v>
      </c>
      <c r="R17" s="6" t="s">
        <v>14</v>
      </c>
      <c r="S17" s="6" t="s">
        <v>15</v>
      </c>
    </row>
    <row r="18" ht="14.25" customHeight="1">
      <c r="B18" s="3">
        <v>10000.0</v>
      </c>
      <c r="C18" s="3">
        <v>10.0</v>
      </c>
      <c r="D18" s="3">
        <v>64.0</v>
      </c>
      <c r="E18" s="3">
        <v>3105.0</v>
      </c>
      <c r="F18" s="3">
        <v>61807.0</v>
      </c>
      <c r="G18" s="3">
        <v>993.0</v>
      </c>
      <c r="H18" s="3">
        <v>80133.0</v>
      </c>
      <c r="I18" s="3">
        <v>146040.0</v>
      </c>
      <c r="J18" s="4">
        <v>0.6520254629629629</v>
      </c>
      <c r="K18" s="4">
        <v>0.6537384259259259</v>
      </c>
      <c r="L18" s="2" t="s">
        <v>27</v>
      </c>
      <c r="R18" s="6" t="s">
        <v>16</v>
      </c>
      <c r="S18" s="6" t="s">
        <v>17</v>
      </c>
    </row>
    <row r="19" ht="14.25" customHeight="1">
      <c r="B19" s="3">
        <v>10000.0</v>
      </c>
      <c r="C19" s="3">
        <v>10.0</v>
      </c>
      <c r="D19" s="3">
        <v>64.0</v>
      </c>
      <c r="E19" s="3">
        <v>3074.0</v>
      </c>
      <c r="F19" s="3">
        <v>62190.0</v>
      </c>
      <c r="G19" s="3">
        <v>676.0</v>
      </c>
      <c r="H19" s="3">
        <v>70543.0</v>
      </c>
      <c r="I19" s="3">
        <v>136485.0</v>
      </c>
      <c r="J19" s="4">
        <v>0.6537384259259259</v>
      </c>
      <c r="K19" s="4">
        <v>0.6553472222222222</v>
      </c>
      <c r="L19" s="2" t="s">
        <v>26</v>
      </c>
      <c r="R19" s="6" t="s">
        <v>18</v>
      </c>
      <c r="S19" s="6">
        <f t="array" ref="S19">run_history_10k!$I$3/P24</f>
        <v>2.845379814</v>
      </c>
    </row>
    <row r="20" ht="14.25" customHeight="1">
      <c r="B20" s="3">
        <v>10000.0</v>
      </c>
      <c r="C20" s="3">
        <v>10.0</v>
      </c>
      <c r="D20" s="3">
        <v>64.0</v>
      </c>
      <c r="E20" s="3">
        <v>3108.0</v>
      </c>
      <c r="F20" s="3">
        <v>61950.0</v>
      </c>
      <c r="G20" s="3">
        <v>797.0</v>
      </c>
      <c r="H20" s="3">
        <v>70205.0</v>
      </c>
      <c r="I20" s="3">
        <v>136062.0</v>
      </c>
      <c r="J20" s="4">
        <v>0.6553472222222222</v>
      </c>
      <c r="K20" s="4">
        <v>0.6569560185185185</v>
      </c>
      <c r="L20" s="2" t="s">
        <v>21</v>
      </c>
      <c r="R20" s="6" t="s">
        <v>20</v>
      </c>
      <c r="S20" s="6">
        <f>S19/64</f>
        <v>0.04445905959</v>
      </c>
    </row>
    <row r="21" ht="14.25" customHeight="1">
      <c r="L21" s="2" t="s">
        <v>13</v>
      </c>
      <c r="R21" s="6" t="s">
        <v>22</v>
      </c>
      <c r="S21" s="6">
        <f>P24*64</f>
        <v>8929856</v>
      </c>
    </row>
    <row r="22" ht="14.25" customHeight="1">
      <c r="L22" s="2" t="s">
        <v>29</v>
      </c>
    </row>
    <row r="23" ht="14.25" customHeight="1">
      <c r="M23" s="8" t="s">
        <v>24</v>
      </c>
      <c r="N23" s="8" t="s">
        <v>4</v>
      </c>
      <c r="O23" s="8" t="s">
        <v>6</v>
      </c>
      <c r="P23" s="8" t="s">
        <v>7</v>
      </c>
    </row>
    <row r="24" ht="14.25" customHeight="1">
      <c r="L24" s="2" t="s">
        <v>25</v>
      </c>
      <c r="M24" s="9">
        <f>AVERAGE(run_history_10k!$E$18:$E$20)</f>
        <v>3095.666667</v>
      </c>
      <c r="N24" s="9">
        <f>AVERAGE(run_history_10k!$F$18:$F$20)</f>
        <v>61982.33333</v>
      </c>
      <c r="O24" s="9">
        <f>AVERAGE(run_history_10k!$H$18:$H$20)</f>
        <v>73627</v>
      </c>
      <c r="P24" s="9">
        <f>AVERAGE(run_history_10k!$I$18:$I$20)</f>
        <v>139529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