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s\Desktop\Working\Archived\"/>
    </mc:Choice>
  </mc:AlternateContent>
  <xr:revisionPtr revIDLastSave="0" documentId="13_ncr:1_{4B5FDE90-EF2D-4348-845C-9063849CA156}" xr6:coauthVersionLast="47" xr6:coauthVersionMax="47" xr10:uidLastSave="{00000000-0000-0000-0000-000000000000}"/>
  <bookViews>
    <workbookView xWindow="-108" yWindow="-108" windowWidth="23256" windowHeight="12456" xr2:uid="{6D851EDF-A059-423C-8EDF-8BB8D03EC3E8}"/>
  </bookViews>
  <sheets>
    <sheet name="Dashboard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I3" i="2"/>
  <c r="H3" i="2"/>
  <c r="G3" i="2"/>
  <c r="F3" i="2"/>
  <c r="E3" i="2"/>
  <c r="D3" i="2"/>
  <c r="C3" i="2"/>
  <c r="B3" i="2"/>
  <c r="AS17" i="1"/>
  <c r="I4" i="2" s="1"/>
  <c r="AM17" i="1"/>
  <c r="H4" i="2" s="1"/>
  <c r="AG17" i="1"/>
  <c r="G4" i="2" s="1"/>
  <c r="AA17" i="1"/>
  <c r="U17" i="1"/>
  <c r="E4" i="2" s="1"/>
  <c r="O17" i="1"/>
  <c r="I17" i="1"/>
  <c r="C17" i="1"/>
  <c r="B4" i="2" s="1"/>
  <c r="AT17" i="1"/>
  <c r="AN17" i="1"/>
  <c r="AH17" i="1"/>
  <c r="G6" i="2" s="1"/>
  <c r="AB17" i="1"/>
  <c r="F6" i="2" s="1"/>
  <c r="V17" i="1"/>
  <c r="E6" i="2" s="1"/>
  <c r="P17" i="1"/>
  <c r="D6" i="2" s="1"/>
  <c r="D17" i="1"/>
  <c r="B6" i="2" s="1"/>
  <c r="J17" i="1"/>
  <c r="C6" i="2" s="1"/>
  <c r="G5" i="2" l="1"/>
  <c r="E5" i="2"/>
  <c r="B5" i="2"/>
  <c r="AO17" i="1"/>
  <c r="AL19" i="1" s="1"/>
  <c r="AU17" i="1"/>
  <c r="I7" i="2" s="1"/>
  <c r="I8" i="2" s="1"/>
  <c r="K17" i="1"/>
  <c r="C7" i="2" s="1"/>
  <c r="C8" i="2" s="1"/>
  <c r="Q17" i="1"/>
  <c r="D7" i="2" s="1"/>
  <c r="D8" i="2" s="1"/>
  <c r="C4" i="2"/>
  <c r="C5" i="2" s="1"/>
  <c r="H6" i="2"/>
  <c r="H5" i="2" s="1"/>
  <c r="AC17" i="1"/>
  <c r="F4" i="2"/>
  <c r="F5" i="2" s="1"/>
  <c r="D4" i="2"/>
  <c r="D5" i="2" s="1"/>
  <c r="I6" i="2"/>
  <c r="I5" i="2" s="1"/>
  <c r="AI17" i="1"/>
  <c r="E17" i="1"/>
  <c r="B7" i="2" s="1"/>
  <c r="B8" i="2" s="1"/>
  <c r="W17" i="1"/>
  <c r="K5" i="2" l="1"/>
  <c r="H7" i="2"/>
  <c r="H8" i="2" s="1"/>
  <c r="H19" i="1"/>
  <c r="N19" i="1"/>
  <c r="AR19" i="1"/>
  <c r="K4" i="2"/>
  <c r="AF19" i="1"/>
  <c r="G7" i="2"/>
  <c r="G8" i="2" s="1"/>
  <c r="Z19" i="1"/>
  <c r="F7" i="2"/>
  <c r="F8" i="2" s="1"/>
  <c r="T19" i="1"/>
  <c r="E7" i="2"/>
  <c r="E8" i="2" s="1"/>
  <c r="B19" i="1"/>
  <c r="K6" i="2" l="1"/>
  <c r="K7" i="2" s="1"/>
</calcChain>
</file>

<file path=xl/sharedStrings.xml><?xml version="1.0" encoding="utf-8"?>
<sst xmlns="http://schemas.openxmlformats.org/spreadsheetml/2006/main" count="202" uniqueCount="45">
  <si>
    <t>Supplies and Inventories</t>
  </si>
  <si>
    <t>Policy and Procedure</t>
  </si>
  <si>
    <t>PFT Setup and Verification</t>
  </si>
  <si>
    <t>PO process and procedure</t>
  </si>
  <si>
    <t>Billing and Coding</t>
  </si>
  <si>
    <t>NPI and PECOS</t>
  </si>
  <si>
    <t>Quality manual</t>
  </si>
  <si>
    <t>QSE: Organization Chart</t>
  </si>
  <si>
    <t>Job Description</t>
  </si>
  <si>
    <t>Expectation</t>
  </si>
  <si>
    <t>Traning and Evaluation</t>
  </si>
  <si>
    <t>Spirometry</t>
  </si>
  <si>
    <t>DLCO</t>
  </si>
  <si>
    <t>Overall</t>
  </si>
  <si>
    <t>EMR</t>
  </si>
  <si>
    <t>Backup - File Storage</t>
  </si>
  <si>
    <t>Form - 6 Minute Walk</t>
  </si>
  <si>
    <t>Form - Desaturation Study</t>
  </si>
  <si>
    <t>Done</t>
  </si>
  <si>
    <t>Total Tasks</t>
  </si>
  <si>
    <t>Process</t>
  </si>
  <si>
    <t>Task Tracker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</si>
  <si>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</si>
  <si>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</si>
  <si>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</si>
  <si>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</si>
  <si>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</si>
  <si>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</si>
  <si>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</si>
  <si>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</si>
  <si>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</si>
  <si>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</si>
  <si>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</si>
  <si>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</si>
  <si>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</si>
  <si>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</si>
  <si>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</si>
  <si>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</si>
  <si>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Project 1</t>
  </si>
  <si>
    <t>Project 2</t>
  </si>
  <si>
    <t>Project 3</t>
  </si>
  <si>
    <t>Project 4</t>
  </si>
  <si>
    <t>Project 5</t>
  </si>
  <si>
    <t>Project 6</t>
  </si>
  <si>
    <t>Project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</si>
</sst>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d\,\ 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CAEDFB"/>
      <name val="Playbill"/>
      <family val="5"/>
    </font>
    <font>
      <sz val="12"/>
      <color rgb="FFFBE2D5"/>
      <name val="Playbill"/>
      <family val="5"/>
    </font>
    <font>
      <sz val="12"/>
      <color rgb="FFC1F0C8"/>
      <name val="Playbill"/>
      <family val="5"/>
    </font>
    <font>
      <sz val="12"/>
      <color rgb="FFF6FF85"/>
      <name val="Playbill"/>
      <family val="5"/>
    </font>
    <font>
      <sz val="12"/>
      <color rgb="FFFFA3F8"/>
      <name val="Playbill"/>
      <family val="5"/>
    </font>
    <font>
      <sz val="12"/>
      <color rgb="FF85FFD1"/>
      <name val="Playbill"/>
      <family val="5"/>
    </font>
    <font>
      <sz val="12"/>
      <color rgb="FFFF7575"/>
      <name val="Playbill"/>
      <family val="5"/>
    </font>
    <font>
      <b/>
      <sz val="24"/>
      <color theme="1"/>
      <name val="Aptos Narrow"/>
      <family val="2"/>
      <scheme val="minor"/>
    </font>
    <font>
      <b/>
      <sz val="72"/>
      <color theme="3" tint="0.249977111117893"/>
      <name val="Algerian"/>
      <family val="5"/>
    </font>
    <font>
      <b/>
      <sz val="24"/>
      <color theme="3" tint="0.249977111117893"/>
      <name val="Algerian"/>
      <family val="5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6FF85"/>
        <bgColor indexed="64"/>
      </patternFill>
    </fill>
    <fill>
      <patternFill patternType="solid">
        <fgColor rgb="FFFFA3F8"/>
        <bgColor indexed="64"/>
      </patternFill>
    </fill>
    <fill>
      <patternFill patternType="solid">
        <fgColor rgb="FF85FFD1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C1F0C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1" applyFont="1"/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8" xfId="0" applyBorder="1"/>
    <xf numFmtId="0" fontId="0" fillId="0" borderId="10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7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0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0" xfId="0" applyNumberFormat="1"/>
    <xf numFmtId="0" fontId="2" fillId="0" borderId="0" xfId="0" applyFont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11" fillId="0" borderId="9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9" fontId="10" fillId="0" borderId="1" xfId="0" applyNumberFormat="1" applyFont="1" applyBorder="1" applyAlignment="1">
      <alignment horizontal="center" vertical="center"/>
    </xf>
    <xf numFmtId="9" fontId="10" fillId="0" borderId="2" xfId="0" applyNumberFormat="1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9" fontId="9" fillId="0" borderId="1" xfId="0" applyNumberFormat="1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9" fontId="9" fillId="0" borderId="3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  <dxf>
      <font>
        <b/>
        <i val="0"/>
        <strike/>
        <color rgb="FFFF7575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575"/>
      <color rgb="FFFFA3F8"/>
      <color rgb="FFFF9393"/>
      <color rgb="FFCAEDFB"/>
      <color rgb="FF85FFD1"/>
      <color rgb="FFF6FF85"/>
      <color rgb="FFC1F0C8"/>
      <color rgb="FFFBE2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oVER</a:t>
            </a:r>
            <a:r>
              <a:rPr lang="en-US" sz="1400" b="0" baseline="0"/>
              <a:t> ALL TASK</a:t>
            </a:r>
            <a:endParaRPr lang="en-US" sz="1400" b="0"/>
          </a:p>
        </c:rich>
      </c:tx>
      <c:layout>
        <c:manualLayout>
          <c:xMode val="edge"/>
          <c:yMode val="edge"/>
          <c:x val="0.241833810888252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14345448939227"/>
          <c:y val="0.18437500000000004"/>
          <c:w val="0.5497134670487106"/>
          <c:h val="0.70533088235294117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31B-45E4-A8DD-44A617D55B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31B-45E4-A8DD-44A617D55BDC}"/>
              </c:ext>
            </c:extLst>
          </c:dPt>
          <c:val>
            <c:numRef>
              <c:f>Sheet2!$K$6:$K$7</c:f>
              <c:numCache>
                <c:formatCode>0%</c:formatCode>
                <c:ptCount val="2"/>
                <c:pt idx="0">
                  <c:v>0.18309859154929578</c:v>
                </c:pt>
                <c:pt idx="1">
                  <c:v>0.81690140845070425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B-45E4-A8DD-44A617D55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 v.s. To-Do by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1-4BF7-B558-B4994FBE22A9}"/>
              </c:ext>
            </c:extLst>
          </c:dPt>
          <c:dPt>
            <c:idx val="1"/>
            <c:invertIfNegative val="0"/>
            <c:bubble3D val="0"/>
            <c:spPr>
              <a:solidFill>
                <a:srgbClr val="FBE2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1-4BF7-B558-B4994FBE22A9}"/>
              </c:ext>
            </c:extLst>
          </c:dPt>
          <c:dPt>
            <c:idx val="2"/>
            <c:invertIfNegative val="0"/>
            <c:bubble3D val="0"/>
            <c:spPr>
              <a:solidFill>
                <a:srgbClr val="C1F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D1-4BF7-B558-B4994FBE22A9}"/>
              </c:ext>
            </c:extLst>
          </c:dPt>
          <c:dPt>
            <c:idx val="3"/>
            <c:invertIfNegative val="0"/>
            <c:bubble3D val="0"/>
            <c:spPr>
              <a:solidFill>
                <a:srgbClr val="F6FF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D1-4BF7-B558-B4994FBE22A9}"/>
              </c:ext>
            </c:extLst>
          </c:dPt>
          <c:dPt>
            <c:idx val="4"/>
            <c:invertIfNegative val="0"/>
            <c:bubble3D val="0"/>
            <c:spPr>
              <a:solidFill>
                <a:srgbClr val="FFA3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D1-4BF7-B558-B4994FBE22A9}"/>
              </c:ext>
            </c:extLst>
          </c:dPt>
          <c:dPt>
            <c:idx val="5"/>
            <c:invertIfNegative val="0"/>
            <c:bubble3D val="0"/>
            <c:spPr>
              <a:solidFill>
                <a:srgbClr val="85F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D1-4BF7-B558-B4994FBE22A9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D1-4BF7-B558-B4994FBE22A9}"/>
              </c:ext>
            </c:extLst>
          </c:dPt>
          <c:dPt>
            <c:idx val="7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D1-4BF7-B558-B4994FBE22A9}"/>
              </c:ext>
            </c:extLst>
          </c:dPt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Project 1</c:v>
                </c:pt>
                <c:pt idx="2">
                  <c:v>Project 2</c:v>
                </c:pt>
                <c:pt idx="3">
                  <c:v>Project 3</c:v>
                </c:pt>
                <c:pt idx="4">
                  <c:v>Project 4</c:v>
                </c:pt>
                <c:pt idx="5">
                  <c:v>Project 5</c:v>
                </c:pt>
                <c:pt idx="6">
                  <c:v>Project 6</c:v>
                </c:pt>
                <c:pt idx="7">
                  <c:v>Project 7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D1-4BF7-B558-B4994FBE22A9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Project 1</c:v>
                </c:pt>
                <c:pt idx="2">
                  <c:v>Project 2</c:v>
                </c:pt>
                <c:pt idx="3">
                  <c:v>Project 3</c:v>
                </c:pt>
                <c:pt idx="4">
                  <c:v>Project 4</c:v>
                </c:pt>
                <c:pt idx="5">
                  <c:v>Project 5</c:v>
                </c:pt>
                <c:pt idx="6">
                  <c:v>Project 6</c:v>
                </c:pt>
                <c:pt idx="7">
                  <c:v>Project 7</c:v>
                </c:pt>
              </c:strCache>
            </c: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D1-4BF7-B558-B4994FBE2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481615"/>
        <c:axId val="749068480"/>
      </c:barChart>
      <c:catAx>
        <c:axId val="5424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8480"/>
        <c:crosses val="autoZero"/>
        <c:auto val="1"/>
        <c:lblAlgn val="ctr"/>
        <c:lblOffset val="100"/>
        <c:noMultiLvlLbl val="0"/>
      </c:catAx>
      <c:valAx>
        <c:axId val="749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C98-45AB-83CF-E91899C6ED4F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C98-45AB-83CF-E91899C6ED4F}"/>
              </c:ext>
            </c:extLst>
          </c:dPt>
          <c:val>
            <c:numRef>
              <c:f>Sheet2!$K$6:$K$7</c:f>
              <c:numCache>
                <c:formatCode>0%</c:formatCode>
                <c:ptCount val="2"/>
                <c:pt idx="0">
                  <c:v>0.18309859154929578</c:v>
                </c:pt>
                <c:pt idx="1">
                  <c:v>0.81690140845070425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3-4D07-B30C-E62C450E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Done v.s. To-Do by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6A-45E7-820F-3DBB6CA0CACF}"/>
              </c:ext>
            </c:extLst>
          </c:dPt>
          <c:dPt>
            <c:idx val="1"/>
            <c:invertIfNegative val="0"/>
            <c:bubble3D val="0"/>
            <c:spPr>
              <a:solidFill>
                <a:srgbClr val="FBE2D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6A-45E7-820F-3DBB6CA0CACF}"/>
              </c:ext>
            </c:extLst>
          </c:dPt>
          <c:dPt>
            <c:idx val="2"/>
            <c:invertIfNegative val="0"/>
            <c:bubble3D val="0"/>
            <c:spPr>
              <a:solidFill>
                <a:srgbClr val="C1F0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6A-45E7-820F-3DBB6CA0CACF}"/>
              </c:ext>
            </c:extLst>
          </c:dPt>
          <c:dPt>
            <c:idx val="3"/>
            <c:invertIfNegative val="0"/>
            <c:bubble3D val="0"/>
            <c:spPr>
              <a:solidFill>
                <a:srgbClr val="F6FF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6A-45E7-820F-3DBB6CA0CACF}"/>
              </c:ext>
            </c:extLst>
          </c:dPt>
          <c:dPt>
            <c:idx val="4"/>
            <c:invertIfNegative val="0"/>
            <c:bubble3D val="0"/>
            <c:spPr>
              <a:solidFill>
                <a:srgbClr val="FFA3F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6A-45E7-820F-3DBB6CA0CACF}"/>
              </c:ext>
            </c:extLst>
          </c:dPt>
          <c:dPt>
            <c:idx val="5"/>
            <c:invertIfNegative val="0"/>
            <c:bubble3D val="0"/>
            <c:spPr>
              <a:solidFill>
                <a:srgbClr val="85F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6A-45E7-820F-3DBB6CA0CACF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6A-45E7-820F-3DBB6CA0CACF}"/>
              </c:ext>
            </c:extLst>
          </c:dPt>
          <c:dPt>
            <c:idx val="7"/>
            <c:invertIfNegative val="0"/>
            <c:bubble3D val="0"/>
            <c:spPr>
              <a:solidFill>
                <a:srgbClr val="CAEDF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6A-45E7-820F-3DBB6CA0CACF}"/>
              </c:ext>
            </c:extLst>
          </c:dPt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Project 1</c:v>
                </c:pt>
                <c:pt idx="2">
                  <c:v>Project 2</c:v>
                </c:pt>
                <c:pt idx="3">
                  <c:v>Project 3</c:v>
                </c:pt>
                <c:pt idx="4">
                  <c:v>Project 4</c:v>
                </c:pt>
                <c:pt idx="5">
                  <c:v>Project 5</c:v>
                </c:pt>
                <c:pt idx="6">
                  <c:v>Project 6</c:v>
                </c:pt>
                <c:pt idx="7">
                  <c:v>Project 7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A-45E7-820F-3DBB6CA0CACF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Sheet2!$B$3:$I$3</c:f>
              <c:strCache>
                <c:ptCount val="8"/>
                <c:pt idx="0">
                  <c:v>Overall</c:v>
                </c:pt>
                <c:pt idx="1">
                  <c:v>Project 1</c:v>
                </c:pt>
                <c:pt idx="2">
                  <c:v>Project 2</c:v>
                </c:pt>
                <c:pt idx="3">
                  <c:v>Project 3</c:v>
                </c:pt>
                <c:pt idx="4">
                  <c:v>Project 4</c:v>
                </c:pt>
                <c:pt idx="5">
                  <c:v>Project 5</c:v>
                </c:pt>
                <c:pt idx="6">
                  <c:v>Project 6</c:v>
                </c:pt>
                <c:pt idx="7">
                  <c:v>Project 7</c:v>
                </c:pt>
              </c:strCache>
            </c: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9</c:v>
                </c:pt>
                <c:pt idx="1">
                  <c:v>12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A-45E7-820F-3DBB6CA0C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481615"/>
        <c:axId val="749068480"/>
      </c:barChart>
      <c:catAx>
        <c:axId val="5424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8480"/>
        <c:crosses val="autoZero"/>
        <c:auto val="1"/>
        <c:lblAlgn val="ctr"/>
        <c:lblOffset val="100"/>
        <c:noMultiLvlLbl val="0"/>
      </c:catAx>
      <c:valAx>
        <c:axId val="749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0</xdr:rowOff>
    </xdr:from>
    <xdr:to>
      <xdr:col>11</xdr:col>
      <xdr:colOff>220980</xdr:colOff>
      <xdr:row>11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5F55E-B18D-4A4F-986C-C823A8B49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15240</xdr:colOff>
      <xdr:row>5</xdr:row>
      <xdr:rowOff>30480</xdr:rowOff>
    </xdr:from>
    <xdr:ext cx="868680" cy="662940"/>
    <xdr:sp macro="" textlink="Sheet2!K6">
      <xdr:nvSpPr>
        <xdr:cNvPr id="7" name="TextBox 6">
          <a:extLst>
            <a:ext uri="{FF2B5EF4-FFF2-40B4-BE49-F238E27FC236}">
              <a16:creationId xmlns:a16="http://schemas.microsoft.com/office/drawing/2014/main" id="{23F11393-E15B-E712-075D-81479919AC8C}"/>
            </a:ext>
          </a:extLst>
        </xdr:cNvPr>
        <xdr:cNvSpPr txBox="1"/>
      </xdr:nvSpPr>
      <xdr:spPr>
        <a:xfrm>
          <a:off x="4114800" y="1005840"/>
          <a:ext cx="868680" cy="6629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7EBF7A3-C3C1-4C9D-91A9-B3F285BF41EB}" type="TxLink">
            <a:rPr lang="en-US" sz="30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ptos Narrow"/>
            </a:rPr>
            <a:pPr/>
            <a:t>18%</a:t>
          </a:fld>
          <a:endParaRPr lang="en-US" sz="3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13</xdr:col>
      <xdr:colOff>0</xdr:colOff>
      <xdr:row>1</xdr:row>
      <xdr:rowOff>0</xdr:rowOff>
    </xdr:from>
    <xdr:to>
      <xdr:col>27</xdr:col>
      <xdr:colOff>731520</xdr:colOff>
      <xdr:row>12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3C08B-C434-4A51-AD9F-42CFEAAE6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</xdr:row>
      <xdr:rowOff>110490</xdr:rowOff>
    </xdr:from>
    <xdr:to>
      <xdr:col>20</xdr:col>
      <xdr:colOff>434340</xdr:colOff>
      <xdr:row>16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AF35A-0F34-4161-8908-BEFC6C47F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9</xdr:row>
      <xdr:rowOff>3810</xdr:rowOff>
    </xdr:from>
    <xdr:to>
      <xdr:col>14</xdr:col>
      <xdr:colOff>22860</xdr:colOff>
      <xdr:row>24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0FD717-0636-47E8-3CA5-6E05C1CF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F3FE-861F-4796-8638-C88244CA90DD}">
  <dimension ref="B1:AV40"/>
  <sheetViews>
    <sheetView tabSelected="1" workbookViewId="0">
      <selection activeCell="AR14" sqref="AR14:AV14"/>
    </sheetView>
  </sheetViews>
  <sheetFormatPr defaultRowHeight="14.4" x14ac:dyDescent="0.3"/>
  <cols>
    <col min="1" max="2" width="3.33203125" customWidth="1"/>
    <col min="3" max="5" width="10.77734375" customWidth="1"/>
    <col min="6" max="8" width="3.33203125" customWidth="1"/>
    <col min="9" max="11" width="10.77734375" customWidth="1"/>
    <col min="12" max="14" width="3.33203125" customWidth="1"/>
    <col min="15" max="17" width="10.77734375" customWidth="1"/>
    <col min="18" max="20" width="3.33203125" customWidth="1"/>
    <col min="21" max="23" width="10.77734375" customWidth="1"/>
    <col min="24" max="26" width="3.33203125" customWidth="1"/>
    <col min="27" max="29" width="10.77734375" customWidth="1"/>
    <col min="30" max="32" width="3.33203125" customWidth="1"/>
    <col min="33" max="35" width="10.77734375" customWidth="1"/>
    <col min="36" max="38" width="3.33203125" customWidth="1"/>
    <col min="39" max="41" width="10.77734375" customWidth="1"/>
    <col min="42" max="44" width="3.33203125" customWidth="1"/>
    <col min="45" max="47" width="10.77734375" customWidth="1"/>
    <col min="48" max="48" width="3.33203125" customWidth="1"/>
  </cols>
  <sheetData>
    <row r="1" spans="2:48" ht="15" thickBot="1" x14ac:dyDescent="0.35"/>
    <row r="2" spans="2:48" ht="18.600000000000001" customHeight="1" x14ac:dyDescent="0.35">
      <c r="B2" s="29" t="s">
        <v>21</v>
      </c>
      <c r="C2" s="30"/>
      <c r="D2" s="30"/>
      <c r="E2" s="30"/>
      <c r="F2" s="31"/>
      <c r="H2" s="19"/>
      <c r="I2" s="19"/>
      <c r="J2" s="19"/>
      <c r="K2" s="19"/>
      <c r="L2" s="19"/>
    </row>
    <row r="3" spans="2:48" x14ac:dyDescent="0.3">
      <c r="B3" s="32"/>
      <c r="C3" s="33"/>
      <c r="D3" s="33"/>
      <c r="E3" s="33"/>
      <c r="F3" s="34"/>
    </row>
    <row r="4" spans="2:48" x14ac:dyDescent="0.3">
      <c r="B4" s="32"/>
      <c r="C4" s="33"/>
      <c r="D4" s="33"/>
      <c r="E4" s="33"/>
      <c r="F4" s="34"/>
    </row>
    <row r="5" spans="2:48" x14ac:dyDescent="0.3">
      <c r="B5" s="32"/>
      <c r="C5" s="33"/>
      <c r="D5" s="33"/>
      <c r="E5" s="33"/>
      <c r="F5" s="34"/>
    </row>
    <row r="6" spans="2:48" ht="15" thickBot="1" x14ac:dyDescent="0.35">
      <c r="B6" s="35"/>
      <c r="C6" s="36"/>
      <c r="D6" s="36"/>
      <c r="E6" s="36"/>
      <c r="F6" s="37"/>
    </row>
    <row r="8" spans="2:48" ht="15" thickBot="1" x14ac:dyDescent="0.35"/>
    <row r="9" spans="2:48" x14ac:dyDescent="0.3">
      <c r="B9" s="20">
        <f ca="1">TODAY()</f>
        <v>45592</v>
      </c>
      <c r="C9" s="21"/>
      <c r="D9" s="21"/>
      <c r="E9" s="21"/>
      <c r="F9" s="22"/>
    </row>
    <row r="10" spans="2:48" x14ac:dyDescent="0.3">
      <c r="B10" s="23"/>
      <c r="C10" s="24"/>
      <c r="D10" s="24"/>
      <c r="E10" s="24"/>
      <c r="F10" s="25"/>
    </row>
    <row r="11" spans="2:48" x14ac:dyDescent="0.3">
      <c r="B11" s="23"/>
      <c r="C11" s="24"/>
      <c r="D11" s="24"/>
      <c r="E11" s="24"/>
      <c r="F11" s="25"/>
    </row>
    <row r="12" spans="2:48" ht="15" thickBot="1" x14ac:dyDescent="0.35">
      <c r="B12" s="26"/>
      <c r="C12" s="27"/>
      <c r="D12" s="27"/>
      <c r="E12" s="27"/>
      <c r="F12" s="28"/>
    </row>
    <row r="13" spans="2:48" ht="15" thickBot="1" x14ac:dyDescent="0.35"/>
    <row r="14" spans="2:48" s="2" customFormat="1" ht="16.2" thickBot="1" x14ac:dyDescent="0.35">
      <c r="B14" s="71" t="s">
        <v>13</v>
      </c>
      <c r="C14" s="72"/>
      <c r="D14" s="72"/>
      <c r="E14" s="72"/>
      <c r="F14" s="73"/>
      <c r="H14" s="74" t="s">
        <v>38</v>
      </c>
      <c r="I14" s="75"/>
      <c r="J14" s="75"/>
      <c r="K14" s="75"/>
      <c r="L14" s="76"/>
      <c r="N14" s="77" t="s">
        <v>39</v>
      </c>
      <c r="O14" s="78"/>
      <c r="P14" s="78"/>
      <c r="Q14" s="78"/>
      <c r="R14" s="79"/>
      <c r="T14" s="53" t="s">
        <v>40</v>
      </c>
      <c r="U14" s="54"/>
      <c r="V14" s="54"/>
      <c r="W14" s="54"/>
      <c r="X14" s="55"/>
      <c r="Z14" s="50" t="s">
        <v>41</v>
      </c>
      <c r="AA14" s="51"/>
      <c r="AB14" s="51"/>
      <c r="AC14" s="51"/>
      <c r="AD14" s="52"/>
      <c r="AF14" s="44" t="s">
        <v>42</v>
      </c>
      <c r="AG14" s="45"/>
      <c r="AH14" s="45"/>
      <c r="AI14" s="45"/>
      <c r="AJ14" s="46"/>
      <c r="AL14" s="38" t="s">
        <v>43</v>
      </c>
      <c r="AM14" s="39"/>
      <c r="AN14" s="39"/>
      <c r="AO14" s="39"/>
      <c r="AP14" s="40"/>
      <c r="AR14" s="83" t="s">
        <v>44</v>
      </c>
      <c r="AS14" s="84"/>
      <c r="AT14" s="84"/>
      <c r="AU14" s="84"/>
      <c r="AV14" s="85"/>
    </row>
    <row r="15" spans="2:48" ht="7.05" customHeight="1" thickBot="1" x14ac:dyDescent="0.35"/>
    <row r="16" spans="2:48" s="1" customFormat="1" x14ac:dyDescent="0.3">
      <c r="B16" s="5"/>
      <c r="C16" s="6" t="s">
        <v>18</v>
      </c>
      <c r="D16" s="6" t="s">
        <v>19</v>
      </c>
      <c r="E16" s="6" t="s">
        <v>20</v>
      </c>
      <c r="F16" s="7"/>
      <c r="H16" s="5"/>
      <c r="I16" s="6" t="s">
        <v>18</v>
      </c>
      <c r="J16" s="6" t="s">
        <v>19</v>
      </c>
      <c r="K16" s="6" t="s">
        <v>20</v>
      </c>
      <c r="L16" s="7"/>
      <c r="N16" s="5"/>
      <c r="O16" s="6" t="s">
        <v>18</v>
      </c>
      <c r="P16" s="6" t="s">
        <v>19</v>
      </c>
      <c r="Q16" s="6" t="s">
        <v>20</v>
      </c>
      <c r="R16" s="7"/>
      <c r="T16" s="5"/>
      <c r="U16" s="6" t="s">
        <v>18</v>
      </c>
      <c r="V16" s="6" t="s">
        <v>19</v>
      </c>
      <c r="W16" s="6" t="s">
        <v>20</v>
      </c>
      <c r="X16" s="7"/>
      <c r="Z16" s="5"/>
      <c r="AA16" s="6" t="s">
        <v>18</v>
      </c>
      <c r="AB16" s="6" t="s">
        <v>19</v>
      </c>
      <c r="AC16" s="6" t="s">
        <v>20</v>
      </c>
      <c r="AD16" s="7"/>
      <c r="AF16" s="5"/>
      <c r="AG16" s="6" t="s">
        <v>18</v>
      </c>
      <c r="AH16" s="6" t="s">
        <v>19</v>
      </c>
      <c r="AI16" s="6" t="s">
        <v>20</v>
      </c>
      <c r="AJ16" s="7"/>
      <c r="AL16" s="5"/>
      <c r="AM16" s="6" t="s">
        <v>18</v>
      </c>
      <c r="AN16" s="6" t="s">
        <v>19</v>
      </c>
      <c r="AO16" s="6" t="s">
        <v>20</v>
      </c>
      <c r="AP16" s="7"/>
      <c r="AR16" s="5"/>
      <c r="AS16" s="6" t="s">
        <v>18</v>
      </c>
      <c r="AT16" s="6" t="s">
        <v>19</v>
      </c>
      <c r="AU16" s="6" t="s">
        <v>20</v>
      </c>
      <c r="AV16" s="7"/>
    </row>
    <row r="17" spans="2:48" s="1" customFormat="1" ht="15" thickBot="1" x14ac:dyDescent="0.35">
      <c r="B17" s="8"/>
      <c r="C17" s="9">
        <f>COUNTIF(F21:F40,TRUE)</f>
        <v>4</v>
      </c>
      <c r="D17" s="9">
        <f>COUNTA(C21:C40)</f>
        <v>13</v>
      </c>
      <c r="E17" s="17">
        <f>IF(ISERROR(C17/D17),0,C17/D17)</f>
        <v>0.30769230769230771</v>
      </c>
      <c r="F17" s="16"/>
      <c r="H17" s="8"/>
      <c r="I17" s="9">
        <f>COUNTIF(L21:L40,TRUE)</f>
        <v>0</v>
      </c>
      <c r="J17" s="9">
        <f>COUNTA(I21:I40)</f>
        <v>12</v>
      </c>
      <c r="K17" s="17">
        <f>IF(ISERROR(I17/J17),0,I17/J17)</f>
        <v>0</v>
      </c>
      <c r="L17" s="16"/>
      <c r="N17" s="8"/>
      <c r="O17" s="9">
        <f>COUNTIF(R21:R40,TRUE)</f>
        <v>0</v>
      </c>
      <c r="P17" s="9">
        <f>COUNTA(O21:O40)</f>
        <v>3</v>
      </c>
      <c r="Q17" s="17">
        <f>IF(ISERROR(O17/P17),0,O17/P17)</f>
        <v>0</v>
      </c>
      <c r="R17" s="16"/>
      <c r="T17" s="8"/>
      <c r="U17" s="9">
        <f>COUNTIF(X21:X40,TRUE)</f>
        <v>7</v>
      </c>
      <c r="V17" s="9">
        <f>COUNTA(U21:U40)</f>
        <v>16</v>
      </c>
      <c r="W17" s="17">
        <f>IF(ISERROR(U17/V17),0,U17/V17)</f>
        <v>0.4375</v>
      </c>
      <c r="X17" s="16"/>
      <c r="Z17" s="8"/>
      <c r="AA17" s="9">
        <f>COUNTIF(AD21:AD40,TRUE)</f>
        <v>0</v>
      </c>
      <c r="AB17" s="9">
        <f>COUNTA(AA21:AA40)</f>
        <v>9</v>
      </c>
      <c r="AC17" s="17">
        <f>IF(ISERROR(AA17/AB17),0,AA17/AB17)</f>
        <v>0</v>
      </c>
      <c r="AD17" s="16"/>
      <c r="AF17" s="8"/>
      <c r="AG17" s="9">
        <f>COUNTIF(AJ21:AJ40,TRUE)</f>
        <v>0</v>
      </c>
      <c r="AH17" s="9">
        <f>COUNTA(AG21:AG40)</f>
        <v>9</v>
      </c>
      <c r="AI17" s="17">
        <f>IF(ISERROR(AG17/AH17),0,AG17/AH17)</f>
        <v>0</v>
      </c>
      <c r="AJ17" s="16"/>
      <c r="AL17" s="8"/>
      <c r="AM17" s="9">
        <f>COUNTIF(AP21:AP40,TRUE)</f>
        <v>2</v>
      </c>
      <c r="AN17" s="9">
        <f>COUNTA(AM21:AM40)</f>
        <v>9</v>
      </c>
      <c r="AO17" s="17">
        <f>IF(ISERROR(AM17/AN17),0,AM17/AN17)</f>
        <v>0.22222222222222221</v>
      </c>
      <c r="AP17" s="16"/>
      <c r="AR17" s="8"/>
      <c r="AS17" s="9">
        <f>COUNTIF(AV21:AV40,TRUE)</f>
        <v>0</v>
      </c>
      <c r="AT17" s="9">
        <f>COUNTA(AS21:AS40)</f>
        <v>0</v>
      </c>
      <c r="AU17" s="17">
        <f>IF(ISERROR(AS17/AT17),0,AS17/AT17)</f>
        <v>0</v>
      </c>
      <c r="AV17" s="16"/>
    </row>
    <row r="18" spans="2:48" ht="7.05" customHeight="1" thickBot="1" x14ac:dyDescent="0.35"/>
    <row r="19" spans="2:48" s="4" customFormat="1" ht="9.6" customHeight="1" thickBot="1" x14ac:dyDescent="0.35">
      <c r="B19" s="62">
        <f>E17</f>
        <v>0.30769230769230771</v>
      </c>
      <c r="C19" s="63"/>
      <c r="D19" s="63"/>
      <c r="E19" s="63"/>
      <c r="F19" s="64"/>
      <c r="H19" s="65">
        <f>K17</f>
        <v>0</v>
      </c>
      <c r="I19" s="66"/>
      <c r="J19" s="66"/>
      <c r="K19" s="66"/>
      <c r="L19" s="67"/>
      <c r="N19" s="68">
        <f>Q17</f>
        <v>0</v>
      </c>
      <c r="O19" s="69"/>
      <c r="P19" s="69"/>
      <c r="Q19" s="69"/>
      <c r="R19" s="70"/>
      <c r="T19" s="56">
        <f>W17</f>
        <v>0.4375</v>
      </c>
      <c r="U19" s="57"/>
      <c r="V19" s="57"/>
      <c r="W19" s="57"/>
      <c r="X19" s="58"/>
      <c r="Z19" s="59">
        <f>AC17</f>
        <v>0</v>
      </c>
      <c r="AA19" s="60"/>
      <c r="AB19" s="60"/>
      <c r="AC19" s="60"/>
      <c r="AD19" s="61"/>
      <c r="AF19" s="47">
        <f>AI17</f>
        <v>0</v>
      </c>
      <c r="AG19" s="48"/>
      <c r="AH19" s="48"/>
      <c r="AI19" s="48"/>
      <c r="AJ19" s="49"/>
      <c r="AL19" s="41">
        <f>AO17</f>
        <v>0.22222222222222221</v>
      </c>
      <c r="AM19" s="42"/>
      <c r="AN19" s="42"/>
      <c r="AO19" s="42"/>
      <c r="AP19" s="43"/>
      <c r="AR19" s="62">
        <f>AU17</f>
        <v>0</v>
      </c>
      <c r="AS19" s="63"/>
      <c r="AT19" s="63"/>
      <c r="AU19" s="63"/>
      <c r="AV19" s="64"/>
    </row>
    <row r="20" spans="2:48" s="1" customFormat="1" ht="7.05" customHeight="1" thickBot="1" x14ac:dyDescent="0.35"/>
    <row r="21" spans="2:48" x14ac:dyDescent="0.3">
      <c r="B21" s="10">
        <v>1</v>
      </c>
      <c r="C21" s="82" t="s">
        <v>22</v>
      </c>
      <c r="D21" s="82"/>
      <c r="E21" s="82"/>
      <c r="F21" s="15" t="b">
        <v>1</v>
      </c>
      <c r="H21" s="10">
        <v>1</v>
      </c>
      <c r="I21" s="82" t="s">
        <v>22</v>
      </c>
      <c r="J21" s="82" t="s">
        <v>6</v>
      </c>
      <c r="K21" s="82" t="s">
        <v>6</v>
      </c>
      <c r="L21" s="15" t="b">
        <v>0</v>
      </c>
      <c r="N21" s="10">
        <v>1</v>
      </c>
      <c r="O21" s="82" t="s">
        <v>22</v>
      </c>
      <c r="P21" s="82" t="s">
        <v>8</v>
      </c>
      <c r="Q21" s="82" t="s">
        <v>8</v>
      </c>
      <c r="R21" s="15" t="b">
        <v>0</v>
      </c>
      <c r="T21" s="10">
        <v>1</v>
      </c>
      <c r="U21" s="82" t="s">
        <v>22</v>
      </c>
      <c r="V21" s="82" t="s">
        <v>11</v>
      </c>
      <c r="W21" s="82" t="s">
        <v>11</v>
      </c>
      <c r="X21" s="15" t="b">
        <v>1</v>
      </c>
      <c r="Z21" s="10">
        <v>1</v>
      </c>
      <c r="AA21" s="82" t="s">
        <v>22</v>
      </c>
      <c r="AB21" s="82" t="s">
        <v>14</v>
      </c>
      <c r="AC21" s="82" t="s">
        <v>14</v>
      </c>
      <c r="AD21" s="15" t="b">
        <v>0</v>
      </c>
      <c r="AF21" s="10">
        <v>1</v>
      </c>
      <c r="AG21" s="82" t="s">
        <v>22</v>
      </c>
      <c r="AH21" s="82" t="s">
        <v>16</v>
      </c>
      <c r="AI21" s="82" t="s">
        <v>16</v>
      </c>
      <c r="AJ21" s="15" t="b">
        <v>0</v>
      </c>
      <c r="AL21" s="10">
        <v>1</v>
      </c>
      <c r="AM21" s="82" t="s">
        <v>22</v>
      </c>
      <c r="AN21" s="82"/>
      <c r="AO21" s="82"/>
      <c r="AP21" s="15" t="b">
        <v>1</v>
      </c>
      <c r="AR21" s="10">
        <v>1</v>
      </c>
      <c r="AS21" s="82"/>
      <c r="AT21" s="82"/>
      <c r="AU21" s="82"/>
      <c r="AV21" s="15" t="b">
        <v>0</v>
      </c>
    </row>
    <row r="22" spans="2:48" x14ac:dyDescent="0.3">
      <c r="B22" s="11">
        <v>2</v>
      </c>
      <c r="C22" s="80" t="s">
        <v>23</v>
      </c>
      <c r="D22" s="80"/>
      <c r="E22" s="80"/>
      <c r="F22" s="12" t="b">
        <v>1</v>
      </c>
      <c r="H22" s="11">
        <v>2</v>
      </c>
      <c r="I22" s="80" t="s">
        <v>23</v>
      </c>
      <c r="J22" s="80" t="s">
        <v>7</v>
      </c>
      <c r="K22" s="80" t="s">
        <v>7</v>
      </c>
      <c r="L22" s="12" t="b">
        <v>0</v>
      </c>
      <c r="N22" s="11">
        <v>2</v>
      </c>
      <c r="O22" s="80" t="s">
        <v>23</v>
      </c>
      <c r="P22" s="80" t="s">
        <v>9</v>
      </c>
      <c r="Q22" s="80" t="s">
        <v>9</v>
      </c>
      <c r="R22" s="12" t="b">
        <v>0</v>
      </c>
      <c r="T22" s="11">
        <v>2</v>
      </c>
      <c r="U22" s="80" t="s">
        <v>23</v>
      </c>
      <c r="V22" s="80" t="s">
        <v>12</v>
      </c>
      <c r="W22" s="80" t="s">
        <v>12</v>
      </c>
      <c r="X22" s="12" t="b">
        <v>1</v>
      </c>
      <c r="Z22" s="11">
        <v>2</v>
      </c>
      <c r="AA22" s="80" t="s">
        <v>23</v>
      </c>
      <c r="AB22" s="80" t="s">
        <v>15</v>
      </c>
      <c r="AC22" s="80" t="s">
        <v>15</v>
      </c>
      <c r="AD22" s="12" t="b">
        <v>0</v>
      </c>
      <c r="AF22" s="11">
        <v>2</v>
      </c>
      <c r="AG22" s="80" t="s">
        <v>23</v>
      </c>
      <c r="AH22" s="80" t="s">
        <v>17</v>
      </c>
      <c r="AI22" s="80" t="s">
        <v>17</v>
      </c>
      <c r="AJ22" s="12" t="b">
        <v>0</v>
      </c>
      <c r="AL22" s="11">
        <v>2</v>
      </c>
      <c r="AM22" s="80" t="s">
        <v>23</v>
      </c>
      <c r="AN22" s="80"/>
      <c r="AO22" s="80"/>
      <c r="AP22" s="12" t="b">
        <v>0</v>
      </c>
      <c r="AR22" s="11">
        <v>2</v>
      </c>
      <c r="AS22" s="80"/>
      <c r="AT22" s="80"/>
      <c r="AU22" s="80"/>
      <c r="AV22" s="12" t="b">
        <v>0</v>
      </c>
    </row>
    <row r="23" spans="2:48" x14ac:dyDescent="0.3">
      <c r="B23" s="11">
        <v>3</v>
      </c>
      <c r="C23" s="80" t="s">
        <v>24</v>
      </c>
      <c r="D23" s="80"/>
      <c r="E23" s="80"/>
      <c r="F23" s="12" t="b">
        <v>1</v>
      </c>
      <c r="H23" s="11">
        <v>3</v>
      </c>
      <c r="I23" s="80" t="s">
        <v>24</v>
      </c>
      <c r="J23" s="80" t="s">
        <v>7</v>
      </c>
      <c r="K23" s="80" t="s">
        <v>7</v>
      </c>
      <c r="L23" s="12" t="b">
        <v>0</v>
      </c>
      <c r="N23" s="11">
        <v>3</v>
      </c>
      <c r="O23" s="80" t="s">
        <v>24</v>
      </c>
      <c r="P23" s="80" t="s">
        <v>10</v>
      </c>
      <c r="Q23" s="80" t="s">
        <v>10</v>
      </c>
      <c r="R23" s="12" t="b">
        <v>0</v>
      </c>
      <c r="T23" s="11">
        <v>3</v>
      </c>
      <c r="U23" s="80" t="s">
        <v>24</v>
      </c>
      <c r="V23" s="80" t="s">
        <v>12</v>
      </c>
      <c r="W23" s="80" t="s">
        <v>12</v>
      </c>
      <c r="X23" s="12" t="b">
        <v>1</v>
      </c>
      <c r="Z23" s="11">
        <v>3</v>
      </c>
      <c r="AA23" s="80" t="s">
        <v>24</v>
      </c>
      <c r="AB23" s="80" t="s">
        <v>15</v>
      </c>
      <c r="AC23" s="80" t="s">
        <v>15</v>
      </c>
      <c r="AD23" s="12" t="b">
        <v>0</v>
      </c>
      <c r="AF23" s="11">
        <v>3</v>
      </c>
      <c r="AG23" s="80" t="s">
        <v>24</v>
      </c>
      <c r="AH23" s="80" t="s">
        <v>17</v>
      </c>
      <c r="AI23" s="80" t="s">
        <v>17</v>
      </c>
      <c r="AJ23" s="12" t="b">
        <v>0</v>
      </c>
      <c r="AL23" s="11">
        <v>3</v>
      </c>
      <c r="AM23" s="80" t="s">
        <v>24</v>
      </c>
      <c r="AN23" s="80"/>
      <c r="AO23" s="80"/>
      <c r="AP23" s="12" t="b">
        <v>0</v>
      </c>
      <c r="AR23" s="11">
        <v>3</v>
      </c>
      <c r="AS23" s="80"/>
      <c r="AT23" s="80"/>
      <c r="AU23" s="80"/>
      <c r="AV23" s="12" t="b">
        <v>0</v>
      </c>
    </row>
    <row r="24" spans="2:48" x14ac:dyDescent="0.3">
      <c r="B24" s="11">
        <v>4</v>
      </c>
      <c r="C24" s="80" t="s">
        <v>25</v>
      </c>
      <c r="D24" s="80"/>
      <c r="E24" s="80"/>
      <c r="F24" s="12" t="b">
        <v>1</v>
      </c>
      <c r="H24" s="11">
        <v>4</v>
      </c>
      <c r="I24" s="80" t="s">
        <v>25</v>
      </c>
      <c r="J24" s="80" t="s">
        <v>7</v>
      </c>
      <c r="K24" s="80" t="s">
        <v>7</v>
      </c>
      <c r="L24" s="12" t="b">
        <v>0</v>
      </c>
      <c r="N24" s="11">
        <v>4</v>
      </c>
      <c r="O24" s="80"/>
      <c r="P24" s="80"/>
      <c r="Q24" s="80"/>
      <c r="R24" s="12" t="b">
        <v>0</v>
      </c>
      <c r="T24" s="11">
        <v>4</v>
      </c>
      <c r="U24" s="80" t="s">
        <v>25</v>
      </c>
      <c r="V24" s="80" t="s">
        <v>12</v>
      </c>
      <c r="W24" s="80" t="s">
        <v>12</v>
      </c>
      <c r="X24" s="12" t="b">
        <v>0</v>
      </c>
      <c r="Z24" s="11">
        <v>4</v>
      </c>
      <c r="AA24" s="80" t="s">
        <v>25</v>
      </c>
      <c r="AB24" s="80" t="s">
        <v>15</v>
      </c>
      <c r="AC24" s="80" t="s">
        <v>15</v>
      </c>
      <c r="AD24" s="12" t="b">
        <v>0</v>
      </c>
      <c r="AF24" s="11">
        <v>4</v>
      </c>
      <c r="AG24" s="80" t="s">
        <v>25</v>
      </c>
      <c r="AH24" s="80" t="s">
        <v>17</v>
      </c>
      <c r="AI24" s="80" t="s">
        <v>17</v>
      </c>
      <c r="AJ24" s="12" t="b">
        <v>0</v>
      </c>
      <c r="AL24" s="11">
        <v>4</v>
      </c>
      <c r="AM24" s="80" t="s">
        <v>25</v>
      </c>
      <c r="AN24" s="80"/>
      <c r="AO24" s="80"/>
      <c r="AP24" s="12" t="b">
        <v>0</v>
      </c>
      <c r="AR24" s="11">
        <v>4</v>
      </c>
      <c r="AS24" s="80"/>
      <c r="AT24" s="80"/>
      <c r="AU24" s="80"/>
      <c r="AV24" s="12" t="b">
        <v>0</v>
      </c>
    </row>
    <row r="25" spans="2:48" x14ac:dyDescent="0.3">
      <c r="B25" s="11">
        <v>5</v>
      </c>
      <c r="C25" s="80" t="s">
        <v>26</v>
      </c>
      <c r="D25" s="80"/>
      <c r="E25" s="80"/>
      <c r="F25" s="12" t="b">
        <v>0</v>
      </c>
      <c r="H25" s="11">
        <v>5</v>
      </c>
      <c r="I25" s="80" t="s">
        <v>26</v>
      </c>
      <c r="J25" s="80" t="s">
        <v>7</v>
      </c>
      <c r="K25" s="80" t="s">
        <v>7</v>
      </c>
      <c r="L25" s="12" t="b">
        <v>0</v>
      </c>
      <c r="N25" s="11">
        <v>5</v>
      </c>
      <c r="O25" s="80"/>
      <c r="P25" s="80"/>
      <c r="Q25" s="80"/>
      <c r="R25" s="12" t="b">
        <v>0</v>
      </c>
      <c r="T25" s="11">
        <v>5</v>
      </c>
      <c r="U25" s="80" t="s">
        <v>26</v>
      </c>
      <c r="V25" s="80" t="s">
        <v>12</v>
      </c>
      <c r="W25" s="80" t="s">
        <v>12</v>
      </c>
      <c r="X25" s="12" t="b">
        <v>1</v>
      </c>
      <c r="Z25" s="11">
        <v>5</v>
      </c>
      <c r="AA25" s="80" t="s">
        <v>26</v>
      </c>
      <c r="AB25" s="80" t="s">
        <v>15</v>
      </c>
      <c r="AC25" s="80" t="s">
        <v>15</v>
      </c>
      <c r="AD25" s="12" t="b">
        <v>0</v>
      </c>
      <c r="AF25" s="11">
        <v>5</v>
      </c>
      <c r="AG25" s="80" t="s">
        <v>26</v>
      </c>
      <c r="AH25" s="80" t="s">
        <v>17</v>
      </c>
      <c r="AI25" s="80" t="s">
        <v>17</v>
      </c>
      <c r="AJ25" s="12" t="b">
        <v>0</v>
      </c>
      <c r="AL25" s="11">
        <v>5</v>
      </c>
      <c r="AM25" s="80" t="s">
        <v>26</v>
      </c>
      <c r="AN25" s="80"/>
      <c r="AO25" s="80"/>
      <c r="AP25" s="12" t="b">
        <v>1</v>
      </c>
      <c r="AR25" s="11">
        <v>5</v>
      </c>
      <c r="AS25" s="80"/>
      <c r="AT25" s="80"/>
      <c r="AU25" s="80"/>
      <c r="AV25" s="12" t="b">
        <v>0</v>
      </c>
    </row>
    <row r="26" spans="2:48" x14ac:dyDescent="0.3">
      <c r="B26" s="11">
        <v>6</v>
      </c>
      <c r="C26" s="80" t="s">
        <v>27</v>
      </c>
      <c r="D26" s="80"/>
      <c r="E26" s="80"/>
      <c r="F26" s="12" t="b">
        <v>0</v>
      </c>
      <c r="H26" s="11">
        <v>6</v>
      </c>
      <c r="I26" s="80" t="s">
        <v>27</v>
      </c>
      <c r="J26" s="80" t="s">
        <v>7</v>
      </c>
      <c r="K26" s="80" t="s">
        <v>7</v>
      </c>
      <c r="L26" s="12" t="b">
        <v>0</v>
      </c>
      <c r="N26" s="11">
        <v>6</v>
      </c>
      <c r="O26" s="80"/>
      <c r="P26" s="80"/>
      <c r="Q26" s="80"/>
      <c r="R26" s="12" t="b">
        <v>0</v>
      </c>
      <c r="T26" s="11">
        <v>6</v>
      </c>
      <c r="U26" s="80" t="s">
        <v>27</v>
      </c>
      <c r="V26" s="80" t="s">
        <v>12</v>
      </c>
      <c r="W26" s="80" t="s">
        <v>12</v>
      </c>
      <c r="X26" s="12" t="b">
        <v>1</v>
      </c>
      <c r="Z26" s="11">
        <v>6</v>
      </c>
      <c r="AA26" s="80" t="s">
        <v>27</v>
      </c>
      <c r="AB26" s="80" t="s">
        <v>15</v>
      </c>
      <c r="AC26" s="80" t="s">
        <v>15</v>
      </c>
      <c r="AD26" s="12" t="b">
        <v>0</v>
      </c>
      <c r="AF26" s="11">
        <v>6</v>
      </c>
      <c r="AG26" s="80" t="s">
        <v>27</v>
      </c>
      <c r="AH26" s="80" t="s">
        <v>17</v>
      </c>
      <c r="AI26" s="80" t="s">
        <v>17</v>
      </c>
      <c r="AJ26" s="12" t="b">
        <v>0</v>
      </c>
      <c r="AL26" s="11">
        <v>6</v>
      </c>
      <c r="AM26" s="80" t="s">
        <v>27</v>
      </c>
      <c r="AN26" s="80"/>
      <c r="AO26" s="80"/>
      <c r="AP26" s="12" t="b">
        <v>0</v>
      </c>
      <c r="AR26" s="11">
        <v>6</v>
      </c>
      <c r="AS26" s="80"/>
      <c r="AT26" s="80"/>
      <c r="AU26" s="80"/>
      <c r="AV26" s="12" t="b">
        <v>0</v>
      </c>
    </row>
    <row r="27" spans="2:48" x14ac:dyDescent="0.3">
      <c r="B27" s="11">
        <v>7</v>
      </c>
      <c r="C27" s="80" t="s">
        <v>28</v>
      </c>
      <c r="D27" s="80"/>
      <c r="E27" s="80"/>
      <c r="F27" s="12" t="b">
        <v>0</v>
      </c>
      <c r="H27" s="11">
        <v>7</v>
      </c>
      <c r="I27" s="80" t="s">
        <v>28</v>
      </c>
      <c r="J27" s="80" t="s">
        <v>7</v>
      </c>
      <c r="K27" s="80" t="s">
        <v>7</v>
      </c>
      <c r="L27" s="12" t="b">
        <v>0</v>
      </c>
      <c r="N27" s="11">
        <v>7</v>
      </c>
      <c r="O27" s="80"/>
      <c r="P27" s="80"/>
      <c r="Q27" s="80"/>
      <c r="R27" s="12" t="b">
        <v>0</v>
      </c>
      <c r="T27" s="11">
        <v>7</v>
      </c>
      <c r="U27" s="80" t="s">
        <v>28</v>
      </c>
      <c r="V27" s="80" t="s">
        <v>12</v>
      </c>
      <c r="W27" s="80" t="s">
        <v>12</v>
      </c>
      <c r="X27" s="12" t="b">
        <v>1</v>
      </c>
      <c r="Z27" s="11">
        <v>7</v>
      </c>
      <c r="AA27" s="80" t="s">
        <v>28</v>
      </c>
      <c r="AB27" s="80" t="s">
        <v>15</v>
      </c>
      <c r="AC27" s="80" t="s">
        <v>15</v>
      </c>
      <c r="AD27" s="12" t="b">
        <v>0</v>
      </c>
      <c r="AF27" s="11">
        <v>7</v>
      </c>
      <c r="AG27" s="80" t="s">
        <v>28</v>
      </c>
      <c r="AH27" s="80" t="s">
        <v>17</v>
      </c>
      <c r="AI27" s="80" t="s">
        <v>17</v>
      </c>
      <c r="AJ27" s="12" t="b">
        <v>0</v>
      </c>
      <c r="AL27" s="11">
        <v>7</v>
      </c>
      <c r="AM27" s="80" t="s">
        <v>28</v>
      </c>
      <c r="AN27" s="80"/>
      <c r="AO27" s="80"/>
      <c r="AP27" s="12" t="b">
        <v>0</v>
      </c>
      <c r="AR27" s="11">
        <v>7</v>
      </c>
      <c r="AS27" s="80"/>
      <c r="AT27" s="80"/>
      <c r="AU27" s="80"/>
      <c r="AV27" s="12" t="b">
        <v>0</v>
      </c>
    </row>
    <row r="28" spans="2:48" x14ac:dyDescent="0.3">
      <c r="B28" s="11">
        <v>8</v>
      </c>
      <c r="C28" s="80" t="s">
        <v>1</v>
      </c>
      <c r="D28" s="80"/>
      <c r="E28" s="80"/>
      <c r="F28" s="12" t="b">
        <v>0</v>
      </c>
      <c r="H28" s="11">
        <v>8</v>
      </c>
      <c r="I28" s="80" t="s">
        <v>29</v>
      </c>
      <c r="J28" s="80" t="s">
        <v>7</v>
      </c>
      <c r="K28" s="80" t="s">
        <v>7</v>
      </c>
      <c r="L28" s="12" t="b">
        <v>0</v>
      </c>
      <c r="N28" s="11">
        <v>8</v>
      </c>
      <c r="O28" s="80"/>
      <c r="P28" s="80"/>
      <c r="Q28" s="80"/>
      <c r="R28" s="12" t="b">
        <v>0</v>
      </c>
      <c r="T28" s="11">
        <v>8</v>
      </c>
      <c r="U28" s="80" t="s">
        <v>29</v>
      </c>
      <c r="V28" s="80" t="s">
        <v>12</v>
      </c>
      <c r="W28" s="80" t="s">
        <v>12</v>
      </c>
      <c r="X28" s="12" t="b">
        <v>0</v>
      </c>
      <c r="Z28" s="11">
        <v>8</v>
      </c>
      <c r="AA28" s="80" t="s">
        <v>29</v>
      </c>
      <c r="AB28" s="80" t="s">
        <v>15</v>
      </c>
      <c r="AC28" s="80" t="s">
        <v>15</v>
      </c>
      <c r="AD28" s="12" t="b">
        <v>0</v>
      </c>
      <c r="AF28" s="11">
        <v>8</v>
      </c>
      <c r="AG28" s="80" t="s">
        <v>29</v>
      </c>
      <c r="AH28" s="80" t="s">
        <v>17</v>
      </c>
      <c r="AI28" s="80" t="s">
        <v>17</v>
      </c>
      <c r="AJ28" s="12" t="b">
        <v>0</v>
      </c>
      <c r="AL28" s="11">
        <v>8</v>
      </c>
      <c r="AM28" s="80" t="s">
        <v>29</v>
      </c>
      <c r="AN28" s="80"/>
      <c r="AO28" s="80"/>
      <c r="AP28" s="12" t="b">
        <v>0</v>
      </c>
      <c r="AR28" s="11">
        <v>8</v>
      </c>
      <c r="AS28" s="80"/>
      <c r="AT28" s="80"/>
      <c r="AU28" s="80"/>
      <c r="AV28" s="12" t="b">
        <v>0</v>
      </c>
    </row>
    <row r="29" spans="2:48" x14ac:dyDescent="0.3">
      <c r="B29" s="11">
        <v>9</v>
      </c>
      <c r="C29" s="80" t="s">
        <v>0</v>
      </c>
      <c r="D29" s="80"/>
      <c r="E29" s="80"/>
      <c r="F29" s="12" t="b">
        <v>0</v>
      </c>
      <c r="H29" s="11">
        <v>9</v>
      </c>
      <c r="I29" s="80" t="s">
        <v>30</v>
      </c>
      <c r="J29" s="80" t="s">
        <v>7</v>
      </c>
      <c r="K29" s="80" t="s">
        <v>7</v>
      </c>
      <c r="L29" s="12" t="b">
        <v>0</v>
      </c>
      <c r="N29" s="11">
        <v>9</v>
      </c>
      <c r="O29" s="80"/>
      <c r="P29" s="80"/>
      <c r="Q29" s="80"/>
      <c r="R29" s="12" t="b">
        <v>0</v>
      </c>
      <c r="T29" s="11">
        <v>9</v>
      </c>
      <c r="U29" s="80" t="s">
        <v>30</v>
      </c>
      <c r="V29" s="80" t="s">
        <v>12</v>
      </c>
      <c r="W29" s="80" t="s">
        <v>12</v>
      </c>
      <c r="X29" s="12" t="b">
        <v>0</v>
      </c>
      <c r="Z29" s="11">
        <v>9</v>
      </c>
      <c r="AA29" s="80" t="s">
        <v>30</v>
      </c>
      <c r="AB29" s="80" t="s">
        <v>15</v>
      </c>
      <c r="AC29" s="80" t="s">
        <v>15</v>
      </c>
      <c r="AD29" s="12" t="b">
        <v>0</v>
      </c>
      <c r="AF29" s="11">
        <v>9</v>
      </c>
      <c r="AG29" s="80" t="s">
        <v>30</v>
      </c>
      <c r="AH29" s="80" t="s">
        <v>17</v>
      </c>
      <c r="AI29" s="80" t="s">
        <v>17</v>
      </c>
      <c r="AJ29" s="12" t="b">
        <v>0</v>
      </c>
      <c r="AL29" s="11">
        <v>9</v>
      </c>
      <c r="AM29" s="80" t="s">
        <v>30</v>
      </c>
      <c r="AN29" s="80"/>
      <c r="AO29" s="80"/>
      <c r="AP29" s="12" t="b">
        <v>0</v>
      </c>
      <c r="AR29" s="11">
        <v>9</v>
      </c>
      <c r="AS29" s="80"/>
      <c r="AT29" s="80"/>
      <c r="AU29" s="80"/>
      <c r="AV29" s="12" t="b">
        <v>0</v>
      </c>
    </row>
    <row r="30" spans="2:48" x14ac:dyDescent="0.3">
      <c r="B30" s="11">
        <v>10</v>
      </c>
      <c r="C30" s="80" t="s">
        <v>2</v>
      </c>
      <c r="D30" s="80"/>
      <c r="E30" s="80"/>
      <c r="F30" s="12" t="b">
        <v>0</v>
      </c>
      <c r="H30" s="11">
        <v>10</v>
      </c>
      <c r="I30" s="80" t="s">
        <v>31</v>
      </c>
      <c r="J30" s="80" t="s">
        <v>7</v>
      </c>
      <c r="K30" s="80" t="s">
        <v>7</v>
      </c>
      <c r="L30" s="12" t="b">
        <v>0</v>
      </c>
      <c r="N30" s="11">
        <v>10</v>
      </c>
      <c r="O30" s="80"/>
      <c r="P30" s="80"/>
      <c r="Q30" s="80"/>
      <c r="R30" s="12" t="b">
        <v>0</v>
      </c>
      <c r="T30" s="11">
        <v>10</v>
      </c>
      <c r="U30" s="80" t="s">
        <v>31</v>
      </c>
      <c r="V30" s="80" t="s">
        <v>12</v>
      </c>
      <c r="W30" s="80" t="s">
        <v>12</v>
      </c>
      <c r="X30" s="12" t="b">
        <v>0</v>
      </c>
      <c r="Z30" s="11">
        <v>10</v>
      </c>
      <c r="AA30" s="80"/>
      <c r="AB30" s="80"/>
      <c r="AC30" s="80"/>
      <c r="AD30" s="12" t="b">
        <v>0</v>
      </c>
      <c r="AF30" s="11">
        <v>10</v>
      </c>
      <c r="AG30" s="80"/>
      <c r="AH30" s="80"/>
      <c r="AI30" s="80"/>
      <c r="AJ30" s="12" t="b">
        <v>0</v>
      </c>
      <c r="AL30" s="11">
        <v>10</v>
      </c>
      <c r="AM30" s="80"/>
      <c r="AN30" s="80"/>
      <c r="AO30" s="80"/>
      <c r="AP30" s="12" t="b">
        <v>0</v>
      </c>
      <c r="AR30" s="11">
        <v>10</v>
      </c>
      <c r="AS30" s="80"/>
      <c r="AT30" s="80"/>
      <c r="AU30" s="80"/>
      <c r="AV30" s="12" t="b">
        <v>0</v>
      </c>
    </row>
    <row r="31" spans="2:48" x14ac:dyDescent="0.3">
      <c r="B31" s="11">
        <v>11</v>
      </c>
      <c r="C31" s="80" t="s">
        <v>3</v>
      </c>
      <c r="D31" s="80"/>
      <c r="E31" s="80"/>
      <c r="F31" s="12" t="b">
        <v>0</v>
      </c>
      <c r="H31" s="11">
        <v>11</v>
      </c>
      <c r="I31" s="80" t="s">
        <v>32</v>
      </c>
      <c r="J31" s="80" t="s">
        <v>7</v>
      </c>
      <c r="K31" s="80" t="s">
        <v>7</v>
      </c>
      <c r="L31" s="12" t="b">
        <v>0</v>
      </c>
      <c r="N31" s="11">
        <v>11</v>
      </c>
      <c r="O31" s="80"/>
      <c r="P31" s="80"/>
      <c r="Q31" s="80"/>
      <c r="R31" s="12" t="b">
        <v>0</v>
      </c>
      <c r="T31" s="11">
        <v>11</v>
      </c>
      <c r="U31" s="80" t="s">
        <v>32</v>
      </c>
      <c r="V31" s="80" t="s">
        <v>12</v>
      </c>
      <c r="W31" s="80" t="s">
        <v>12</v>
      </c>
      <c r="X31" s="12" t="b">
        <v>0</v>
      </c>
      <c r="Z31" s="11">
        <v>11</v>
      </c>
      <c r="AA31" s="80"/>
      <c r="AB31" s="80"/>
      <c r="AC31" s="80"/>
      <c r="AD31" s="12" t="b">
        <v>0</v>
      </c>
      <c r="AF31" s="11">
        <v>11</v>
      </c>
      <c r="AG31" s="80"/>
      <c r="AH31" s="80"/>
      <c r="AI31" s="80"/>
      <c r="AJ31" s="12" t="b">
        <v>0</v>
      </c>
      <c r="AL31" s="11">
        <v>11</v>
      </c>
      <c r="AM31" s="80"/>
      <c r="AN31" s="80"/>
      <c r="AO31" s="80"/>
      <c r="AP31" s="12" t="b">
        <v>0</v>
      </c>
      <c r="AR31" s="11">
        <v>11</v>
      </c>
      <c r="AS31" s="80"/>
      <c r="AT31" s="80"/>
      <c r="AU31" s="80"/>
      <c r="AV31" s="12" t="b">
        <v>0</v>
      </c>
    </row>
    <row r="32" spans="2:48" x14ac:dyDescent="0.3">
      <c r="B32" s="11">
        <v>12</v>
      </c>
      <c r="C32" s="80" t="s">
        <v>4</v>
      </c>
      <c r="D32" s="80"/>
      <c r="E32" s="80"/>
      <c r="F32" s="12" t="b">
        <v>0</v>
      </c>
      <c r="H32" s="11">
        <v>12</v>
      </c>
      <c r="I32" s="80" t="s">
        <v>33</v>
      </c>
      <c r="J32" s="80" t="s">
        <v>7</v>
      </c>
      <c r="K32" s="80" t="s">
        <v>7</v>
      </c>
      <c r="L32" s="12" t="b">
        <v>0</v>
      </c>
      <c r="N32" s="11">
        <v>12</v>
      </c>
      <c r="O32" s="80"/>
      <c r="P32" s="80"/>
      <c r="Q32" s="80"/>
      <c r="R32" s="12" t="b">
        <v>0</v>
      </c>
      <c r="T32" s="11">
        <v>12</v>
      </c>
      <c r="U32" s="80" t="s">
        <v>33</v>
      </c>
      <c r="V32" s="80" t="s">
        <v>12</v>
      </c>
      <c r="W32" s="80" t="s">
        <v>12</v>
      </c>
      <c r="X32" s="12" t="b">
        <v>0</v>
      </c>
      <c r="Z32" s="11">
        <v>12</v>
      </c>
      <c r="AA32" s="80"/>
      <c r="AB32" s="80"/>
      <c r="AC32" s="80"/>
      <c r="AD32" s="12" t="b">
        <v>0</v>
      </c>
      <c r="AF32" s="11">
        <v>12</v>
      </c>
      <c r="AG32" s="80"/>
      <c r="AH32" s="80"/>
      <c r="AI32" s="80"/>
      <c r="AJ32" s="12" t="b">
        <v>0</v>
      </c>
      <c r="AL32" s="11">
        <v>12</v>
      </c>
      <c r="AM32" s="80"/>
      <c r="AN32" s="80"/>
      <c r="AO32" s="80"/>
      <c r="AP32" s="12" t="b">
        <v>0</v>
      </c>
      <c r="AR32" s="11">
        <v>12</v>
      </c>
      <c r="AS32" s="80"/>
      <c r="AT32" s="80"/>
      <c r="AU32" s="80"/>
      <c r="AV32" s="12" t="b">
        <v>0</v>
      </c>
    </row>
    <row r="33" spans="2:48" x14ac:dyDescent="0.3">
      <c r="B33" s="11">
        <v>13</v>
      </c>
      <c r="C33" s="80" t="s">
        <v>5</v>
      </c>
      <c r="D33" s="80"/>
      <c r="E33" s="80"/>
      <c r="F33" s="12" t="b">
        <v>0</v>
      </c>
      <c r="H33" s="11">
        <v>13</v>
      </c>
      <c r="I33" s="80"/>
      <c r="J33" s="80"/>
      <c r="K33" s="80"/>
      <c r="L33" s="12" t="b">
        <v>0</v>
      </c>
      <c r="N33" s="11">
        <v>13</v>
      </c>
      <c r="O33" s="80"/>
      <c r="P33" s="80"/>
      <c r="Q33" s="80"/>
      <c r="R33" s="12" t="b">
        <v>0</v>
      </c>
      <c r="T33" s="11">
        <v>13</v>
      </c>
      <c r="U33" s="80" t="s">
        <v>34</v>
      </c>
      <c r="V33" s="80" t="s">
        <v>12</v>
      </c>
      <c r="W33" s="80" t="s">
        <v>12</v>
      </c>
      <c r="X33" s="12" t="b">
        <v>0</v>
      </c>
      <c r="Z33" s="11">
        <v>13</v>
      </c>
      <c r="AA33" s="80"/>
      <c r="AB33" s="80"/>
      <c r="AC33" s="80"/>
      <c r="AD33" s="12" t="b">
        <v>0</v>
      </c>
      <c r="AF33" s="11">
        <v>13</v>
      </c>
      <c r="AG33" s="80"/>
      <c r="AH33" s="80"/>
      <c r="AI33" s="80"/>
      <c r="AJ33" s="12" t="b">
        <v>0</v>
      </c>
      <c r="AL33" s="11">
        <v>13</v>
      </c>
      <c r="AM33" s="80"/>
      <c r="AN33" s="80"/>
      <c r="AO33" s="80"/>
      <c r="AP33" s="12" t="b">
        <v>0</v>
      </c>
      <c r="AR33" s="11">
        <v>13</v>
      </c>
      <c r="AS33" s="80"/>
      <c r="AT33" s="80"/>
      <c r="AU33" s="80"/>
      <c r="AV33" s="12" t="b">
        <v>0</v>
      </c>
    </row>
    <row r="34" spans="2:48" x14ac:dyDescent="0.3">
      <c r="B34" s="11">
        <v>14</v>
      </c>
      <c r="C34" s="80"/>
      <c r="D34" s="80"/>
      <c r="E34" s="80"/>
      <c r="F34" s="12" t="b">
        <v>0</v>
      </c>
      <c r="H34" s="11">
        <v>14</v>
      </c>
      <c r="I34" s="80"/>
      <c r="J34" s="80"/>
      <c r="K34" s="80"/>
      <c r="L34" s="12" t="b">
        <v>0</v>
      </c>
      <c r="N34" s="11">
        <v>14</v>
      </c>
      <c r="O34" s="80"/>
      <c r="P34" s="80"/>
      <c r="Q34" s="80"/>
      <c r="R34" s="12" t="b">
        <v>0</v>
      </c>
      <c r="T34" s="11">
        <v>14</v>
      </c>
      <c r="U34" s="80" t="s">
        <v>35</v>
      </c>
      <c r="V34" s="80" t="s">
        <v>12</v>
      </c>
      <c r="W34" s="80" t="s">
        <v>12</v>
      </c>
      <c r="X34" s="12" t="b">
        <v>0</v>
      </c>
      <c r="Z34" s="11">
        <v>14</v>
      </c>
      <c r="AA34" s="80"/>
      <c r="AB34" s="80"/>
      <c r="AC34" s="80"/>
      <c r="AD34" s="12" t="b">
        <v>0</v>
      </c>
      <c r="AF34" s="11">
        <v>14</v>
      </c>
      <c r="AG34" s="80"/>
      <c r="AH34" s="80"/>
      <c r="AI34" s="80"/>
      <c r="AJ34" s="12" t="b">
        <v>0</v>
      </c>
      <c r="AL34" s="11">
        <v>14</v>
      </c>
      <c r="AM34" s="80"/>
      <c r="AN34" s="80"/>
      <c r="AO34" s="80"/>
      <c r="AP34" s="12" t="b">
        <v>0</v>
      </c>
      <c r="AR34" s="11">
        <v>14</v>
      </c>
      <c r="AS34" s="80"/>
      <c r="AT34" s="80"/>
      <c r="AU34" s="80"/>
      <c r="AV34" s="12" t="b">
        <v>0</v>
      </c>
    </row>
    <row r="35" spans="2:48" x14ac:dyDescent="0.3">
      <c r="B35" s="11">
        <v>15</v>
      </c>
      <c r="C35" s="80"/>
      <c r="D35" s="80"/>
      <c r="E35" s="80"/>
      <c r="F35" s="12" t="b">
        <v>0</v>
      </c>
      <c r="H35" s="11">
        <v>15</v>
      </c>
      <c r="I35" s="80"/>
      <c r="J35" s="80"/>
      <c r="K35" s="80"/>
      <c r="L35" s="12" t="b">
        <v>0</v>
      </c>
      <c r="N35" s="11">
        <v>15</v>
      </c>
      <c r="O35" s="80"/>
      <c r="P35" s="80"/>
      <c r="Q35" s="80"/>
      <c r="R35" s="12" t="b">
        <v>0</v>
      </c>
      <c r="T35" s="11">
        <v>15</v>
      </c>
      <c r="U35" s="80" t="s">
        <v>36</v>
      </c>
      <c r="V35" s="80" t="s">
        <v>12</v>
      </c>
      <c r="W35" s="80" t="s">
        <v>12</v>
      </c>
      <c r="X35" s="12" t="b">
        <v>1</v>
      </c>
      <c r="Z35" s="11">
        <v>15</v>
      </c>
      <c r="AA35" s="80"/>
      <c r="AB35" s="80"/>
      <c r="AC35" s="80"/>
      <c r="AD35" s="12" t="b">
        <v>0</v>
      </c>
      <c r="AF35" s="11">
        <v>15</v>
      </c>
      <c r="AG35" s="80"/>
      <c r="AH35" s="80"/>
      <c r="AI35" s="80"/>
      <c r="AJ35" s="12" t="b">
        <v>0</v>
      </c>
      <c r="AL35" s="11">
        <v>15</v>
      </c>
      <c r="AM35" s="80"/>
      <c r="AN35" s="80"/>
      <c r="AO35" s="80"/>
      <c r="AP35" s="12" t="b">
        <v>0</v>
      </c>
      <c r="AR35" s="11">
        <v>15</v>
      </c>
      <c r="AS35" s="80"/>
      <c r="AT35" s="80"/>
      <c r="AU35" s="80"/>
      <c r="AV35" s="12" t="b">
        <v>0</v>
      </c>
    </row>
    <row r="36" spans="2:48" x14ac:dyDescent="0.3">
      <c r="B36" s="11">
        <v>16</v>
      </c>
      <c r="C36" s="80"/>
      <c r="D36" s="80"/>
      <c r="E36" s="80"/>
      <c r="F36" s="12" t="b">
        <v>0</v>
      </c>
      <c r="H36" s="11">
        <v>16</v>
      </c>
      <c r="I36" s="80"/>
      <c r="J36" s="80"/>
      <c r="K36" s="80"/>
      <c r="L36" s="12" t="b">
        <v>0</v>
      </c>
      <c r="N36" s="11">
        <v>16</v>
      </c>
      <c r="O36" s="80"/>
      <c r="P36" s="80"/>
      <c r="Q36" s="80"/>
      <c r="R36" s="12" t="b">
        <v>0</v>
      </c>
      <c r="T36" s="11">
        <v>16</v>
      </c>
      <c r="U36" s="80" t="s">
        <v>37</v>
      </c>
      <c r="V36" s="80" t="s">
        <v>12</v>
      </c>
      <c r="W36" s="80" t="s">
        <v>12</v>
      </c>
      <c r="X36" s="12" t="b">
        <v>0</v>
      </c>
      <c r="Z36" s="11">
        <v>16</v>
      </c>
      <c r="AA36" s="80"/>
      <c r="AB36" s="80"/>
      <c r="AC36" s="80"/>
      <c r="AD36" s="12" t="b">
        <v>0</v>
      </c>
      <c r="AF36" s="11">
        <v>16</v>
      </c>
      <c r="AG36" s="80"/>
      <c r="AH36" s="80"/>
      <c r="AI36" s="80"/>
      <c r="AJ36" s="12" t="b">
        <v>0</v>
      </c>
      <c r="AL36" s="11">
        <v>16</v>
      </c>
      <c r="AM36" s="80"/>
      <c r="AN36" s="80"/>
      <c r="AO36" s="80"/>
      <c r="AP36" s="12" t="b">
        <v>0</v>
      </c>
      <c r="AR36" s="11">
        <v>16</v>
      </c>
      <c r="AS36" s="80"/>
      <c r="AT36" s="80"/>
      <c r="AU36" s="80"/>
      <c r="AV36" s="12" t="b">
        <v>0</v>
      </c>
    </row>
    <row r="37" spans="2:48" x14ac:dyDescent="0.3">
      <c r="B37" s="11">
        <v>17</v>
      </c>
      <c r="C37" s="80"/>
      <c r="D37" s="80"/>
      <c r="E37" s="80"/>
      <c r="F37" s="12" t="b">
        <v>0</v>
      </c>
      <c r="H37" s="11">
        <v>17</v>
      </c>
      <c r="I37" s="80"/>
      <c r="J37" s="80"/>
      <c r="K37" s="80"/>
      <c r="L37" s="12" t="b">
        <v>0</v>
      </c>
      <c r="N37" s="11">
        <v>17</v>
      </c>
      <c r="O37" s="80"/>
      <c r="P37" s="80"/>
      <c r="Q37" s="80"/>
      <c r="R37" s="12" t="b">
        <v>0</v>
      </c>
      <c r="T37" s="11">
        <v>17</v>
      </c>
      <c r="U37" s="80"/>
      <c r="V37" s="80"/>
      <c r="W37" s="80"/>
      <c r="X37" s="12" t="b">
        <v>0</v>
      </c>
      <c r="Z37" s="11">
        <v>17</v>
      </c>
      <c r="AA37" s="80"/>
      <c r="AB37" s="80"/>
      <c r="AC37" s="80"/>
      <c r="AD37" s="12" t="b">
        <v>0</v>
      </c>
      <c r="AF37" s="11">
        <v>17</v>
      </c>
      <c r="AG37" s="80"/>
      <c r="AH37" s="80"/>
      <c r="AI37" s="80"/>
      <c r="AJ37" s="12" t="b">
        <v>0</v>
      </c>
      <c r="AL37" s="11">
        <v>17</v>
      </c>
      <c r="AM37" s="80"/>
      <c r="AN37" s="80"/>
      <c r="AO37" s="80"/>
      <c r="AP37" s="12" t="b">
        <v>0</v>
      </c>
      <c r="AR37" s="11">
        <v>17</v>
      </c>
      <c r="AS37" s="80"/>
      <c r="AT37" s="80"/>
      <c r="AU37" s="80"/>
      <c r="AV37" s="12" t="b">
        <v>0</v>
      </c>
    </row>
    <row r="38" spans="2:48" x14ac:dyDescent="0.3">
      <c r="B38" s="11">
        <v>18</v>
      </c>
      <c r="C38" s="80"/>
      <c r="D38" s="80"/>
      <c r="E38" s="80"/>
      <c r="F38" s="12" t="b">
        <v>0</v>
      </c>
      <c r="H38" s="11">
        <v>18</v>
      </c>
      <c r="I38" s="80"/>
      <c r="J38" s="80"/>
      <c r="K38" s="80"/>
      <c r="L38" s="12" t="b">
        <v>0</v>
      </c>
      <c r="N38" s="11">
        <v>18</v>
      </c>
      <c r="O38" s="80"/>
      <c r="P38" s="80"/>
      <c r="Q38" s="80"/>
      <c r="R38" s="12" t="b">
        <v>0</v>
      </c>
      <c r="T38" s="11">
        <v>18</v>
      </c>
      <c r="U38" s="80"/>
      <c r="V38" s="80"/>
      <c r="W38" s="80"/>
      <c r="X38" s="12" t="b">
        <v>0</v>
      </c>
      <c r="Z38" s="11">
        <v>18</v>
      </c>
      <c r="AA38" s="80"/>
      <c r="AB38" s="80"/>
      <c r="AC38" s="80"/>
      <c r="AD38" s="12" t="b">
        <v>0</v>
      </c>
      <c r="AF38" s="11">
        <v>18</v>
      </c>
      <c r="AG38" s="80"/>
      <c r="AH38" s="80"/>
      <c r="AI38" s="80"/>
      <c r="AJ38" s="12" t="b">
        <v>0</v>
      </c>
      <c r="AL38" s="11">
        <v>18</v>
      </c>
      <c r="AM38" s="80"/>
      <c r="AN38" s="80"/>
      <c r="AO38" s="80"/>
      <c r="AP38" s="12" t="b">
        <v>0</v>
      </c>
      <c r="AR38" s="11">
        <v>18</v>
      </c>
      <c r="AS38" s="80"/>
      <c r="AT38" s="80"/>
      <c r="AU38" s="80"/>
      <c r="AV38" s="12" t="b">
        <v>0</v>
      </c>
    </row>
    <row r="39" spans="2:48" x14ac:dyDescent="0.3">
      <c r="B39" s="11">
        <v>19</v>
      </c>
      <c r="C39" s="80"/>
      <c r="D39" s="80"/>
      <c r="E39" s="80"/>
      <c r="F39" s="12" t="b">
        <v>0</v>
      </c>
      <c r="H39" s="11">
        <v>19</v>
      </c>
      <c r="I39" s="80"/>
      <c r="J39" s="80"/>
      <c r="K39" s="80"/>
      <c r="L39" s="12" t="b">
        <v>0</v>
      </c>
      <c r="N39" s="11">
        <v>19</v>
      </c>
      <c r="O39" s="80"/>
      <c r="P39" s="80"/>
      <c r="Q39" s="80"/>
      <c r="R39" s="12" t="b">
        <v>0</v>
      </c>
      <c r="T39" s="11">
        <v>19</v>
      </c>
      <c r="U39" s="80"/>
      <c r="V39" s="80"/>
      <c r="W39" s="80"/>
      <c r="X39" s="12" t="b">
        <v>0</v>
      </c>
      <c r="Z39" s="11">
        <v>19</v>
      </c>
      <c r="AA39" s="80"/>
      <c r="AB39" s="80"/>
      <c r="AC39" s="80"/>
      <c r="AD39" s="12" t="b">
        <v>0</v>
      </c>
      <c r="AF39" s="11">
        <v>19</v>
      </c>
      <c r="AG39" s="80"/>
      <c r="AH39" s="80"/>
      <c r="AI39" s="80"/>
      <c r="AJ39" s="12" t="b">
        <v>0</v>
      </c>
      <c r="AL39" s="11">
        <v>19</v>
      </c>
      <c r="AM39" s="80"/>
      <c r="AN39" s="80"/>
      <c r="AO39" s="80"/>
      <c r="AP39" s="12" t="b">
        <v>0</v>
      </c>
      <c r="AR39" s="11">
        <v>19</v>
      </c>
      <c r="AS39" s="80"/>
      <c r="AT39" s="80"/>
      <c r="AU39" s="80"/>
      <c r="AV39" s="12" t="b">
        <v>0</v>
      </c>
    </row>
    <row r="40" spans="2:48" ht="15" thickBot="1" x14ac:dyDescent="0.35">
      <c r="B40" s="13">
        <v>20</v>
      </c>
      <c r="C40" s="81"/>
      <c r="D40" s="81"/>
      <c r="E40" s="81"/>
      <c r="F40" s="14" t="b">
        <v>0</v>
      </c>
      <c r="H40" s="13">
        <v>20</v>
      </c>
      <c r="I40" s="81"/>
      <c r="J40" s="81"/>
      <c r="K40" s="81"/>
      <c r="L40" s="14" t="b">
        <v>0</v>
      </c>
      <c r="N40" s="13">
        <v>20</v>
      </c>
      <c r="O40" s="81"/>
      <c r="P40" s="81"/>
      <c r="Q40" s="81"/>
      <c r="R40" s="14" t="b">
        <v>0</v>
      </c>
      <c r="T40" s="13">
        <v>20</v>
      </c>
      <c r="U40" s="81"/>
      <c r="V40" s="81"/>
      <c r="W40" s="81"/>
      <c r="X40" s="14" t="b">
        <v>0</v>
      </c>
      <c r="Z40" s="13">
        <v>20</v>
      </c>
      <c r="AA40" s="81"/>
      <c r="AB40" s="81"/>
      <c r="AC40" s="81"/>
      <c r="AD40" s="14" t="b">
        <v>0</v>
      </c>
      <c r="AF40" s="13">
        <v>20</v>
      </c>
      <c r="AG40" s="81"/>
      <c r="AH40" s="81"/>
      <c r="AI40" s="81"/>
      <c r="AJ40" s="14" t="b">
        <v>0</v>
      </c>
      <c r="AL40" s="13">
        <v>20</v>
      </c>
      <c r="AM40" s="81"/>
      <c r="AN40" s="81"/>
      <c r="AO40" s="81"/>
      <c r="AP40" s="14" t="b">
        <v>0</v>
      </c>
      <c r="AR40" s="13">
        <v>20</v>
      </c>
      <c r="AS40" s="81"/>
      <c r="AT40" s="81"/>
      <c r="AU40" s="81"/>
      <c r="AV40" s="14" t="b">
        <v>0</v>
      </c>
    </row>
  </sheetData>
  <mergeCells count="178">
    <mergeCell ref="C38:E38"/>
    <mergeCell ref="C27:E27"/>
    <mergeCell ref="C28:E28"/>
    <mergeCell ref="C29:E29"/>
    <mergeCell ref="C30:E30"/>
    <mergeCell ref="C21:E21"/>
    <mergeCell ref="C22:E22"/>
    <mergeCell ref="I21:K21"/>
    <mergeCell ref="I22:K22"/>
    <mergeCell ref="I23:K23"/>
    <mergeCell ref="I24:K24"/>
    <mergeCell ref="I25:K25"/>
    <mergeCell ref="I26:K26"/>
    <mergeCell ref="C33:E33"/>
    <mergeCell ref="C34:E34"/>
    <mergeCell ref="C35:E35"/>
    <mergeCell ref="C23:E23"/>
    <mergeCell ref="C24:E24"/>
    <mergeCell ref="I39:K39"/>
    <mergeCell ref="I40:K40"/>
    <mergeCell ref="I33:K33"/>
    <mergeCell ref="I34:K34"/>
    <mergeCell ref="I35:K35"/>
    <mergeCell ref="I36:K36"/>
    <mergeCell ref="I37:K37"/>
    <mergeCell ref="I38:K38"/>
    <mergeCell ref="I27:K27"/>
    <mergeCell ref="I28:K28"/>
    <mergeCell ref="I29:K29"/>
    <mergeCell ref="I30:K30"/>
    <mergeCell ref="I31:K31"/>
    <mergeCell ref="I32:K32"/>
    <mergeCell ref="C25:E25"/>
    <mergeCell ref="C26:E26"/>
    <mergeCell ref="C39:E39"/>
    <mergeCell ref="C40:E40"/>
    <mergeCell ref="C31:E31"/>
    <mergeCell ref="C32:E32"/>
    <mergeCell ref="C36:E36"/>
    <mergeCell ref="C37:E37"/>
    <mergeCell ref="O25:Q25"/>
    <mergeCell ref="O26:Q26"/>
    <mergeCell ref="O27:Q27"/>
    <mergeCell ref="O28:Q28"/>
    <mergeCell ref="O29:Q29"/>
    <mergeCell ref="O30:Q30"/>
    <mergeCell ref="O21:Q21"/>
    <mergeCell ref="O22:Q22"/>
    <mergeCell ref="O23:Q23"/>
    <mergeCell ref="O24:Q24"/>
    <mergeCell ref="O37:Q37"/>
    <mergeCell ref="O38:Q38"/>
    <mergeCell ref="O39:Q39"/>
    <mergeCell ref="O40:Q40"/>
    <mergeCell ref="O31:Q31"/>
    <mergeCell ref="O32:Q32"/>
    <mergeCell ref="O33:Q33"/>
    <mergeCell ref="O34:Q34"/>
    <mergeCell ref="O35:Q35"/>
    <mergeCell ref="O36:Q36"/>
    <mergeCell ref="U37:W37"/>
    <mergeCell ref="U38:W38"/>
    <mergeCell ref="U39:W39"/>
    <mergeCell ref="U40:W40"/>
    <mergeCell ref="U31:W31"/>
    <mergeCell ref="U32:W32"/>
    <mergeCell ref="U33:W33"/>
    <mergeCell ref="U34:W34"/>
    <mergeCell ref="U35:W35"/>
    <mergeCell ref="U36:W36"/>
    <mergeCell ref="AA25:AC25"/>
    <mergeCell ref="AA26:AC26"/>
    <mergeCell ref="AA27:AC27"/>
    <mergeCell ref="AA28:AC28"/>
    <mergeCell ref="AA29:AC29"/>
    <mergeCell ref="AA30:AC30"/>
    <mergeCell ref="U21:W21"/>
    <mergeCell ref="U22:W22"/>
    <mergeCell ref="AA21:AC21"/>
    <mergeCell ref="AA22:AC22"/>
    <mergeCell ref="U25:W25"/>
    <mergeCell ref="U26:W26"/>
    <mergeCell ref="U27:W27"/>
    <mergeCell ref="U28:W28"/>
    <mergeCell ref="U29:W29"/>
    <mergeCell ref="U30:W30"/>
    <mergeCell ref="U23:W23"/>
    <mergeCell ref="U24:W24"/>
    <mergeCell ref="AA23:AC23"/>
    <mergeCell ref="AA24:AC24"/>
    <mergeCell ref="AA37:AC37"/>
    <mergeCell ref="AA38:AC38"/>
    <mergeCell ref="AA39:AC39"/>
    <mergeCell ref="AA40:AC40"/>
    <mergeCell ref="AA31:AC31"/>
    <mergeCell ref="AA32:AC32"/>
    <mergeCell ref="AA33:AC33"/>
    <mergeCell ref="AA34:AC34"/>
    <mergeCell ref="AA35:AC35"/>
    <mergeCell ref="AA36:AC36"/>
    <mergeCell ref="AM27:AO27"/>
    <mergeCell ref="AM21:AO21"/>
    <mergeCell ref="AR19:AV19"/>
    <mergeCell ref="AR14:AV14"/>
    <mergeCell ref="AG38:AI38"/>
    <mergeCell ref="AG39:AI39"/>
    <mergeCell ref="AG40:AI40"/>
    <mergeCell ref="AG32:AI32"/>
    <mergeCell ref="AG33:AI33"/>
    <mergeCell ref="AG34:AI34"/>
    <mergeCell ref="AG35:AI35"/>
    <mergeCell ref="AG36:AI36"/>
    <mergeCell ref="AG37:AI37"/>
    <mergeCell ref="AG26:AI26"/>
    <mergeCell ref="AG27:AI27"/>
    <mergeCell ref="AG28:AI28"/>
    <mergeCell ref="AG29:AI29"/>
    <mergeCell ref="AG30:AI30"/>
    <mergeCell ref="AG31:AI31"/>
    <mergeCell ref="AG21:AI21"/>
    <mergeCell ref="AG22:AI22"/>
    <mergeCell ref="AG23:AI23"/>
    <mergeCell ref="AG24:AI24"/>
    <mergeCell ref="AG25:AI25"/>
    <mergeCell ref="AM40:AO40"/>
    <mergeCell ref="AM31:AO31"/>
    <mergeCell ref="AM32:AO32"/>
    <mergeCell ref="AS21:AU21"/>
    <mergeCell ref="AS22:AU22"/>
    <mergeCell ref="AS23:AU23"/>
    <mergeCell ref="AS24:AU24"/>
    <mergeCell ref="AS25:AU25"/>
    <mergeCell ref="AS26:AU26"/>
    <mergeCell ref="AM34:AO34"/>
    <mergeCell ref="AM35:AO35"/>
    <mergeCell ref="AM36:AO36"/>
    <mergeCell ref="AM37:AO37"/>
    <mergeCell ref="AM38:AO38"/>
    <mergeCell ref="AM39:AO39"/>
    <mergeCell ref="AM28:AO28"/>
    <mergeCell ref="AM29:AO29"/>
    <mergeCell ref="AM30:AO30"/>
    <mergeCell ref="AM33:AO33"/>
    <mergeCell ref="AM22:AO22"/>
    <mergeCell ref="AM23:AO23"/>
    <mergeCell ref="AM24:AO24"/>
    <mergeCell ref="AM25:AO25"/>
    <mergeCell ref="AM26:AO26"/>
    <mergeCell ref="AS39:AU39"/>
    <mergeCell ref="AS40:AU40"/>
    <mergeCell ref="AS33:AU33"/>
    <mergeCell ref="AS34:AU34"/>
    <mergeCell ref="AS35:AU35"/>
    <mergeCell ref="AS36:AU36"/>
    <mergeCell ref="AS37:AU37"/>
    <mergeCell ref="AS38:AU38"/>
    <mergeCell ref="AS27:AU27"/>
    <mergeCell ref="AS28:AU28"/>
    <mergeCell ref="AS29:AU29"/>
    <mergeCell ref="AS30:AU30"/>
    <mergeCell ref="AS31:AU31"/>
    <mergeCell ref="AS32:AU32"/>
    <mergeCell ref="B9:F12"/>
    <mergeCell ref="B2:F6"/>
    <mergeCell ref="AL14:AP14"/>
    <mergeCell ref="AL19:AP19"/>
    <mergeCell ref="AF14:AJ14"/>
    <mergeCell ref="AF19:AJ19"/>
    <mergeCell ref="Z14:AD14"/>
    <mergeCell ref="T14:X14"/>
    <mergeCell ref="T19:X19"/>
    <mergeCell ref="Z19:AD19"/>
    <mergeCell ref="B19:F19"/>
    <mergeCell ref="H19:L19"/>
    <mergeCell ref="N19:R19"/>
    <mergeCell ref="B14:F14"/>
    <mergeCell ref="H14:L14"/>
    <mergeCell ref="N14:R14"/>
  </mergeCells>
  <phoneticPr fontId="14" type="noConversion"/>
  <conditionalFormatting sqref="B19 AR19">
    <cfRule type="dataBar" priority="19">
      <dataBar>
        <cfvo type="num" val="0"/>
        <cfvo type="num" val="1"/>
        <color rgb="FFCAEDFB"/>
      </dataBar>
      <extLst>
        <ext xmlns:x14="http://schemas.microsoft.com/office/spreadsheetml/2009/9/main" uri="{B025F937-C7B1-47D3-B67F-A62EFF666E3E}">
          <x14:id>{68B7FE8C-2991-47A3-BB85-A086B1EF8289}</x14:id>
        </ext>
      </extLst>
    </cfRule>
  </conditionalFormatting>
  <conditionalFormatting sqref="C21:E40">
    <cfRule type="expression" dxfId="7" priority="8">
      <formula>F21=TRUE</formula>
    </cfRule>
  </conditionalFormatting>
  <conditionalFormatting sqref="H19">
    <cfRule type="dataBar" priority="16">
      <dataBar>
        <cfvo type="num" val="0"/>
        <cfvo type="num" val="1"/>
        <color rgb="FFFBE2D5"/>
      </dataBar>
      <extLst>
        <ext xmlns:x14="http://schemas.microsoft.com/office/spreadsheetml/2009/9/main" uri="{B025F937-C7B1-47D3-B67F-A62EFF666E3E}">
          <x14:id>{723C678C-482F-495A-A9E9-F1AF9AE3CAFB}</x14:id>
        </ext>
      </extLst>
    </cfRule>
  </conditionalFormatting>
  <conditionalFormatting sqref="I21:K40">
    <cfRule type="expression" dxfId="6" priority="7">
      <formula>L21=TRUE</formula>
    </cfRule>
  </conditionalFormatting>
  <conditionalFormatting sqref="N19">
    <cfRule type="dataBar" priority="14">
      <dataBar>
        <cfvo type="num" val="0"/>
        <cfvo type="num" val="1"/>
        <color rgb="FFC1F0C8"/>
      </dataBar>
      <extLst>
        <ext xmlns:x14="http://schemas.microsoft.com/office/spreadsheetml/2009/9/main" uri="{B025F937-C7B1-47D3-B67F-A62EFF666E3E}">
          <x14:id>{12FA65A8-664E-4BE2-BC4E-26CB29FDE65D}</x14:id>
        </ext>
      </extLst>
    </cfRule>
  </conditionalFormatting>
  <conditionalFormatting sqref="O21:Q40">
    <cfRule type="expression" dxfId="5" priority="6">
      <formula>R21=TRUE</formula>
    </cfRule>
  </conditionalFormatting>
  <conditionalFormatting sqref="T19">
    <cfRule type="dataBar" priority="13">
      <dataBar>
        <cfvo type="num" val="0"/>
        <cfvo type="num" val="1"/>
        <color rgb="FFF6FF85"/>
      </dataBar>
      <extLst>
        <ext xmlns:x14="http://schemas.microsoft.com/office/spreadsheetml/2009/9/main" uri="{B025F937-C7B1-47D3-B67F-A62EFF666E3E}">
          <x14:id>{F66552DA-BD01-4300-B145-B126A8E501BE}</x14:id>
        </ext>
      </extLst>
    </cfRule>
  </conditionalFormatting>
  <conditionalFormatting sqref="U21:W40">
    <cfRule type="expression" dxfId="4" priority="5">
      <formula>X21=TRUE</formula>
    </cfRule>
  </conditionalFormatting>
  <conditionalFormatting sqref="Z19">
    <cfRule type="dataBar" priority="12">
      <dataBar>
        <cfvo type="num" val="0"/>
        <cfvo type="num" val="1"/>
        <color rgb="FFFFA3F8"/>
      </dataBar>
      <extLst>
        <ext xmlns:x14="http://schemas.microsoft.com/office/spreadsheetml/2009/9/main" uri="{B025F937-C7B1-47D3-B67F-A62EFF666E3E}">
          <x14:id>{129E29A1-EC30-47D3-B355-C59221A4CC46}</x14:id>
        </ext>
      </extLst>
    </cfRule>
  </conditionalFormatting>
  <conditionalFormatting sqref="AA21:AC40">
    <cfRule type="expression" dxfId="3" priority="4">
      <formula>AD21=TRUE</formula>
    </cfRule>
  </conditionalFormatting>
  <conditionalFormatting sqref="AF19">
    <cfRule type="dataBar" priority="11">
      <dataBar>
        <cfvo type="num" val="0"/>
        <cfvo type="num" val="1"/>
        <color rgb="FF85FFD1"/>
      </dataBar>
      <extLst>
        <ext xmlns:x14="http://schemas.microsoft.com/office/spreadsheetml/2009/9/main" uri="{B025F937-C7B1-47D3-B67F-A62EFF666E3E}">
          <x14:id>{5F384738-C169-40D8-8703-24FFAA82ADEE}</x14:id>
        </ext>
      </extLst>
    </cfRule>
  </conditionalFormatting>
  <conditionalFormatting sqref="AG21:AI40">
    <cfRule type="expression" dxfId="2" priority="3">
      <formula>AJ21=TRUE</formula>
    </cfRule>
  </conditionalFormatting>
  <conditionalFormatting sqref="AL19">
    <cfRule type="dataBar" priority="10">
      <dataBar>
        <cfvo type="num" val="0"/>
        <cfvo type="num" val="1"/>
        <color rgb="FFFF7575"/>
      </dataBar>
      <extLst>
        <ext xmlns:x14="http://schemas.microsoft.com/office/spreadsheetml/2009/9/main" uri="{B025F937-C7B1-47D3-B67F-A62EFF666E3E}">
          <x14:id>{6F444BB2-F4E9-44F5-ADCF-610732F416DF}</x14:id>
        </ext>
      </extLst>
    </cfRule>
  </conditionalFormatting>
  <conditionalFormatting sqref="AM21:AO40">
    <cfRule type="expression" dxfId="1" priority="2">
      <formula>AP21=TRUE</formula>
    </cfRule>
  </conditionalFormatting>
  <conditionalFormatting sqref="AS21:AU40">
    <cfRule type="expression" dxfId="0" priority="1">
      <formula>AV21=TRUE</formula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B7FE8C-2991-47A3-BB85-A086B1EF82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B19 AR19</xm:sqref>
        </x14:conditionalFormatting>
        <x14:conditionalFormatting xmlns:xm="http://schemas.microsoft.com/office/excel/2006/main">
          <x14:cfRule type="dataBar" id="{723C678C-482F-495A-A9E9-F1AF9AE3CAF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12FA65A8-664E-4BE2-BC4E-26CB29FDE65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F66552DA-BD01-4300-B145-B126A8E501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T19</xm:sqref>
        </x14:conditionalFormatting>
        <x14:conditionalFormatting xmlns:xm="http://schemas.microsoft.com/office/excel/2006/main">
          <x14:cfRule type="dataBar" id="{129E29A1-EC30-47D3-B355-C59221A4CC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Z19</xm:sqref>
        </x14:conditionalFormatting>
        <x14:conditionalFormatting xmlns:xm="http://schemas.microsoft.com/office/excel/2006/main">
          <x14:cfRule type="dataBar" id="{5F384738-C169-40D8-8703-24FFAA82AD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AF19</xm:sqref>
        </x14:conditionalFormatting>
        <x14:conditionalFormatting xmlns:xm="http://schemas.microsoft.com/office/excel/2006/main">
          <x14:cfRule type="dataBar" id="{6F444BB2-F4E9-44F5-ADCF-610732F416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AL19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E948-2E46-4E49-B85D-4C586D9D4152}">
  <dimension ref="B3:M8"/>
  <sheetViews>
    <sheetView workbookViewId="0">
      <selection activeCell="C26" sqref="C26"/>
    </sheetView>
  </sheetViews>
  <sheetFormatPr defaultRowHeight="14.4" x14ac:dyDescent="0.3"/>
  <sheetData>
    <row r="3" spans="2:13" x14ac:dyDescent="0.3">
      <c r="B3" t="str">
        <f>Dashboard!B14</f>
        <v>Overall</v>
      </c>
      <c r="C3" t="str">
        <f>Dashboard!H14</f>
        <v>Project 1</v>
      </c>
      <c r="D3" t="str">
        <f>Dashboard!N14</f>
        <v>Project 2</v>
      </c>
      <c r="E3" t="str">
        <f>Dashboard!T14</f>
        <v>Project 3</v>
      </c>
      <c r="F3" t="str">
        <f>Dashboard!Z14</f>
        <v>Project 4</v>
      </c>
      <c r="G3" t="str">
        <f>Dashboard!AF14</f>
        <v>Project 5</v>
      </c>
      <c r="H3" t="str">
        <f>Dashboard!AL14</f>
        <v>Project 6</v>
      </c>
      <c r="I3" t="str">
        <f>Dashboard!AR14</f>
        <v>Project 7</v>
      </c>
    </row>
    <row r="4" spans="2:13" x14ac:dyDescent="0.3">
      <c r="B4">
        <f>Dashboard!C$17</f>
        <v>4</v>
      </c>
      <c r="C4">
        <f>Dashboard!I$17</f>
        <v>0</v>
      </c>
      <c r="D4">
        <f>Dashboard!O$17</f>
        <v>0</v>
      </c>
      <c r="E4">
        <f>Dashboard!U$17</f>
        <v>7</v>
      </c>
      <c r="F4">
        <f>Dashboard!AA$17</f>
        <v>0</v>
      </c>
      <c r="G4">
        <f>Dashboard!AG$17</f>
        <v>0</v>
      </c>
      <c r="H4">
        <f>Dashboard!AM$17</f>
        <v>2</v>
      </c>
      <c r="I4">
        <f>Dashboard!AS$17</f>
        <v>0</v>
      </c>
      <c r="K4">
        <f>SUM(B4:I4)</f>
        <v>13</v>
      </c>
    </row>
    <row r="5" spans="2:13" x14ac:dyDescent="0.3">
      <c r="B5">
        <f>B6-B4</f>
        <v>9</v>
      </c>
      <c r="C5">
        <f t="shared" ref="C5:I5" si="0">C6-C4</f>
        <v>12</v>
      </c>
      <c r="D5">
        <f t="shared" si="0"/>
        <v>3</v>
      </c>
      <c r="E5">
        <f t="shared" si="0"/>
        <v>9</v>
      </c>
      <c r="F5">
        <f t="shared" si="0"/>
        <v>9</v>
      </c>
      <c r="G5">
        <f t="shared" si="0"/>
        <v>9</v>
      </c>
      <c r="H5">
        <f t="shared" si="0"/>
        <v>7</v>
      </c>
      <c r="I5">
        <f t="shared" si="0"/>
        <v>0</v>
      </c>
      <c r="K5">
        <f>SUM(B6:I6)</f>
        <v>71</v>
      </c>
    </row>
    <row r="6" spans="2:13" x14ac:dyDescent="0.3">
      <c r="B6">
        <f>Dashboard!D$17</f>
        <v>13</v>
      </c>
      <c r="C6">
        <f>Dashboard!J$17</f>
        <v>12</v>
      </c>
      <c r="D6">
        <f>Dashboard!P$17</f>
        <v>3</v>
      </c>
      <c r="E6">
        <f>Dashboard!V$17</f>
        <v>16</v>
      </c>
      <c r="F6">
        <f>Dashboard!AB$17</f>
        <v>9</v>
      </c>
      <c r="G6">
        <f>Dashboard!AH$17</f>
        <v>9</v>
      </c>
      <c r="H6">
        <f>Dashboard!AN$17</f>
        <v>9</v>
      </c>
      <c r="I6">
        <f>Dashboard!AT$17</f>
        <v>0</v>
      </c>
      <c r="J6" s="18"/>
      <c r="K6" s="3">
        <f>K4/K5</f>
        <v>0.18309859154929578</v>
      </c>
      <c r="M6" s="18"/>
    </row>
    <row r="7" spans="2:13" x14ac:dyDescent="0.3">
      <c r="B7" s="18">
        <f>Dashboard!E$17</f>
        <v>0.30769230769230771</v>
      </c>
      <c r="C7" s="18">
        <f>Dashboard!K$17</f>
        <v>0</v>
      </c>
      <c r="D7" s="18">
        <f>Dashboard!Q$17</f>
        <v>0</v>
      </c>
      <c r="E7" s="18">
        <f>Dashboard!W$17</f>
        <v>0.4375</v>
      </c>
      <c r="F7" s="18">
        <f>Dashboard!AC$17</f>
        <v>0</v>
      </c>
      <c r="G7" s="18">
        <f>Dashboard!AI$17</f>
        <v>0</v>
      </c>
      <c r="H7" s="18">
        <f>Dashboard!AO$17</f>
        <v>0.22222222222222221</v>
      </c>
      <c r="I7" s="18">
        <f>Dashboard!AU$17</f>
        <v>0</v>
      </c>
      <c r="K7" s="18">
        <f>1-K6</f>
        <v>0.81690140845070425</v>
      </c>
    </row>
    <row r="8" spans="2:13" x14ac:dyDescent="0.3">
      <c r="B8" s="18">
        <f>1-B7</f>
        <v>0.69230769230769229</v>
      </c>
      <c r="C8" s="18">
        <f t="shared" ref="C8:I8" si="1">1-C7</f>
        <v>1</v>
      </c>
      <c r="D8" s="18">
        <f t="shared" si="1"/>
        <v>1</v>
      </c>
      <c r="E8" s="18">
        <f t="shared" si="1"/>
        <v>0.5625</v>
      </c>
      <c r="F8" s="18">
        <f t="shared" si="1"/>
        <v>1</v>
      </c>
      <c r="G8" s="18">
        <f t="shared" si="1"/>
        <v>1</v>
      </c>
      <c r="H8" s="18">
        <f t="shared" si="1"/>
        <v>0.77777777777777779</v>
      </c>
      <c r="I8" s="18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Paramet Thammakit</dc:creator>
  <cp:lastModifiedBy>Paramet Thammakit</cp:lastModifiedBy>
  <dcterms:created xsi:type="dcterms:W3CDTF">2024-10-27T00:32:18Z</dcterms:created>
  <dcterms:modified xsi:type="dcterms:W3CDTF">2024-10-28T01:23:05Z</dcterms:modified>
</cp:coreProperties>
</file>