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" windowWidth="21300" windowHeight="15460" tabRatio="500" activeTab="1"/>
  </bookViews>
  <sheets>
    <sheet name="sallandse HS" sheetId="1" r:id="rId1"/>
    <sheet name="Sallandse PR" sheetId="4" r:id="rId2"/>
    <sheet name="SA TX" sheetId="2" r:id="rId3"/>
    <sheet name="SA X" sheetId="3" r:id="rId4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" i="4" l="1"/>
  <c r="M75" i="4"/>
  <c r="M76" i="4"/>
  <c r="M81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7" i="4"/>
  <c r="M108" i="4"/>
  <c r="M109" i="4"/>
  <c r="M110" i="4"/>
  <c r="M111" i="4"/>
  <c r="E107" i="4"/>
  <c r="E108" i="4"/>
  <c r="E109" i="4"/>
  <c r="E110" i="4"/>
  <c r="E111" i="4"/>
  <c r="E74" i="4"/>
  <c r="E75" i="4"/>
  <c r="E76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81" i="4"/>
  <c r="F111" i="4"/>
  <c r="F110" i="4"/>
  <c r="F109" i="4"/>
  <c r="F108" i="4"/>
  <c r="F107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1" i="4"/>
  <c r="F76" i="4"/>
  <c r="F75" i="4"/>
  <c r="F74" i="4"/>
  <c r="E73" i="4"/>
  <c r="M73" i="4"/>
  <c r="F73" i="4"/>
  <c r="E71" i="1"/>
  <c r="M71" i="1"/>
  <c r="E72" i="1"/>
  <c r="M72" i="1"/>
  <c r="E73" i="1"/>
  <c r="M73" i="1"/>
  <c r="E74" i="1"/>
  <c r="M74" i="1"/>
  <c r="E75" i="1"/>
  <c r="M75" i="1"/>
  <c r="E76" i="1"/>
  <c r="M76" i="1"/>
  <c r="E77" i="1"/>
  <c r="M77" i="1"/>
  <c r="E78" i="1"/>
  <c r="M78" i="1"/>
  <c r="E79" i="1"/>
  <c r="M79" i="1"/>
  <c r="E80" i="1"/>
  <c r="M80" i="1"/>
  <c r="E70" i="1"/>
  <c r="M70" i="1"/>
  <c r="F80" i="1"/>
  <c r="F79" i="1"/>
  <c r="F78" i="1"/>
  <c r="F77" i="1"/>
  <c r="F76" i="1"/>
  <c r="F75" i="1"/>
  <c r="F74" i="1"/>
  <c r="F73" i="1"/>
  <c r="F72" i="1"/>
  <c r="F71" i="1"/>
  <c r="F70" i="1"/>
  <c r="F163" i="3"/>
  <c r="N163" i="3"/>
  <c r="F164" i="3"/>
  <c r="N164" i="3"/>
  <c r="F165" i="3"/>
  <c r="N165" i="3"/>
  <c r="F166" i="3"/>
  <c r="N166" i="3"/>
  <c r="F167" i="3"/>
  <c r="N167" i="3"/>
  <c r="F168" i="3"/>
  <c r="N168" i="3"/>
  <c r="F169" i="3"/>
  <c r="N169" i="3"/>
  <c r="F170" i="3"/>
  <c r="N170" i="3"/>
  <c r="F171" i="3"/>
  <c r="N171" i="3"/>
  <c r="F172" i="3"/>
  <c r="N172" i="3"/>
  <c r="F173" i="3"/>
  <c r="N173" i="3"/>
  <c r="F174" i="3"/>
  <c r="N174" i="3"/>
  <c r="F175" i="3"/>
  <c r="N175" i="3"/>
  <c r="F176" i="3"/>
  <c r="N176" i="3"/>
  <c r="F177" i="3"/>
  <c r="N177" i="3"/>
  <c r="F178" i="3"/>
  <c r="N178" i="3"/>
  <c r="F179" i="3"/>
  <c r="N179" i="3"/>
  <c r="F180" i="3"/>
  <c r="N180" i="3"/>
  <c r="F181" i="3"/>
  <c r="N181" i="3"/>
  <c r="F182" i="3"/>
  <c r="N182" i="3"/>
  <c r="F183" i="3"/>
  <c r="N183" i="3"/>
  <c r="F184" i="3"/>
  <c r="N184" i="3"/>
  <c r="F162" i="3"/>
  <c r="N162" i="3"/>
  <c r="G178" i="3"/>
  <c r="G179" i="3"/>
  <c r="G180" i="3"/>
  <c r="G181" i="3"/>
  <c r="G182" i="3"/>
  <c r="G183" i="3"/>
  <c r="G184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63" i="3"/>
  <c r="G162" i="3"/>
  <c r="E69" i="2"/>
  <c r="N69" i="2"/>
  <c r="E67" i="2"/>
  <c r="N67" i="2"/>
  <c r="E68" i="2"/>
  <c r="N68" i="2"/>
  <c r="E70" i="2"/>
  <c r="N70" i="2"/>
  <c r="E71" i="2"/>
  <c r="N71" i="2"/>
  <c r="E72" i="2"/>
  <c r="N72" i="2"/>
  <c r="E73" i="2"/>
  <c r="N73" i="2"/>
  <c r="E74" i="2"/>
  <c r="N74" i="2"/>
  <c r="E75" i="2"/>
  <c r="N75" i="2"/>
  <c r="E76" i="2"/>
  <c r="N76" i="2"/>
  <c r="E77" i="2"/>
  <c r="N77" i="2"/>
  <c r="E78" i="2"/>
  <c r="N78" i="2"/>
  <c r="E66" i="2"/>
  <c r="N66" i="2"/>
  <c r="F67" i="2"/>
  <c r="F68" i="2"/>
  <c r="F69" i="2"/>
  <c r="F70" i="2"/>
  <c r="F71" i="2"/>
  <c r="F72" i="2"/>
  <c r="F73" i="2"/>
  <c r="F74" i="2"/>
  <c r="F75" i="2"/>
  <c r="F76" i="2"/>
  <c r="F77" i="2"/>
  <c r="F78" i="2"/>
  <c r="F66" i="2"/>
  <c r="E18" i="4"/>
  <c r="M18" i="4"/>
  <c r="E19" i="4"/>
  <c r="M19" i="4"/>
  <c r="E20" i="4"/>
  <c r="M20" i="4"/>
  <c r="E21" i="4"/>
  <c r="M21" i="4"/>
  <c r="E22" i="4"/>
  <c r="M22" i="4"/>
  <c r="E23" i="4"/>
  <c r="M23" i="4"/>
  <c r="E24" i="4"/>
  <c r="M24" i="4"/>
  <c r="E25" i="4"/>
  <c r="M25" i="4"/>
  <c r="E26" i="4"/>
  <c r="M26" i="4"/>
  <c r="E27" i="4"/>
  <c r="M27" i="4"/>
  <c r="E28" i="4"/>
  <c r="M28" i="4"/>
  <c r="E29" i="4"/>
  <c r="M29" i="4"/>
  <c r="E30" i="4"/>
  <c r="M30" i="4"/>
  <c r="E33" i="4"/>
  <c r="M33" i="4"/>
  <c r="E34" i="4"/>
  <c r="M34" i="4"/>
  <c r="E35" i="4"/>
  <c r="M35" i="4"/>
  <c r="E36" i="4"/>
  <c r="M36" i="4"/>
  <c r="E37" i="4"/>
  <c r="M37" i="4"/>
  <c r="E38" i="4"/>
  <c r="M38" i="4"/>
  <c r="E39" i="4"/>
  <c r="M39" i="4"/>
  <c r="E40" i="4"/>
  <c r="M40" i="4"/>
  <c r="E41" i="4"/>
  <c r="M41" i="4"/>
  <c r="E42" i="4"/>
  <c r="M42" i="4"/>
  <c r="E43" i="4"/>
  <c r="M43" i="4"/>
  <c r="E44" i="4"/>
  <c r="M44" i="4"/>
  <c r="E45" i="4"/>
  <c r="M45" i="4"/>
  <c r="E46" i="4"/>
  <c r="M46" i="4"/>
  <c r="E47" i="4"/>
  <c r="M47" i="4"/>
  <c r="E48" i="4"/>
  <c r="M48" i="4"/>
  <c r="E51" i="4"/>
  <c r="M51" i="4"/>
  <c r="E52" i="4"/>
  <c r="M52" i="4"/>
  <c r="E53" i="4"/>
  <c r="M53" i="4"/>
  <c r="E54" i="4"/>
  <c r="M54" i="4"/>
  <c r="E55" i="4"/>
  <c r="M55" i="4"/>
  <c r="E56" i="4"/>
  <c r="M56" i="4"/>
  <c r="E57" i="4"/>
  <c r="M57" i="4"/>
  <c r="E58" i="4"/>
  <c r="M58" i="4"/>
  <c r="E59" i="4"/>
  <c r="M59" i="4"/>
  <c r="E17" i="4"/>
  <c r="M17" i="4"/>
  <c r="F53" i="4"/>
  <c r="F54" i="4"/>
  <c r="F55" i="4"/>
  <c r="F56" i="4"/>
  <c r="F57" i="4"/>
  <c r="F58" i="4"/>
  <c r="F59" i="4"/>
  <c r="E32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E49" i="4"/>
  <c r="F49" i="4"/>
  <c r="E50" i="4"/>
  <c r="F50" i="4"/>
  <c r="F51" i="4"/>
  <c r="F52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E31" i="4"/>
  <c r="F31" i="4"/>
  <c r="F17" i="4"/>
  <c r="E21" i="2"/>
  <c r="N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F21" i="2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1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08" i="3"/>
  <c r="F131" i="3"/>
  <c r="G131" i="3"/>
  <c r="F132" i="3"/>
  <c r="G132" i="3"/>
  <c r="F130" i="3"/>
  <c r="G130" i="3"/>
  <c r="F129" i="3"/>
  <c r="G129" i="3"/>
  <c r="F128" i="3"/>
  <c r="G128" i="3"/>
  <c r="F127" i="3"/>
  <c r="G127" i="3"/>
  <c r="F126" i="3"/>
  <c r="G126" i="3"/>
  <c r="F125" i="3"/>
  <c r="G125" i="3"/>
  <c r="F124" i="3"/>
  <c r="G124" i="3"/>
  <c r="F123" i="3"/>
  <c r="G123" i="3"/>
  <c r="F122" i="3"/>
  <c r="G122" i="3"/>
  <c r="F121" i="3"/>
  <c r="G121" i="3"/>
  <c r="F120" i="3"/>
  <c r="G120" i="3"/>
  <c r="F119" i="3"/>
  <c r="G119" i="3"/>
  <c r="F118" i="3"/>
  <c r="G118" i="3"/>
  <c r="F117" i="3"/>
  <c r="G117" i="3"/>
  <c r="F116" i="3"/>
  <c r="G116" i="3"/>
  <c r="F115" i="3"/>
  <c r="N115" i="3"/>
  <c r="G115" i="3"/>
  <c r="F114" i="3"/>
  <c r="N114" i="3"/>
  <c r="G114" i="3"/>
  <c r="F113" i="3"/>
  <c r="N113" i="3"/>
  <c r="G113" i="3"/>
  <c r="F112" i="3"/>
  <c r="N112" i="3"/>
  <c r="G112" i="3"/>
  <c r="F111" i="3"/>
  <c r="N111" i="3"/>
  <c r="G111" i="3"/>
  <c r="F110" i="3"/>
  <c r="N110" i="3"/>
  <c r="G110" i="3"/>
  <c r="F109" i="3"/>
  <c r="N109" i="3"/>
  <c r="G109" i="3"/>
  <c r="F108" i="3"/>
  <c r="N108" i="3"/>
  <c r="G108" i="3"/>
  <c r="M54" i="1"/>
  <c r="M55" i="1"/>
  <c r="M5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F43" i="1"/>
  <c r="E43" i="1"/>
  <c r="M50" i="1"/>
  <c r="M49" i="1"/>
  <c r="M48" i="1"/>
  <c r="M47" i="1"/>
  <c r="M46" i="1"/>
  <c r="M45" i="1"/>
  <c r="M44" i="1"/>
  <c r="M43" i="1"/>
  <c r="M17" i="1"/>
  <c r="M18" i="1"/>
  <c r="M19" i="1"/>
  <c r="M20" i="1"/>
  <c r="M21" i="1"/>
  <c r="M22" i="1"/>
  <c r="M23" i="1"/>
  <c r="M24" i="1"/>
  <c r="M25" i="1"/>
  <c r="M26" i="1"/>
  <c r="M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F16" i="1"/>
  <c r="E16" i="1"/>
  <c r="N68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64" i="3"/>
  <c r="F68" i="3"/>
  <c r="F73" i="3"/>
  <c r="N73" i="3"/>
  <c r="F74" i="3"/>
  <c r="N74" i="3"/>
  <c r="F75" i="3"/>
  <c r="N75" i="3"/>
  <c r="F76" i="3"/>
  <c r="N76" i="3"/>
  <c r="F77" i="3"/>
  <c r="N77" i="3"/>
  <c r="F78" i="3"/>
  <c r="N78" i="3"/>
  <c r="F79" i="3"/>
  <c r="N79" i="3"/>
  <c r="F80" i="3"/>
  <c r="N80" i="3"/>
  <c r="F81" i="3"/>
  <c r="N81" i="3"/>
  <c r="F82" i="3"/>
  <c r="N82" i="3"/>
  <c r="F83" i="3"/>
  <c r="N83" i="3"/>
  <c r="F84" i="3"/>
  <c r="N84" i="3"/>
  <c r="F85" i="3"/>
  <c r="N85" i="3"/>
  <c r="F86" i="3"/>
  <c r="N86" i="3"/>
  <c r="F72" i="3"/>
  <c r="N72" i="3"/>
  <c r="F66" i="3"/>
  <c r="N66" i="3"/>
  <c r="F64" i="3"/>
  <c r="N64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F65" i="3"/>
  <c r="N65" i="3"/>
  <c r="F67" i="3"/>
  <c r="N67" i="3"/>
  <c r="F69" i="3"/>
  <c r="N69" i="3"/>
  <c r="F70" i="3"/>
  <c r="N70" i="3"/>
  <c r="F71" i="3"/>
  <c r="N71" i="3"/>
  <c r="G64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F24" i="3"/>
  <c r="N24" i="3"/>
  <c r="F25" i="3"/>
  <c r="N25" i="3"/>
  <c r="F26" i="3"/>
  <c r="N26" i="3"/>
  <c r="F27" i="3"/>
  <c r="N27" i="3"/>
  <c r="F28" i="3"/>
  <c r="N28" i="3"/>
  <c r="F29" i="3"/>
  <c r="N29" i="3"/>
  <c r="F30" i="3"/>
  <c r="N30" i="3"/>
  <c r="F31" i="3"/>
  <c r="N31" i="3"/>
  <c r="F32" i="3"/>
  <c r="N32" i="3"/>
  <c r="F33" i="3"/>
  <c r="N33" i="3"/>
  <c r="F34" i="3"/>
  <c r="N34" i="3"/>
  <c r="F35" i="3"/>
  <c r="N35" i="3"/>
  <c r="F36" i="3"/>
  <c r="N36" i="3"/>
  <c r="F37" i="3"/>
  <c r="N37" i="3"/>
  <c r="F38" i="3"/>
  <c r="N38" i="3"/>
  <c r="F39" i="3"/>
  <c r="N39" i="3"/>
  <c r="F40" i="3"/>
  <c r="N40" i="3"/>
  <c r="F41" i="3"/>
  <c r="N41" i="3"/>
  <c r="F42" i="3"/>
  <c r="N42" i="3"/>
  <c r="F43" i="3"/>
  <c r="N43" i="3"/>
  <c r="F44" i="3"/>
  <c r="N44" i="3"/>
  <c r="F45" i="3"/>
  <c r="N45" i="3"/>
  <c r="F23" i="3"/>
  <c r="N23" i="3"/>
  <c r="N22" i="2"/>
  <c r="N23" i="2"/>
  <c r="N24" i="2"/>
  <c r="N25" i="2"/>
  <c r="N28" i="2"/>
  <c r="N29" i="2"/>
  <c r="N30" i="2"/>
  <c r="N31" i="2"/>
  <c r="N32" i="2"/>
  <c r="N33" i="2"/>
  <c r="N34" i="2"/>
  <c r="N35" i="2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3" i="3"/>
</calcChain>
</file>

<file path=xl/sharedStrings.xml><?xml version="1.0" encoding="utf-8"?>
<sst xmlns="http://schemas.openxmlformats.org/spreadsheetml/2006/main" count="1031" uniqueCount="49">
  <si>
    <t>cruise</t>
  </si>
  <si>
    <t>thermal</t>
  </si>
  <si>
    <t>Skylines</t>
  </si>
  <si>
    <t>PySoar</t>
  </si>
  <si>
    <t>http://www.soaringspot.com/en/sallandse-tweedaagse-2014/results/club/task-1-on-2014-06-21/daily</t>
  </si>
  <si>
    <t>HS</t>
  </si>
  <si>
    <t>delta_t</t>
  </si>
  <si>
    <t>PySoar  (time corrected)</t>
  </si>
  <si>
    <t>compID</t>
  </si>
  <si>
    <t>url comp</t>
  </si>
  <si>
    <t>url flight</t>
  </si>
  <si>
    <t>https://skylines.aero/flights/35279/#tab-stats-phases</t>
  </si>
  <si>
    <t>http://www.soaringspot.com/en_gb/sa-gliding-nationals-2015-welkom-airfield-2015/results/open/task-6-on-2015-12-18/daily</t>
  </si>
  <si>
    <t>https://skylines.aero/flights/57238/#tab-stats-phases</t>
  </si>
  <si>
    <t>TX</t>
  </si>
  <si>
    <t>PySoar (time corrected)</t>
  </si>
  <si>
    <t>Soaringspot</t>
  </si>
  <si>
    <t>https://skylines.aero/flights/57239/#tab-overview</t>
  </si>
  <si>
    <t>X</t>
  </si>
  <si>
    <t>Hypothesis</t>
  </si>
  <si>
    <t>Solution</t>
  </si>
  <si>
    <t>difference in detection time</t>
  </si>
  <si>
    <t>-</t>
  </si>
  <si>
    <t>+</t>
  </si>
  <si>
    <t>glide_threshold_bearingRate = 6</t>
  </si>
  <si>
    <t>Thermal exit to sharply defined with 6 degr per second.</t>
  </si>
  <si>
    <t>Change to 5?</t>
  </si>
  <si>
    <t># thresholds while in cruise</t>
  </si>
  <si>
    <r>
      <t xml:space="preserve">cruise_threshold_bearingRate = </t>
    </r>
    <r>
      <rPr>
        <sz val="12"/>
        <color rgb="FF6897BB"/>
        <rFont val="Menlo"/>
      </rPr>
      <t xml:space="preserve">4 </t>
    </r>
    <r>
      <rPr>
        <sz val="12"/>
        <color rgb="FF808080"/>
        <rFont val="Menlo"/>
      </rPr>
      <t>#degr/s</t>
    </r>
  </si>
  <si>
    <r>
      <t xml:space="preserve">cruise_threshold_bearingTot = </t>
    </r>
    <r>
      <rPr>
        <sz val="12"/>
        <color rgb="FF6897BB"/>
        <rFont val="Menlo"/>
      </rPr>
      <t xml:space="preserve">200 </t>
    </r>
    <r>
      <rPr>
        <sz val="12"/>
        <color rgb="FF808080"/>
        <rFont val="Menlo"/>
      </rPr>
      <t>#degr</t>
    </r>
  </si>
  <si>
    <t># thresholds while in thermal</t>
  </si>
  <si>
    <r>
      <t xml:space="preserve">thermal_threshold_distance = </t>
    </r>
    <r>
      <rPr>
        <sz val="12"/>
        <color rgb="FF6897BB"/>
        <rFont val="Menlo"/>
      </rPr>
      <t xml:space="preserve">1000 </t>
    </r>
    <r>
      <rPr>
        <sz val="12"/>
        <color rgb="FF808080"/>
        <rFont val="Menlo"/>
      </rPr>
      <t>#m</t>
    </r>
  </si>
  <si>
    <r>
      <t xml:space="preserve">thermal_threshold_bearingRateAvg = </t>
    </r>
    <r>
      <rPr>
        <sz val="12"/>
        <color rgb="FF6897BB"/>
        <rFont val="Menlo"/>
      </rPr>
      <t xml:space="preserve">2 </t>
    </r>
    <r>
      <rPr>
        <sz val="12"/>
        <color rgb="FF808080"/>
        <rFont val="Menlo"/>
      </rPr>
      <t>#degr/s</t>
    </r>
  </si>
  <si>
    <r>
      <t xml:space="preserve">thermal_threshold_bearingRate = </t>
    </r>
    <r>
      <rPr>
        <sz val="12"/>
        <color rgb="FF6897BB"/>
        <rFont val="Menlo"/>
      </rPr>
      <t xml:space="preserve">4 </t>
    </r>
    <r>
      <rPr>
        <sz val="12"/>
        <color rgb="FF808080"/>
        <rFont val="Menlo"/>
      </rPr>
      <t>#degr/s</t>
    </r>
  </si>
  <si>
    <r>
      <t xml:space="preserve">thermal_threshold_distance = </t>
    </r>
    <r>
      <rPr>
        <sz val="12"/>
        <color rgb="FF6897BB"/>
        <rFont val="Menlo"/>
      </rPr>
      <t xml:space="preserve">500 </t>
    </r>
    <r>
      <rPr>
        <sz val="12"/>
        <color rgb="FF808080"/>
        <rFont val="Menlo"/>
      </rPr>
      <t>#m</t>
    </r>
  </si>
  <si>
    <r>
      <t>thermal_threshold_distance = 5</t>
    </r>
    <r>
      <rPr>
        <sz val="12"/>
        <color rgb="FF6897BB"/>
        <rFont val="Menlo"/>
      </rPr>
      <t xml:space="preserve">00 </t>
    </r>
    <r>
      <rPr>
        <sz val="12"/>
        <color rgb="FF808080"/>
        <rFont val="Menlo"/>
      </rPr>
      <t>#m</t>
    </r>
  </si>
  <si>
    <t>PySoar seems correct, skylines seems wrong</t>
  </si>
  <si>
    <t>PySoar chops thermal in half, due to very wide thermals</t>
  </si>
  <si>
    <t>PR</t>
  </si>
  <si>
    <t>https://skylines.aero/flights/39724/#tab-stats-phases</t>
  </si>
  <si>
    <t>correctly sets thermal exit earlier</t>
  </si>
  <si>
    <r>
      <t>thermal_threshold_distance = 10</t>
    </r>
    <r>
      <rPr>
        <sz val="12"/>
        <color rgb="FF6897BB"/>
        <rFont val="Menlo"/>
      </rPr>
      <t xml:space="preserve">00 </t>
    </r>
    <r>
      <rPr>
        <sz val="12"/>
        <color rgb="FF808080"/>
        <rFont val="Menlo"/>
      </rPr>
      <t>#m</t>
    </r>
  </si>
  <si>
    <r>
      <t xml:space="preserve">cruise_threshold_bearingTot = </t>
    </r>
    <r>
      <rPr>
        <sz val="12"/>
        <color rgb="FF6897BB"/>
        <rFont val="Menlo"/>
      </rPr>
      <t xml:space="preserve">225 </t>
    </r>
    <r>
      <rPr>
        <sz val="12"/>
        <color rgb="FF808080"/>
        <rFont val="Menlo"/>
      </rPr>
      <t>#degr</t>
    </r>
  </si>
  <si>
    <t>comes from high thermal_threshold_distance. maybe go for time instead of distance?</t>
  </si>
  <si>
    <t>correcly grouping flying around as thermalling</t>
  </si>
  <si>
    <t>missing one thermal attempt</t>
  </si>
  <si>
    <t>rather late</t>
  </si>
  <si>
    <t>a bit late but ok</t>
  </si>
  <si>
    <t>correct, still one 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</si>
</sst>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  <font>
      <sz val="12"/>
      <color rgb="FFA9B7C6"/>
      <name val="Menlo"/>
    </font>
    <font>
      <sz val="12"/>
      <color rgb="FF6897BB"/>
      <name val="Menlo"/>
    </font>
    <font>
      <sz val="12"/>
      <color rgb="FF808080"/>
      <name val="Menl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21" fontId="0" fillId="0" borderId="0" xfId="0" applyNumberFormat="1"/>
    <xf numFmtId="2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2" borderId="0" xfId="0" applyFill="1"/>
    <xf numFmtId="19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21" fontId="5" fillId="0" borderId="0" xfId="0" applyNumberFormat="1" applyFont="1" applyAlignment="1">
      <alignment vertical="center" wrapText="1"/>
    </xf>
    <xf numFmtId="0" fontId="0" fillId="0" borderId="0" xfId="0" applyFill="1"/>
    <xf numFmtId="21" fontId="3" fillId="0" borderId="0" xfId="0" applyNumberFormat="1" applyFont="1" applyAlignment="1">
      <alignment vertical="center"/>
    </xf>
    <xf numFmtId="2" fontId="0" fillId="0" borderId="0" xfId="0" applyNumberFormat="1" applyAlignment="1">
      <alignment vertical="center" wrapText="1"/>
    </xf>
    <xf numFmtId="21" fontId="6" fillId="0" borderId="0" xfId="0" applyNumberFormat="1" applyFont="1" applyAlignment="1">
      <alignment vertical="center"/>
    </xf>
    <xf numFmtId="0" fontId="5" fillId="0" borderId="0" xfId="0" applyFont="1"/>
    <xf numFmtId="21" fontId="5" fillId="0" borderId="0" xfId="0" applyNumberFormat="1" applyFont="1"/>
    <xf numFmtId="2" fontId="5" fillId="0" borderId="0" xfId="0" applyNumberFormat="1" applyFont="1" applyAlignment="1">
      <alignment vertical="center" wrapText="1"/>
    </xf>
    <xf numFmtId="21" fontId="5" fillId="0" borderId="0" xfId="0" applyNumberFormat="1" applyFont="1" applyFill="1"/>
    <xf numFmtId="21" fontId="0" fillId="0" borderId="0" xfId="0" applyNumberFormat="1" applyFill="1"/>
    <xf numFmtId="2" fontId="0" fillId="0" borderId="0" xfId="0" applyNumberFormat="1" applyFill="1" applyAlignment="1">
      <alignment vertical="center" wrapText="1"/>
    </xf>
    <xf numFmtId="0" fontId="7" fillId="0" borderId="0" xfId="0" applyFont="1" applyAlignment="1">
      <alignment vertical="center"/>
    </xf>
    <xf numFmtId="2" fontId="5" fillId="0" borderId="0" xfId="0" applyNumberFormat="1" applyFont="1" applyFill="1" applyAlignment="1">
      <alignment vertical="center" wrapText="1"/>
    </xf>
    <xf numFmtId="21" fontId="5" fillId="3" borderId="0" xfId="0" applyNumberFormat="1" applyFont="1" applyFill="1"/>
    <xf numFmtId="0" fontId="3" fillId="0" borderId="0" xfId="0" applyFont="1" applyFill="1"/>
    <xf numFmtId="0" fontId="5" fillId="0" borderId="0" xfId="0" applyFont="1" applyFill="1" applyAlignment="1">
      <alignment vertical="center" wrapText="1"/>
    </xf>
    <xf numFmtId="21" fontId="5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vertical="center"/>
    </xf>
    <xf numFmtId="21" fontId="6" fillId="0" borderId="0" xfId="0" applyNumberFormat="1" applyFont="1" applyFill="1" applyAlignment="1">
      <alignment vertical="center"/>
    </xf>
    <xf numFmtId="0" fontId="5" fillId="0" borderId="0" xfId="0" applyFont="1" applyFill="1"/>
    <xf numFmtId="0" fontId="0" fillId="0" borderId="0" xfId="0" applyFont="1" applyFill="1"/>
    <xf numFmtId="21" fontId="7" fillId="0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vertical="center"/>
    </xf>
    <xf numFmtId="21" fontId="0" fillId="4" borderId="0" xfId="0" applyNumberFormat="1" applyFill="1"/>
    <xf numFmtId="0" fontId="0" fillId="0" borderId="0" xfId="0" applyAlignment="1">
      <alignment horizontal="left" indent="1"/>
    </xf>
    <xf numFmtId="0" fontId="4" fillId="2" borderId="0" xfId="0" applyFont="1" applyFill="1"/>
    <xf numFmtId="2" fontId="5" fillId="2" borderId="0" xfId="0" applyNumberFormat="1" applyFont="1" applyFill="1" applyAlignment="1">
      <alignment vertical="center" wrapText="1"/>
    </xf>
    <xf numFmtId="21" fontId="5" fillId="2" borderId="0" xfId="0" applyNumberFormat="1" applyFont="1" applyFill="1"/>
    <xf numFmtId="0" fontId="4" fillId="2" borderId="0" xfId="0" applyFont="1" applyFill="1" applyAlignment="1">
      <alignment vertical="center" wrapText="1"/>
    </xf>
    <xf numFmtId="2" fontId="0" fillId="2" borderId="0" xfId="0" applyNumberFormat="1" applyFill="1" applyAlignment="1">
      <alignment vertical="center" wrapText="1"/>
    </xf>
    <xf numFmtId="21" fontId="0" fillId="2" borderId="0" xfId="0" applyNumberFormat="1" applyFill="1"/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Fill="1" applyAlignment="1">
      <alignment vertical="center" wrapText="1"/>
    </xf>
    <xf numFmtId="0" fontId="0" fillId="5" borderId="0" xfId="0" applyFill="1"/>
    <xf numFmtId="2" fontId="0" fillId="4" borderId="0" xfId="0" applyNumberFormat="1" applyFill="1" applyAlignment="1">
      <alignment vertical="center" wrapText="1"/>
    </xf>
  </cellXfs>
  <cellStyles count="24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Gevolgde hyperlink" xfId="100" builtinId="9" hidden="1"/>
    <cellStyle name="Gevolgde hyperlink" xfId="102" builtinId="9" hidden="1"/>
    <cellStyle name="Gevolgde hyperlink" xfId="104" builtinId="9" hidden="1"/>
    <cellStyle name="Gevolgde hyperlink" xfId="106" builtinId="9" hidden="1"/>
    <cellStyle name="Gevolgde hyperlink" xfId="108" builtinId="9" hidden="1"/>
    <cellStyle name="Gevolgde hyperlink" xfId="110" builtinId="9" hidden="1"/>
    <cellStyle name="Gevolgde hyperlink" xfId="112" builtinId="9" hidden="1"/>
    <cellStyle name="Gevolgde hyperlink" xfId="114" builtinId="9" hidden="1"/>
    <cellStyle name="Gevolgde hyperlink" xfId="116" builtinId="9" hidden="1"/>
    <cellStyle name="Gevolgde hyperlink" xfId="118" builtinId="9" hidden="1"/>
    <cellStyle name="Gevolgde hyperlink" xfId="120" builtinId="9" hidden="1"/>
    <cellStyle name="Gevolgde hyperlink" xfId="122" builtinId="9" hidden="1"/>
    <cellStyle name="Gevolgde hyperlink" xfId="124" builtinId="9" hidden="1"/>
    <cellStyle name="Gevolgde hyperlink" xfId="126" builtinId="9" hidden="1"/>
    <cellStyle name="Gevolgde hyperlink" xfId="128" builtinId="9" hidden="1"/>
    <cellStyle name="Gevolgde hyperlink" xfId="130" builtinId="9" hidden="1"/>
    <cellStyle name="Gevolgde hyperlink" xfId="132" builtinId="9" hidden="1"/>
    <cellStyle name="Gevolgde hyperlink" xfId="134" builtinId="9" hidden="1"/>
    <cellStyle name="Gevolgde hyperlink" xfId="136" builtinId="9" hidden="1"/>
    <cellStyle name="Gevolgde hyperlink" xfId="138" builtinId="9" hidden="1"/>
    <cellStyle name="Gevolgde hyperlink" xfId="140" builtinId="9" hidden="1"/>
    <cellStyle name="Gevolgde hyperlink" xfId="142" builtinId="9" hidden="1"/>
    <cellStyle name="Gevolgde hyperlink" xfId="144" builtinId="9" hidden="1"/>
    <cellStyle name="Gevolgde hyperlink" xfId="146" builtinId="9" hidden="1"/>
    <cellStyle name="Gevolgde hyperlink" xfId="148" builtinId="9" hidden="1"/>
    <cellStyle name="Gevolgde hyperlink" xfId="150" builtinId="9" hidden="1"/>
    <cellStyle name="Gevolgde hyperlink" xfId="152" builtinId="9" hidden="1"/>
    <cellStyle name="Gevolgde hyperlink" xfId="154" builtinId="9" hidden="1"/>
    <cellStyle name="Gevolgde hyperlink" xfId="156" builtinId="9" hidden="1"/>
    <cellStyle name="Gevolgde hyperlink" xfId="158" builtinId="9" hidden="1"/>
    <cellStyle name="Gevolgde hyperlink" xfId="160" builtinId="9" hidden="1"/>
    <cellStyle name="Gevolgde hyperlink" xfId="162" builtinId="9" hidden="1"/>
    <cellStyle name="Gevolgde hyperlink" xfId="164" builtinId="9" hidden="1"/>
    <cellStyle name="Gevolgde hyperlink" xfId="166" builtinId="9" hidden="1"/>
    <cellStyle name="Gevolgde hyperlink" xfId="168" builtinId="9" hidden="1"/>
    <cellStyle name="Gevolgde hyperlink" xfId="170" builtinId="9" hidden="1"/>
    <cellStyle name="Gevolgde hyperlink" xfId="172" builtinId="9" hidden="1"/>
    <cellStyle name="Gevolgde hyperlink" xfId="174" builtinId="9" hidden="1"/>
    <cellStyle name="Gevolgde hyperlink" xfId="176" builtinId="9" hidden="1"/>
    <cellStyle name="Gevolgde hyperlink" xfId="178" builtinId="9" hidden="1"/>
    <cellStyle name="Gevolgde hyperlink" xfId="180" builtinId="9" hidden="1"/>
    <cellStyle name="Gevolgde hyperlink" xfId="182" builtinId="9" hidden="1"/>
    <cellStyle name="Gevolgde hyperlink" xfId="184" builtinId="9" hidden="1"/>
    <cellStyle name="Gevolgde hyperlink" xfId="186" builtinId="9" hidden="1"/>
    <cellStyle name="Gevolgde hyperlink" xfId="188" builtinId="9" hidden="1"/>
    <cellStyle name="Gevolgde hyperlink" xfId="190" builtinId="9" hidden="1"/>
    <cellStyle name="Gevolgde hyperlink" xfId="192" builtinId="9" hidden="1"/>
    <cellStyle name="Gevolgde hyperlink" xfId="194" builtinId="9" hidden="1"/>
    <cellStyle name="Gevolgde hyperlink" xfId="196" builtinId="9" hidden="1"/>
    <cellStyle name="Gevolgde hyperlink" xfId="198" builtinId="9" hidden="1"/>
    <cellStyle name="Gevolgde hyperlink" xfId="200" builtinId="9" hidden="1"/>
    <cellStyle name="Gevolgde hyperlink" xfId="202" builtinId="9" hidden="1"/>
    <cellStyle name="Gevolgde hyperlink" xfId="204" builtinId="9" hidden="1"/>
    <cellStyle name="Gevolgde hyperlink" xfId="206" builtinId="9" hidden="1"/>
    <cellStyle name="Gevolgde hyperlink" xfId="208" builtinId="9" hidden="1"/>
    <cellStyle name="Gevolgde hyperlink" xfId="210" builtinId="9" hidden="1"/>
    <cellStyle name="Gevolgde hyperlink" xfId="212" builtinId="9" hidden="1"/>
    <cellStyle name="Gevolgde hyperlink" xfId="214" builtinId="9" hidden="1"/>
    <cellStyle name="Gevolgde hyperlink" xfId="216" builtinId="9" hidden="1"/>
    <cellStyle name="Gevolgde hyperlink" xfId="218" builtinId="9" hidden="1"/>
    <cellStyle name="Gevolgde hyperlink" xfId="220" builtinId="9" hidden="1"/>
    <cellStyle name="Gevolgde hyperlink" xfId="222" builtinId="9" hidden="1"/>
    <cellStyle name="Gevolgde hyperlink" xfId="224" builtinId="9" hidden="1"/>
    <cellStyle name="Gevolgde hyperlink" xfId="226" builtinId="9" hidden="1"/>
    <cellStyle name="Gevolgde hyperlink" xfId="228" builtinId="9" hidden="1"/>
    <cellStyle name="Gevolgde hyperlink" xfId="230" builtinId="9" hidden="1"/>
    <cellStyle name="Gevolgde hyperlink" xfId="232" builtinId="9" hidden="1"/>
    <cellStyle name="Gevolgde hyperlink" xfId="234" builtinId="9" hidden="1"/>
    <cellStyle name="Gevolgde hyperlink" xfId="236" builtinId="9" hidden="1"/>
    <cellStyle name="Gevolgde hyperlink" xfId="238" builtinId="9" hidden="1"/>
    <cellStyle name="Gevolgde hyperlink" xfId="240" builtinId="9" hidden="1"/>
    <cellStyle name="Gevolgde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topLeftCell="H54" workbookViewId="0">
      <selection activeCell="Q78" sqref="Q78"/>
    </sheetView>
  </sheetViews>
  <sheetFormatPr baseColWidth="10" defaultRowHeight="15" x14ac:dyDescent="0"/>
  <cols>
    <col min="2" max="2" width="12.5" bestFit="1" customWidth="1"/>
    <col min="3" max="3" width="12.5" customWidth="1"/>
    <col min="4" max="4" width="16.6640625" customWidth="1"/>
    <col min="5" max="5" width="12.5" customWidth="1"/>
    <col min="6" max="6" width="11.1640625" customWidth="1"/>
    <col min="7" max="10" width="12.5" bestFit="1" customWidth="1"/>
    <col min="12" max="12" width="6.83203125" customWidth="1"/>
    <col min="13" max="13" width="12.83203125" customWidth="1"/>
  </cols>
  <sheetData>
    <row r="1" spans="1:13">
      <c r="A1" t="s">
        <v>9</v>
      </c>
      <c r="B1" t="s">
        <v>4</v>
      </c>
      <c r="K1" s="3"/>
    </row>
    <row r="2" spans="1:13">
      <c r="A2" t="s">
        <v>10</v>
      </c>
      <c r="B2" t="s">
        <v>11</v>
      </c>
      <c r="K2" s="3"/>
    </row>
    <row r="3" spans="1:13">
      <c r="A3" t="s">
        <v>8</v>
      </c>
      <c r="B3" t="s">
        <v>5</v>
      </c>
      <c r="K3" s="3"/>
    </row>
    <row r="4" spans="1:13">
      <c r="A4" t="s">
        <v>6</v>
      </c>
      <c r="B4" s="1">
        <v>8.3333333333333329E-2</v>
      </c>
      <c r="K4" s="3"/>
    </row>
    <row r="5" spans="1:13">
      <c r="H5" s="4" t="s">
        <v>2</v>
      </c>
    </row>
    <row r="6" spans="1:13" ht="16">
      <c r="C6" s="33" t="s">
        <v>27</v>
      </c>
      <c r="H6" t="s">
        <v>0</v>
      </c>
      <c r="I6" s="2">
        <v>0.48254629629629631</v>
      </c>
      <c r="J6" s="2">
        <v>0.48370370370370369</v>
      </c>
    </row>
    <row r="7" spans="1:13" ht="16">
      <c r="C7" s="26" t="s">
        <v>28</v>
      </c>
      <c r="H7" t="s">
        <v>1</v>
      </c>
      <c r="I7" s="2">
        <v>0.48370370370370369</v>
      </c>
      <c r="J7" s="2">
        <v>0.48974537037037036</v>
      </c>
    </row>
    <row r="8" spans="1:13" ht="16">
      <c r="C8" s="26" t="s">
        <v>29</v>
      </c>
      <c r="H8" t="s">
        <v>0</v>
      </c>
      <c r="I8" s="2">
        <v>0.48974537037037041</v>
      </c>
      <c r="J8" s="2">
        <v>0.49187500000000006</v>
      </c>
    </row>
    <row r="9" spans="1:13">
      <c r="C9" s="32"/>
      <c r="H9" t="s">
        <v>1</v>
      </c>
      <c r="I9" s="2">
        <v>0.49187500000000001</v>
      </c>
      <c r="J9" s="2">
        <v>0.49715277777777778</v>
      </c>
    </row>
    <row r="10" spans="1:13" ht="16">
      <c r="C10" s="33" t="s">
        <v>30</v>
      </c>
      <c r="H10" t="s">
        <v>0</v>
      </c>
      <c r="I10" s="2">
        <v>0.49715277777777778</v>
      </c>
      <c r="J10" s="2">
        <v>0.49798611111111113</v>
      </c>
    </row>
    <row r="11" spans="1:13" ht="16">
      <c r="C11" s="26" t="s">
        <v>31</v>
      </c>
      <c r="H11" t="s">
        <v>1</v>
      </c>
      <c r="I11" s="2">
        <v>0.49798611111111107</v>
      </c>
      <c r="J11" s="2">
        <v>0.49939814814814809</v>
      </c>
    </row>
    <row r="12" spans="1:13" ht="16">
      <c r="C12" s="26" t="s">
        <v>32</v>
      </c>
      <c r="H12" t="s">
        <v>0</v>
      </c>
      <c r="I12" s="2">
        <v>0.49939814814814815</v>
      </c>
      <c r="J12" s="2">
        <v>0.50092592592592589</v>
      </c>
    </row>
    <row r="13" spans="1:13" ht="16">
      <c r="C13" s="26" t="s">
        <v>33</v>
      </c>
      <c r="H13" t="s">
        <v>1</v>
      </c>
      <c r="I13" s="2">
        <v>0.50092592592592589</v>
      </c>
      <c r="J13" s="2">
        <v>0.50553240740740735</v>
      </c>
    </row>
    <row r="14" spans="1:13" ht="16">
      <c r="C14" s="26"/>
      <c r="H14" t="s">
        <v>0</v>
      </c>
      <c r="I14" s="2">
        <v>0.50553240740740735</v>
      </c>
      <c r="J14" s="2">
        <v>0.50689814814814804</v>
      </c>
      <c r="L14" s="11" t="s">
        <v>21</v>
      </c>
      <c r="M14" s="1"/>
    </row>
    <row r="15" spans="1:13">
      <c r="A15" s="4" t="s">
        <v>3</v>
      </c>
      <c r="E15" s="4" t="s">
        <v>7</v>
      </c>
      <c r="H15" t="s">
        <v>1</v>
      </c>
      <c r="I15" s="2">
        <v>0.50689814814814815</v>
      </c>
      <c r="J15" s="2">
        <v>0.50840277777777776</v>
      </c>
      <c r="M15" s="1"/>
    </row>
    <row r="16" spans="1:13">
      <c r="A16" t="s">
        <v>0</v>
      </c>
      <c r="B16" s="1">
        <v>0.59226851851851847</v>
      </c>
      <c r="C16" s="1">
        <v>0.59747685185185184</v>
      </c>
      <c r="D16" s="2"/>
      <c r="E16" s="1">
        <f>B16-$B$4</f>
        <v>0.5089351851851851</v>
      </c>
      <c r="F16" s="1">
        <f>C16-$B$4</f>
        <v>0.51414351851851847</v>
      </c>
      <c r="H16" t="s">
        <v>0</v>
      </c>
      <c r="I16" s="2">
        <v>0.50840277777777776</v>
      </c>
      <c r="J16" s="2">
        <v>0.51412037037037039</v>
      </c>
      <c r="L16" s="12" t="s">
        <v>23</v>
      </c>
      <c r="M16" s="1">
        <f>IF(L16="+",(E16-I16),I16-E16)</f>
        <v>5.324074074073426E-4</v>
      </c>
    </row>
    <row r="17" spans="1:13">
      <c r="A17" t="s">
        <v>1</v>
      </c>
      <c r="B17" s="1">
        <v>0.59747685185185184</v>
      </c>
      <c r="C17" s="1">
        <v>0.60016203703703697</v>
      </c>
      <c r="D17" s="2"/>
      <c r="E17" s="1">
        <f t="shared" ref="E17:E26" si="0">B17-$B$4</f>
        <v>0.51414351851851847</v>
      </c>
      <c r="F17" s="1">
        <f t="shared" ref="F17:F26" si="1">C17-$B$4</f>
        <v>0.5168287037037036</v>
      </c>
      <c r="H17" t="s">
        <v>1</v>
      </c>
      <c r="I17" s="2">
        <v>0.51412037037037039</v>
      </c>
      <c r="J17" s="2">
        <v>0.51689814814814816</v>
      </c>
      <c r="L17" s="12" t="s">
        <v>23</v>
      </c>
      <c r="M17" s="1">
        <f t="shared" ref="M17:M26" si="2">IF(L17="+",(E17-I17),I17-E17)</f>
        <v>2.3148148148077752E-5</v>
      </c>
    </row>
    <row r="18" spans="1:13">
      <c r="A18" t="s">
        <v>0</v>
      </c>
      <c r="B18" s="1">
        <v>0.60016203703703697</v>
      </c>
      <c r="C18" s="1">
        <v>0.60372685185185182</v>
      </c>
      <c r="D18" s="2"/>
      <c r="E18" s="1">
        <f t="shared" si="0"/>
        <v>0.5168287037037036</v>
      </c>
      <c r="F18" s="1">
        <f t="shared" si="1"/>
        <v>0.52039351851851845</v>
      </c>
      <c r="H18" t="s">
        <v>0</v>
      </c>
      <c r="I18" s="2">
        <v>0.51689814814814816</v>
      </c>
      <c r="J18" s="2">
        <v>0.52039351851851856</v>
      </c>
      <c r="L18" s="12" t="s">
        <v>22</v>
      </c>
      <c r="M18" s="1">
        <f t="shared" si="2"/>
        <v>6.9444444444566322E-5</v>
      </c>
    </row>
    <row r="19" spans="1:13">
      <c r="A19" t="s">
        <v>1</v>
      </c>
      <c r="B19" s="1">
        <v>0.60372685185185182</v>
      </c>
      <c r="C19" s="1">
        <v>0.60631944444444441</v>
      </c>
      <c r="D19" s="2"/>
      <c r="E19" s="1">
        <f t="shared" si="0"/>
        <v>0.52039351851851845</v>
      </c>
      <c r="F19" s="1">
        <f t="shared" si="1"/>
        <v>0.52298611111111104</v>
      </c>
      <c r="H19" t="s">
        <v>1</v>
      </c>
      <c r="I19" s="2">
        <v>0.52039351851851856</v>
      </c>
      <c r="J19" s="2">
        <v>0.52226851851851852</v>
      </c>
      <c r="L19" s="12" t="s">
        <v>22</v>
      </c>
      <c r="M19" s="1">
        <f t="shared" si="2"/>
        <v>1.1102230246251565E-16</v>
      </c>
    </row>
    <row r="20" spans="1:13">
      <c r="A20" t="s">
        <v>0</v>
      </c>
      <c r="B20" s="1">
        <v>0.60631944444444441</v>
      </c>
      <c r="C20" s="1">
        <v>0.60752314814814812</v>
      </c>
      <c r="D20" s="2"/>
      <c r="E20" s="1">
        <f t="shared" si="0"/>
        <v>0.52298611111111104</v>
      </c>
      <c r="F20" s="1">
        <f t="shared" si="1"/>
        <v>0.52418981481481475</v>
      </c>
      <c r="H20" t="s">
        <v>0</v>
      </c>
      <c r="I20" s="2">
        <v>0.52226851851851852</v>
      </c>
      <c r="J20" s="2">
        <v>0.52416666666666667</v>
      </c>
      <c r="L20" s="12" t="s">
        <v>23</v>
      </c>
      <c r="M20" s="34">
        <f t="shared" si="2"/>
        <v>7.1759259259251973E-4</v>
      </c>
    </row>
    <row r="21" spans="1:13">
      <c r="A21" t="s">
        <v>1</v>
      </c>
      <c r="B21" s="1">
        <v>0.60752314814814812</v>
      </c>
      <c r="C21" s="1">
        <v>0.60951388888888891</v>
      </c>
      <c r="D21" s="2"/>
      <c r="E21" s="1">
        <f t="shared" si="0"/>
        <v>0.52418981481481475</v>
      </c>
      <c r="F21" s="1">
        <f t="shared" si="1"/>
        <v>0.52618055555555554</v>
      </c>
      <c r="H21" t="s">
        <v>1</v>
      </c>
      <c r="I21" s="2">
        <v>0.52416666666666667</v>
      </c>
      <c r="J21" s="2">
        <v>0.52615740740740746</v>
      </c>
      <c r="L21" s="12" t="s">
        <v>23</v>
      </c>
      <c r="M21" s="1">
        <f t="shared" si="2"/>
        <v>2.3148148148077752E-5</v>
      </c>
    </row>
    <row r="22" spans="1:13">
      <c r="A22" t="s">
        <v>0</v>
      </c>
      <c r="B22" s="1">
        <v>0.60951388888888891</v>
      </c>
      <c r="C22" s="1">
        <v>0.61613425925925924</v>
      </c>
      <c r="D22" s="2"/>
      <c r="E22" s="1">
        <f t="shared" si="0"/>
        <v>0.52618055555555554</v>
      </c>
      <c r="F22" s="1">
        <f t="shared" si="1"/>
        <v>0.53280092592592587</v>
      </c>
      <c r="H22" t="s">
        <v>0</v>
      </c>
      <c r="I22" s="2">
        <v>0.52615740740740746</v>
      </c>
      <c r="J22" s="2">
        <v>0.53277777777777779</v>
      </c>
      <c r="L22" s="12" t="s">
        <v>23</v>
      </c>
      <c r="M22" s="1">
        <f t="shared" si="2"/>
        <v>2.3148148148077752E-5</v>
      </c>
    </row>
    <row r="23" spans="1:13">
      <c r="A23" t="s">
        <v>1</v>
      </c>
      <c r="B23" s="1">
        <v>0.61613425925925924</v>
      </c>
      <c r="C23" s="1">
        <v>0.61993055555555554</v>
      </c>
      <c r="D23" s="2"/>
      <c r="E23" s="1">
        <f t="shared" si="0"/>
        <v>0.53280092592592587</v>
      </c>
      <c r="F23" s="1">
        <f t="shared" si="1"/>
        <v>0.53659722222222217</v>
      </c>
      <c r="G23" s="10"/>
      <c r="H23" t="s">
        <v>1</v>
      </c>
      <c r="I23" s="2">
        <v>0.53277777777777779</v>
      </c>
      <c r="J23" s="2">
        <v>0.53662037037037036</v>
      </c>
      <c r="L23" s="12" t="s">
        <v>23</v>
      </c>
      <c r="M23" s="1">
        <f t="shared" si="2"/>
        <v>2.3148148148077752E-5</v>
      </c>
    </row>
    <row r="24" spans="1:13">
      <c r="A24" t="s">
        <v>0</v>
      </c>
      <c r="B24" s="1">
        <v>0.61993055555555554</v>
      </c>
      <c r="C24" s="1">
        <v>0.62569444444444444</v>
      </c>
      <c r="D24" s="2"/>
      <c r="E24" s="1">
        <f t="shared" si="0"/>
        <v>0.53659722222222217</v>
      </c>
      <c r="F24" s="1">
        <f t="shared" si="1"/>
        <v>0.54236111111111107</v>
      </c>
      <c r="G24" s="10"/>
      <c r="H24" t="s">
        <v>0</v>
      </c>
      <c r="I24" s="2">
        <v>0.53662037037037036</v>
      </c>
      <c r="J24" s="2">
        <v>0.54233796296296299</v>
      </c>
      <c r="L24" s="12" t="s">
        <v>22</v>
      </c>
      <c r="M24" s="1">
        <f t="shared" si="2"/>
        <v>2.3148148148188774E-5</v>
      </c>
    </row>
    <row r="25" spans="1:13">
      <c r="A25" t="s">
        <v>1</v>
      </c>
      <c r="B25" s="1">
        <v>0.62569444444444444</v>
      </c>
      <c r="C25" s="1">
        <v>0.62837962962962968</v>
      </c>
      <c r="D25" s="2"/>
      <c r="E25" s="1">
        <f t="shared" si="0"/>
        <v>0.54236111111111107</v>
      </c>
      <c r="F25" s="1">
        <f t="shared" si="1"/>
        <v>0.54504629629629631</v>
      </c>
      <c r="G25" s="10"/>
      <c r="H25" t="s">
        <v>1</v>
      </c>
      <c r="I25" s="2">
        <v>0.54233796296296299</v>
      </c>
      <c r="J25" s="2">
        <v>0.54509259259259257</v>
      </c>
      <c r="L25" s="12" t="s">
        <v>23</v>
      </c>
      <c r="M25" s="1">
        <f t="shared" si="2"/>
        <v>2.3148148148077752E-5</v>
      </c>
    </row>
    <row r="26" spans="1:13">
      <c r="A26" t="s">
        <v>0</v>
      </c>
      <c r="B26" s="1">
        <v>0.62837962962962968</v>
      </c>
      <c r="C26" s="1">
        <v>0.64025462962962965</v>
      </c>
      <c r="D26" s="2"/>
      <c r="E26" s="1">
        <f t="shared" si="0"/>
        <v>0.54504629629629631</v>
      </c>
      <c r="F26" s="1">
        <f t="shared" si="1"/>
        <v>0.55692129629629628</v>
      </c>
      <c r="G26" s="10"/>
      <c r="H26" t="s">
        <v>0</v>
      </c>
      <c r="I26" s="2">
        <v>0.54509259259259257</v>
      </c>
      <c r="J26" s="2">
        <v>0.5614351851851852</v>
      </c>
      <c r="L26" s="12" t="s">
        <v>22</v>
      </c>
      <c r="M26" s="1">
        <f t="shared" si="2"/>
        <v>4.6296296296266526E-5</v>
      </c>
    </row>
    <row r="27" spans="1:13">
      <c r="B27" s="1"/>
      <c r="C27" s="1"/>
      <c r="D27" s="2"/>
      <c r="E27" s="1"/>
      <c r="F27" s="1"/>
      <c r="L27" s="12"/>
      <c r="M27" s="1"/>
    </row>
    <row r="28" spans="1:13">
      <c r="B28" s="1"/>
      <c r="C28" s="1"/>
      <c r="D28" s="2"/>
      <c r="E28" s="1"/>
      <c r="F28" s="1"/>
      <c r="L28" s="12"/>
      <c r="M28" s="1"/>
    </row>
    <row r="29" spans="1:13">
      <c r="D29" s="35"/>
      <c r="L29" s="19"/>
      <c r="M29" s="18"/>
    </row>
    <row r="30" spans="1:13">
      <c r="L30" s="19"/>
      <c r="M30" s="18"/>
    </row>
    <row r="31" spans="1:13">
      <c r="L31" s="10"/>
      <c r="M31" s="10"/>
    </row>
    <row r="32" spans="1:13">
      <c r="H32" s="4" t="s">
        <v>2</v>
      </c>
    </row>
    <row r="33" spans="1:13" ht="16">
      <c r="C33" s="33" t="s">
        <v>27</v>
      </c>
      <c r="H33" t="s">
        <v>0</v>
      </c>
      <c r="I33" s="2">
        <v>0.48254629629629631</v>
      </c>
      <c r="J33" s="2">
        <v>0.48370370370370369</v>
      </c>
    </row>
    <row r="34" spans="1:13" ht="16">
      <c r="C34" s="26" t="s">
        <v>28</v>
      </c>
      <c r="H34" t="s">
        <v>1</v>
      </c>
      <c r="I34" s="2">
        <v>0.48370370370370369</v>
      </c>
      <c r="J34" s="2">
        <v>0.48974537037037036</v>
      </c>
    </row>
    <row r="35" spans="1:13" ht="16">
      <c r="C35" s="26" t="s">
        <v>29</v>
      </c>
      <c r="H35" t="s">
        <v>0</v>
      </c>
      <c r="I35" s="2">
        <v>0.48974537037037041</v>
      </c>
      <c r="J35" s="2">
        <v>0.49187500000000006</v>
      </c>
    </row>
    <row r="36" spans="1:13">
      <c r="C36" s="32"/>
      <c r="H36" t="s">
        <v>1</v>
      </c>
      <c r="I36" s="2">
        <v>0.49187500000000001</v>
      </c>
      <c r="J36" s="2">
        <v>0.49715277777777778</v>
      </c>
    </row>
    <row r="37" spans="1:13" ht="16">
      <c r="C37" s="33" t="s">
        <v>30</v>
      </c>
      <c r="H37" t="s">
        <v>0</v>
      </c>
      <c r="I37" s="2">
        <v>0.49715277777777778</v>
      </c>
      <c r="J37" s="2">
        <v>0.49798611111111113</v>
      </c>
    </row>
    <row r="38" spans="1:13" ht="16">
      <c r="C38" s="26" t="s">
        <v>34</v>
      </c>
      <c r="H38" t="s">
        <v>1</v>
      </c>
      <c r="I38" s="2">
        <v>0.49798611111111107</v>
      </c>
      <c r="J38" s="2">
        <v>0.49939814814814809</v>
      </c>
    </row>
    <row r="39" spans="1:13" ht="16">
      <c r="C39" s="26" t="s">
        <v>32</v>
      </c>
      <c r="H39" t="s">
        <v>0</v>
      </c>
      <c r="I39" s="2">
        <v>0.49939814814814815</v>
      </c>
      <c r="J39" s="2">
        <v>0.50092592592592589</v>
      </c>
    </row>
    <row r="40" spans="1:13" ht="16">
      <c r="C40" s="26" t="s">
        <v>33</v>
      </c>
      <c r="H40" t="s">
        <v>1</v>
      </c>
      <c r="I40" s="2">
        <v>0.50092592592592589</v>
      </c>
      <c r="J40" s="2">
        <v>0.50553240740740735</v>
      </c>
    </row>
    <row r="41" spans="1:13" ht="16">
      <c r="C41" s="26"/>
      <c r="H41" t="s">
        <v>0</v>
      </c>
      <c r="I41" s="2">
        <v>0.50553240740740735</v>
      </c>
      <c r="J41" s="2">
        <v>0.50689814814814804</v>
      </c>
      <c r="L41" s="11" t="s">
        <v>21</v>
      </c>
      <c r="M41" s="1"/>
    </row>
    <row r="42" spans="1:13">
      <c r="A42" s="4" t="s">
        <v>3</v>
      </c>
      <c r="E42" s="4" t="s">
        <v>7</v>
      </c>
      <c r="H42" t="s">
        <v>1</v>
      </c>
      <c r="I42" s="2">
        <v>0.50689814814814815</v>
      </c>
      <c r="J42" s="2">
        <v>0.50840277777777776</v>
      </c>
      <c r="M42" s="1"/>
    </row>
    <row r="43" spans="1:13">
      <c r="A43" t="s">
        <v>0</v>
      </c>
      <c r="B43" s="1">
        <v>0.59226851851851847</v>
      </c>
      <c r="C43" s="1">
        <v>0.59747685185185184</v>
      </c>
      <c r="D43" s="2"/>
      <c r="E43" s="1">
        <f>B43-$B$4</f>
        <v>0.5089351851851851</v>
      </c>
      <c r="F43" s="1">
        <f>C43-$B$4</f>
        <v>0.51414351851851847</v>
      </c>
      <c r="H43" t="s">
        <v>0</v>
      </c>
      <c r="I43" s="2">
        <v>0.50840277777777776</v>
      </c>
      <c r="J43" s="2">
        <v>0.51412037037037039</v>
      </c>
      <c r="L43" s="12" t="s">
        <v>23</v>
      </c>
      <c r="M43" s="1">
        <f>IF(L43="+",(E43-I43),I43-E43)</f>
        <v>5.324074074073426E-4</v>
      </c>
    </row>
    <row r="44" spans="1:13">
      <c r="A44" t="s">
        <v>1</v>
      </c>
      <c r="B44" s="1">
        <v>0.59747685185185184</v>
      </c>
      <c r="C44" s="1">
        <v>0.60016203703703697</v>
      </c>
      <c r="D44" s="2"/>
      <c r="E44" s="1">
        <f t="shared" ref="E44:E55" si="3">B44-$B$4</f>
        <v>0.51414351851851847</v>
      </c>
      <c r="F44" s="1">
        <f t="shared" ref="F44:F55" si="4">C44-$B$4</f>
        <v>0.5168287037037036</v>
      </c>
      <c r="H44" t="s">
        <v>1</v>
      </c>
      <c r="I44" s="2">
        <v>0.51412037037037039</v>
      </c>
      <c r="J44" s="2">
        <v>0.51689814814814816</v>
      </c>
      <c r="L44" s="12" t="s">
        <v>23</v>
      </c>
      <c r="M44" s="1">
        <f t="shared" ref="M44:M50" si="5">IF(L44="+",(E44-I44),I44-E44)</f>
        <v>2.3148148148077752E-5</v>
      </c>
    </row>
    <row r="45" spans="1:13">
      <c r="A45" t="s">
        <v>0</v>
      </c>
      <c r="B45" s="1">
        <v>0.60016203703703697</v>
      </c>
      <c r="C45" s="1">
        <v>0.60372685185185182</v>
      </c>
      <c r="D45" s="2"/>
      <c r="E45" s="1">
        <f t="shared" si="3"/>
        <v>0.5168287037037036</v>
      </c>
      <c r="F45" s="1">
        <f t="shared" si="4"/>
        <v>0.52039351851851845</v>
      </c>
      <c r="H45" t="s">
        <v>0</v>
      </c>
      <c r="I45" s="2">
        <v>0.51689814814814816</v>
      </c>
      <c r="J45" s="2">
        <v>0.52039351851851856</v>
      </c>
      <c r="L45" s="12" t="s">
        <v>22</v>
      </c>
      <c r="M45" s="1">
        <f t="shared" si="5"/>
        <v>6.9444444444566322E-5</v>
      </c>
    </row>
    <row r="46" spans="1:13">
      <c r="A46" t="s">
        <v>1</v>
      </c>
      <c r="B46" s="1">
        <v>0.60372685185185182</v>
      </c>
      <c r="C46" s="1">
        <v>0.60564814814814816</v>
      </c>
      <c r="D46" s="2"/>
      <c r="E46" s="1">
        <f t="shared" si="3"/>
        <v>0.52039351851851845</v>
      </c>
      <c r="F46" s="1">
        <f t="shared" si="4"/>
        <v>0.52231481481481479</v>
      </c>
      <c r="H46" t="s">
        <v>1</v>
      </c>
      <c r="I46" s="2">
        <v>0.52039351851851856</v>
      </c>
      <c r="J46" s="2">
        <v>0.52226851851851852</v>
      </c>
      <c r="L46" s="12" t="s">
        <v>22</v>
      </c>
      <c r="M46" s="1">
        <f t="shared" si="5"/>
        <v>1.1102230246251565E-16</v>
      </c>
    </row>
    <row r="47" spans="1:13">
      <c r="A47" t="s">
        <v>0</v>
      </c>
      <c r="B47" s="1">
        <v>0.60564814814814816</v>
      </c>
      <c r="C47" s="1">
        <v>0.60747685185185185</v>
      </c>
      <c r="D47" s="2"/>
      <c r="E47" s="1">
        <f t="shared" si="3"/>
        <v>0.52231481481481479</v>
      </c>
      <c r="F47" s="1">
        <f t="shared" si="4"/>
        <v>0.52414351851851848</v>
      </c>
      <c r="H47" t="s">
        <v>0</v>
      </c>
      <c r="I47" s="2">
        <v>0.52226851851851852</v>
      </c>
      <c r="J47" s="2">
        <v>0.52416666666666667</v>
      </c>
      <c r="L47" s="12" t="s">
        <v>23</v>
      </c>
      <c r="M47" s="18">
        <f t="shared" si="5"/>
        <v>4.6296296296266526E-5</v>
      </c>
    </row>
    <row r="48" spans="1:13">
      <c r="A48" t="s">
        <v>1</v>
      </c>
      <c r="B48" s="1">
        <v>0.60747685185185185</v>
      </c>
      <c r="C48" s="1">
        <v>0.60951388888888891</v>
      </c>
      <c r="D48" s="2"/>
      <c r="E48" s="1">
        <f t="shared" si="3"/>
        <v>0.52414351851851848</v>
      </c>
      <c r="F48" s="1">
        <f t="shared" si="4"/>
        <v>0.52618055555555554</v>
      </c>
      <c r="H48" t="s">
        <v>1</v>
      </c>
      <c r="I48" s="2">
        <v>0.52416666666666667</v>
      </c>
      <c r="J48" s="2">
        <v>0.52615740740740746</v>
      </c>
      <c r="L48" s="12" t="s">
        <v>22</v>
      </c>
      <c r="M48" s="1">
        <f t="shared" si="5"/>
        <v>2.3148148148188774E-5</v>
      </c>
    </row>
    <row r="49" spans="1:13">
      <c r="A49" t="s">
        <v>0</v>
      </c>
      <c r="B49" s="1">
        <v>0.60951388888888891</v>
      </c>
      <c r="C49" s="1">
        <v>0.61613425925925924</v>
      </c>
      <c r="D49" s="2"/>
      <c r="E49" s="1">
        <f t="shared" si="3"/>
        <v>0.52618055555555554</v>
      </c>
      <c r="F49" s="1">
        <f t="shared" si="4"/>
        <v>0.53280092592592587</v>
      </c>
      <c r="H49" t="s">
        <v>0</v>
      </c>
      <c r="I49" s="2">
        <v>0.52615740740740746</v>
      </c>
      <c r="J49" s="2">
        <v>0.53277777777777779</v>
      </c>
      <c r="L49" s="12" t="s">
        <v>23</v>
      </c>
      <c r="M49" s="1">
        <f t="shared" si="5"/>
        <v>2.3148148148077752E-5</v>
      </c>
    </row>
    <row r="50" spans="1:13">
      <c r="A50" t="s">
        <v>1</v>
      </c>
      <c r="B50" s="1">
        <v>0.61613425925925924</v>
      </c>
      <c r="C50" s="1">
        <v>0.61828703703703702</v>
      </c>
      <c r="D50" s="2"/>
      <c r="E50" s="1">
        <f t="shared" si="3"/>
        <v>0.53280092592592587</v>
      </c>
      <c r="F50" s="1">
        <f t="shared" si="4"/>
        <v>0.53495370370370365</v>
      </c>
      <c r="G50" s="10"/>
      <c r="H50" t="s">
        <v>1</v>
      </c>
      <c r="I50" s="2">
        <v>0.53277777777777779</v>
      </c>
      <c r="J50" s="2">
        <v>0.53662037037037036</v>
      </c>
      <c r="L50" s="12" t="s">
        <v>23</v>
      </c>
      <c r="M50" s="1">
        <f t="shared" si="5"/>
        <v>2.3148148148077752E-5</v>
      </c>
    </row>
    <row r="51" spans="1:13">
      <c r="A51" t="s">
        <v>0</v>
      </c>
      <c r="B51" s="1">
        <v>0.61828703703703702</v>
      </c>
      <c r="C51" s="1">
        <v>0.61865740740740738</v>
      </c>
      <c r="D51" s="2"/>
      <c r="E51" s="1">
        <f t="shared" si="3"/>
        <v>0.53495370370370365</v>
      </c>
      <c r="F51" s="1">
        <f t="shared" si="4"/>
        <v>0.53532407407407401</v>
      </c>
      <c r="G51" s="10"/>
      <c r="H51" s="36" t="s">
        <v>36</v>
      </c>
      <c r="I51" s="5"/>
      <c r="J51" s="5"/>
      <c r="L51" s="12"/>
      <c r="M51" s="1"/>
    </row>
    <row r="52" spans="1:13">
      <c r="A52" t="s">
        <v>1</v>
      </c>
      <c r="B52" s="1">
        <v>0.61865740740740738</v>
      </c>
      <c r="C52" s="1">
        <v>0.61993055555555554</v>
      </c>
      <c r="D52" s="2"/>
      <c r="E52" s="1">
        <f t="shared" si="3"/>
        <v>0.53532407407407401</v>
      </c>
      <c r="F52" s="1">
        <f t="shared" si="4"/>
        <v>0.53659722222222217</v>
      </c>
      <c r="G52" s="10"/>
      <c r="H52" s="5"/>
      <c r="I52" s="5"/>
      <c r="J52" s="5"/>
      <c r="L52" s="12"/>
      <c r="M52" s="1"/>
    </row>
    <row r="53" spans="1:13">
      <c r="A53" t="s">
        <v>0</v>
      </c>
      <c r="B53" s="1">
        <v>0.61993055555555554</v>
      </c>
      <c r="C53" s="1">
        <v>0.62569444444444444</v>
      </c>
      <c r="D53" s="2"/>
      <c r="E53" s="1">
        <f t="shared" si="3"/>
        <v>0.53659722222222217</v>
      </c>
      <c r="F53" s="1">
        <f t="shared" si="4"/>
        <v>0.54236111111111107</v>
      </c>
      <c r="G53" s="10"/>
      <c r="H53" t="s">
        <v>0</v>
      </c>
      <c r="I53" s="2">
        <v>0.53662037037037036</v>
      </c>
      <c r="J53" s="2">
        <v>0.54233796296296299</v>
      </c>
      <c r="L53" s="12" t="s">
        <v>22</v>
      </c>
      <c r="M53" s="1">
        <f>IF(L53="+",(E53-I53),I53-E53)</f>
        <v>2.3148148148188774E-5</v>
      </c>
    </row>
    <row r="54" spans="1:13">
      <c r="A54" t="s">
        <v>1</v>
      </c>
      <c r="B54" s="1">
        <v>0.62569444444444444</v>
      </c>
      <c r="C54" s="1">
        <v>0.62837962962962968</v>
      </c>
      <c r="E54" s="1">
        <f t="shared" si="3"/>
        <v>0.54236111111111107</v>
      </c>
      <c r="F54" s="1">
        <f t="shared" si="4"/>
        <v>0.54504629629629631</v>
      </c>
      <c r="H54" t="s">
        <v>1</v>
      </c>
      <c r="I54" s="2">
        <v>0.54233796296296299</v>
      </c>
      <c r="J54" s="2">
        <v>0.54509259259259257</v>
      </c>
      <c r="L54" s="12" t="s">
        <v>23</v>
      </c>
      <c r="M54" s="1">
        <f t="shared" ref="M54:M55" si="6">IF(L54="+",(E54-I54),I54-E54)</f>
        <v>2.3148148148077752E-5</v>
      </c>
    </row>
    <row r="55" spans="1:13">
      <c r="A55" t="s">
        <v>0</v>
      </c>
      <c r="B55" s="1">
        <v>0.62837962962962968</v>
      </c>
      <c r="C55" s="1">
        <v>0.64025462962962965</v>
      </c>
      <c r="E55" s="1">
        <f t="shared" si="3"/>
        <v>0.54504629629629631</v>
      </c>
      <c r="F55" s="1">
        <f t="shared" si="4"/>
        <v>0.55692129629629628</v>
      </c>
      <c r="H55" t="s">
        <v>0</v>
      </c>
      <c r="I55" s="2">
        <v>0.54509259259259257</v>
      </c>
      <c r="J55" s="2">
        <v>0.5614351851851852</v>
      </c>
      <c r="L55" s="12" t="s">
        <v>22</v>
      </c>
      <c r="M55" s="1">
        <f t="shared" si="6"/>
        <v>4.6296296296266526E-5</v>
      </c>
    </row>
    <row r="59" spans="1:13">
      <c r="H59" s="4" t="s">
        <v>2</v>
      </c>
    </row>
    <row r="60" spans="1:13" ht="16">
      <c r="C60" s="33" t="s">
        <v>27</v>
      </c>
      <c r="H60" t="s">
        <v>0</v>
      </c>
      <c r="I60" s="2">
        <v>0.48254629629629631</v>
      </c>
      <c r="J60" s="2">
        <v>0.48370370370370369</v>
      </c>
    </row>
    <row r="61" spans="1:13" ht="16">
      <c r="C61" s="26" t="s">
        <v>28</v>
      </c>
      <c r="H61" t="s">
        <v>1</v>
      </c>
      <c r="I61" s="2">
        <v>0.48370370370370369</v>
      </c>
      <c r="J61" s="2">
        <v>0.48974537037037036</v>
      </c>
    </row>
    <row r="62" spans="1:13" ht="16">
      <c r="C62" s="26" t="s">
        <v>42</v>
      </c>
      <c r="H62" t="s">
        <v>0</v>
      </c>
      <c r="I62" s="2">
        <v>0.48974537037037041</v>
      </c>
      <c r="J62" s="2">
        <v>0.49187500000000006</v>
      </c>
    </row>
    <row r="63" spans="1:13">
      <c r="C63" s="32"/>
      <c r="H63" t="s">
        <v>1</v>
      </c>
      <c r="I63" s="2">
        <v>0.49187500000000001</v>
      </c>
      <c r="J63" s="2">
        <v>0.49715277777777778</v>
      </c>
    </row>
    <row r="64" spans="1:13" ht="16">
      <c r="C64" s="33" t="s">
        <v>30</v>
      </c>
      <c r="H64" t="s">
        <v>0</v>
      </c>
      <c r="I64" s="2">
        <v>0.49715277777777778</v>
      </c>
      <c r="J64" s="2">
        <v>0.49798611111111113</v>
      </c>
    </row>
    <row r="65" spans="1:14" ht="16">
      <c r="C65" s="26" t="s">
        <v>31</v>
      </c>
      <c r="H65" t="s">
        <v>1</v>
      </c>
      <c r="I65" s="2">
        <v>0.49798611111111107</v>
      </c>
      <c r="J65" s="2">
        <v>0.49939814814814809</v>
      </c>
    </row>
    <row r="66" spans="1:14" ht="16">
      <c r="C66" s="26" t="s">
        <v>32</v>
      </c>
      <c r="H66" t="s">
        <v>0</v>
      </c>
      <c r="I66" s="2">
        <v>0.49939814814814815</v>
      </c>
      <c r="J66" s="2">
        <v>0.50092592592592589</v>
      </c>
    </row>
    <row r="67" spans="1:14" ht="16">
      <c r="C67" s="26" t="s">
        <v>33</v>
      </c>
      <c r="H67" t="s">
        <v>1</v>
      </c>
      <c r="I67" s="2">
        <v>0.50092592592592589</v>
      </c>
      <c r="J67" s="2">
        <v>0.50553240740740735</v>
      </c>
    </row>
    <row r="68" spans="1:14" ht="16">
      <c r="C68" s="26"/>
      <c r="H68" t="s">
        <v>0</v>
      </c>
      <c r="I68" s="2">
        <v>0.50553240740740735</v>
      </c>
      <c r="J68" s="2">
        <v>0.50689814814814804</v>
      </c>
      <c r="L68" s="11" t="s">
        <v>21</v>
      </c>
      <c r="M68" s="1"/>
    </row>
    <row r="69" spans="1:14">
      <c r="A69" s="4" t="s">
        <v>3</v>
      </c>
      <c r="E69" s="4" t="s">
        <v>7</v>
      </c>
      <c r="H69" t="s">
        <v>1</v>
      </c>
      <c r="I69" s="2">
        <v>0.50689814814814815</v>
      </c>
      <c r="J69" s="2">
        <v>0.50840277777777776</v>
      </c>
      <c r="M69" s="1"/>
    </row>
    <row r="70" spans="1:14">
      <c r="A70" t="s">
        <v>0</v>
      </c>
      <c r="B70" s="1">
        <v>0.59226851851851847</v>
      </c>
      <c r="C70" s="1">
        <v>0.59747685185185184</v>
      </c>
      <c r="D70" s="2"/>
      <c r="E70" s="1">
        <f>B70-$B$4</f>
        <v>0.5089351851851851</v>
      </c>
      <c r="F70" s="1">
        <f>C70-$B$4</f>
        <v>0.51414351851851847</v>
      </c>
      <c r="H70" t="s">
        <v>0</v>
      </c>
      <c r="I70" s="2">
        <v>0.50840277777777776</v>
      </c>
      <c r="J70" s="2">
        <v>0.51412037037037039</v>
      </c>
      <c r="L70" s="12" t="s">
        <v>23</v>
      </c>
      <c r="M70" s="1">
        <f>IF(L70="+",(E70-I70),I70-E70)</f>
        <v>5.324074074073426E-4</v>
      </c>
    </row>
    <row r="71" spans="1:14">
      <c r="A71" t="s">
        <v>1</v>
      </c>
      <c r="B71" s="1">
        <v>0.59747685185185184</v>
      </c>
      <c r="C71" s="1">
        <v>0.60016203703703697</v>
      </c>
      <c r="D71" s="2"/>
      <c r="E71" s="1">
        <f t="shared" ref="E71:E82" si="7">B71-$B$4</f>
        <v>0.51414351851851847</v>
      </c>
      <c r="F71" s="1">
        <f t="shared" ref="F71:F82" si="8">C71-$B$4</f>
        <v>0.5168287037037036</v>
      </c>
      <c r="H71" t="s">
        <v>1</v>
      </c>
      <c r="I71" s="2">
        <v>0.51412037037037039</v>
      </c>
      <c r="J71" s="2">
        <v>0.51689814814814816</v>
      </c>
      <c r="L71" s="12" t="s">
        <v>23</v>
      </c>
      <c r="M71" s="18">
        <f t="shared" ref="M71:M80" si="9">IF(L71="+",(E71-I71),I71-E71)</f>
        <v>2.3148148148077752E-5</v>
      </c>
    </row>
    <row r="72" spans="1:14">
      <c r="A72" t="s">
        <v>0</v>
      </c>
      <c r="B72" s="1">
        <v>0.60016203703703697</v>
      </c>
      <c r="C72" s="1">
        <v>0.60372685185185182</v>
      </c>
      <c r="D72" s="2"/>
      <c r="E72" s="1">
        <f t="shared" si="7"/>
        <v>0.5168287037037036</v>
      </c>
      <c r="F72" s="1">
        <f t="shared" si="8"/>
        <v>0.52039351851851845</v>
      </c>
      <c r="H72" t="s">
        <v>0</v>
      </c>
      <c r="I72" s="2">
        <v>0.51689814814814816</v>
      </c>
      <c r="J72" s="2">
        <v>0.52039351851851856</v>
      </c>
      <c r="L72" s="12" t="s">
        <v>22</v>
      </c>
      <c r="M72" s="1">
        <f t="shared" si="9"/>
        <v>6.9444444444566322E-5</v>
      </c>
    </row>
    <row r="73" spans="1:14">
      <c r="A73" t="s">
        <v>1</v>
      </c>
      <c r="B73" s="1">
        <v>0.60372685185185182</v>
      </c>
      <c r="C73" s="1">
        <v>0.60631944444444441</v>
      </c>
      <c r="D73" s="2"/>
      <c r="E73" s="1">
        <f t="shared" si="7"/>
        <v>0.52039351851851845</v>
      </c>
      <c r="F73" s="1">
        <f t="shared" si="8"/>
        <v>0.52298611111111104</v>
      </c>
      <c r="H73" t="s">
        <v>1</v>
      </c>
      <c r="I73" s="2">
        <v>0.52039351851851856</v>
      </c>
      <c r="J73" s="2">
        <v>0.52226851851851852</v>
      </c>
      <c r="L73" s="12" t="s">
        <v>22</v>
      </c>
      <c r="M73" s="1">
        <f t="shared" si="9"/>
        <v>1.1102230246251565E-16</v>
      </c>
    </row>
    <row r="74" spans="1:14">
      <c r="A74" t="s">
        <v>0</v>
      </c>
      <c r="B74" s="1">
        <v>0.60631944444444441</v>
      </c>
      <c r="C74" s="1">
        <v>0.60752314814814812</v>
      </c>
      <c r="D74" s="2"/>
      <c r="E74" s="1">
        <f t="shared" si="7"/>
        <v>0.52298611111111104</v>
      </c>
      <c r="F74" s="1">
        <f t="shared" si="8"/>
        <v>0.52418981481481475</v>
      </c>
      <c r="H74" t="s">
        <v>0</v>
      </c>
      <c r="I74" s="2">
        <v>0.52226851851851852</v>
      </c>
      <c r="J74" s="2">
        <v>0.52416666666666667</v>
      </c>
      <c r="L74" s="12" t="s">
        <v>23</v>
      </c>
      <c r="M74" s="34">
        <f t="shared" si="9"/>
        <v>7.1759259259251973E-4</v>
      </c>
      <c r="N74" t="s">
        <v>43</v>
      </c>
    </row>
    <row r="75" spans="1:14">
      <c r="A75" t="s">
        <v>1</v>
      </c>
      <c r="B75" s="1">
        <v>0.60752314814814812</v>
      </c>
      <c r="C75" s="1">
        <v>0.60951388888888891</v>
      </c>
      <c r="D75" s="2"/>
      <c r="E75" s="1">
        <f t="shared" si="7"/>
        <v>0.52418981481481475</v>
      </c>
      <c r="F75" s="1">
        <f t="shared" si="8"/>
        <v>0.52618055555555554</v>
      </c>
      <c r="H75" t="s">
        <v>1</v>
      </c>
      <c r="I75" s="2">
        <v>0.52416666666666667</v>
      </c>
      <c r="J75" s="2">
        <v>0.52615740740740746</v>
      </c>
      <c r="L75" s="12" t="s">
        <v>23</v>
      </c>
      <c r="M75" s="1">
        <f t="shared" si="9"/>
        <v>2.3148148148077752E-5</v>
      </c>
    </row>
    <row r="76" spans="1:14">
      <c r="A76" t="s">
        <v>0</v>
      </c>
      <c r="B76" s="1">
        <v>0.60951388888888891</v>
      </c>
      <c r="C76" s="1">
        <v>0.61613425925925924</v>
      </c>
      <c r="D76" s="2"/>
      <c r="E76" s="1">
        <f t="shared" si="7"/>
        <v>0.52618055555555554</v>
      </c>
      <c r="F76" s="1">
        <f t="shared" si="8"/>
        <v>0.53280092592592587</v>
      </c>
      <c r="H76" t="s">
        <v>0</v>
      </c>
      <c r="I76" s="2">
        <v>0.52615740740740746</v>
      </c>
      <c r="J76" s="2">
        <v>0.53277777777777779</v>
      </c>
      <c r="L76" s="12" t="s">
        <v>23</v>
      </c>
      <c r="M76" s="1">
        <f t="shared" si="9"/>
        <v>2.3148148148077752E-5</v>
      </c>
    </row>
    <row r="77" spans="1:14">
      <c r="A77" t="s">
        <v>1</v>
      </c>
      <c r="B77" s="1">
        <v>0.61613425925925924</v>
      </c>
      <c r="C77" s="1">
        <v>0.61993055555555554</v>
      </c>
      <c r="D77" s="2"/>
      <c r="E77" s="1">
        <f t="shared" si="7"/>
        <v>0.53280092592592587</v>
      </c>
      <c r="F77" s="1">
        <f t="shared" si="8"/>
        <v>0.53659722222222217</v>
      </c>
      <c r="G77" s="10"/>
      <c r="H77" t="s">
        <v>1</v>
      </c>
      <c r="I77" s="2">
        <v>0.53277777777777779</v>
      </c>
      <c r="J77" s="2">
        <v>0.53662037037037036</v>
      </c>
      <c r="L77" s="12" t="s">
        <v>23</v>
      </c>
      <c r="M77" s="1">
        <f t="shared" si="9"/>
        <v>2.3148148148077752E-5</v>
      </c>
    </row>
    <row r="78" spans="1:14">
      <c r="A78" t="s">
        <v>0</v>
      </c>
      <c r="B78" s="1">
        <v>0.61993055555555554</v>
      </c>
      <c r="C78" s="1">
        <v>0.62569444444444444</v>
      </c>
      <c r="D78" s="2"/>
      <c r="E78" s="1">
        <f t="shared" si="7"/>
        <v>0.53659722222222217</v>
      </c>
      <c r="F78" s="1">
        <f t="shared" si="8"/>
        <v>0.54236111111111107</v>
      </c>
      <c r="G78" s="10"/>
      <c r="H78" t="s">
        <v>0</v>
      </c>
      <c r="I78" s="2">
        <v>0.53662037037037036</v>
      </c>
      <c r="J78" s="2">
        <v>0.54233796296296299</v>
      </c>
      <c r="L78" s="12" t="s">
        <v>22</v>
      </c>
      <c r="M78" s="1">
        <f t="shared" si="9"/>
        <v>2.3148148148188774E-5</v>
      </c>
    </row>
    <row r="79" spans="1:14">
      <c r="A79" t="s">
        <v>1</v>
      </c>
      <c r="B79" s="1">
        <v>0.62569444444444444</v>
      </c>
      <c r="C79" s="1">
        <v>0.62837962962962968</v>
      </c>
      <c r="D79" s="2"/>
      <c r="E79" s="1">
        <f t="shared" si="7"/>
        <v>0.54236111111111107</v>
      </c>
      <c r="F79" s="1">
        <f t="shared" si="8"/>
        <v>0.54504629629629631</v>
      </c>
      <c r="G79" s="10"/>
      <c r="H79" t="s">
        <v>1</v>
      </c>
      <c r="I79" s="2">
        <v>0.54233796296296299</v>
      </c>
      <c r="J79" s="2">
        <v>0.54509259259259257</v>
      </c>
      <c r="L79" s="12" t="s">
        <v>23</v>
      </c>
      <c r="M79" s="1">
        <f t="shared" si="9"/>
        <v>2.3148148148077752E-5</v>
      </c>
    </row>
    <row r="80" spans="1:14">
      <c r="A80" t="s">
        <v>0</v>
      </c>
      <c r="B80" s="1">
        <v>0.62837962962962968</v>
      </c>
      <c r="C80" s="1">
        <v>0.64025462962962965</v>
      </c>
      <c r="D80" s="2"/>
      <c r="E80" s="1">
        <f t="shared" si="7"/>
        <v>0.54504629629629631</v>
      </c>
      <c r="F80" s="1">
        <f t="shared" si="8"/>
        <v>0.55692129629629628</v>
      </c>
      <c r="G80" s="10"/>
      <c r="H80" t="s">
        <v>0</v>
      </c>
      <c r="I80" s="2">
        <v>0.54509259259259257</v>
      </c>
      <c r="J80" s="2">
        <v>0.5614351851851852</v>
      </c>
      <c r="L80" s="12" t="s">
        <v>22</v>
      </c>
      <c r="M80" s="1">
        <f t="shared" si="9"/>
        <v>4.6296296296266526E-5</v>
      </c>
    </row>
    <row r="81" spans="2:6">
      <c r="B81" s="1"/>
      <c r="C81" s="1"/>
      <c r="E81" s="1"/>
      <c r="F81" s="1"/>
    </row>
    <row r="82" spans="2:6">
      <c r="B82" s="1"/>
      <c r="C82" s="1"/>
      <c r="E82" s="1"/>
      <c r="F82" s="1"/>
    </row>
    <row r="84" spans="2:6">
      <c r="B84" s="1"/>
      <c r="C84" s="1"/>
    </row>
    <row r="85" spans="2:6">
      <c r="B85" s="1"/>
      <c r="C85" s="1"/>
    </row>
    <row r="86" spans="2:6">
      <c r="B86" s="1"/>
      <c r="C86" s="1"/>
    </row>
    <row r="87" spans="2:6">
      <c r="B87" s="1"/>
      <c r="C87" s="1"/>
    </row>
    <row r="88" spans="2:6">
      <c r="B88" s="1"/>
      <c r="C88" s="1"/>
    </row>
    <row r="89" spans="2:6">
      <c r="B89" s="1"/>
      <c r="C89" s="1"/>
    </row>
    <row r="90" spans="2:6">
      <c r="B90" s="1"/>
      <c r="C90" s="1"/>
    </row>
    <row r="91" spans="2:6">
      <c r="B91" s="1"/>
      <c r="C91" s="1"/>
    </row>
    <row r="92" spans="2:6">
      <c r="B92" s="1"/>
      <c r="C92" s="1"/>
    </row>
    <row r="93" spans="2:6">
      <c r="B93" s="1"/>
      <c r="C93" s="1"/>
    </row>
    <row r="94" spans="2:6">
      <c r="B94" s="1"/>
      <c r="C94" s="1"/>
    </row>
    <row r="95" spans="2:6">
      <c r="B95" s="1"/>
      <c r="C9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abSelected="1" topLeftCell="A114" workbookViewId="0">
      <selection activeCell="G145" sqref="G145"/>
    </sheetView>
  </sheetViews>
  <sheetFormatPr baseColWidth="10" defaultRowHeight="15" x14ac:dyDescent="0"/>
  <cols>
    <col min="13" max="13" width="14.5" customWidth="1"/>
    <col min="16" max="17" width="14.5" customWidth="1"/>
  </cols>
  <sheetData>
    <row r="1" spans="1:22">
      <c r="A1" t="s">
        <v>9</v>
      </c>
      <c r="B1" t="s">
        <v>4</v>
      </c>
    </row>
    <row r="2" spans="1:22">
      <c r="A2" t="s">
        <v>10</v>
      </c>
      <c r="B2" t="s">
        <v>39</v>
      </c>
    </row>
    <row r="3" spans="1:22">
      <c r="A3" t="s">
        <v>8</v>
      </c>
      <c r="B3" t="s">
        <v>38</v>
      </c>
    </row>
    <row r="4" spans="1:22">
      <c r="A4" t="s">
        <v>6</v>
      </c>
      <c r="B4" s="1">
        <v>8.3333333333333329E-2</v>
      </c>
    </row>
    <row r="6" spans="1:22">
      <c r="H6" s="4" t="s">
        <v>2</v>
      </c>
    </row>
    <row r="7" spans="1:22" ht="16">
      <c r="C7" s="33" t="s">
        <v>27</v>
      </c>
      <c r="H7" s="43" t="s">
        <v>0</v>
      </c>
      <c r="I7" s="2">
        <v>0.47826388888888888</v>
      </c>
      <c r="J7" s="2">
        <v>0.47916666666666663</v>
      </c>
      <c r="O7" s="7"/>
      <c r="P7" s="2"/>
      <c r="Q7" s="2"/>
      <c r="R7" s="3"/>
      <c r="S7" s="3"/>
      <c r="T7" s="3"/>
      <c r="U7" s="3"/>
      <c r="V7" s="3"/>
    </row>
    <row r="8" spans="1:22" ht="16">
      <c r="C8" s="26" t="s">
        <v>28</v>
      </c>
      <c r="H8" s="43" t="s">
        <v>1</v>
      </c>
      <c r="I8" s="2">
        <v>0.47916666666666669</v>
      </c>
      <c r="J8" s="2">
        <v>0.49175925925925928</v>
      </c>
      <c r="R8" s="3"/>
      <c r="S8" s="3"/>
      <c r="T8" s="3"/>
      <c r="U8" s="3"/>
      <c r="V8" s="3"/>
    </row>
    <row r="9" spans="1:22" ht="16">
      <c r="C9" s="26" t="s">
        <v>29</v>
      </c>
      <c r="H9" s="43" t="s">
        <v>0</v>
      </c>
      <c r="I9" s="2">
        <v>0.49175925925925923</v>
      </c>
      <c r="J9" s="2">
        <v>0.49239583333333331</v>
      </c>
      <c r="R9" s="3"/>
      <c r="S9" s="3"/>
      <c r="T9" s="3"/>
      <c r="U9" s="3"/>
      <c r="V9" s="3"/>
    </row>
    <row r="10" spans="1:22">
      <c r="C10" s="32"/>
      <c r="H10" s="43" t="s">
        <v>1</v>
      </c>
      <c r="I10" s="2">
        <v>0.49239583333333337</v>
      </c>
      <c r="J10" s="2">
        <v>0.49467592592592596</v>
      </c>
      <c r="R10" s="3"/>
      <c r="S10" s="3"/>
      <c r="T10" s="3"/>
      <c r="U10" s="3"/>
      <c r="V10" s="3"/>
    </row>
    <row r="11" spans="1:22" ht="16">
      <c r="C11" s="33" t="s">
        <v>30</v>
      </c>
      <c r="H11" s="43" t="s">
        <v>0</v>
      </c>
      <c r="I11" s="2">
        <v>0.49467592592592591</v>
      </c>
      <c r="J11" s="2">
        <v>0.49606481481481479</v>
      </c>
      <c r="R11" s="3"/>
      <c r="S11" s="3"/>
      <c r="T11" s="3"/>
      <c r="U11" s="3"/>
      <c r="V11" s="3"/>
    </row>
    <row r="12" spans="1:22" ht="16">
      <c r="C12" s="26" t="s">
        <v>34</v>
      </c>
      <c r="H12" s="43" t="s">
        <v>1</v>
      </c>
      <c r="I12" s="2">
        <v>0.49606481481481479</v>
      </c>
      <c r="J12" s="2">
        <v>0.50565972222222222</v>
      </c>
      <c r="R12" s="3"/>
      <c r="S12" s="3"/>
      <c r="T12" s="3"/>
      <c r="U12" s="3"/>
      <c r="V12" s="3"/>
    </row>
    <row r="13" spans="1:22" ht="16">
      <c r="C13" s="26" t="s">
        <v>32</v>
      </c>
      <c r="H13" s="43" t="s">
        <v>0</v>
      </c>
      <c r="I13" s="2">
        <v>0.50565972222222222</v>
      </c>
      <c r="J13" s="2">
        <v>0.5075925925925926</v>
      </c>
      <c r="R13" s="3"/>
      <c r="S13" s="3"/>
      <c r="T13" s="3"/>
      <c r="U13" s="3"/>
      <c r="V13" s="3"/>
    </row>
    <row r="14" spans="1:22" ht="16">
      <c r="C14" s="26" t="s">
        <v>33</v>
      </c>
      <c r="H14" s="43" t="s">
        <v>1</v>
      </c>
      <c r="I14" s="2">
        <v>0.5075925925925926</v>
      </c>
      <c r="J14" s="2">
        <v>0.50872685185185185</v>
      </c>
      <c r="R14" s="3"/>
      <c r="S14" s="3"/>
      <c r="T14" s="3"/>
      <c r="U14" s="3"/>
      <c r="V14" s="3"/>
    </row>
    <row r="15" spans="1:22" ht="16">
      <c r="C15" s="26"/>
      <c r="H15" s="43" t="s">
        <v>0</v>
      </c>
      <c r="I15" s="2">
        <v>0.50872685185185185</v>
      </c>
      <c r="J15" s="2">
        <v>0.50916666666666666</v>
      </c>
      <c r="L15" s="11" t="s">
        <v>21</v>
      </c>
      <c r="M15" s="1"/>
      <c r="R15" s="3"/>
      <c r="S15" s="3"/>
      <c r="T15" s="3"/>
      <c r="U15" s="3"/>
      <c r="V15" s="3"/>
    </row>
    <row r="16" spans="1:22">
      <c r="A16" s="4" t="s">
        <v>3</v>
      </c>
      <c r="E16" s="4" t="s">
        <v>7</v>
      </c>
      <c r="H16" s="43" t="s">
        <v>1</v>
      </c>
      <c r="I16" s="2">
        <v>0.50916666666666666</v>
      </c>
      <c r="J16" s="2">
        <v>0.51215277777777779</v>
      </c>
      <c r="M16" s="1"/>
      <c r="R16" s="3"/>
      <c r="S16" s="3"/>
      <c r="T16" s="3"/>
      <c r="U16" s="3"/>
      <c r="V16" s="3"/>
    </row>
    <row r="17" spans="1:22">
      <c r="A17" t="s">
        <v>0</v>
      </c>
      <c r="B17" s="1">
        <v>0.59519675925925919</v>
      </c>
      <c r="C17" s="1">
        <v>0.59799768518518526</v>
      </c>
      <c r="D17" s="2"/>
      <c r="E17" s="1">
        <f>B17-$B$4</f>
        <v>0.51186342592592582</v>
      </c>
      <c r="F17" s="1">
        <f>C17-$B$4</f>
        <v>0.51466435185185189</v>
      </c>
      <c r="H17" s="43" t="s">
        <v>0</v>
      </c>
      <c r="I17" s="2">
        <v>0.51215277777777779</v>
      </c>
      <c r="J17" s="2">
        <v>0.51472222222222219</v>
      </c>
      <c r="L17" s="12" t="s">
        <v>22</v>
      </c>
      <c r="M17" s="1">
        <f>IF(L17="+",(E17-I17),I17-E17)</f>
        <v>2.893518518519711E-4</v>
      </c>
      <c r="R17" s="3"/>
      <c r="S17" s="3"/>
      <c r="T17" s="3"/>
      <c r="U17" s="3"/>
      <c r="V17" s="3"/>
    </row>
    <row r="18" spans="1:22">
      <c r="A18" t="s">
        <v>1</v>
      </c>
      <c r="B18" s="1">
        <v>0.59799768518518526</v>
      </c>
      <c r="C18" s="1">
        <v>0.59851851851851856</v>
      </c>
      <c r="D18" s="2"/>
      <c r="E18" s="1">
        <f t="shared" ref="E18:E32" si="0">B18-$B$4</f>
        <v>0.51466435185185189</v>
      </c>
      <c r="F18" s="1">
        <f t="shared" ref="F18:F32" si="1">C18-$B$4</f>
        <v>0.51518518518518519</v>
      </c>
      <c r="H18" s="43" t="s">
        <v>1</v>
      </c>
      <c r="I18" s="2">
        <v>0.51472222222222219</v>
      </c>
      <c r="J18" s="2">
        <v>0.51520833333333327</v>
      </c>
      <c r="L18" s="12" t="s">
        <v>22</v>
      </c>
      <c r="M18" s="1">
        <f t="shared" ref="M18:M59" si="2">IF(L18="+",(E18-I18),I18-E18)</f>
        <v>5.7870370370305402E-5</v>
      </c>
      <c r="R18" s="3"/>
      <c r="S18" s="3"/>
      <c r="T18" s="3"/>
      <c r="U18" s="3"/>
      <c r="V18" s="3"/>
    </row>
    <row r="19" spans="1:22">
      <c r="A19" t="s">
        <v>0</v>
      </c>
      <c r="B19" s="1">
        <v>0.59851851851851856</v>
      </c>
      <c r="C19" s="1">
        <v>0.5994328703703703</v>
      </c>
      <c r="D19" s="2"/>
      <c r="E19" s="1">
        <f t="shared" si="0"/>
        <v>0.51518518518518519</v>
      </c>
      <c r="F19" s="1">
        <f t="shared" si="1"/>
        <v>0.51609953703703693</v>
      </c>
      <c r="H19" s="43" t="s">
        <v>0</v>
      </c>
      <c r="I19" s="2">
        <v>0.51520833333333338</v>
      </c>
      <c r="J19" s="2">
        <v>0.51609953703703704</v>
      </c>
      <c r="L19" s="12" t="s">
        <v>22</v>
      </c>
      <c r="M19" s="1">
        <f t="shared" si="2"/>
        <v>2.3148148148188774E-5</v>
      </c>
      <c r="R19" s="3"/>
      <c r="S19" s="3"/>
      <c r="T19" s="3"/>
      <c r="U19" s="3"/>
      <c r="V19" s="3"/>
    </row>
    <row r="20" spans="1:22">
      <c r="A20" t="s">
        <v>1</v>
      </c>
      <c r="B20" s="1">
        <v>0.5994328703703703</v>
      </c>
      <c r="C20" s="1">
        <v>0.60026620370370376</v>
      </c>
      <c r="D20" s="2"/>
      <c r="E20" s="1">
        <f t="shared" si="0"/>
        <v>0.51609953703703693</v>
      </c>
      <c r="F20" s="1">
        <f t="shared" si="1"/>
        <v>0.51693287037037039</v>
      </c>
      <c r="H20" s="43" t="s">
        <v>1</v>
      </c>
      <c r="I20" s="2">
        <v>0.51609953703703704</v>
      </c>
      <c r="J20" s="2">
        <v>0.51692129629629635</v>
      </c>
      <c r="L20" s="12" t="s">
        <v>22</v>
      </c>
      <c r="M20" s="1">
        <f t="shared" si="2"/>
        <v>1.1102230246251565E-16</v>
      </c>
      <c r="R20" s="3"/>
      <c r="S20" s="3"/>
      <c r="T20" s="3"/>
      <c r="U20" s="3"/>
      <c r="V20" s="3"/>
    </row>
    <row r="21" spans="1:22">
      <c r="A21" t="s">
        <v>0</v>
      </c>
      <c r="B21" s="1">
        <v>0.60026620370370376</v>
      </c>
      <c r="C21" s="1">
        <v>0.60065972222222219</v>
      </c>
      <c r="D21" s="2"/>
      <c r="E21" s="1">
        <f t="shared" si="0"/>
        <v>0.51693287037037039</v>
      </c>
      <c r="F21" s="1">
        <f t="shared" si="1"/>
        <v>0.51732638888888882</v>
      </c>
      <c r="H21" s="43" t="s">
        <v>0</v>
      </c>
      <c r="I21" s="2">
        <v>0.51692129629629624</v>
      </c>
      <c r="J21" s="2">
        <v>0.51732638888888882</v>
      </c>
      <c r="L21" s="12" t="s">
        <v>23</v>
      </c>
      <c r="M21" s="1">
        <f t="shared" si="2"/>
        <v>1.1574074074149898E-5</v>
      </c>
      <c r="R21" s="3"/>
      <c r="S21" s="3"/>
      <c r="T21" s="3"/>
      <c r="U21" s="3"/>
      <c r="V21" s="3"/>
    </row>
    <row r="22" spans="1:22">
      <c r="A22" t="s">
        <v>1</v>
      </c>
      <c r="B22" s="1">
        <v>0.60065972222222219</v>
      </c>
      <c r="C22" s="1">
        <v>0.60865740740740748</v>
      </c>
      <c r="D22" s="2"/>
      <c r="E22" s="1">
        <f t="shared" si="0"/>
        <v>0.51732638888888882</v>
      </c>
      <c r="F22" s="1">
        <f t="shared" si="1"/>
        <v>0.52532407407407411</v>
      </c>
      <c r="H22" s="43" t="s">
        <v>1</v>
      </c>
      <c r="I22" s="2">
        <v>0.51732638888888893</v>
      </c>
      <c r="J22" s="2">
        <v>0.52012731481481489</v>
      </c>
      <c r="L22" s="12" t="s">
        <v>22</v>
      </c>
      <c r="M22" s="1">
        <f t="shared" si="2"/>
        <v>1.1102230246251565E-16</v>
      </c>
      <c r="R22" s="3"/>
      <c r="S22" s="3"/>
      <c r="T22" s="3"/>
      <c r="U22" s="3"/>
      <c r="V22" s="3"/>
    </row>
    <row r="23" spans="1:22">
      <c r="A23" t="s">
        <v>0</v>
      </c>
      <c r="B23" s="1">
        <v>0.60865740740740748</v>
      </c>
      <c r="C23" s="1">
        <v>0.60890046296296296</v>
      </c>
      <c r="D23" s="2"/>
      <c r="E23" s="1">
        <f t="shared" si="0"/>
        <v>0.52532407407407411</v>
      </c>
      <c r="F23" s="1">
        <f t="shared" si="1"/>
        <v>0.52556712962962959</v>
      </c>
      <c r="H23" s="43" t="s">
        <v>0</v>
      </c>
      <c r="I23" s="2">
        <v>0.52012731481481478</v>
      </c>
      <c r="J23" s="2">
        <v>0.52050925925925917</v>
      </c>
      <c r="L23" s="12" t="s">
        <v>23</v>
      </c>
      <c r="M23" s="34">
        <f t="shared" si="2"/>
        <v>5.1967592592593315E-3</v>
      </c>
      <c r="R23" s="3"/>
      <c r="S23" s="3"/>
      <c r="T23" s="3"/>
      <c r="U23" s="3"/>
      <c r="V23" s="3"/>
    </row>
    <row r="24" spans="1:22">
      <c r="A24" t="s">
        <v>1</v>
      </c>
      <c r="B24" s="1">
        <v>0.60890046296296296</v>
      </c>
      <c r="C24" s="1">
        <v>0.61391203703703701</v>
      </c>
      <c r="D24" s="2"/>
      <c r="E24" s="1">
        <f t="shared" si="0"/>
        <v>0.52556712962962959</v>
      </c>
      <c r="F24" s="1">
        <f t="shared" si="1"/>
        <v>0.53057870370370364</v>
      </c>
      <c r="G24" s="10"/>
      <c r="H24" s="43" t="s">
        <v>1</v>
      </c>
      <c r="I24" s="2">
        <v>0.52050925925925928</v>
      </c>
      <c r="J24" s="2">
        <v>0.53052083333333333</v>
      </c>
      <c r="L24" s="12" t="s">
        <v>23</v>
      </c>
      <c r="M24" s="34">
        <f t="shared" si="2"/>
        <v>5.0578703703703098E-3</v>
      </c>
      <c r="R24" s="3"/>
      <c r="S24" s="3"/>
      <c r="T24" s="3"/>
      <c r="U24" s="3"/>
      <c r="V24" s="3"/>
    </row>
    <row r="25" spans="1:22">
      <c r="A25" t="s">
        <v>0</v>
      </c>
      <c r="B25" s="1">
        <v>0.61391203703703701</v>
      </c>
      <c r="C25" s="1">
        <v>0.61605324074074075</v>
      </c>
      <c r="D25" s="2"/>
      <c r="E25" s="1">
        <f t="shared" si="0"/>
        <v>0.53057870370370364</v>
      </c>
      <c r="F25" s="1">
        <f t="shared" si="1"/>
        <v>0.53271990740740738</v>
      </c>
      <c r="G25" s="10"/>
      <c r="H25" s="43" t="s">
        <v>0</v>
      </c>
      <c r="I25" s="2">
        <v>0.53052083333333333</v>
      </c>
      <c r="J25" s="2">
        <v>0.53273148148148153</v>
      </c>
      <c r="L25" s="12" t="s">
        <v>23</v>
      </c>
      <c r="M25" s="1">
        <f t="shared" si="2"/>
        <v>5.7870370370305402E-5</v>
      </c>
      <c r="R25" s="3"/>
      <c r="S25" s="3"/>
      <c r="T25" s="3"/>
      <c r="U25" s="3"/>
      <c r="V25" s="3"/>
    </row>
    <row r="26" spans="1:22">
      <c r="A26" t="s">
        <v>1</v>
      </c>
      <c r="B26" s="1">
        <v>0.61605324074074075</v>
      </c>
      <c r="C26" s="1">
        <v>0.61655092592592597</v>
      </c>
      <c r="D26" s="2"/>
      <c r="E26" s="1">
        <f t="shared" si="0"/>
        <v>0.53271990740740738</v>
      </c>
      <c r="F26" s="1">
        <f t="shared" si="1"/>
        <v>0.5332175925925926</v>
      </c>
      <c r="G26" s="10"/>
      <c r="H26" s="43" t="s">
        <v>1</v>
      </c>
      <c r="I26" s="2">
        <v>0.53273148148148153</v>
      </c>
      <c r="J26" s="2">
        <v>0.53325231481481483</v>
      </c>
      <c r="L26" s="12" t="s">
        <v>22</v>
      </c>
      <c r="M26" s="1">
        <f t="shared" si="2"/>
        <v>1.1574074074149898E-5</v>
      </c>
      <c r="R26" s="3"/>
      <c r="S26" s="3"/>
      <c r="T26" s="3"/>
      <c r="U26" s="3"/>
      <c r="V26" s="3"/>
    </row>
    <row r="27" spans="1:22">
      <c r="A27" t="s">
        <v>0</v>
      </c>
      <c r="B27" s="1">
        <v>0.61655092592592597</v>
      </c>
      <c r="C27" s="1">
        <v>0.62031249999999993</v>
      </c>
      <c r="D27" s="2"/>
      <c r="E27" s="1">
        <f t="shared" si="0"/>
        <v>0.5332175925925926</v>
      </c>
      <c r="F27" s="1">
        <f t="shared" si="1"/>
        <v>0.53697916666666656</v>
      </c>
      <c r="G27" s="10"/>
      <c r="H27" s="43" t="s">
        <v>0</v>
      </c>
      <c r="I27" s="2">
        <v>0.53325231481481483</v>
      </c>
      <c r="J27" s="2">
        <v>0.53704861111111113</v>
      </c>
      <c r="L27" s="12" t="s">
        <v>22</v>
      </c>
      <c r="M27" s="1">
        <f t="shared" si="2"/>
        <v>3.472222222222765E-5</v>
      </c>
      <c r="R27" s="3"/>
      <c r="S27" s="3"/>
      <c r="T27" s="3"/>
      <c r="U27" s="3"/>
      <c r="V27" s="3"/>
    </row>
    <row r="28" spans="1:22">
      <c r="A28" t="s">
        <v>1</v>
      </c>
      <c r="B28" s="1">
        <v>0.62031249999999993</v>
      </c>
      <c r="C28" s="1">
        <v>0.62091435185185184</v>
      </c>
      <c r="E28" s="1">
        <f t="shared" si="0"/>
        <v>0.53697916666666656</v>
      </c>
      <c r="F28" s="1">
        <f t="shared" si="1"/>
        <v>0.53758101851851847</v>
      </c>
      <c r="H28" s="43" t="s">
        <v>1</v>
      </c>
      <c r="I28" s="2">
        <v>0.53704861111111113</v>
      </c>
      <c r="J28" s="2">
        <v>0.53759259259259262</v>
      </c>
      <c r="L28" s="12" t="s">
        <v>22</v>
      </c>
      <c r="M28" s="1">
        <f t="shared" si="2"/>
        <v>6.9444444444566322E-5</v>
      </c>
      <c r="R28" s="3"/>
      <c r="S28" s="3"/>
      <c r="T28" s="3"/>
      <c r="U28" s="3"/>
      <c r="V28" s="3"/>
    </row>
    <row r="29" spans="1:22">
      <c r="A29" t="s">
        <v>0</v>
      </c>
      <c r="B29" s="1">
        <v>0.62091435185185184</v>
      </c>
      <c r="C29" s="1">
        <v>0.62156250000000002</v>
      </c>
      <c r="E29" s="1">
        <f t="shared" si="0"/>
        <v>0.53758101851851847</v>
      </c>
      <c r="F29" s="1">
        <f t="shared" si="1"/>
        <v>0.53822916666666665</v>
      </c>
      <c r="H29" s="43" t="s">
        <v>0</v>
      </c>
      <c r="I29" s="2">
        <v>0.53759259259259262</v>
      </c>
      <c r="J29" s="2">
        <v>0.5382407407407408</v>
      </c>
      <c r="L29" s="12" t="s">
        <v>22</v>
      </c>
      <c r="M29" s="1">
        <f t="shared" si="2"/>
        <v>1.1574074074149898E-5</v>
      </c>
      <c r="R29" s="3"/>
      <c r="S29" s="3"/>
      <c r="T29" s="3"/>
      <c r="U29" s="3"/>
      <c r="V29" s="3"/>
    </row>
    <row r="30" spans="1:22">
      <c r="A30" t="s">
        <v>1</v>
      </c>
      <c r="B30" s="1">
        <v>0.62156250000000002</v>
      </c>
      <c r="C30" s="1">
        <v>0.62614583333333329</v>
      </c>
      <c r="E30" s="1">
        <f t="shared" si="0"/>
        <v>0.53822916666666665</v>
      </c>
      <c r="F30" s="1">
        <f t="shared" si="1"/>
        <v>0.54281249999999992</v>
      </c>
      <c r="H30" s="43" t="s">
        <v>1</v>
      </c>
      <c r="I30" s="2">
        <v>0.53824074074074069</v>
      </c>
      <c r="J30" s="2">
        <v>0.55168981481481472</v>
      </c>
      <c r="L30" s="12" t="s">
        <v>22</v>
      </c>
      <c r="M30" s="1">
        <f t="shared" si="2"/>
        <v>1.1574074074038876E-5</v>
      </c>
      <c r="R30" s="3"/>
      <c r="S30" s="3"/>
      <c r="T30" s="3"/>
      <c r="U30" s="3"/>
      <c r="V30" s="3"/>
    </row>
    <row r="31" spans="1:22">
      <c r="A31" t="s">
        <v>0</v>
      </c>
      <c r="B31" s="1">
        <v>0.62614583333333329</v>
      </c>
      <c r="C31" s="1">
        <v>0.62637731481481485</v>
      </c>
      <c r="E31" s="1">
        <f t="shared" si="0"/>
        <v>0.54281249999999992</v>
      </c>
      <c r="F31" s="1">
        <f t="shared" si="1"/>
        <v>0.54304398148148147</v>
      </c>
      <c r="H31" s="5"/>
      <c r="I31" s="5"/>
      <c r="J31" s="5"/>
      <c r="K31" s="5"/>
      <c r="L31" s="40"/>
      <c r="M31" s="41"/>
      <c r="R31" s="3"/>
      <c r="S31" s="3"/>
      <c r="T31" s="3"/>
      <c r="U31" s="3"/>
      <c r="V31" s="3"/>
    </row>
    <row r="32" spans="1:22">
      <c r="A32" t="s">
        <v>1</v>
      </c>
      <c r="B32" s="1">
        <v>0.62637731481481485</v>
      </c>
      <c r="C32" s="1">
        <v>0.63503472222222224</v>
      </c>
      <c r="E32" s="1">
        <f t="shared" si="0"/>
        <v>0.54304398148148147</v>
      </c>
      <c r="F32" s="1">
        <f t="shared" si="1"/>
        <v>0.55170138888888887</v>
      </c>
      <c r="H32" s="5"/>
      <c r="I32" s="5"/>
      <c r="J32" s="5"/>
      <c r="K32" s="5"/>
      <c r="L32" s="40"/>
      <c r="M32" s="41"/>
      <c r="R32" s="3"/>
      <c r="S32" s="3"/>
      <c r="T32" s="3"/>
      <c r="U32" s="3"/>
      <c r="V32" s="3"/>
    </row>
    <row r="33" spans="1:22">
      <c r="A33" t="s">
        <v>0</v>
      </c>
      <c r="B33" s="1">
        <v>0.63503472222222224</v>
      </c>
      <c r="C33" s="1">
        <v>0.63901620370370371</v>
      </c>
      <c r="E33" s="1">
        <f t="shared" ref="E33:E52" si="3">B33-$B$4</f>
        <v>0.55170138888888887</v>
      </c>
      <c r="F33" s="1">
        <f t="shared" ref="F33:F52" si="4">C33-$B$4</f>
        <v>0.55568287037037034</v>
      </c>
      <c r="H33" s="43" t="s">
        <v>0</v>
      </c>
      <c r="I33" s="2">
        <v>0.55168981481481483</v>
      </c>
      <c r="J33" s="2">
        <v>0.55572916666666672</v>
      </c>
      <c r="L33" s="12" t="s">
        <v>23</v>
      </c>
      <c r="M33" s="1">
        <f t="shared" si="2"/>
        <v>1.1574074074038876E-5</v>
      </c>
      <c r="R33" s="3"/>
      <c r="S33" s="3"/>
      <c r="T33" s="3"/>
      <c r="U33" s="3"/>
      <c r="V33" s="3"/>
    </row>
    <row r="34" spans="1:22">
      <c r="A34" t="s">
        <v>1</v>
      </c>
      <c r="B34" s="1">
        <v>0.63901620370370371</v>
      </c>
      <c r="C34" s="1">
        <v>0.63983796296296302</v>
      </c>
      <c r="E34" s="1">
        <f t="shared" si="3"/>
        <v>0.55568287037037034</v>
      </c>
      <c r="F34" s="1">
        <f t="shared" si="4"/>
        <v>0.55650462962962965</v>
      </c>
      <c r="H34" s="43" t="s">
        <v>1</v>
      </c>
      <c r="I34" s="2">
        <v>0.55572916666666672</v>
      </c>
      <c r="J34" s="2">
        <v>0.55635416666666671</v>
      </c>
      <c r="L34" s="12" t="s">
        <v>22</v>
      </c>
      <c r="M34" s="1">
        <f t="shared" si="2"/>
        <v>4.6296296296377548E-5</v>
      </c>
      <c r="R34" s="3"/>
      <c r="S34" s="3"/>
      <c r="T34" s="3"/>
      <c r="U34" s="3"/>
      <c r="V34" s="3"/>
    </row>
    <row r="35" spans="1:22">
      <c r="A35" t="s">
        <v>0</v>
      </c>
      <c r="B35" s="1">
        <v>0.63983796296296302</v>
      </c>
      <c r="C35" s="1">
        <v>0.64026620370370368</v>
      </c>
      <c r="E35" s="1">
        <f t="shared" si="3"/>
        <v>0.55650462962962965</v>
      </c>
      <c r="F35" s="1">
        <f t="shared" si="4"/>
        <v>0.55693287037037031</v>
      </c>
      <c r="H35" s="43" t="s">
        <v>0</v>
      </c>
      <c r="I35" s="2">
        <v>0.55635416666666659</v>
      </c>
      <c r="J35" s="2">
        <v>0.55692129629629628</v>
      </c>
      <c r="L35" s="12" t="s">
        <v>23</v>
      </c>
      <c r="M35" s="34">
        <f t="shared" si="2"/>
        <v>1.504629629630605E-4</v>
      </c>
      <c r="R35" s="3"/>
      <c r="S35" s="3"/>
      <c r="T35" s="3"/>
      <c r="U35" s="3"/>
      <c r="V35" s="3"/>
    </row>
    <row r="36" spans="1:22">
      <c r="A36" t="s">
        <v>1</v>
      </c>
      <c r="B36" s="1">
        <v>0.64026620370370368</v>
      </c>
      <c r="C36" s="1">
        <v>0.64568287037037042</v>
      </c>
      <c r="E36" s="1">
        <f t="shared" si="3"/>
        <v>0.55693287037037031</v>
      </c>
      <c r="F36" s="1">
        <f t="shared" si="4"/>
        <v>0.56234953703703705</v>
      </c>
      <c r="H36" s="43" t="s">
        <v>1</v>
      </c>
      <c r="I36" s="2">
        <v>0.55692129629629628</v>
      </c>
      <c r="J36" s="2">
        <v>0.56236111111111109</v>
      </c>
      <c r="L36" s="12" t="s">
        <v>23</v>
      </c>
      <c r="M36" s="1">
        <f t="shared" si="2"/>
        <v>1.1574074074038876E-5</v>
      </c>
      <c r="R36" s="3"/>
      <c r="S36" s="3"/>
      <c r="T36" s="3"/>
      <c r="U36" s="3"/>
      <c r="V36" s="3"/>
    </row>
    <row r="37" spans="1:22">
      <c r="A37" t="s">
        <v>0</v>
      </c>
      <c r="B37" s="1">
        <v>0.64568287037037042</v>
      </c>
      <c r="C37" s="1">
        <v>0.64671296296296299</v>
      </c>
      <c r="E37" s="1">
        <f t="shared" si="3"/>
        <v>0.56234953703703705</v>
      </c>
      <c r="F37" s="1">
        <f t="shared" si="4"/>
        <v>0.56337962962962962</v>
      </c>
      <c r="H37" s="43" t="s">
        <v>0</v>
      </c>
      <c r="I37" s="2">
        <v>0.56236111111111109</v>
      </c>
      <c r="J37" s="2">
        <v>0.56336805555555558</v>
      </c>
      <c r="L37" s="12" t="s">
        <v>22</v>
      </c>
      <c r="M37" s="1">
        <f t="shared" si="2"/>
        <v>1.1574074074038876E-5</v>
      </c>
      <c r="R37" s="3"/>
      <c r="S37" s="3"/>
      <c r="T37" s="3"/>
      <c r="U37" s="3"/>
      <c r="V37" s="3"/>
    </row>
    <row r="38" spans="1:22">
      <c r="A38" t="s">
        <v>1</v>
      </c>
      <c r="B38" s="1">
        <v>0.64671296296296299</v>
      </c>
      <c r="C38" s="1">
        <v>0.64732638888888883</v>
      </c>
      <c r="E38" s="1">
        <f t="shared" si="3"/>
        <v>0.56337962962962962</v>
      </c>
      <c r="F38" s="1">
        <f t="shared" si="4"/>
        <v>0.56399305555555546</v>
      </c>
      <c r="H38" s="43" t="s">
        <v>1</v>
      </c>
      <c r="I38" s="2">
        <v>0.56336805555555558</v>
      </c>
      <c r="J38" s="2">
        <v>0.56383101851851858</v>
      </c>
      <c r="L38" s="12" t="s">
        <v>23</v>
      </c>
      <c r="M38" s="1">
        <f t="shared" si="2"/>
        <v>1.1574074074038876E-5</v>
      </c>
      <c r="R38" s="3"/>
      <c r="S38" s="3"/>
      <c r="T38" s="3"/>
      <c r="U38" s="3"/>
      <c r="V38" s="3"/>
    </row>
    <row r="39" spans="1:22">
      <c r="A39" t="s">
        <v>0</v>
      </c>
      <c r="B39" s="1">
        <v>0.64732638888888883</v>
      </c>
      <c r="C39" s="1">
        <v>0.6498032407407407</v>
      </c>
      <c r="E39" s="1">
        <f t="shared" si="3"/>
        <v>0.56399305555555546</v>
      </c>
      <c r="F39" s="1">
        <f t="shared" si="4"/>
        <v>0.56646990740740732</v>
      </c>
      <c r="H39" s="43" t="s">
        <v>0</v>
      </c>
      <c r="I39" s="2">
        <v>0.56383101851851858</v>
      </c>
      <c r="J39" s="2">
        <v>0.56652777777777785</v>
      </c>
      <c r="L39" s="12" t="s">
        <v>23</v>
      </c>
      <c r="M39" s="1">
        <f t="shared" si="2"/>
        <v>1.6203703703687733E-4</v>
      </c>
      <c r="R39" s="3"/>
      <c r="S39" s="3"/>
      <c r="T39" s="3"/>
      <c r="U39" s="3"/>
      <c r="V39" s="3"/>
    </row>
    <row r="40" spans="1:22">
      <c r="A40" t="s">
        <v>1</v>
      </c>
      <c r="B40" s="1">
        <v>0.6498032407407407</v>
      </c>
      <c r="C40" s="1">
        <v>0.65368055555555549</v>
      </c>
      <c r="E40" s="1">
        <f t="shared" si="3"/>
        <v>0.56646990740740732</v>
      </c>
      <c r="F40" s="1">
        <f t="shared" si="4"/>
        <v>0.57034722222222212</v>
      </c>
      <c r="H40" s="43" t="s">
        <v>1</v>
      </c>
      <c r="I40" s="2">
        <v>0.56652777777777774</v>
      </c>
      <c r="J40" s="2">
        <v>0.57042824074074072</v>
      </c>
      <c r="L40" s="12" t="s">
        <v>22</v>
      </c>
      <c r="M40" s="1">
        <f t="shared" si="2"/>
        <v>5.7870370370416424E-5</v>
      </c>
      <c r="R40" s="3"/>
      <c r="S40" s="3"/>
      <c r="T40" s="3"/>
      <c r="U40" s="3"/>
      <c r="V40" s="3"/>
    </row>
    <row r="41" spans="1:22">
      <c r="A41" t="s">
        <v>0</v>
      </c>
      <c r="B41" s="1">
        <v>0.65368055555555549</v>
      </c>
      <c r="C41" s="1">
        <v>0.65524305555555562</v>
      </c>
      <c r="E41" s="1">
        <f t="shared" si="3"/>
        <v>0.57034722222222212</v>
      </c>
      <c r="F41" s="1">
        <f t="shared" si="4"/>
        <v>0.57190972222222225</v>
      </c>
      <c r="H41" s="43" t="s">
        <v>0</v>
      </c>
      <c r="I41" s="2">
        <v>0.57042824074074072</v>
      </c>
      <c r="J41" s="2">
        <v>0.57192129629629629</v>
      </c>
      <c r="L41" s="12" t="s">
        <v>22</v>
      </c>
      <c r="M41" s="1">
        <f t="shared" si="2"/>
        <v>8.1018518518605198E-5</v>
      </c>
      <c r="R41" s="3"/>
      <c r="S41" s="3"/>
      <c r="T41" s="3"/>
      <c r="U41" s="3"/>
      <c r="V41" s="3"/>
    </row>
    <row r="42" spans="1:22">
      <c r="A42" t="s">
        <v>1</v>
      </c>
      <c r="B42" s="1">
        <v>0.65524305555555562</v>
      </c>
      <c r="C42" s="1">
        <v>0.66398148148148151</v>
      </c>
      <c r="E42" s="1">
        <f t="shared" si="3"/>
        <v>0.57190972222222225</v>
      </c>
      <c r="F42" s="1">
        <f t="shared" si="4"/>
        <v>0.58064814814814814</v>
      </c>
      <c r="H42" s="43" t="s">
        <v>1</v>
      </c>
      <c r="I42" s="2">
        <v>0.57192129629629629</v>
      </c>
      <c r="J42" s="2">
        <v>0.5805555555555556</v>
      </c>
      <c r="L42" s="12" t="s">
        <v>22</v>
      </c>
      <c r="M42" s="1">
        <f t="shared" si="2"/>
        <v>1.1574074074038876E-5</v>
      </c>
      <c r="R42" s="3"/>
      <c r="S42" s="3"/>
      <c r="T42" s="3"/>
      <c r="U42" s="3"/>
      <c r="V42" s="3"/>
    </row>
    <row r="43" spans="1:22">
      <c r="A43" t="s">
        <v>0</v>
      </c>
      <c r="B43" s="1">
        <v>0.66398148148148151</v>
      </c>
      <c r="C43" s="1">
        <v>0.6658101851851852</v>
      </c>
      <c r="E43" s="1">
        <f t="shared" si="3"/>
        <v>0.58064814814814814</v>
      </c>
      <c r="F43" s="1">
        <f t="shared" si="4"/>
        <v>0.58247685185185183</v>
      </c>
      <c r="H43" s="43" t="s">
        <v>0</v>
      </c>
      <c r="I43" s="2">
        <v>0.5805555555555556</v>
      </c>
      <c r="J43" s="2">
        <v>0.58247685185185194</v>
      </c>
      <c r="L43" s="12" t="s">
        <v>23</v>
      </c>
      <c r="M43" s="1">
        <f t="shared" si="2"/>
        <v>9.2592592592533052E-5</v>
      </c>
      <c r="R43" s="3"/>
      <c r="S43" s="3"/>
      <c r="T43" s="3"/>
      <c r="U43" s="3"/>
      <c r="V43" s="3"/>
    </row>
    <row r="44" spans="1:22">
      <c r="A44" t="s">
        <v>1</v>
      </c>
      <c r="B44" s="1">
        <v>0.6658101851851852</v>
      </c>
      <c r="C44" s="1">
        <v>0.66844907407407417</v>
      </c>
      <c r="E44" s="1">
        <f t="shared" si="3"/>
        <v>0.58247685185185183</v>
      </c>
      <c r="F44" s="1">
        <f t="shared" si="4"/>
        <v>0.5851157407407408</v>
      </c>
      <c r="H44" s="43" t="s">
        <v>1</v>
      </c>
      <c r="I44" s="2">
        <v>0.58247685185185183</v>
      </c>
      <c r="J44" s="2">
        <v>0.58516203703703706</v>
      </c>
      <c r="L44" s="12" t="s">
        <v>23</v>
      </c>
      <c r="M44" s="1">
        <f t="shared" si="2"/>
        <v>0</v>
      </c>
      <c r="R44" s="3"/>
      <c r="S44" s="3"/>
      <c r="T44" s="3"/>
      <c r="U44" s="3"/>
      <c r="V44" s="3"/>
    </row>
    <row r="45" spans="1:22">
      <c r="A45" t="s">
        <v>0</v>
      </c>
      <c r="B45" s="1">
        <v>0.66844907407407417</v>
      </c>
      <c r="C45" s="1">
        <v>0.67252314814814806</v>
      </c>
      <c r="E45" s="1">
        <f t="shared" si="3"/>
        <v>0.5851157407407408</v>
      </c>
      <c r="F45" s="1">
        <f t="shared" si="4"/>
        <v>0.58918981481481469</v>
      </c>
      <c r="H45" s="43" t="s">
        <v>0</v>
      </c>
      <c r="I45" s="2">
        <v>0.58516203703703706</v>
      </c>
      <c r="J45" s="2">
        <v>0.58918981481481481</v>
      </c>
      <c r="L45" s="12" t="s">
        <v>22</v>
      </c>
      <c r="M45" s="1">
        <f t="shared" si="2"/>
        <v>4.6296296296266526E-5</v>
      </c>
      <c r="R45" s="3"/>
      <c r="S45" s="3"/>
      <c r="T45" s="3"/>
      <c r="U45" s="3"/>
      <c r="V45" s="3"/>
    </row>
    <row r="46" spans="1:22">
      <c r="A46" t="s">
        <v>1</v>
      </c>
      <c r="B46" s="1">
        <v>0.67252314814814806</v>
      </c>
      <c r="C46" s="1">
        <v>0.67861111111111105</v>
      </c>
      <c r="E46" s="1">
        <f t="shared" si="3"/>
        <v>0.58918981481481469</v>
      </c>
      <c r="F46" s="1">
        <f t="shared" si="4"/>
        <v>0.59527777777777768</v>
      </c>
      <c r="H46" s="43" t="s">
        <v>1</v>
      </c>
      <c r="I46" s="2">
        <v>0.58918981481481481</v>
      </c>
      <c r="J46" s="2">
        <v>0.59527777777777779</v>
      </c>
      <c r="L46" s="12" t="s">
        <v>22</v>
      </c>
      <c r="M46" s="1">
        <f t="shared" si="2"/>
        <v>1.1102230246251565E-16</v>
      </c>
      <c r="R46" s="3"/>
      <c r="S46" s="3"/>
      <c r="T46" s="3"/>
      <c r="U46" s="3"/>
      <c r="V46" s="3"/>
    </row>
    <row r="47" spans="1:22">
      <c r="A47" t="s">
        <v>0</v>
      </c>
      <c r="B47" s="1">
        <v>0.67861111111111105</v>
      </c>
      <c r="C47" s="1">
        <v>0.67913194444444447</v>
      </c>
      <c r="E47" s="1">
        <f t="shared" si="3"/>
        <v>0.59527777777777768</v>
      </c>
      <c r="F47" s="1">
        <f t="shared" si="4"/>
        <v>0.5957986111111111</v>
      </c>
      <c r="H47" s="43" t="s">
        <v>0</v>
      </c>
      <c r="I47" s="2">
        <v>0.59527777777777779</v>
      </c>
      <c r="J47" s="2">
        <v>0.59583333333333333</v>
      </c>
      <c r="L47" s="12" t="s">
        <v>22</v>
      </c>
      <c r="M47" s="1">
        <f t="shared" si="2"/>
        <v>1.1102230246251565E-16</v>
      </c>
      <c r="R47" s="3"/>
      <c r="S47" s="3"/>
      <c r="T47" s="3"/>
      <c r="U47" s="3"/>
      <c r="V47" s="3"/>
    </row>
    <row r="48" spans="1:22">
      <c r="A48" t="s">
        <v>1</v>
      </c>
      <c r="B48" s="1">
        <v>0.67913194444444447</v>
      </c>
      <c r="C48" s="1">
        <v>0.67962962962962958</v>
      </c>
      <c r="E48" s="1">
        <f t="shared" si="3"/>
        <v>0.5957986111111111</v>
      </c>
      <c r="F48" s="1">
        <f t="shared" si="4"/>
        <v>0.59629629629629621</v>
      </c>
      <c r="H48" s="43" t="s">
        <v>1</v>
      </c>
      <c r="I48" s="2">
        <v>0.59583333333333333</v>
      </c>
      <c r="J48" s="2">
        <v>0.60151620370370373</v>
      </c>
      <c r="L48" s="12" t="s">
        <v>22</v>
      </c>
      <c r="M48" s="1">
        <f t="shared" si="2"/>
        <v>3.472222222222765E-5</v>
      </c>
      <c r="R48" s="3"/>
      <c r="S48" s="3"/>
      <c r="T48" s="3"/>
      <c r="U48" s="3"/>
      <c r="V48" s="3"/>
    </row>
    <row r="49" spans="1:22">
      <c r="A49" t="s">
        <v>0</v>
      </c>
      <c r="B49" s="1">
        <v>0.67962962962962958</v>
      </c>
      <c r="C49" s="1">
        <v>0.67988425925925933</v>
      </c>
      <c r="E49" s="1">
        <f t="shared" si="3"/>
        <v>0.59629629629629621</v>
      </c>
      <c r="F49" s="1">
        <f t="shared" si="4"/>
        <v>0.59655092592592596</v>
      </c>
      <c r="H49" s="5"/>
      <c r="I49" s="5"/>
      <c r="J49" s="5"/>
      <c r="K49" s="5"/>
      <c r="L49" s="40"/>
      <c r="M49" s="41"/>
      <c r="R49" s="3"/>
      <c r="S49" s="3"/>
      <c r="T49" s="3"/>
      <c r="U49" s="3"/>
      <c r="V49" s="3"/>
    </row>
    <row r="50" spans="1:22">
      <c r="A50" t="s">
        <v>1</v>
      </c>
      <c r="B50" s="1">
        <v>0.67988425925925933</v>
      </c>
      <c r="C50" s="1">
        <v>0.68480324074074073</v>
      </c>
      <c r="E50" s="1">
        <f t="shared" si="3"/>
        <v>0.59655092592592596</v>
      </c>
      <c r="F50" s="1">
        <f t="shared" si="4"/>
        <v>0.60146990740740736</v>
      </c>
      <c r="H50" s="5"/>
      <c r="I50" s="5"/>
      <c r="J50" s="5"/>
      <c r="K50" s="5"/>
      <c r="L50" s="40"/>
      <c r="M50" s="41"/>
      <c r="R50" s="3"/>
      <c r="S50" s="3"/>
      <c r="T50" s="3"/>
      <c r="U50" s="3"/>
      <c r="V50" s="3"/>
    </row>
    <row r="51" spans="1:22">
      <c r="A51" t="s">
        <v>0</v>
      </c>
      <c r="B51" s="1">
        <v>0.68480324074074073</v>
      </c>
      <c r="C51" s="1">
        <v>0.68552083333333336</v>
      </c>
      <c r="E51" s="1">
        <f t="shared" si="3"/>
        <v>0.60146990740740736</v>
      </c>
      <c r="F51" s="1">
        <f t="shared" si="4"/>
        <v>0.60218749999999999</v>
      </c>
      <c r="H51" s="43" t="s">
        <v>0</v>
      </c>
      <c r="I51" s="2">
        <v>0.60151620370370373</v>
      </c>
      <c r="J51" s="2">
        <v>0.60226851851851859</v>
      </c>
      <c r="L51" s="12" t="s">
        <v>22</v>
      </c>
      <c r="M51" s="1">
        <f t="shared" si="2"/>
        <v>4.6296296296377548E-5</v>
      </c>
      <c r="R51" s="3"/>
      <c r="S51" s="3"/>
      <c r="T51" s="3"/>
      <c r="U51" s="3"/>
      <c r="V51" s="3"/>
    </row>
    <row r="52" spans="1:22">
      <c r="A52" t="s">
        <v>1</v>
      </c>
      <c r="B52" s="1">
        <v>0.68552083333333336</v>
      </c>
      <c r="C52" s="1">
        <v>0.68704861111111104</v>
      </c>
      <c r="E52" s="1">
        <f t="shared" si="3"/>
        <v>0.60218749999999999</v>
      </c>
      <c r="F52" s="1">
        <f t="shared" si="4"/>
        <v>0.60371527777777767</v>
      </c>
      <c r="H52" s="43" t="s">
        <v>1</v>
      </c>
      <c r="I52" s="2">
        <v>0.60226851851851848</v>
      </c>
      <c r="J52" s="2">
        <v>0.6026851851851851</v>
      </c>
      <c r="L52" s="12" t="s">
        <v>22</v>
      </c>
      <c r="M52" s="1">
        <f t="shared" si="2"/>
        <v>8.1018518518494176E-5</v>
      </c>
      <c r="R52" s="3"/>
      <c r="S52" s="3"/>
      <c r="T52" s="3"/>
      <c r="U52" s="3"/>
      <c r="V52" s="3"/>
    </row>
    <row r="53" spans="1:22">
      <c r="A53" t="s">
        <v>0</v>
      </c>
      <c r="B53" s="1">
        <v>0.68704861111111104</v>
      </c>
      <c r="C53" s="1">
        <v>0.68732638888888886</v>
      </c>
      <c r="E53" s="1">
        <f>B53-$B$4</f>
        <v>0.60371527777777767</v>
      </c>
      <c r="F53" s="1">
        <f>C53-$B$4</f>
        <v>0.60399305555555549</v>
      </c>
      <c r="H53" s="43" t="s">
        <v>0</v>
      </c>
      <c r="I53" s="2">
        <v>0.60268518518518521</v>
      </c>
      <c r="J53" s="2">
        <v>0.60333333333333339</v>
      </c>
      <c r="L53" s="12" t="s">
        <v>23</v>
      </c>
      <c r="M53" s="34">
        <f t="shared" si="2"/>
        <v>1.0300925925924576E-3</v>
      </c>
      <c r="R53" s="3"/>
      <c r="S53" s="3"/>
      <c r="T53" s="3"/>
      <c r="U53" s="3"/>
      <c r="V53" s="3"/>
    </row>
    <row r="54" spans="1:22">
      <c r="A54" t="s">
        <v>1</v>
      </c>
      <c r="B54" s="1">
        <v>0.68732638888888886</v>
      </c>
      <c r="C54" s="1">
        <v>0.69385416666666666</v>
      </c>
      <c r="E54" s="1">
        <f t="shared" ref="E54:E59" si="5">B54-$B$4</f>
        <v>0.60399305555555549</v>
      </c>
      <c r="F54" s="1">
        <f t="shared" ref="F54:F59" si="6">C54-$B$4</f>
        <v>0.61052083333333329</v>
      </c>
      <c r="H54" s="43" t="s">
        <v>1</v>
      </c>
      <c r="I54" s="2">
        <v>0.60333333333333339</v>
      </c>
      <c r="J54" s="2">
        <v>0.6105208333333334</v>
      </c>
      <c r="L54" s="12" t="s">
        <v>23</v>
      </c>
      <c r="M54" s="1">
        <f t="shared" si="2"/>
        <v>6.5972222222210331E-4</v>
      </c>
      <c r="R54" s="3"/>
      <c r="S54" s="3"/>
      <c r="T54" s="3"/>
      <c r="U54" s="3"/>
      <c r="V54" s="3"/>
    </row>
    <row r="55" spans="1:22">
      <c r="A55" t="s">
        <v>0</v>
      </c>
      <c r="B55" s="1">
        <v>0.69385416666666666</v>
      </c>
      <c r="C55" s="1">
        <v>0.69518518518518524</v>
      </c>
      <c r="E55" s="1">
        <f t="shared" si="5"/>
        <v>0.61052083333333329</v>
      </c>
      <c r="F55" s="1">
        <f t="shared" si="6"/>
        <v>0.61185185185185187</v>
      </c>
      <c r="H55" s="43" t="s">
        <v>0</v>
      </c>
      <c r="I55" s="2">
        <v>0.61052083333333329</v>
      </c>
      <c r="J55" s="2">
        <v>0.61184027777777772</v>
      </c>
      <c r="L55" s="12" t="s">
        <v>23</v>
      </c>
      <c r="M55" s="1">
        <f t="shared" si="2"/>
        <v>0</v>
      </c>
      <c r="R55" s="3"/>
      <c r="S55" s="3"/>
      <c r="T55" s="3"/>
      <c r="U55" s="3"/>
      <c r="V55" s="3"/>
    </row>
    <row r="56" spans="1:22">
      <c r="A56" t="s">
        <v>1</v>
      </c>
      <c r="B56" s="1">
        <v>0.69518518518518524</v>
      </c>
      <c r="C56" s="1">
        <v>0.69673611111111111</v>
      </c>
      <c r="E56" s="1">
        <f t="shared" si="5"/>
        <v>0.61185185185185187</v>
      </c>
      <c r="F56" s="1">
        <f t="shared" si="6"/>
        <v>0.61340277777777774</v>
      </c>
      <c r="H56" s="43" t="s">
        <v>1</v>
      </c>
      <c r="I56" s="2">
        <v>0.61184027777777772</v>
      </c>
      <c r="J56" s="2">
        <v>0.61340277777777774</v>
      </c>
      <c r="L56" s="12" t="s">
        <v>23</v>
      </c>
      <c r="M56" s="1">
        <f t="shared" si="2"/>
        <v>1.1574074074149898E-5</v>
      </c>
      <c r="R56" s="3"/>
      <c r="S56" s="3"/>
      <c r="T56" s="3"/>
      <c r="U56" s="3"/>
      <c r="V56" s="3"/>
    </row>
    <row r="57" spans="1:22">
      <c r="A57" t="s">
        <v>0</v>
      </c>
      <c r="B57" s="1">
        <v>0.69673611111111111</v>
      </c>
      <c r="C57" s="1">
        <v>0.70194444444444448</v>
      </c>
      <c r="E57" s="1">
        <f t="shared" si="5"/>
        <v>0.61340277777777774</v>
      </c>
      <c r="F57" s="1">
        <f t="shared" si="6"/>
        <v>0.61861111111111111</v>
      </c>
      <c r="H57" s="43" t="s">
        <v>0</v>
      </c>
      <c r="I57" s="2">
        <v>0.61340277777777774</v>
      </c>
      <c r="J57" s="2">
        <v>0.61862268518518515</v>
      </c>
      <c r="L57" s="12" t="s">
        <v>23</v>
      </c>
      <c r="M57" s="1">
        <f t="shared" si="2"/>
        <v>0</v>
      </c>
    </row>
    <row r="58" spans="1:22">
      <c r="A58" t="s">
        <v>1</v>
      </c>
      <c r="B58" s="1">
        <v>0.70194444444444448</v>
      </c>
      <c r="C58" s="1">
        <v>0.70538194444444446</v>
      </c>
      <c r="E58" s="1">
        <f t="shared" si="5"/>
        <v>0.61861111111111111</v>
      </c>
      <c r="F58" s="1">
        <f t="shared" si="6"/>
        <v>0.62204861111111109</v>
      </c>
      <c r="H58" s="43" t="s">
        <v>1</v>
      </c>
      <c r="I58" s="2">
        <v>0.61862268518518515</v>
      </c>
      <c r="J58" s="2">
        <v>0.62207175925925917</v>
      </c>
      <c r="L58" s="12" t="s">
        <v>22</v>
      </c>
      <c r="M58" s="1">
        <f t="shared" si="2"/>
        <v>1.1574074074038876E-5</v>
      </c>
    </row>
    <row r="59" spans="1:22">
      <c r="A59" t="s">
        <v>0</v>
      </c>
      <c r="B59" s="1">
        <v>0.70538194444444446</v>
      </c>
      <c r="C59" s="1">
        <v>0.71333333333333337</v>
      </c>
      <c r="E59" s="1">
        <f t="shared" si="5"/>
        <v>0.62204861111111109</v>
      </c>
      <c r="F59" s="1">
        <f t="shared" si="6"/>
        <v>0.63</v>
      </c>
      <c r="H59" s="43" t="s">
        <v>0</v>
      </c>
      <c r="I59" s="2">
        <v>0.62207175925925928</v>
      </c>
      <c r="J59" s="2">
        <v>0.63194444444444442</v>
      </c>
      <c r="L59" s="12" t="s">
        <v>22</v>
      </c>
      <c r="M59" s="1">
        <f t="shared" si="2"/>
        <v>2.3148148148188774E-5</v>
      </c>
    </row>
    <row r="62" spans="1:22">
      <c r="H62" s="4" t="s">
        <v>2</v>
      </c>
    </row>
    <row r="63" spans="1:22" ht="16">
      <c r="C63" s="33" t="s">
        <v>27</v>
      </c>
      <c r="H63" s="43" t="s">
        <v>0</v>
      </c>
      <c r="I63" s="2">
        <v>0.47826388888888888</v>
      </c>
      <c r="J63" s="2">
        <v>0.47916666666666663</v>
      </c>
    </row>
    <row r="64" spans="1:22" ht="16">
      <c r="C64" s="26" t="s">
        <v>28</v>
      </c>
      <c r="H64" s="43" t="s">
        <v>1</v>
      </c>
      <c r="I64" s="2">
        <v>0.47916666666666669</v>
      </c>
      <c r="J64" s="2">
        <v>0.49175925925925928</v>
      </c>
    </row>
    <row r="65" spans="1:14" ht="16">
      <c r="C65" s="26" t="s">
        <v>42</v>
      </c>
      <c r="H65" s="43" t="s">
        <v>0</v>
      </c>
      <c r="I65" s="2">
        <v>0.49175925925925923</v>
      </c>
      <c r="J65" s="2">
        <v>0.49239583333333331</v>
      </c>
    </row>
    <row r="66" spans="1:14">
      <c r="C66" s="32"/>
      <c r="H66" s="43" t="s">
        <v>1</v>
      </c>
      <c r="I66" s="2">
        <v>0.49239583333333337</v>
      </c>
      <c r="J66" s="2">
        <v>0.49467592592592596</v>
      </c>
    </row>
    <row r="67" spans="1:14" ht="16">
      <c r="C67" s="33" t="s">
        <v>30</v>
      </c>
      <c r="H67" s="43" t="s">
        <v>0</v>
      </c>
      <c r="I67" s="2">
        <v>0.49467592592592591</v>
      </c>
      <c r="J67" s="2">
        <v>0.49606481481481479</v>
      </c>
    </row>
    <row r="68" spans="1:14" ht="16">
      <c r="C68" s="26" t="s">
        <v>31</v>
      </c>
      <c r="H68" s="43" t="s">
        <v>1</v>
      </c>
      <c r="I68" s="2">
        <v>0.49606481481481479</v>
      </c>
      <c r="J68" s="2">
        <v>0.50565972222222222</v>
      </c>
    </row>
    <row r="69" spans="1:14" ht="16">
      <c r="C69" s="26" t="s">
        <v>32</v>
      </c>
      <c r="H69" s="43" t="s">
        <v>0</v>
      </c>
      <c r="I69" s="2">
        <v>0.50565972222222222</v>
      </c>
      <c r="J69" s="2">
        <v>0.5075925925925926</v>
      </c>
    </row>
    <row r="70" spans="1:14" ht="16">
      <c r="C70" s="26" t="s">
        <v>33</v>
      </c>
      <c r="H70" s="43" t="s">
        <v>1</v>
      </c>
      <c r="I70" s="2">
        <v>0.5075925925925926</v>
      </c>
      <c r="J70" s="2">
        <v>0.50872685185185185</v>
      </c>
    </row>
    <row r="71" spans="1:14" ht="16">
      <c r="C71" s="26"/>
      <c r="H71" s="43" t="s">
        <v>0</v>
      </c>
      <c r="I71" s="2">
        <v>0.50872685185185185</v>
      </c>
      <c r="J71" s="2">
        <v>0.50916666666666666</v>
      </c>
      <c r="L71" s="11" t="s">
        <v>21</v>
      </c>
      <c r="M71" s="1"/>
    </row>
    <row r="72" spans="1:14">
      <c r="A72" s="4" t="s">
        <v>3</v>
      </c>
      <c r="E72" s="4" t="s">
        <v>7</v>
      </c>
      <c r="H72" s="43" t="s">
        <v>1</v>
      </c>
      <c r="I72" s="2">
        <v>0.50916666666666666</v>
      </c>
      <c r="J72" s="2">
        <v>0.51215277777777779</v>
      </c>
      <c r="M72" s="1"/>
    </row>
    <row r="73" spans="1:14">
      <c r="A73" t="s">
        <v>0</v>
      </c>
      <c r="B73" s="1">
        <v>0.59519675925925919</v>
      </c>
      <c r="C73" s="1">
        <v>0.59799768518518526</v>
      </c>
      <c r="D73" s="2"/>
      <c r="E73" s="1">
        <f>B73-$B$4</f>
        <v>0.51186342592592582</v>
      </c>
      <c r="F73" s="1">
        <f>C73-$B$4</f>
        <v>0.51466435185185189</v>
      </c>
      <c r="H73" s="43" t="s">
        <v>0</v>
      </c>
      <c r="I73" s="2">
        <v>0.51215277777777779</v>
      </c>
      <c r="J73" s="2">
        <v>0.51472222222222219</v>
      </c>
      <c r="L73" s="12" t="s">
        <v>22</v>
      </c>
      <c r="M73" s="1">
        <f>IF(L73="+",(E73-I73),I73-E73)</f>
        <v>2.893518518519711E-4</v>
      </c>
    </row>
    <row r="74" spans="1:14">
      <c r="A74" t="s">
        <v>1</v>
      </c>
      <c r="B74" s="1">
        <v>0.59799768518518526</v>
      </c>
      <c r="C74" s="1">
        <v>0.59851851851851856</v>
      </c>
      <c r="D74" s="2"/>
      <c r="E74" s="1">
        <f t="shared" ref="E74:E103" si="7">B74-$B$4</f>
        <v>0.51466435185185189</v>
      </c>
      <c r="F74" s="1">
        <f t="shared" ref="F74:F103" si="8">C74-$B$4</f>
        <v>0.51518518518518519</v>
      </c>
      <c r="H74" s="43" t="s">
        <v>1</v>
      </c>
      <c r="I74" s="2">
        <v>0.51472222222222219</v>
      </c>
      <c r="J74" s="2">
        <v>0.51520833333333327</v>
      </c>
      <c r="L74" s="12" t="s">
        <v>22</v>
      </c>
      <c r="M74" s="1">
        <f t="shared" ref="M74:M111" si="9">IF(L74="+",(E74-I74),I74-E74)</f>
        <v>5.7870370370305402E-5</v>
      </c>
    </row>
    <row r="75" spans="1:14">
      <c r="A75" t="s">
        <v>0</v>
      </c>
      <c r="B75" s="1">
        <v>0.59851851851851856</v>
      </c>
      <c r="C75" s="1">
        <v>0.5994328703703703</v>
      </c>
      <c r="D75" s="2"/>
      <c r="E75" s="1">
        <f t="shared" si="7"/>
        <v>0.51518518518518519</v>
      </c>
      <c r="F75" s="1">
        <f t="shared" si="8"/>
        <v>0.51609953703703693</v>
      </c>
      <c r="H75" s="43" t="s">
        <v>0</v>
      </c>
      <c r="I75" s="2">
        <v>0.51520833333333338</v>
      </c>
      <c r="J75" s="2">
        <v>0.51609953703703704</v>
      </c>
      <c r="L75" s="12" t="s">
        <v>22</v>
      </c>
      <c r="M75" s="1">
        <f t="shared" si="9"/>
        <v>2.3148148148188774E-5</v>
      </c>
    </row>
    <row r="76" spans="1:14">
      <c r="A76" t="s">
        <v>1</v>
      </c>
      <c r="B76" s="1">
        <v>0.5994328703703703</v>
      </c>
      <c r="C76" s="1">
        <v>0.61391203703703701</v>
      </c>
      <c r="D76" s="2"/>
      <c r="E76" s="1">
        <f t="shared" si="7"/>
        <v>0.51609953703703693</v>
      </c>
      <c r="F76" s="1">
        <f t="shared" si="8"/>
        <v>0.53057870370370364</v>
      </c>
      <c r="H76" s="43" t="s">
        <v>1</v>
      </c>
      <c r="I76" s="2">
        <v>0.51609953703703704</v>
      </c>
      <c r="J76" s="2">
        <v>0.51692129629629635</v>
      </c>
      <c r="L76" s="12" t="s">
        <v>22</v>
      </c>
      <c r="M76" s="1">
        <f t="shared" si="9"/>
        <v>1.1102230246251565E-16</v>
      </c>
    </row>
    <row r="77" spans="1:14">
      <c r="A77" s="46"/>
      <c r="B77" s="46"/>
      <c r="C77" s="46"/>
      <c r="D77" s="46"/>
      <c r="E77" s="46"/>
      <c r="F77" s="46"/>
      <c r="H77" s="43" t="s">
        <v>0</v>
      </c>
      <c r="I77" s="2">
        <v>0.51692129629629624</v>
      </c>
      <c r="J77" s="2">
        <v>0.51732638888888882</v>
      </c>
      <c r="L77" s="47"/>
      <c r="M77" s="34"/>
    </row>
    <row r="78" spans="1:14">
      <c r="A78" s="46"/>
      <c r="B78" s="46"/>
      <c r="C78" s="46"/>
      <c r="D78" s="46"/>
      <c r="E78" s="46"/>
      <c r="F78" s="46"/>
      <c r="H78" s="43" t="s">
        <v>1</v>
      </c>
      <c r="I78" s="2">
        <v>0.51732638888888893</v>
      </c>
      <c r="J78" s="2">
        <v>0.52012731481481489</v>
      </c>
      <c r="L78" s="47"/>
      <c r="M78" s="34"/>
      <c r="N78" t="s">
        <v>44</v>
      </c>
    </row>
    <row r="79" spans="1:14">
      <c r="A79" s="46"/>
      <c r="B79" s="46"/>
      <c r="C79" s="46"/>
      <c r="D79" s="46"/>
      <c r="E79" s="46"/>
      <c r="F79" s="46"/>
      <c r="H79" s="43" t="s">
        <v>0</v>
      </c>
      <c r="I79" s="2">
        <v>0.52012731481481478</v>
      </c>
      <c r="J79" s="2">
        <v>0.52050925925925917</v>
      </c>
      <c r="L79" s="47"/>
      <c r="M79" s="34"/>
    </row>
    <row r="80" spans="1:14">
      <c r="A80" s="46"/>
      <c r="B80" s="46"/>
      <c r="C80" s="46"/>
      <c r="D80" s="46"/>
      <c r="E80" s="46"/>
      <c r="F80" s="46"/>
      <c r="G80" s="10"/>
      <c r="H80" s="43" t="s">
        <v>1</v>
      </c>
      <c r="I80" s="2">
        <v>0.52050925925925928</v>
      </c>
      <c r="J80" s="2">
        <v>0.53052083333333333</v>
      </c>
      <c r="L80" s="47"/>
      <c r="M80" s="34"/>
    </row>
    <row r="81" spans="1:14">
      <c r="A81" t="s">
        <v>0</v>
      </c>
      <c r="B81" s="1">
        <v>0.61391203703703701</v>
      </c>
      <c r="C81" s="1">
        <v>0.62031249999999993</v>
      </c>
      <c r="D81" s="2"/>
      <c r="E81" s="1">
        <f>B81-$B$4</f>
        <v>0.53057870370370364</v>
      </c>
      <c r="F81" s="1">
        <f>C81-$B$4</f>
        <v>0.53697916666666656</v>
      </c>
      <c r="G81" s="10"/>
      <c r="H81" s="43" t="s">
        <v>0</v>
      </c>
      <c r="I81" s="2">
        <v>0.53052083333333333</v>
      </c>
      <c r="J81" s="2">
        <v>0.53273148148148153</v>
      </c>
      <c r="L81" s="12" t="s">
        <v>23</v>
      </c>
      <c r="M81" s="1">
        <f t="shared" si="9"/>
        <v>5.7870370370305402E-5</v>
      </c>
    </row>
    <row r="82" spans="1:14">
      <c r="G82" s="10"/>
      <c r="H82" s="43" t="s">
        <v>1</v>
      </c>
      <c r="I82" s="2">
        <v>0.53273148148148153</v>
      </c>
      <c r="J82" s="2">
        <v>0.53325231481481483</v>
      </c>
      <c r="L82" s="47"/>
      <c r="M82" s="34"/>
      <c r="N82" t="s">
        <v>45</v>
      </c>
    </row>
    <row r="83" spans="1:14">
      <c r="G83" s="10"/>
      <c r="H83" s="43" t="s">
        <v>0</v>
      </c>
      <c r="I83" s="2">
        <v>0.53325231481481483</v>
      </c>
      <c r="J83" s="2">
        <v>0.53704861111111113</v>
      </c>
      <c r="L83" s="47"/>
      <c r="M83" s="34"/>
    </row>
    <row r="84" spans="1:14">
      <c r="A84" t="s">
        <v>1</v>
      </c>
      <c r="B84" s="1">
        <v>0.62031249999999993</v>
      </c>
      <c r="C84" s="1">
        <v>0.62091435185185184</v>
      </c>
      <c r="D84" s="2"/>
      <c r="E84" s="1">
        <f>B84-$B$4</f>
        <v>0.53697916666666656</v>
      </c>
      <c r="F84" s="1">
        <f>C84-$B$4</f>
        <v>0.53758101851851847</v>
      </c>
      <c r="H84" s="43" t="s">
        <v>1</v>
      </c>
      <c r="I84" s="2">
        <v>0.53704861111111113</v>
      </c>
      <c r="J84" s="2">
        <v>0.53759259259259262</v>
      </c>
      <c r="L84" s="12" t="s">
        <v>22</v>
      </c>
      <c r="M84" s="1">
        <f t="shared" si="9"/>
        <v>6.9444444444566322E-5</v>
      </c>
    </row>
    <row r="85" spans="1:14">
      <c r="A85" t="s">
        <v>0</v>
      </c>
      <c r="B85" s="1">
        <v>0.62091435185185184</v>
      </c>
      <c r="C85" s="1">
        <v>0.62156250000000002</v>
      </c>
      <c r="D85" s="2"/>
      <c r="E85" s="1">
        <f>B85-$B$4</f>
        <v>0.53758101851851847</v>
      </c>
      <c r="F85" s="1">
        <f>C85-$B$4</f>
        <v>0.53822916666666665</v>
      </c>
      <c r="H85" s="43" t="s">
        <v>0</v>
      </c>
      <c r="I85" s="2">
        <v>0.53759259259259262</v>
      </c>
      <c r="J85" s="2">
        <v>0.5382407407407408</v>
      </c>
      <c r="L85" s="12" t="s">
        <v>22</v>
      </c>
      <c r="M85" s="1">
        <f t="shared" si="9"/>
        <v>1.1574074074149898E-5</v>
      </c>
    </row>
    <row r="86" spans="1:14">
      <c r="A86" t="s">
        <v>1</v>
      </c>
      <c r="B86" s="1">
        <v>0.62156250000000002</v>
      </c>
      <c r="C86" s="1">
        <v>0.63552083333333331</v>
      </c>
      <c r="D86" s="2"/>
      <c r="E86" s="1">
        <f>B86-$B$4</f>
        <v>0.53822916666666665</v>
      </c>
      <c r="F86" s="1">
        <f>C86-$B$4</f>
        <v>0.55218749999999994</v>
      </c>
      <c r="H86" s="43" t="s">
        <v>1</v>
      </c>
      <c r="I86" s="2">
        <v>0.53824074074074069</v>
      </c>
      <c r="J86" s="2">
        <v>0.55168981481481472</v>
      </c>
      <c r="L86" s="12" t="s">
        <v>22</v>
      </c>
      <c r="M86" s="1">
        <f t="shared" si="9"/>
        <v>1.1574074074038876E-5</v>
      </c>
    </row>
    <row r="87" spans="1:14">
      <c r="A87" t="s">
        <v>0</v>
      </c>
      <c r="B87" s="1">
        <v>0.63552083333333331</v>
      </c>
      <c r="C87" s="1">
        <v>0.63901620370370371</v>
      </c>
      <c r="D87" s="2"/>
      <c r="E87" s="1">
        <f>B87-$B$4</f>
        <v>0.55218749999999994</v>
      </c>
      <c r="F87" s="1">
        <f>C87-$B$4</f>
        <v>0.55568287037037034</v>
      </c>
      <c r="H87" s="43" t="s">
        <v>0</v>
      </c>
      <c r="I87" s="2">
        <v>0.55168981481481483</v>
      </c>
      <c r="J87" s="2">
        <v>0.55572916666666672</v>
      </c>
      <c r="L87" s="12" t="s">
        <v>23</v>
      </c>
      <c r="M87" s="34">
        <f t="shared" si="9"/>
        <v>4.9768518518511495E-4</v>
      </c>
      <c r="N87" t="s">
        <v>46</v>
      </c>
    </row>
    <row r="88" spans="1:14">
      <c r="A88" t="s">
        <v>1</v>
      </c>
      <c r="B88" s="1">
        <v>0.63901620370370371</v>
      </c>
      <c r="C88" s="1">
        <v>0.63983796296296302</v>
      </c>
      <c r="D88" s="2"/>
      <c r="E88" s="1">
        <f>B88-$B$4</f>
        <v>0.55568287037037034</v>
      </c>
      <c r="F88" s="1">
        <f>C88-$B$4</f>
        <v>0.55650462962962965</v>
      </c>
      <c r="H88" s="43" t="s">
        <v>1</v>
      </c>
      <c r="I88" s="2">
        <v>0.55572916666666672</v>
      </c>
      <c r="J88" s="2">
        <v>0.55635416666666671</v>
      </c>
      <c r="L88" s="12" t="s">
        <v>22</v>
      </c>
      <c r="M88" s="1">
        <f t="shared" si="9"/>
        <v>4.6296296296377548E-5</v>
      </c>
    </row>
    <row r="89" spans="1:14">
      <c r="A89" t="s">
        <v>0</v>
      </c>
      <c r="B89" s="1">
        <v>0.63983796296296302</v>
      </c>
      <c r="C89" s="1">
        <v>0.64026620370370368</v>
      </c>
      <c r="D89" s="2"/>
      <c r="E89" s="1">
        <f>B89-$B$4</f>
        <v>0.55650462962962965</v>
      </c>
      <c r="F89" s="1">
        <f>C89-$B$4</f>
        <v>0.55693287037037031</v>
      </c>
      <c r="H89" s="43" t="s">
        <v>0</v>
      </c>
      <c r="I89" s="2">
        <v>0.55635416666666659</v>
      </c>
      <c r="J89" s="2">
        <v>0.55692129629629628</v>
      </c>
      <c r="L89" s="12" t="s">
        <v>23</v>
      </c>
      <c r="M89" s="34">
        <f t="shared" si="9"/>
        <v>1.504629629630605E-4</v>
      </c>
      <c r="N89" t="s">
        <v>47</v>
      </c>
    </row>
    <row r="90" spans="1:14">
      <c r="A90" t="s">
        <v>1</v>
      </c>
      <c r="B90" s="1">
        <v>0.64026620370370368</v>
      </c>
      <c r="C90" s="1">
        <v>0.64568287037037042</v>
      </c>
      <c r="E90" s="1">
        <f>B90-$B$4</f>
        <v>0.55693287037037031</v>
      </c>
      <c r="F90" s="1">
        <f>C90-$B$4</f>
        <v>0.56234953703703705</v>
      </c>
      <c r="H90" s="43" t="s">
        <v>1</v>
      </c>
      <c r="I90" s="2">
        <v>0.55692129629629628</v>
      </c>
      <c r="J90" s="2">
        <v>0.56236111111111109</v>
      </c>
      <c r="L90" s="12" t="s">
        <v>23</v>
      </c>
      <c r="M90" s="1">
        <f t="shared" si="9"/>
        <v>1.1574074074038876E-5</v>
      </c>
    </row>
    <row r="91" spans="1:14">
      <c r="A91" t="s">
        <v>0</v>
      </c>
      <c r="B91" s="1">
        <v>0.64568287037037042</v>
      </c>
      <c r="C91" s="1">
        <v>0.64671296296296299</v>
      </c>
      <c r="E91" s="1">
        <f>B91-$B$4</f>
        <v>0.56234953703703705</v>
      </c>
      <c r="F91" s="1">
        <f>C91-$B$4</f>
        <v>0.56337962962962962</v>
      </c>
      <c r="H91" s="43" t="s">
        <v>0</v>
      </c>
      <c r="I91" s="2">
        <v>0.56236111111111109</v>
      </c>
      <c r="J91" s="2">
        <v>0.56336805555555558</v>
      </c>
      <c r="L91" s="12" t="s">
        <v>22</v>
      </c>
      <c r="M91" s="1">
        <f t="shared" si="9"/>
        <v>1.1574074074038876E-5</v>
      </c>
    </row>
    <row r="92" spans="1:14">
      <c r="A92" t="s">
        <v>1</v>
      </c>
      <c r="B92" s="1">
        <v>0.64671296296296299</v>
      </c>
      <c r="C92" s="1">
        <v>0.64732638888888883</v>
      </c>
      <c r="E92" s="1">
        <f>B92-$B$4</f>
        <v>0.56337962962962962</v>
      </c>
      <c r="F92" s="1">
        <f>C92-$B$4</f>
        <v>0.56399305555555546</v>
      </c>
      <c r="H92" s="43" t="s">
        <v>1</v>
      </c>
      <c r="I92" s="2">
        <v>0.56336805555555558</v>
      </c>
      <c r="J92" s="2">
        <v>0.56383101851851858</v>
      </c>
      <c r="L92" s="12" t="s">
        <v>23</v>
      </c>
      <c r="M92" s="1">
        <f t="shared" si="9"/>
        <v>1.1574074074038876E-5</v>
      </c>
    </row>
    <row r="93" spans="1:14">
      <c r="A93" t="s">
        <v>0</v>
      </c>
      <c r="B93" s="1">
        <v>0.64732638888888883</v>
      </c>
      <c r="C93" s="1">
        <v>0.6498032407407407</v>
      </c>
      <c r="E93" s="1">
        <f>B93-$B$4</f>
        <v>0.56399305555555546</v>
      </c>
      <c r="F93" s="1">
        <f>C93-$B$4</f>
        <v>0.56646990740740732</v>
      </c>
      <c r="H93" s="43" t="s">
        <v>0</v>
      </c>
      <c r="I93" s="2">
        <v>0.56383101851851858</v>
      </c>
      <c r="J93" s="2">
        <v>0.56652777777777785</v>
      </c>
      <c r="L93" s="12" t="s">
        <v>23</v>
      </c>
      <c r="M93" s="34">
        <f t="shared" si="9"/>
        <v>1.6203703703687733E-4</v>
      </c>
      <c r="N93" t="s">
        <v>47</v>
      </c>
    </row>
    <row r="94" spans="1:14">
      <c r="A94" t="s">
        <v>1</v>
      </c>
      <c r="B94" s="1">
        <v>0.6498032407407407</v>
      </c>
      <c r="C94" s="1">
        <v>0.65368055555555549</v>
      </c>
      <c r="E94" s="1">
        <f>B94-$B$4</f>
        <v>0.56646990740740732</v>
      </c>
      <c r="F94" s="1">
        <f>C94-$B$4</f>
        <v>0.57034722222222212</v>
      </c>
      <c r="H94" s="43" t="s">
        <v>1</v>
      </c>
      <c r="I94" s="2">
        <v>0.56652777777777774</v>
      </c>
      <c r="J94" s="2">
        <v>0.57042824074074072</v>
      </c>
      <c r="L94" s="12" t="s">
        <v>22</v>
      </c>
      <c r="M94" s="1">
        <f t="shared" si="9"/>
        <v>5.7870370370416424E-5</v>
      </c>
    </row>
    <row r="95" spans="1:14">
      <c r="A95" t="s">
        <v>0</v>
      </c>
      <c r="B95" s="1">
        <v>0.65368055555555549</v>
      </c>
      <c r="C95" s="1">
        <v>0.65524305555555562</v>
      </c>
      <c r="E95" s="1">
        <f>B95-$B$4</f>
        <v>0.57034722222222212</v>
      </c>
      <c r="F95" s="1">
        <f>C95-$B$4</f>
        <v>0.57190972222222225</v>
      </c>
      <c r="H95" s="43" t="s">
        <v>0</v>
      </c>
      <c r="I95" s="2">
        <v>0.57042824074074072</v>
      </c>
      <c r="J95" s="2">
        <v>0.57192129629629629</v>
      </c>
      <c r="L95" s="12" t="s">
        <v>22</v>
      </c>
      <c r="M95" s="1">
        <f t="shared" si="9"/>
        <v>8.1018518518605198E-5</v>
      </c>
    </row>
    <row r="96" spans="1:14">
      <c r="A96" t="s">
        <v>1</v>
      </c>
      <c r="B96" s="1">
        <v>0.65524305555555562</v>
      </c>
      <c r="C96" s="1">
        <v>0.66398148148148151</v>
      </c>
      <c r="E96" s="1">
        <f>B96-$B$4</f>
        <v>0.57190972222222225</v>
      </c>
      <c r="F96" s="1">
        <f>C96-$B$4</f>
        <v>0.58064814814814814</v>
      </c>
      <c r="H96" s="43" t="s">
        <v>1</v>
      </c>
      <c r="I96" s="2">
        <v>0.57192129629629629</v>
      </c>
      <c r="J96" s="2">
        <v>0.5805555555555556</v>
      </c>
      <c r="L96" s="12" t="s">
        <v>22</v>
      </c>
      <c r="M96" s="1">
        <f t="shared" si="9"/>
        <v>1.1574074074038876E-5</v>
      </c>
    </row>
    <row r="97" spans="1:14">
      <c r="A97" t="s">
        <v>0</v>
      </c>
      <c r="B97" s="1">
        <v>0.66398148148148151</v>
      </c>
      <c r="C97" s="1">
        <v>0.6658101851851852</v>
      </c>
      <c r="E97" s="1">
        <f>B97-$B$4</f>
        <v>0.58064814814814814</v>
      </c>
      <c r="F97" s="1">
        <f>C97-$B$4</f>
        <v>0.58247685185185183</v>
      </c>
      <c r="H97" s="43" t="s">
        <v>0</v>
      </c>
      <c r="I97" s="2">
        <v>0.5805555555555556</v>
      </c>
      <c r="J97" s="2">
        <v>0.58247685185185194</v>
      </c>
      <c r="L97" s="12" t="s">
        <v>23</v>
      </c>
      <c r="M97" s="1">
        <f t="shared" si="9"/>
        <v>9.2592592592533052E-5</v>
      </c>
    </row>
    <row r="98" spans="1:14">
      <c r="A98" t="s">
        <v>1</v>
      </c>
      <c r="B98" s="1">
        <v>0.6658101851851852</v>
      </c>
      <c r="C98" s="1">
        <v>0.66844907407407417</v>
      </c>
      <c r="E98" s="1">
        <f>B98-$B$4</f>
        <v>0.58247685185185183</v>
      </c>
      <c r="F98" s="1">
        <f>C98-$B$4</f>
        <v>0.5851157407407408</v>
      </c>
      <c r="H98" s="43" t="s">
        <v>1</v>
      </c>
      <c r="I98" s="2">
        <v>0.58247685185185183</v>
      </c>
      <c r="J98" s="2">
        <v>0.58516203703703706</v>
      </c>
      <c r="L98" s="12" t="s">
        <v>23</v>
      </c>
      <c r="M98" s="1">
        <f t="shared" si="9"/>
        <v>0</v>
      </c>
    </row>
    <row r="99" spans="1:14">
      <c r="A99" t="s">
        <v>0</v>
      </c>
      <c r="B99" s="1">
        <v>0.66844907407407417</v>
      </c>
      <c r="C99" s="1">
        <v>0.67252314814814806</v>
      </c>
      <c r="E99" s="1">
        <f>B99-$B$4</f>
        <v>0.5851157407407408</v>
      </c>
      <c r="F99" s="1">
        <f>C99-$B$4</f>
        <v>0.58918981481481469</v>
      </c>
      <c r="H99" s="43" t="s">
        <v>0</v>
      </c>
      <c r="I99" s="2">
        <v>0.58516203703703706</v>
      </c>
      <c r="J99" s="2">
        <v>0.58918981481481481</v>
      </c>
      <c r="L99" s="12" t="s">
        <v>22</v>
      </c>
      <c r="M99" s="1">
        <f t="shared" si="9"/>
        <v>4.6296296296266526E-5</v>
      </c>
    </row>
    <row r="100" spans="1:14">
      <c r="A100" t="s">
        <v>1</v>
      </c>
      <c r="B100" s="1">
        <v>0.67252314814814806</v>
      </c>
      <c r="C100" s="1">
        <v>0.67861111111111105</v>
      </c>
      <c r="E100" s="1">
        <f>B100-$B$4</f>
        <v>0.58918981481481469</v>
      </c>
      <c r="F100" s="1">
        <f>C100-$B$4</f>
        <v>0.59527777777777768</v>
      </c>
      <c r="H100" s="43" t="s">
        <v>1</v>
      </c>
      <c r="I100" s="2">
        <v>0.58918981481481481</v>
      </c>
      <c r="J100" s="2">
        <v>0.59527777777777779</v>
      </c>
      <c r="L100" s="12" t="s">
        <v>22</v>
      </c>
      <c r="M100" s="1">
        <f t="shared" si="9"/>
        <v>1.1102230246251565E-16</v>
      </c>
    </row>
    <row r="101" spans="1:14">
      <c r="A101" t="s">
        <v>0</v>
      </c>
      <c r="B101" s="1">
        <v>0.67861111111111105</v>
      </c>
      <c r="C101" s="1">
        <v>0.67913194444444447</v>
      </c>
      <c r="E101" s="1">
        <f>B101-$B$4</f>
        <v>0.59527777777777768</v>
      </c>
      <c r="F101" s="1">
        <f>C101-$B$4</f>
        <v>0.5957986111111111</v>
      </c>
      <c r="H101" s="43" t="s">
        <v>0</v>
      </c>
      <c r="I101" s="2">
        <v>0.59527777777777779</v>
      </c>
      <c r="J101" s="2">
        <v>0.59583333333333333</v>
      </c>
      <c r="L101" s="12" t="s">
        <v>22</v>
      </c>
      <c r="M101" s="1">
        <f t="shared" si="9"/>
        <v>1.1102230246251565E-16</v>
      </c>
    </row>
    <row r="102" spans="1:14">
      <c r="A102" t="s">
        <v>1</v>
      </c>
      <c r="B102" s="1">
        <v>0.67913194444444447</v>
      </c>
      <c r="C102" s="1">
        <v>0.68480324074074073</v>
      </c>
      <c r="E102" s="1">
        <f>B102-$B$4</f>
        <v>0.5957986111111111</v>
      </c>
      <c r="F102" s="1">
        <f>C102-$B$4</f>
        <v>0.60146990740740736</v>
      </c>
      <c r="H102" s="43" t="s">
        <v>1</v>
      </c>
      <c r="I102" s="2">
        <v>0.59583333333333333</v>
      </c>
      <c r="J102" s="2">
        <v>0.60151620370370373</v>
      </c>
      <c r="L102" s="12" t="s">
        <v>22</v>
      </c>
      <c r="M102" s="1">
        <f t="shared" si="9"/>
        <v>3.472222222222765E-5</v>
      </c>
    </row>
    <row r="103" spans="1:14">
      <c r="A103" t="s">
        <v>0</v>
      </c>
      <c r="B103" s="1">
        <v>0.68480324074074073</v>
      </c>
      <c r="C103" s="1">
        <v>0.68552083333333336</v>
      </c>
      <c r="E103" s="1">
        <f>B103-$B$4</f>
        <v>0.60146990740740736</v>
      </c>
      <c r="F103" s="1">
        <f>C103-$B$4</f>
        <v>0.60218749999999999</v>
      </c>
      <c r="H103" s="43" t="s">
        <v>0</v>
      </c>
      <c r="I103" s="2">
        <v>0.60151620370370373</v>
      </c>
      <c r="J103" s="2">
        <v>0.60226851851851859</v>
      </c>
      <c r="L103" s="12" t="s">
        <v>22</v>
      </c>
      <c r="M103" s="1">
        <f t="shared" si="9"/>
        <v>4.6296296296377548E-5</v>
      </c>
    </row>
    <row r="104" spans="1:14">
      <c r="A104" t="s">
        <v>1</v>
      </c>
      <c r="B104" s="1">
        <v>0.68552083333333336</v>
      </c>
      <c r="C104" s="1">
        <v>0.69385416666666666</v>
      </c>
      <c r="E104" s="1">
        <f>B104-$B$4</f>
        <v>0.60218749999999999</v>
      </c>
      <c r="F104" s="1">
        <f>C104-$B$4</f>
        <v>0.61052083333333329</v>
      </c>
      <c r="H104" s="43" t="s">
        <v>1</v>
      </c>
      <c r="I104" s="2">
        <v>0.60226851851851848</v>
      </c>
      <c r="J104" s="2">
        <v>0.6026851851851851</v>
      </c>
      <c r="L104" s="12" t="s">
        <v>22</v>
      </c>
      <c r="M104" s="1">
        <f t="shared" si="9"/>
        <v>8.1018518518494176E-5</v>
      </c>
    </row>
    <row r="105" spans="1:14">
      <c r="H105" s="43" t="s">
        <v>0</v>
      </c>
      <c r="I105" s="2">
        <v>0.60268518518518521</v>
      </c>
      <c r="J105" s="2">
        <v>0.60333333333333339</v>
      </c>
      <c r="L105" s="47"/>
      <c r="M105" s="34"/>
      <c r="N105" t="s">
        <v>48</v>
      </c>
    </row>
    <row r="106" spans="1:14">
      <c r="H106" s="43" t="s">
        <v>1</v>
      </c>
      <c r="I106" s="2">
        <v>0.60333333333333339</v>
      </c>
      <c r="J106" s="2">
        <v>0.6105208333333334</v>
      </c>
      <c r="L106" s="47"/>
      <c r="M106" s="34"/>
    </row>
    <row r="107" spans="1:14">
      <c r="A107" t="s">
        <v>0</v>
      </c>
      <c r="B107" s="1">
        <v>0.69385416666666666</v>
      </c>
      <c r="C107" s="1">
        <v>0.69518518518518524</v>
      </c>
      <c r="E107" s="1">
        <f>B107-$B$4</f>
        <v>0.61052083333333329</v>
      </c>
      <c r="F107" s="1">
        <f>C107-$B$4</f>
        <v>0.61185185185185187</v>
      </c>
      <c r="H107" s="43" t="s">
        <v>0</v>
      </c>
      <c r="I107" s="2">
        <v>0.61052083333333329</v>
      </c>
      <c r="J107" s="2">
        <v>0.61184027777777772</v>
      </c>
      <c r="L107" s="12" t="s">
        <v>23</v>
      </c>
      <c r="M107" s="1">
        <f t="shared" si="9"/>
        <v>0</v>
      </c>
    </row>
    <row r="108" spans="1:14">
      <c r="A108" t="s">
        <v>1</v>
      </c>
      <c r="B108" s="1">
        <v>0.69518518518518524</v>
      </c>
      <c r="C108" s="1">
        <v>0.69702546296296297</v>
      </c>
      <c r="E108" s="1">
        <f>B108-$B$4</f>
        <v>0.61185185185185187</v>
      </c>
      <c r="F108" s="1">
        <f>C108-$B$4</f>
        <v>0.6136921296296296</v>
      </c>
      <c r="H108" s="43" t="s">
        <v>1</v>
      </c>
      <c r="I108" s="2">
        <v>0.61184027777777772</v>
      </c>
      <c r="J108" s="2">
        <v>0.61340277777777774</v>
      </c>
      <c r="L108" s="12" t="s">
        <v>23</v>
      </c>
      <c r="M108" s="1">
        <f t="shared" si="9"/>
        <v>1.1574074074149898E-5</v>
      </c>
    </row>
    <row r="109" spans="1:14">
      <c r="A109" t="s">
        <v>0</v>
      </c>
      <c r="B109" s="1">
        <v>0.69702546296296297</v>
      </c>
      <c r="C109" s="1">
        <v>0.70194444444444448</v>
      </c>
      <c r="E109" s="1">
        <f>B109-$B$4</f>
        <v>0.6136921296296296</v>
      </c>
      <c r="F109" s="1">
        <f>C109-$B$4</f>
        <v>0.61861111111111111</v>
      </c>
      <c r="H109" s="43" t="s">
        <v>0</v>
      </c>
      <c r="I109" s="2">
        <v>0.61340277777777774</v>
      </c>
      <c r="J109" s="2">
        <v>0.61862268518518515</v>
      </c>
      <c r="L109" s="12" t="s">
        <v>23</v>
      </c>
      <c r="M109" s="1">
        <f t="shared" si="9"/>
        <v>2.8935185185186008E-4</v>
      </c>
    </row>
    <row r="110" spans="1:14">
      <c r="A110" t="s">
        <v>1</v>
      </c>
      <c r="B110" s="1">
        <v>0.70194444444444448</v>
      </c>
      <c r="C110" s="1">
        <v>0.70538194444444446</v>
      </c>
      <c r="E110" s="1">
        <f>B110-$B$4</f>
        <v>0.61861111111111111</v>
      </c>
      <c r="F110" s="1">
        <f>C110-$B$4</f>
        <v>0.62204861111111109</v>
      </c>
      <c r="H110" s="43" t="s">
        <v>1</v>
      </c>
      <c r="I110" s="2">
        <v>0.61862268518518515</v>
      </c>
      <c r="J110" s="2">
        <v>0.62207175925925917</v>
      </c>
      <c r="L110" s="12" t="s">
        <v>22</v>
      </c>
      <c r="M110" s="1">
        <f t="shared" si="9"/>
        <v>1.1574074074038876E-5</v>
      </c>
    </row>
    <row r="111" spans="1:14">
      <c r="A111" t="s">
        <v>0</v>
      </c>
      <c r="B111" s="1">
        <v>0.70538194444444446</v>
      </c>
      <c r="C111" s="1">
        <v>0.71333333333333337</v>
      </c>
      <c r="E111" s="1">
        <f>B111-$B$4</f>
        <v>0.62204861111111109</v>
      </c>
      <c r="F111" s="1">
        <f>C111-$B$4</f>
        <v>0.63</v>
      </c>
      <c r="H111" s="43" t="s">
        <v>0</v>
      </c>
      <c r="I111" s="2">
        <v>0.62207175925925928</v>
      </c>
      <c r="J111" s="2">
        <v>0.63194444444444442</v>
      </c>
      <c r="L111" s="12" t="s">
        <v>22</v>
      </c>
      <c r="M111" s="1">
        <f t="shared" si="9"/>
        <v>2.3148148148188774E-5</v>
      </c>
    </row>
    <row r="112" spans="1:14">
      <c r="B112" s="1"/>
      <c r="C112" s="1"/>
      <c r="E112" s="1"/>
      <c r="F112" s="1"/>
    </row>
    <row r="113" spans="2:6">
      <c r="B113" s="1"/>
      <c r="C113" s="1"/>
      <c r="E113" s="1"/>
      <c r="F113" s="1"/>
    </row>
    <row r="114" spans="2:6">
      <c r="B114" s="1"/>
      <c r="C114" s="1"/>
      <c r="E114" s="1"/>
      <c r="F114" s="1"/>
    </row>
    <row r="115" spans="2:6">
      <c r="B115" s="1"/>
      <c r="C115" s="1"/>
      <c r="E115" s="1"/>
      <c r="F115" s="1"/>
    </row>
    <row r="118" spans="2:6">
      <c r="B118" s="1"/>
      <c r="C118" s="1"/>
    </row>
    <row r="119" spans="2:6">
      <c r="B119" s="1"/>
      <c r="C119" s="1"/>
    </row>
    <row r="120" spans="2:6">
      <c r="B120" s="1"/>
      <c r="C120" s="1"/>
    </row>
    <row r="121" spans="2:6">
      <c r="B121" s="1"/>
      <c r="C121" s="1"/>
    </row>
    <row r="122" spans="2:6">
      <c r="B122" s="1"/>
      <c r="C122" s="1"/>
    </row>
    <row r="123" spans="2:6">
      <c r="B123" s="1"/>
      <c r="C123" s="1"/>
    </row>
    <row r="124" spans="2:6">
      <c r="B124" s="1"/>
      <c r="C124" s="1"/>
    </row>
    <row r="125" spans="2:6">
      <c r="B125" s="1"/>
      <c r="C125" s="1"/>
    </row>
    <row r="126" spans="2:6">
      <c r="B126" s="1"/>
      <c r="C126" s="1"/>
    </row>
    <row r="127" spans="2:6">
      <c r="B127" s="1"/>
      <c r="C127" s="1"/>
    </row>
    <row r="128" spans="2:6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opLeftCell="A49" workbookViewId="0">
      <selection activeCell="F56" sqref="F56"/>
    </sheetView>
  </sheetViews>
  <sheetFormatPr baseColWidth="10" defaultRowHeight="15" x14ac:dyDescent="0"/>
  <cols>
    <col min="12" max="12" width="12.6640625" customWidth="1"/>
    <col min="13" max="13" width="4.33203125" customWidth="1"/>
    <col min="14" max="14" width="11.6640625" customWidth="1"/>
  </cols>
  <sheetData>
    <row r="1" spans="1:20">
      <c r="A1" t="s">
        <v>9</v>
      </c>
      <c r="B1" t="s">
        <v>12</v>
      </c>
    </row>
    <row r="2" spans="1:20">
      <c r="A2" t="s">
        <v>10</v>
      </c>
      <c r="B2" t="s">
        <v>13</v>
      </c>
    </row>
    <row r="3" spans="1:20">
      <c r="A3" t="s">
        <v>8</v>
      </c>
      <c r="B3" t="s">
        <v>14</v>
      </c>
    </row>
    <row r="4" spans="1:20">
      <c r="A4" t="s">
        <v>6</v>
      </c>
      <c r="B4" s="1">
        <v>8.3333333333333329E-2</v>
      </c>
    </row>
    <row r="7" spans="1:20">
      <c r="I7" s="4" t="s">
        <v>2</v>
      </c>
    </row>
    <row r="8" spans="1:20">
      <c r="L8" s="6"/>
      <c r="M8" s="2"/>
      <c r="N8" s="3"/>
      <c r="O8" s="3"/>
      <c r="P8" s="3"/>
      <c r="Q8" s="3"/>
      <c r="R8" s="3"/>
    </row>
    <row r="9" spans="1:20" ht="16">
      <c r="C9" s="33" t="s">
        <v>27</v>
      </c>
      <c r="I9" t="s">
        <v>0</v>
      </c>
      <c r="J9" s="1">
        <v>0.45070601851851855</v>
      </c>
      <c r="K9" s="1">
        <v>0.45121527777777781</v>
      </c>
      <c r="L9" s="7"/>
      <c r="M9" s="2"/>
      <c r="N9" s="1"/>
      <c r="O9" s="2"/>
      <c r="P9" s="3"/>
      <c r="Q9" s="3"/>
      <c r="R9" s="3"/>
      <c r="S9" s="3"/>
      <c r="T9" s="3"/>
    </row>
    <row r="10" spans="1:20" ht="16">
      <c r="C10" s="26" t="s">
        <v>28</v>
      </c>
      <c r="I10" t="s">
        <v>1</v>
      </c>
      <c r="J10" s="1">
        <v>0.45121527777777781</v>
      </c>
      <c r="K10" s="1">
        <v>0.45241898148148152</v>
      </c>
      <c r="L10" s="7"/>
      <c r="M10" s="2"/>
      <c r="N10" s="1"/>
      <c r="O10" s="2"/>
      <c r="P10" s="3"/>
      <c r="Q10" s="3"/>
      <c r="R10" s="3"/>
      <c r="S10" s="3"/>
      <c r="T10" s="3"/>
    </row>
    <row r="11" spans="1:20" ht="16">
      <c r="C11" s="26" t="s">
        <v>29</v>
      </c>
      <c r="I11" t="s">
        <v>0</v>
      </c>
      <c r="J11" s="1">
        <v>0.45241898148148146</v>
      </c>
      <c r="K11" s="1">
        <v>0.45333333333333331</v>
      </c>
      <c r="L11" s="7"/>
      <c r="M11" s="2"/>
      <c r="N11" s="1"/>
      <c r="O11" s="2"/>
      <c r="P11" s="3"/>
      <c r="Q11" s="3"/>
      <c r="R11" s="3"/>
      <c r="S11" s="3"/>
      <c r="T11" s="3"/>
    </row>
    <row r="12" spans="1:20">
      <c r="C12" s="32"/>
      <c r="I12" t="s">
        <v>1</v>
      </c>
      <c r="J12" s="1">
        <v>0.45333333333333337</v>
      </c>
      <c r="K12" s="1">
        <v>0.46042824074074079</v>
      </c>
      <c r="L12" s="7"/>
      <c r="M12" s="2"/>
      <c r="N12" s="1"/>
      <c r="O12" s="2"/>
      <c r="P12" s="3"/>
      <c r="Q12" s="3"/>
      <c r="R12" s="3"/>
      <c r="S12" s="3"/>
      <c r="T12" s="3"/>
    </row>
    <row r="13" spans="1:20" ht="16">
      <c r="C13" s="33" t="s">
        <v>30</v>
      </c>
      <c r="I13" t="s">
        <v>0</v>
      </c>
      <c r="J13" s="1">
        <v>0.46042824074074074</v>
      </c>
      <c r="K13" s="1">
        <v>0.46422453703703703</v>
      </c>
      <c r="L13" s="7"/>
      <c r="M13" s="2"/>
      <c r="N13" s="1"/>
      <c r="O13" s="2"/>
      <c r="P13" s="3"/>
      <c r="Q13" s="3"/>
      <c r="R13" s="3"/>
      <c r="S13" s="3"/>
      <c r="T13" s="3"/>
    </row>
    <row r="14" spans="1:20" ht="16">
      <c r="C14" s="26" t="s">
        <v>34</v>
      </c>
      <c r="I14" t="s">
        <v>1</v>
      </c>
      <c r="J14" s="1">
        <v>0.46422453703703703</v>
      </c>
      <c r="K14" s="1">
        <v>0.46912037037037035</v>
      </c>
      <c r="L14" s="7"/>
      <c r="M14" s="2"/>
      <c r="N14" s="1"/>
      <c r="O14" s="2"/>
      <c r="P14" s="3"/>
      <c r="Q14" s="3"/>
      <c r="R14" s="3"/>
      <c r="S14" s="3"/>
      <c r="T14" s="3"/>
    </row>
    <row r="15" spans="1:20" ht="16">
      <c r="C15" s="26" t="s">
        <v>32</v>
      </c>
      <c r="I15" t="s">
        <v>0</v>
      </c>
      <c r="J15" s="1">
        <v>0.46912037037037035</v>
      </c>
      <c r="K15" s="1">
        <v>0.46976851851851853</v>
      </c>
      <c r="L15" s="7"/>
      <c r="M15" s="2"/>
      <c r="N15" s="1"/>
      <c r="O15" s="2"/>
      <c r="P15" s="3"/>
      <c r="Q15" s="3"/>
      <c r="R15" s="3"/>
      <c r="S15" s="3"/>
      <c r="T15" s="3"/>
    </row>
    <row r="16" spans="1:20" ht="16">
      <c r="C16" s="26" t="s">
        <v>33</v>
      </c>
      <c r="I16" t="s">
        <v>1</v>
      </c>
      <c r="J16" s="1">
        <v>0.46976851851851853</v>
      </c>
      <c r="K16" s="1">
        <v>0.47202546296296299</v>
      </c>
      <c r="L16" s="7"/>
      <c r="M16" s="2"/>
      <c r="N16" s="1"/>
      <c r="O16" s="2"/>
      <c r="P16" s="3"/>
      <c r="Q16" s="3"/>
      <c r="R16" s="3"/>
      <c r="S16" s="3"/>
      <c r="T16" s="3"/>
    </row>
    <row r="17" spans="1:20">
      <c r="I17" t="s">
        <v>0</v>
      </c>
      <c r="J17" s="1">
        <v>0.47202546296296299</v>
      </c>
      <c r="K17" s="1">
        <v>0.47525462962962967</v>
      </c>
      <c r="L17" s="7"/>
      <c r="M17" s="2"/>
      <c r="N17" s="1"/>
      <c r="O17" s="2"/>
      <c r="P17" s="3"/>
      <c r="Q17" s="3"/>
      <c r="R17" s="3"/>
      <c r="S17" s="3"/>
      <c r="T17" s="3"/>
    </row>
    <row r="18" spans="1:20">
      <c r="I18" t="s">
        <v>1</v>
      </c>
      <c r="J18" s="1">
        <v>0.47525462962962961</v>
      </c>
      <c r="K18" s="1">
        <v>0.47719907407407408</v>
      </c>
      <c r="L18" s="7"/>
      <c r="M18" s="2"/>
      <c r="N18" s="1"/>
      <c r="O18" s="2"/>
      <c r="P18" s="3"/>
      <c r="Q18" s="3"/>
      <c r="R18" s="3"/>
      <c r="S18" s="3"/>
      <c r="T18" s="3"/>
    </row>
    <row r="19" spans="1:20">
      <c r="E19" s="4" t="s">
        <v>15</v>
      </c>
      <c r="I19" t="s">
        <v>0</v>
      </c>
      <c r="J19" s="1">
        <v>0.47719907407407408</v>
      </c>
      <c r="K19" s="1">
        <v>0.47940972222222222</v>
      </c>
      <c r="L19" s="7"/>
      <c r="M19" s="11" t="s">
        <v>21</v>
      </c>
      <c r="N19" s="1"/>
      <c r="O19" s="2"/>
      <c r="P19" s="3"/>
      <c r="Q19" s="3"/>
      <c r="R19" s="3"/>
      <c r="S19" s="3"/>
      <c r="T19" s="3"/>
    </row>
    <row r="20" spans="1:20">
      <c r="I20" t="s">
        <v>1</v>
      </c>
      <c r="J20" s="1">
        <v>0.47940972222222222</v>
      </c>
      <c r="K20" s="1">
        <v>0.48530092592592594</v>
      </c>
      <c r="L20" s="7"/>
      <c r="N20" s="1"/>
      <c r="O20" s="2"/>
      <c r="P20" s="3"/>
      <c r="Q20" s="3"/>
      <c r="R20" s="3"/>
      <c r="S20" s="3"/>
      <c r="T20" s="3"/>
    </row>
    <row r="21" spans="1:20">
      <c r="A21" t="s">
        <v>0</v>
      </c>
      <c r="B21" s="1">
        <v>0.56873842592592594</v>
      </c>
      <c r="C21" s="1">
        <v>0.58168981481481474</v>
      </c>
      <c r="E21" s="1">
        <f>B21-$B$4</f>
        <v>0.48540509259259262</v>
      </c>
      <c r="F21" s="1">
        <f>C21-$B$4</f>
        <v>0.49835648148148143</v>
      </c>
      <c r="G21" t="s">
        <v>0</v>
      </c>
      <c r="I21" t="s">
        <v>0</v>
      </c>
      <c r="J21" s="1">
        <v>0.48530092592592594</v>
      </c>
      <c r="K21" s="1">
        <v>0.49837962962962967</v>
      </c>
      <c r="L21" s="7"/>
      <c r="M21" s="12" t="s">
        <v>23</v>
      </c>
      <c r="N21" s="1">
        <f>IF(M21="+",(E21-J21),J21-E21)</f>
        <v>1.0416666666668295E-4</v>
      </c>
      <c r="O21" s="2"/>
      <c r="P21" s="3"/>
      <c r="Q21" s="3"/>
      <c r="R21" s="3"/>
      <c r="S21" s="3"/>
      <c r="T21" s="3"/>
    </row>
    <row r="22" spans="1:20">
      <c r="A22" t="s">
        <v>1</v>
      </c>
      <c r="B22" s="1">
        <v>0.58168981481481474</v>
      </c>
      <c r="C22" s="1">
        <v>0.58226851851851846</v>
      </c>
      <c r="E22" s="1">
        <f t="shared" ref="E22:E35" si="0">B22-$B$4</f>
        <v>0.49835648148148143</v>
      </c>
      <c r="F22" s="1">
        <f t="shared" ref="F22:F35" si="1">C22-$B$4</f>
        <v>0.49893518518518515</v>
      </c>
      <c r="G22" t="s">
        <v>1</v>
      </c>
      <c r="I22" t="s">
        <v>1</v>
      </c>
      <c r="J22" s="1">
        <v>0.49837962962962962</v>
      </c>
      <c r="K22" s="1">
        <v>0.49894675925925924</v>
      </c>
      <c r="L22" s="7"/>
      <c r="M22" s="12" t="s">
        <v>22</v>
      </c>
      <c r="N22" s="18">
        <f t="shared" ref="N22:N35" si="2">IF(M22="+",(E22-J22),J22-E22)</f>
        <v>2.3148148148188774E-5</v>
      </c>
      <c r="O22" s="2"/>
      <c r="P22" s="3"/>
      <c r="Q22" s="3"/>
      <c r="R22" s="3"/>
      <c r="S22" s="3"/>
      <c r="T22" s="3"/>
    </row>
    <row r="23" spans="1:20">
      <c r="A23" t="s">
        <v>0</v>
      </c>
      <c r="B23" s="1">
        <v>0.58226851851851846</v>
      </c>
      <c r="C23" s="1">
        <v>0.60423611111111108</v>
      </c>
      <c r="E23" s="1">
        <f t="shared" si="0"/>
        <v>0.49893518518518515</v>
      </c>
      <c r="F23" s="1">
        <f t="shared" si="1"/>
        <v>0.52090277777777771</v>
      </c>
      <c r="G23" t="s">
        <v>0</v>
      </c>
      <c r="I23" t="s">
        <v>0</v>
      </c>
      <c r="J23" s="1">
        <v>0.4989467592592593</v>
      </c>
      <c r="K23" s="1">
        <v>0.52097222222222228</v>
      </c>
      <c r="L23" s="7"/>
      <c r="M23" s="12" t="s">
        <v>22</v>
      </c>
      <c r="N23" s="18">
        <f t="shared" si="2"/>
        <v>1.1574074074149898E-5</v>
      </c>
      <c r="O23" s="2"/>
      <c r="P23" s="3"/>
      <c r="Q23" s="3"/>
      <c r="R23" s="3"/>
      <c r="S23" s="3"/>
      <c r="T23" s="3"/>
    </row>
    <row r="24" spans="1:20">
      <c r="A24" t="s">
        <v>1</v>
      </c>
      <c r="B24" s="1">
        <v>0.60423611111111108</v>
      </c>
      <c r="C24" s="1">
        <v>0.6073263888888889</v>
      </c>
      <c r="E24" s="1">
        <f t="shared" si="0"/>
        <v>0.52090277777777771</v>
      </c>
      <c r="F24" s="1">
        <f t="shared" si="1"/>
        <v>0.52399305555555553</v>
      </c>
      <c r="G24" t="s">
        <v>1</v>
      </c>
      <c r="I24" t="s">
        <v>1</v>
      </c>
      <c r="J24" s="1">
        <v>0.52097222222222228</v>
      </c>
      <c r="K24" s="1">
        <v>0.52391203703703715</v>
      </c>
      <c r="L24" s="7"/>
      <c r="M24" s="12" t="s">
        <v>22</v>
      </c>
      <c r="N24" s="18">
        <f t="shared" si="2"/>
        <v>6.9444444444566322E-5</v>
      </c>
      <c r="O24" s="2"/>
      <c r="P24" s="3"/>
      <c r="Q24" s="3"/>
      <c r="R24" s="3"/>
      <c r="S24" s="3"/>
      <c r="T24" s="3"/>
    </row>
    <row r="25" spans="1:20">
      <c r="A25" t="s">
        <v>0</v>
      </c>
      <c r="B25" s="1">
        <v>0.6073263888888889</v>
      </c>
      <c r="C25" s="1">
        <v>0.6104398148148148</v>
      </c>
      <c r="E25" s="1">
        <f t="shared" si="0"/>
        <v>0.52399305555555553</v>
      </c>
      <c r="F25" s="1">
        <f t="shared" si="1"/>
        <v>0.52710648148148143</v>
      </c>
      <c r="G25" t="s">
        <v>0</v>
      </c>
      <c r="I25" t="s">
        <v>0</v>
      </c>
      <c r="J25" s="1">
        <v>0.52391203703703704</v>
      </c>
      <c r="K25" s="1">
        <v>0.52804398148148146</v>
      </c>
      <c r="L25" s="7"/>
      <c r="M25" s="12" t="s">
        <v>23</v>
      </c>
      <c r="N25" s="18">
        <f t="shared" si="2"/>
        <v>8.1018518518494176E-5</v>
      </c>
      <c r="O25" s="2"/>
      <c r="P25" s="3"/>
      <c r="Q25" s="3"/>
      <c r="R25" s="3"/>
      <c r="S25" s="3"/>
      <c r="T25" s="3"/>
    </row>
    <row r="26" spans="1:20">
      <c r="A26" t="s">
        <v>1</v>
      </c>
      <c r="B26" s="1">
        <v>0.6104398148148148</v>
      </c>
      <c r="C26" s="1">
        <v>0.61070601851851858</v>
      </c>
      <c r="E26" s="1">
        <f t="shared" si="0"/>
        <v>0.52710648148148143</v>
      </c>
      <c r="F26" s="1">
        <f t="shared" si="1"/>
        <v>0.52737268518518521</v>
      </c>
      <c r="G26" s="10" t="s">
        <v>1</v>
      </c>
      <c r="I26" s="36" t="s">
        <v>37</v>
      </c>
      <c r="J26" s="5"/>
      <c r="K26" s="5"/>
      <c r="L26" s="39"/>
      <c r="M26" s="40"/>
      <c r="N26" s="41"/>
      <c r="O26" s="2"/>
      <c r="P26" s="3"/>
      <c r="Q26" s="3"/>
      <c r="R26" s="3"/>
      <c r="S26" s="3"/>
      <c r="T26" s="3"/>
    </row>
    <row r="27" spans="1:20">
      <c r="A27" t="s">
        <v>0</v>
      </c>
      <c r="B27" s="1">
        <v>0.61070601851851858</v>
      </c>
      <c r="C27" s="1">
        <v>0.61138888888888887</v>
      </c>
      <c r="E27" s="1">
        <f t="shared" si="0"/>
        <v>0.52737268518518521</v>
      </c>
      <c r="F27" s="1">
        <f t="shared" si="1"/>
        <v>0.5280555555555555</v>
      </c>
      <c r="G27" t="s">
        <v>0</v>
      </c>
      <c r="I27" s="5"/>
      <c r="J27" s="5"/>
      <c r="K27" s="5"/>
      <c r="L27" s="39"/>
      <c r="M27" s="40"/>
      <c r="N27" s="41"/>
      <c r="O27" s="2"/>
      <c r="P27" s="3"/>
      <c r="Q27" s="3"/>
      <c r="R27" s="3"/>
      <c r="S27" s="3"/>
      <c r="T27" s="3"/>
    </row>
    <row r="28" spans="1:20">
      <c r="A28" t="s">
        <v>1</v>
      </c>
      <c r="B28" s="1">
        <v>0.61138888888888887</v>
      </c>
      <c r="C28" s="1">
        <v>0.61371527777777779</v>
      </c>
      <c r="E28" s="1">
        <f t="shared" si="0"/>
        <v>0.5280555555555555</v>
      </c>
      <c r="F28" s="1">
        <f t="shared" si="1"/>
        <v>0.53038194444444442</v>
      </c>
      <c r="G28" t="s">
        <v>1</v>
      </c>
      <c r="I28" t="s">
        <v>1</v>
      </c>
      <c r="J28" s="1">
        <v>0.52804398148148146</v>
      </c>
      <c r="K28" s="1">
        <v>0.53037037037037038</v>
      </c>
      <c r="L28" s="7"/>
      <c r="M28" s="12" t="s">
        <v>23</v>
      </c>
      <c r="N28" s="18">
        <f t="shared" si="2"/>
        <v>1.1574074074038876E-5</v>
      </c>
      <c r="O28" s="2"/>
      <c r="P28" s="3"/>
      <c r="Q28" s="3"/>
      <c r="R28" s="3"/>
      <c r="S28" s="3"/>
      <c r="T28" s="3"/>
    </row>
    <row r="29" spans="1:20">
      <c r="A29" t="s">
        <v>0</v>
      </c>
      <c r="B29" s="1">
        <v>0.61371527777777779</v>
      </c>
      <c r="C29" s="1">
        <v>0.61677083333333338</v>
      </c>
      <c r="E29" s="1">
        <f t="shared" si="0"/>
        <v>0.53038194444444442</v>
      </c>
      <c r="F29" s="1">
        <f t="shared" si="1"/>
        <v>0.53343750000000001</v>
      </c>
      <c r="G29" t="s">
        <v>0</v>
      </c>
      <c r="I29" t="s">
        <v>0</v>
      </c>
      <c r="J29" s="1">
        <v>0.53037037037037038</v>
      </c>
      <c r="K29" s="1">
        <v>0.53343750000000001</v>
      </c>
      <c r="L29" s="7"/>
      <c r="M29" s="12" t="s">
        <v>23</v>
      </c>
      <c r="N29" s="18">
        <f t="shared" si="2"/>
        <v>1.1574074074038876E-5</v>
      </c>
      <c r="O29" s="2"/>
      <c r="P29" s="3"/>
      <c r="Q29" s="3"/>
      <c r="R29" s="3"/>
      <c r="S29" s="3"/>
      <c r="T29" s="3"/>
    </row>
    <row r="30" spans="1:20">
      <c r="A30" t="s">
        <v>1</v>
      </c>
      <c r="B30" s="1">
        <v>0.61677083333333338</v>
      </c>
      <c r="C30" s="1">
        <v>0.62018518518518517</v>
      </c>
      <c r="E30" s="1">
        <f t="shared" si="0"/>
        <v>0.53343750000000001</v>
      </c>
      <c r="F30" s="1">
        <f t="shared" si="1"/>
        <v>0.5368518518518518</v>
      </c>
      <c r="G30" t="s">
        <v>1</v>
      </c>
      <c r="I30" t="s">
        <v>1</v>
      </c>
      <c r="J30" s="1">
        <v>0.53343750000000001</v>
      </c>
      <c r="K30" s="1">
        <v>0.53684027777777776</v>
      </c>
      <c r="L30" s="7"/>
      <c r="M30" s="12" t="s">
        <v>23</v>
      </c>
      <c r="N30" s="18">
        <f t="shared" si="2"/>
        <v>0</v>
      </c>
      <c r="O30" s="2"/>
      <c r="P30" s="3"/>
      <c r="Q30" s="3"/>
      <c r="R30" s="3"/>
      <c r="S30" s="3"/>
      <c r="T30" s="3"/>
    </row>
    <row r="31" spans="1:20">
      <c r="A31" t="s">
        <v>0</v>
      </c>
      <c r="B31" s="1">
        <v>0.62018518518518517</v>
      </c>
      <c r="C31" s="1">
        <v>0.62745370370370368</v>
      </c>
      <c r="E31" s="1">
        <f t="shared" si="0"/>
        <v>0.5368518518518518</v>
      </c>
      <c r="F31" s="1">
        <f t="shared" si="1"/>
        <v>0.54412037037037031</v>
      </c>
      <c r="G31" t="s">
        <v>0</v>
      </c>
      <c r="I31" t="s">
        <v>0</v>
      </c>
      <c r="J31" s="1">
        <v>0.53684027777777776</v>
      </c>
      <c r="K31" s="1">
        <v>0.54412037037037031</v>
      </c>
      <c r="L31" s="7"/>
      <c r="M31" s="12" t="s">
        <v>23</v>
      </c>
      <c r="N31" s="18">
        <f t="shared" si="2"/>
        <v>1.1574074074038876E-5</v>
      </c>
      <c r="O31" s="2"/>
      <c r="P31" s="3"/>
      <c r="Q31" s="3"/>
      <c r="R31" s="3"/>
      <c r="S31" s="3"/>
      <c r="T31" s="3"/>
    </row>
    <row r="32" spans="1:20">
      <c r="A32" t="s">
        <v>1</v>
      </c>
      <c r="B32" s="1">
        <v>0.62745370370370368</v>
      </c>
      <c r="C32" s="1">
        <v>0.62964120370370369</v>
      </c>
      <c r="E32" s="1">
        <f t="shared" si="0"/>
        <v>0.54412037037037031</v>
      </c>
      <c r="F32" s="1">
        <f t="shared" si="1"/>
        <v>0.54630787037037032</v>
      </c>
      <c r="G32" t="s">
        <v>1</v>
      </c>
      <c r="I32" t="s">
        <v>1</v>
      </c>
      <c r="J32" s="1">
        <v>0.54412037037037042</v>
      </c>
      <c r="K32" s="1">
        <v>0.54634259259259266</v>
      </c>
      <c r="L32" s="7"/>
      <c r="M32" s="12" t="s">
        <v>22</v>
      </c>
      <c r="N32" s="18">
        <f t="shared" si="2"/>
        <v>1.1102230246251565E-16</v>
      </c>
      <c r="O32" s="2"/>
      <c r="P32" s="3"/>
      <c r="Q32" s="3"/>
      <c r="R32" s="3"/>
      <c r="S32" s="3"/>
      <c r="T32" s="3"/>
    </row>
    <row r="33" spans="1:20">
      <c r="A33" t="s">
        <v>0</v>
      </c>
      <c r="B33" s="1">
        <v>0.62964120370370369</v>
      </c>
      <c r="C33" s="1">
        <v>0.63329861111111108</v>
      </c>
      <c r="E33" s="1">
        <f t="shared" si="0"/>
        <v>0.54630787037037032</v>
      </c>
      <c r="F33" s="1">
        <f t="shared" si="1"/>
        <v>0.54996527777777771</v>
      </c>
      <c r="G33" t="s">
        <v>0</v>
      </c>
      <c r="I33" t="s">
        <v>0</v>
      </c>
      <c r="J33" s="1">
        <v>0.54634259259259255</v>
      </c>
      <c r="K33" s="1">
        <v>0.54994212962962963</v>
      </c>
      <c r="L33" s="7"/>
      <c r="M33" s="12" t="s">
        <v>22</v>
      </c>
      <c r="N33" s="18">
        <f t="shared" si="2"/>
        <v>3.472222222222765E-5</v>
      </c>
      <c r="O33" s="2"/>
      <c r="P33" s="3"/>
      <c r="Q33" s="3"/>
      <c r="R33" s="3"/>
      <c r="S33" s="3"/>
      <c r="T33" s="3"/>
    </row>
    <row r="34" spans="1:20">
      <c r="A34" t="s">
        <v>1</v>
      </c>
      <c r="B34" s="1">
        <v>0.63329861111111108</v>
      </c>
      <c r="C34" s="1">
        <v>0.63431712962962961</v>
      </c>
      <c r="E34" s="1">
        <f t="shared" si="0"/>
        <v>0.54996527777777771</v>
      </c>
      <c r="F34" s="1">
        <f t="shared" si="1"/>
        <v>0.55098379629629624</v>
      </c>
      <c r="G34" t="s">
        <v>1</v>
      </c>
      <c r="I34" t="s">
        <v>1</v>
      </c>
      <c r="J34" s="1">
        <v>0.54994212962962963</v>
      </c>
      <c r="K34" s="1">
        <v>0.55099537037037039</v>
      </c>
      <c r="L34" s="7"/>
      <c r="M34" s="12" t="s">
        <v>23</v>
      </c>
      <c r="N34" s="18">
        <f t="shared" si="2"/>
        <v>2.3148148148077752E-5</v>
      </c>
      <c r="O34" s="2"/>
      <c r="P34" s="3"/>
      <c r="Q34" s="3"/>
      <c r="R34" s="3"/>
      <c r="S34" s="3"/>
      <c r="T34" s="3"/>
    </row>
    <row r="35" spans="1:20">
      <c r="A35" t="s">
        <v>0</v>
      </c>
      <c r="B35" s="1">
        <v>0.63431712962962961</v>
      </c>
      <c r="C35" s="1">
        <v>0.65589120370370368</v>
      </c>
      <c r="E35" s="1">
        <f t="shared" si="0"/>
        <v>0.55098379629629624</v>
      </c>
      <c r="F35" s="1">
        <f t="shared" si="1"/>
        <v>0.57255787037037031</v>
      </c>
      <c r="G35" t="s">
        <v>0</v>
      </c>
      <c r="I35" t="s">
        <v>0</v>
      </c>
      <c r="J35" s="1">
        <v>0.55099537037037039</v>
      </c>
      <c r="K35" s="1">
        <v>0.57498842592592592</v>
      </c>
      <c r="L35" s="7"/>
      <c r="M35" s="12" t="s">
        <v>22</v>
      </c>
      <c r="N35" s="18">
        <f t="shared" si="2"/>
        <v>1.1574074074149898E-5</v>
      </c>
      <c r="O35" s="2"/>
      <c r="P35" s="3"/>
      <c r="Q35" s="3"/>
      <c r="R35" s="3"/>
      <c r="S35" s="3"/>
      <c r="T35" s="3"/>
    </row>
    <row r="36" spans="1:20">
      <c r="I36" t="s">
        <v>1</v>
      </c>
      <c r="J36" s="1">
        <v>0.57498842592592592</v>
      </c>
      <c r="K36" s="1">
        <v>0.58086805555555554</v>
      </c>
      <c r="L36" s="7"/>
      <c r="M36" s="2"/>
      <c r="N36" s="1"/>
      <c r="O36" s="2"/>
      <c r="P36" s="3"/>
      <c r="Q36" s="3"/>
      <c r="R36" s="3"/>
      <c r="S36" s="3"/>
      <c r="T36" s="3"/>
    </row>
    <row r="37" spans="1:20">
      <c r="A37" t="s">
        <v>0</v>
      </c>
      <c r="B37" s="1">
        <v>0.56873842592592594</v>
      </c>
      <c r="C37" s="1">
        <v>0.58168981481481474</v>
      </c>
      <c r="I37" t="s">
        <v>0</v>
      </c>
      <c r="J37" s="1">
        <v>0.58086805555555554</v>
      </c>
      <c r="K37" s="1">
        <v>0.59104166666666669</v>
      </c>
      <c r="L37" s="7"/>
      <c r="M37" s="2"/>
      <c r="N37" s="1"/>
      <c r="O37" s="2"/>
      <c r="P37" s="3"/>
      <c r="Q37" s="3"/>
      <c r="R37" s="3"/>
      <c r="S37" s="3"/>
      <c r="T37" s="3"/>
    </row>
    <row r="38" spans="1:20">
      <c r="A38" t="s">
        <v>1</v>
      </c>
      <c r="B38" s="1">
        <v>0.58168981481481474</v>
      </c>
      <c r="C38" s="1">
        <v>0.58226851851851846</v>
      </c>
      <c r="I38" t="s">
        <v>1</v>
      </c>
      <c r="J38" s="1">
        <v>0.59104166666666669</v>
      </c>
      <c r="K38" s="1">
        <v>0.59243055555555557</v>
      </c>
      <c r="L38" s="7"/>
      <c r="M38" s="2"/>
      <c r="N38" s="1"/>
      <c r="O38" s="2"/>
      <c r="P38" s="3"/>
      <c r="Q38" s="3"/>
      <c r="R38" s="3"/>
      <c r="S38" s="3"/>
      <c r="T38" s="3"/>
    </row>
    <row r="39" spans="1:20">
      <c r="A39" t="s">
        <v>0</v>
      </c>
      <c r="B39" s="1">
        <v>0.58226851851851846</v>
      </c>
      <c r="C39" s="1">
        <v>0.60474537037037035</v>
      </c>
      <c r="I39" t="s">
        <v>0</v>
      </c>
      <c r="J39" s="1">
        <v>0.59243055555555557</v>
      </c>
      <c r="K39" s="1">
        <v>0.59386574074074072</v>
      </c>
      <c r="L39" s="7"/>
      <c r="M39" s="2"/>
      <c r="N39" s="1"/>
      <c r="O39" s="2"/>
      <c r="P39" s="3"/>
      <c r="Q39" s="3"/>
      <c r="R39" s="3"/>
      <c r="S39" s="3"/>
      <c r="T39" s="3"/>
    </row>
    <row r="40" spans="1:20">
      <c r="A40" t="s">
        <v>1</v>
      </c>
      <c r="B40" s="1">
        <v>0.60474537037037035</v>
      </c>
      <c r="C40" s="1">
        <v>0.6073263888888889</v>
      </c>
      <c r="E40" s="10"/>
      <c r="F40" s="10"/>
      <c r="G40" s="10"/>
      <c r="I40" t="s">
        <v>1</v>
      </c>
      <c r="J40" s="1">
        <v>0.59386574074074072</v>
      </c>
      <c r="K40" s="1">
        <v>0.59651620370370373</v>
      </c>
      <c r="L40" s="7"/>
      <c r="M40" s="2"/>
      <c r="N40" s="1"/>
      <c r="O40" s="2"/>
      <c r="P40" s="3"/>
      <c r="Q40" s="3"/>
      <c r="R40" s="3"/>
      <c r="S40" s="3"/>
      <c r="T40" s="3"/>
    </row>
    <row r="41" spans="1:20">
      <c r="A41" t="s">
        <v>0</v>
      </c>
      <c r="B41" s="1">
        <v>0.6073263888888889</v>
      </c>
      <c r="C41" s="1">
        <v>0.61131944444444442</v>
      </c>
      <c r="E41" s="10"/>
      <c r="F41" s="10"/>
      <c r="G41" s="10"/>
      <c r="I41" t="s">
        <v>0</v>
      </c>
      <c r="J41" s="1">
        <v>0.59651620370370373</v>
      </c>
      <c r="K41" s="1">
        <v>0.59766203703703702</v>
      </c>
      <c r="L41" s="7"/>
      <c r="M41" s="2"/>
      <c r="N41" s="1"/>
      <c r="O41" s="2"/>
      <c r="P41" s="3"/>
      <c r="Q41" s="3"/>
      <c r="R41" s="3"/>
      <c r="S41" s="3"/>
      <c r="T41" s="3"/>
    </row>
    <row r="42" spans="1:20">
      <c r="A42" t="s">
        <v>1</v>
      </c>
      <c r="B42" s="1">
        <v>0.61131944444444442</v>
      </c>
      <c r="C42" s="1">
        <v>0.61371527777777779</v>
      </c>
      <c r="E42" s="10"/>
      <c r="F42" s="10"/>
      <c r="G42" s="10"/>
      <c r="I42" t="s">
        <v>1</v>
      </c>
      <c r="J42" s="1">
        <v>0.59766203703703702</v>
      </c>
      <c r="K42" s="1">
        <v>0.60462962962962963</v>
      </c>
      <c r="L42" s="7"/>
      <c r="M42" s="2"/>
      <c r="N42" s="1"/>
      <c r="O42" s="2"/>
      <c r="P42" s="3"/>
      <c r="Q42" s="3"/>
      <c r="R42" s="3"/>
      <c r="S42" s="3"/>
      <c r="T42" s="3"/>
    </row>
    <row r="43" spans="1:20">
      <c r="A43" t="s">
        <v>0</v>
      </c>
      <c r="B43" s="1">
        <v>0.61371527777777779</v>
      </c>
      <c r="C43" s="1">
        <v>0.61677083333333338</v>
      </c>
      <c r="E43" s="10"/>
      <c r="F43" s="10"/>
      <c r="G43" s="10"/>
      <c r="I43" t="s">
        <v>0</v>
      </c>
      <c r="J43" s="1">
        <v>0.60462962962962963</v>
      </c>
      <c r="K43" s="1">
        <v>0.61230324074074072</v>
      </c>
      <c r="L43" s="7"/>
      <c r="M43" s="2"/>
      <c r="N43" s="1"/>
      <c r="O43" s="2"/>
      <c r="P43" s="3"/>
      <c r="Q43" s="3"/>
      <c r="R43" s="3"/>
      <c r="S43" s="3"/>
      <c r="T43" s="3"/>
    </row>
    <row r="44" spans="1:20">
      <c r="A44" t="s">
        <v>1</v>
      </c>
      <c r="B44" s="1">
        <v>0.61677083333333338</v>
      </c>
      <c r="C44" s="1">
        <v>0.62018518518518517</v>
      </c>
      <c r="E44" s="10"/>
      <c r="F44" s="10"/>
      <c r="G44" s="10"/>
      <c r="I44" t="s">
        <v>1</v>
      </c>
      <c r="J44" s="1">
        <v>0.61230324074074072</v>
      </c>
      <c r="K44" s="1">
        <v>0.61358796296296292</v>
      </c>
      <c r="L44" s="7"/>
      <c r="M44" s="2"/>
      <c r="N44" s="1"/>
      <c r="O44" s="2"/>
      <c r="P44" s="3"/>
      <c r="Q44" s="3"/>
      <c r="R44" s="3"/>
      <c r="S44" s="3"/>
      <c r="T44" s="3"/>
    </row>
    <row r="45" spans="1:20">
      <c r="A45" t="s">
        <v>0</v>
      </c>
      <c r="B45" s="1">
        <v>0.62018518518518517</v>
      </c>
      <c r="C45" s="1">
        <v>0.62745370370370368</v>
      </c>
      <c r="E45" s="10"/>
      <c r="F45" s="10"/>
      <c r="G45" s="10"/>
      <c r="I45" t="s">
        <v>0</v>
      </c>
      <c r="J45" s="1">
        <v>0.61358796296296292</v>
      </c>
      <c r="K45" s="1">
        <v>0.61552083333333329</v>
      </c>
      <c r="L45" s="7"/>
      <c r="M45" s="2"/>
      <c r="N45" s="1"/>
      <c r="O45" s="2"/>
      <c r="P45" s="3"/>
      <c r="Q45" s="3"/>
      <c r="R45" s="3"/>
      <c r="S45" s="3"/>
      <c r="T45" s="3"/>
    </row>
    <row r="46" spans="1:20">
      <c r="A46" t="s">
        <v>1</v>
      </c>
      <c r="B46" s="1">
        <v>0.62745370370370368</v>
      </c>
      <c r="C46" s="1">
        <v>0.62964120370370369</v>
      </c>
      <c r="I46" t="s">
        <v>1</v>
      </c>
      <c r="J46" s="1">
        <v>0.61552083333333341</v>
      </c>
      <c r="K46" s="1">
        <v>0.6161226851851852</v>
      </c>
      <c r="L46" s="7"/>
      <c r="M46" s="2"/>
      <c r="N46" s="1"/>
      <c r="O46" s="2"/>
      <c r="P46" s="3"/>
      <c r="Q46" s="3"/>
      <c r="R46" s="3"/>
      <c r="S46" s="3"/>
      <c r="T46" s="3"/>
    </row>
    <row r="47" spans="1:20">
      <c r="A47" t="s">
        <v>0</v>
      </c>
      <c r="B47" s="1">
        <v>0.62964120370370369</v>
      </c>
      <c r="C47" s="1">
        <v>0.633275462962963</v>
      </c>
      <c r="I47" t="s">
        <v>0</v>
      </c>
      <c r="J47" s="1">
        <v>0.6161226851851852</v>
      </c>
      <c r="K47" s="1">
        <v>0.62532407407407409</v>
      </c>
      <c r="L47" s="7"/>
      <c r="M47" s="2"/>
      <c r="N47" s="1"/>
      <c r="O47" s="2"/>
      <c r="P47" s="3"/>
      <c r="Q47" s="3"/>
      <c r="R47" s="3"/>
      <c r="S47" s="3"/>
      <c r="T47" s="3"/>
    </row>
    <row r="48" spans="1:20">
      <c r="A48" t="s">
        <v>1</v>
      </c>
      <c r="B48" s="1">
        <v>0.633275462962963</v>
      </c>
      <c r="C48" s="1">
        <v>0.63431712962962961</v>
      </c>
      <c r="I48" t="s">
        <v>1</v>
      </c>
      <c r="J48" s="1">
        <v>0.62532407407407409</v>
      </c>
      <c r="K48" s="1">
        <v>0.62603009259259257</v>
      </c>
    </row>
    <row r="49" spans="1:14">
      <c r="A49" t="s">
        <v>0</v>
      </c>
      <c r="B49" s="1">
        <v>0.63431712962962961</v>
      </c>
      <c r="C49" s="1">
        <v>0.65589120370370368</v>
      </c>
      <c r="I49" t="s">
        <v>0</v>
      </c>
      <c r="J49" s="1">
        <v>0.62603009259259257</v>
      </c>
      <c r="K49" s="1">
        <v>0.62894675925925925</v>
      </c>
    </row>
    <row r="52" spans="1:14" ht="16">
      <c r="B52" s="33" t="s">
        <v>27</v>
      </c>
      <c r="I52" s="4" t="s">
        <v>2</v>
      </c>
    </row>
    <row r="53" spans="1:14" ht="16">
      <c r="B53" s="26" t="s">
        <v>28</v>
      </c>
      <c r="L53" s="6"/>
      <c r="M53" s="2"/>
      <c r="N53" s="3"/>
    </row>
    <row r="54" spans="1:14" ht="16">
      <c r="B54" s="26" t="s">
        <v>42</v>
      </c>
      <c r="I54" t="s">
        <v>0</v>
      </c>
      <c r="J54" s="1">
        <v>0.45070601851851855</v>
      </c>
      <c r="K54" s="1">
        <v>0.45121527777777781</v>
      </c>
      <c r="L54" s="7"/>
      <c r="M54" s="2"/>
      <c r="N54" s="1"/>
    </row>
    <row r="55" spans="1:14">
      <c r="B55" s="32"/>
      <c r="I55" t="s">
        <v>1</v>
      </c>
      <c r="J55" s="1">
        <v>0.45121527777777781</v>
      </c>
      <c r="K55" s="1">
        <v>0.45241898148148152</v>
      </c>
      <c r="L55" s="7"/>
      <c r="M55" s="2"/>
      <c r="N55" s="1"/>
    </row>
    <row r="56" spans="1:14" ht="16">
      <c r="B56" s="33" t="s">
        <v>30</v>
      </c>
      <c r="I56" t="s">
        <v>0</v>
      </c>
      <c r="J56" s="1">
        <v>0.45241898148148146</v>
      </c>
      <c r="K56" s="1">
        <v>0.45333333333333331</v>
      </c>
      <c r="L56" s="7"/>
      <c r="M56" s="2"/>
      <c r="N56" s="1"/>
    </row>
    <row r="57" spans="1:14" ht="16">
      <c r="B57" s="26" t="s">
        <v>31</v>
      </c>
      <c r="I57" t="s">
        <v>1</v>
      </c>
      <c r="J57" s="1">
        <v>0.45333333333333337</v>
      </c>
      <c r="K57" s="1">
        <v>0.46042824074074079</v>
      </c>
      <c r="L57" s="7"/>
      <c r="M57" s="2"/>
      <c r="N57" s="1"/>
    </row>
    <row r="58" spans="1:14" ht="16">
      <c r="B58" s="26" t="s">
        <v>32</v>
      </c>
      <c r="I58" t="s">
        <v>0</v>
      </c>
      <c r="J58" s="1">
        <v>0.46042824074074074</v>
      </c>
      <c r="K58" s="1">
        <v>0.46422453703703703</v>
      </c>
      <c r="L58" s="7"/>
      <c r="M58" s="2"/>
      <c r="N58" s="1"/>
    </row>
    <row r="59" spans="1:14" ht="16">
      <c r="B59" s="26" t="s">
        <v>33</v>
      </c>
      <c r="I59" t="s">
        <v>1</v>
      </c>
      <c r="J59" s="1">
        <v>0.46422453703703703</v>
      </c>
      <c r="K59" s="1">
        <v>0.46912037037037035</v>
      </c>
      <c r="L59" s="7"/>
      <c r="M59" s="2"/>
      <c r="N59" s="1"/>
    </row>
    <row r="60" spans="1:14">
      <c r="I60" t="s">
        <v>0</v>
      </c>
      <c r="J60" s="1">
        <v>0.46912037037037035</v>
      </c>
      <c r="K60" s="1">
        <v>0.46976851851851853</v>
      </c>
      <c r="L60" s="7"/>
      <c r="M60" s="2"/>
      <c r="N60" s="1"/>
    </row>
    <row r="61" spans="1:14">
      <c r="I61" t="s">
        <v>1</v>
      </c>
      <c r="J61" s="1">
        <v>0.46976851851851853</v>
      </c>
      <c r="K61" s="1">
        <v>0.47202546296296299</v>
      </c>
      <c r="L61" s="7"/>
      <c r="M61" s="2"/>
      <c r="N61" s="1"/>
    </row>
    <row r="62" spans="1:14">
      <c r="I62" t="s">
        <v>0</v>
      </c>
      <c r="J62" s="1">
        <v>0.47202546296296299</v>
      </c>
      <c r="K62" s="1">
        <v>0.47525462962962967</v>
      </c>
      <c r="L62" s="7"/>
      <c r="M62" s="2"/>
      <c r="N62" s="1"/>
    </row>
    <row r="63" spans="1:14">
      <c r="I63" t="s">
        <v>1</v>
      </c>
      <c r="J63" s="1">
        <v>0.47525462962962961</v>
      </c>
      <c r="K63" s="1">
        <v>0.47719907407407408</v>
      </c>
      <c r="L63" s="7"/>
      <c r="M63" s="2"/>
      <c r="N63" s="1"/>
    </row>
    <row r="64" spans="1:14">
      <c r="I64" t="s">
        <v>0</v>
      </c>
      <c r="J64" s="1">
        <v>0.47719907407407408</v>
      </c>
      <c r="K64" s="1">
        <v>0.47940972222222222</v>
      </c>
      <c r="L64" s="7"/>
      <c r="M64" s="11" t="s">
        <v>21</v>
      </c>
      <c r="N64" s="1"/>
    </row>
    <row r="65" spans="1:14">
      <c r="I65" t="s">
        <v>1</v>
      </c>
      <c r="J65" s="1">
        <v>0.47940972222222222</v>
      </c>
      <c r="K65" s="1">
        <v>0.48530092592592594</v>
      </c>
      <c r="L65" s="7"/>
      <c r="N65" s="1"/>
    </row>
    <row r="66" spans="1:14">
      <c r="A66" t="s">
        <v>0</v>
      </c>
      <c r="B66" s="1">
        <v>0.56873842592592594</v>
      </c>
      <c r="C66" s="1">
        <v>0.58168981481481474</v>
      </c>
      <c r="E66" s="1">
        <f>B66-$B$4</f>
        <v>0.48540509259259262</v>
      </c>
      <c r="F66" s="1">
        <f>C66-$B$4</f>
        <v>0.49835648148148143</v>
      </c>
      <c r="I66" t="s">
        <v>0</v>
      </c>
      <c r="J66" s="1">
        <v>0.48530092592592594</v>
      </c>
      <c r="K66" s="1">
        <v>0.49837962962962967</v>
      </c>
      <c r="L66" s="7"/>
      <c r="M66" s="12" t="s">
        <v>23</v>
      </c>
      <c r="N66" s="1">
        <f>IF(M66="+",(E66-J66),J66-E66)</f>
        <v>1.0416666666668295E-4</v>
      </c>
    </row>
    <row r="67" spans="1:14">
      <c r="A67" t="s">
        <v>1</v>
      </c>
      <c r="B67" s="1">
        <v>0.58168981481481474</v>
      </c>
      <c r="C67" s="1">
        <v>0.58226851851851846</v>
      </c>
      <c r="E67" s="1">
        <f t="shared" ref="E67:E78" si="3">B67-$B$4</f>
        <v>0.49835648148148143</v>
      </c>
      <c r="F67" s="1">
        <f t="shared" ref="F67:F78" si="4">C67-$B$4</f>
        <v>0.49893518518518515</v>
      </c>
      <c r="I67" t="s">
        <v>1</v>
      </c>
      <c r="J67" s="1">
        <v>0.49837962962962962</v>
      </c>
      <c r="K67" s="1">
        <v>0.49894675925925924</v>
      </c>
      <c r="L67" s="7"/>
      <c r="M67" s="12" t="s">
        <v>22</v>
      </c>
      <c r="N67" s="1">
        <f t="shared" ref="N67:N78" si="5">IF(M67="+",(E67-J67),J67-E67)</f>
        <v>2.3148148148188774E-5</v>
      </c>
    </row>
    <row r="68" spans="1:14">
      <c r="A68" t="s">
        <v>0</v>
      </c>
      <c r="B68" s="1">
        <v>0.58226851851851846</v>
      </c>
      <c r="C68" s="1">
        <v>0.60423611111111108</v>
      </c>
      <c r="E68" s="1">
        <f t="shared" si="3"/>
        <v>0.49893518518518515</v>
      </c>
      <c r="F68" s="1">
        <f t="shared" si="4"/>
        <v>0.52090277777777771</v>
      </c>
      <c r="I68" t="s">
        <v>0</v>
      </c>
      <c r="J68" s="1">
        <v>0.4989467592592593</v>
      </c>
      <c r="K68" s="1">
        <v>0.52097222222222228</v>
      </c>
      <c r="L68" s="7"/>
      <c r="M68" s="12" t="s">
        <v>22</v>
      </c>
      <c r="N68" s="1">
        <f t="shared" si="5"/>
        <v>1.1574074074149898E-5</v>
      </c>
    </row>
    <row r="69" spans="1:14">
      <c r="A69" t="s">
        <v>1</v>
      </c>
      <c r="B69" s="1">
        <v>0.60423611111111108</v>
      </c>
      <c r="C69" s="1">
        <v>0.6073263888888889</v>
      </c>
      <c r="E69" s="1">
        <f t="shared" si="3"/>
        <v>0.52090277777777771</v>
      </c>
      <c r="F69" s="1">
        <f t="shared" si="4"/>
        <v>0.52399305555555553</v>
      </c>
      <c r="I69" t="s">
        <v>1</v>
      </c>
      <c r="J69" s="1">
        <v>0.52097222222222228</v>
      </c>
      <c r="K69" s="1">
        <v>0.52391203703703715</v>
      </c>
      <c r="L69" s="7"/>
      <c r="M69" s="19" t="s">
        <v>22</v>
      </c>
      <c r="N69" s="18">
        <f>IF(M69="+",(E69-J69),J69-E69)</f>
        <v>6.9444444444566322E-5</v>
      </c>
    </row>
    <row r="70" spans="1:14">
      <c r="A70" t="s">
        <v>0</v>
      </c>
      <c r="B70" s="1">
        <v>0.6073263888888889</v>
      </c>
      <c r="C70" s="1">
        <v>0.61131944444444442</v>
      </c>
      <c r="E70" s="1">
        <f t="shared" si="3"/>
        <v>0.52399305555555553</v>
      </c>
      <c r="F70" s="1">
        <f t="shared" si="4"/>
        <v>0.52798611111111104</v>
      </c>
      <c r="I70" t="s">
        <v>0</v>
      </c>
      <c r="J70" s="1">
        <v>0.52391203703703704</v>
      </c>
      <c r="K70" s="1">
        <v>0.52804398148148146</v>
      </c>
      <c r="L70" s="7"/>
      <c r="M70" s="12" t="s">
        <v>23</v>
      </c>
      <c r="N70" s="1">
        <f t="shared" si="5"/>
        <v>8.1018518518494176E-5</v>
      </c>
    </row>
    <row r="71" spans="1:14">
      <c r="A71" t="s">
        <v>1</v>
      </c>
      <c r="B71" s="1">
        <v>0.61131944444444442</v>
      </c>
      <c r="C71" s="1">
        <v>0.61371527777777779</v>
      </c>
      <c r="E71" s="1">
        <f t="shared" si="3"/>
        <v>0.52798611111111104</v>
      </c>
      <c r="F71" s="1">
        <f t="shared" si="4"/>
        <v>0.53038194444444442</v>
      </c>
      <c r="I71" t="s">
        <v>1</v>
      </c>
      <c r="J71" s="1">
        <v>0.52804398148148146</v>
      </c>
      <c r="K71" s="1">
        <v>0.53037037037037038</v>
      </c>
      <c r="L71" s="45"/>
      <c r="M71" s="19" t="s">
        <v>22</v>
      </c>
      <c r="N71" s="1">
        <f t="shared" si="5"/>
        <v>5.7870370370416424E-5</v>
      </c>
    </row>
    <row r="72" spans="1:14">
      <c r="A72" t="s">
        <v>0</v>
      </c>
      <c r="B72" s="1">
        <v>0.61371527777777779</v>
      </c>
      <c r="C72" s="1">
        <v>0.61677083333333338</v>
      </c>
      <c r="E72" s="1">
        <f t="shared" si="3"/>
        <v>0.53038194444444442</v>
      </c>
      <c r="F72" s="1">
        <f t="shared" si="4"/>
        <v>0.53343750000000001</v>
      </c>
      <c r="I72" t="s">
        <v>0</v>
      </c>
      <c r="J72" s="1">
        <v>0.53037037037037038</v>
      </c>
      <c r="K72" s="1">
        <v>0.53343750000000001</v>
      </c>
      <c r="L72" s="45"/>
      <c r="M72" s="19" t="s">
        <v>23</v>
      </c>
      <c r="N72" s="1">
        <f t="shared" si="5"/>
        <v>1.1574074074038876E-5</v>
      </c>
    </row>
    <row r="73" spans="1:14">
      <c r="A73" t="s">
        <v>1</v>
      </c>
      <c r="B73" s="1">
        <v>0.61677083333333338</v>
      </c>
      <c r="C73" s="1">
        <v>0.62018518518518517</v>
      </c>
      <c r="E73" s="1">
        <f t="shared" si="3"/>
        <v>0.53343750000000001</v>
      </c>
      <c r="F73" s="1">
        <f t="shared" si="4"/>
        <v>0.5368518518518518</v>
      </c>
      <c r="I73" t="s">
        <v>1</v>
      </c>
      <c r="J73" s="1">
        <v>0.53343750000000001</v>
      </c>
      <c r="K73" s="1">
        <v>0.53684027777777776</v>
      </c>
      <c r="L73" s="7"/>
      <c r="M73" s="12" t="s">
        <v>23</v>
      </c>
      <c r="N73" s="1">
        <f t="shared" si="5"/>
        <v>0</v>
      </c>
    </row>
    <row r="74" spans="1:14">
      <c r="A74" t="s">
        <v>0</v>
      </c>
      <c r="B74" s="1">
        <v>0.62018518518518517</v>
      </c>
      <c r="C74" s="1">
        <v>0.62745370370370368</v>
      </c>
      <c r="E74" s="1">
        <f t="shared" si="3"/>
        <v>0.5368518518518518</v>
      </c>
      <c r="F74" s="1">
        <f t="shared" si="4"/>
        <v>0.54412037037037031</v>
      </c>
      <c r="I74" t="s">
        <v>0</v>
      </c>
      <c r="J74" s="1">
        <v>0.53684027777777776</v>
      </c>
      <c r="K74" s="1">
        <v>0.54412037037037031</v>
      </c>
      <c r="L74" s="7"/>
      <c r="M74" s="12" t="s">
        <v>23</v>
      </c>
      <c r="N74" s="1">
        <f t="shared" si="5"/>
        <v>1.1574074074038876E-5</v>
      </c>
    </row>
    <row r="75" spans="1:14">
      <c r="A75" t="s">
        <v>1</v>
      </c>
      <c r="B75" s="1">
        <v>0.62745370370370368</v>
      </c>
      <c r="C75" s="1">
        <v>0.62964120370370369</v>
      </c>
      <c r="E75" s="1">
        <f t="shared" si="3"/>
        <v>0.54412037037037031</v>
      </c>
      <c r="F75" s="1">
        <f t="shared" si="4"/>
        <v>0.54630787037037032</v>
      </c>
      <c r="I75" t="s">
        <v>1</v>
      </c>
      <c r="J75" s="1">
        <v>0.54412037037037042</v>
      </c>
      <c r="K75" s="1">
        <v>0.54634259259259266</v>
      </c>
      <c r="L75" s="7"/>
      <c r="M75" s="12" t="s">
        <v>22</v>
      </c>
      <c r="N75" s="1">
        <f t="shared" si="5"/>
        <v>1.1102230246251565E-16</v>
      </c>
    </row>
    <row r="76" spans="1:14">
      <c r="A76" t="s">
        <v>0</v>
      </c>
      <c r="B76" s="1">
        <v>0.62964120370370369</v>
      </c>
      <c r="C76" s="1">
        <v>0.633275462962963</v>
      </c>
      <c r="E76" s="1">
        <f t="shared" si="3"/>
        <v>0.54630787037037032</v>
      </c>
      <c r="F76" s="1">
        <f t="shared" si="4"/>
        <v>0.54994212962962963</v>
      </c>
      <c r="I76" t="s">
        <v>0</v>
      </c>
      <c r="J76" s="1">
        <v>0.54634259259259255</v>
      </c>
      <c r="K76" s="1">
        <v>0.54994212962962963</v>
      </c>
      <c r="L76" s="7"/>
      <c r="M76" s="12" t="s">
        <v>22</v>
      </c>
      <c r="N76" s="1">
        <f t="shared" si="5"/>
        <v>3.472222222222765E-5</v>
      </c>
    </row>
    <row r="77" spans="1:14">
      <c r="A77" t="s">
        <v>1</v>
      </c>
      <c r="B77" s="1">
        <v>0.633275462962963</v>
      </c>
      <c r="C77" s="1">
        <v>0.63431712962962961</v>
      </c>
      <c r="E77" s="1">
        <f t="shared" si="3"/>
        <v>0.54994212962962963</v>
      </c>
      <c r="F77" s="1">
        <f t="shared" si="4"/>
        <v>0.55098379629629624</v>
      </c>
      <c r="I77" t="s">
        <v>1</v>
      </c>
      <c r="J77" s="1">
        <v>0.54994212962962963</v>
      </c>
      <c r="K77" s="1">
        <v>0.55099537037037039</v>
      </c>
      <c r="L77" s="7"/>
      <c r="M77" s="12" t="s">
        <v>23</v>
      </c>
      <c r="N77" s="1">
        <f t="shared" si="5"/>
        <v>0</v>
      </c>
    </row>
    <row r="78" spans="1:14">
      <c r="A78" t="s">
        <v>0</v>
      </c>
      <c r="B78" s="1">
        <v>0.63431712962962961</v>
      </c>
      <c r="C78" s="1">
        <v>0.65589120370370368</v>
      </c>
      <c r="E78" s="1">
        <f t="shared" si="3"/>
        <v>0.55098379629629624</v>
      </c>
      <c r="F78" s="1">
        <f t="shared" si="4"/>
        <v>0.57255787037037031</v>
      </c>
      <c r="I78" t="s">
        <v>0</v>
      </c>
      <c r="J78" s="1">
        <v>0.55099537037037039</v>
      </c>
      <c r="K78" s="1">
        <v>0.57498842592592592</v>
      </c>
      <c r="L78" s="7"/>
      <c r="M78" s="12" t="s">
        <v>22</v>
      </c>
      <c r="N78" s="1">
        <f t="shared" si="5"/>
        <v>1.1574074074149898E-5</v>
      </c>
    </row>
    <row r="79" spans="1:14">
      <c r="I79" t="s">
        <v>1</v>
      </c>
      <c r="J79" s="1">
        <v>0.57498842592592592</v>
      </c>
      <c r="K79" s="1">
        <v>0.58086805555555554</v>
      </c>
      <c r="L79" s="7"/>
      <c r="M79" s="12"/>
      <c r="N79" s="1"/>
    </row>
    <row r="80" spans="1:14">
      <c r="I80" t="s">
        <v>0</v>
      </c>
      <c r="J80" s="1">
        <v>0.58086805555555554</v>
      </c>
      <c r="K80" s="1">
        <v>0.59104166666666669</v>
      </c>
      <c r="L80" s="7"/>
      <c r="M80" s="12"/>
      <c r="N80" s="1"/>
    </row>
    <row r="81" spans="3:14">
      <c r="C81" s="1"/>
      <c r="D81" s="1"/>
      <c r="I81" t="s">
        <v>1</v>
      </c>
      <c r="J81" s="1">
        <v>0.59104166666666669</v>
      </c>
      <c r="K81" s="1">
        <v>0.59243055555555557</v>
      </c>
      <c r="L81" s="7"/>
      <c r="M81" s="2"/>
      <c r="N81" s="1"/>
    </row>
    <row r="82" spans="3:14">
      <c r="C82" s="1"/>
      <c r="D82" s="1"/>
      <c r="I82" t="s">
        <v>0</v>
      </c>
      <c r="J82" s="1">
        <v>0.59243055555555557</v>
      </c>
      <c r="K82" s="1">
        <v>0.59386574074074072</v>
      </c>
      <c r="L82" s="7"/>
      <c r="M82" s="2"/>
      <c r="N82" s="1"/>
    </row>
    <row r="83" spans="3:14">
      <c r="C83" s="1"/>
      <c r="D83" s="1"/>
      <c r="I83" t="s">
        <v>1</v>
      </c>
      <c r="J83" s="1">
        <v>0.59386574074074072</v>
      </c>
      <c r="K83" s="1">
        <v>0.59651620370370373</v>
      </c>
      <c r="L83" s="7"/>
      <c r="M83" s="2"/>
      <c r="N83" s="1"/>
    </row>
    <row r="84" spans="3:14">
      <c r="C84" s="1"/>
      <c r="D84" s="1"/>
      <c r="I84" t="s">
        <v>0</v>
      </c>
      <c r="J84" s="1">
        <v>0.59651620370370373</v>
      </c>
      <c r="K84" s="1">
        <v>0.59766203703703702</v>
      </c>
      <c r="L84" s="7"/>
      <c r="M84" s="2"/>
      <c r="N84" s="1"/>
    </row>
    <row r="85" spans="3:14">
      <c r="C85" s="1"/>
      <c r="D85" s="1"/>
      <c r="I85" t="s">
        <v>1</v>
      </c>
      <c r="J85" s="1">
        <v>0.59766203703703702</v>
      </c>
      <c r="K85" s="1">
        <v>0.60462962962962963</v>
      </c>
      <c r="L85" s="7"/>
      <c r="M85" s="2"/>
      <c r="N85" s="1"/>
    </row>
    <row r="86" spans="3:14">
      <c r="C86" s="1"/>
      <c r="D86" s="1"/>
      <c r="I86" t="s">
        <v>0</v>
      </c>
      <c r="J86" s="1">
        <v>0.60462962962962963</v>
      </c>
      <c r="K86" s="1">
        <v>0.61230324074074072</v>
      </c>
      <c r="L86" s="7"/>
      <c r="M86" s="2"/>
      <c r="N86" s="1"/>
    </row>
    <row r="87" spans="3:14">
      <c r="C87" s="1"/>
      <c r="D87" s="1"/>
      <c r="I87" t="s">
        <v>1</v>
      </c>
      <c r="J87" s="1">
        <v>0.61230324074074072</v>
      </c>
      <c r="K87" s="1">
        <v>0.61358796296296292</v>
      </c>
      <c r="L87" s="7"/>
      <c r="M87" s="2"/>
      <c r="N87" s="1"/>
    </row>
    <row r="88" spans="3:14">
      <c r="C88" s="1"/>
      <c r="D88" s="1"/>
      <c r="I88" t="s">
        <v>0</v>
      </c>
      <c r="J88" s="1">
        <v>0.61358796296296292</v>
      </c>
      <c r="K88" s="1">
        <v>0.61552083333333329</v>
      </c>
      <c r="L88" s="7"/>
      <c r="M88" s="2"/>
      <c r="N88" s="1"/>
    </row>
    <row r="89" spans="3:14">
      <c r="C89" s="1"/>
      <c r="D89" s="1"/>
      <c r="I89" t="s">
        <v>1</v>
      </c>
      <c r="J89" s="1">
        <v>0.61552083333333341</v>
      </c>
      <c r="K89" s="1">
        <v>0.6161226851851852</v>
      </c>
      <c r="L89" s="7"/>
      <c r="M89" s="2"/>
      <c r="N89" s="1"/>
    </row>
    <row r="90" spans="3:14">
      <c r="C90" s="1"/>
      <c r="D90" s="1"/>
      <c r="I90" t="s">
        <v>0</v>
      </c>
      <c r="J90" s="1">
        <v>0.6161226851851852</v>
      </c>
      <c r="K90" s="1">
        <v>0.62532407407407409</v>
      </c>
      <c r="L90" s="7"/>
      <c r="M90" s="2"/>
      <c r="N90" s="1"/>
    </row>
    <row r="91" spans="3:14">
      <c r="C91" s="1"/>
      <c r="D91" s="1"/>
      <c r="I91" t="s">
        <v>1</v>
      </c>
      <c r="J91" s="1">
        <v>0.62532407407407409</v>
      </c>
      <c r="K91" s="1">
        <v>0.62603009259259257</v>
      </c>
      <c r="L91" s="7"/>
      <c r="M91" s="2"/>
      <c r="N91" s="1"/>
    </row>
    <row r="92" spans="3:14">
      <c r="C92" s="1"/>
      <c r="D92" s="1"/>
      <c r="I92" t="s">
        <v>0</v>
      </c>
      <c r="J92" s="1">
        <v>0.62603009259259257</v>
      </c>
      <c r="K92" s="1">
        <v>0.62894675925925925</v>
      </c>
      <c r="L92" s="7"/>
      <c r="M92" s="2"/>
      <c r="N92" s="1"/>
    </row>
    <row r="93" spans="3:14">
      <c r="C93" s="1"/>
      <c r="D9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A157" workbookViewId="0">
      <selection activeCell="F149" sqref="F149"/>
    </sheetView>
  </sheetViews>
  <sheetFormatPr baseColWidth="10" defaultRowHeight="15" x14ac:dyDescent="0"/>
  <cols>
    <col min="13" max="13" width="5" customWidth="1"/>
    <col min="14" max="14" width="10.5" customWidth="1"/>
    <col min="16" max="16" width="23" customWidth="1"/>
  </cols>
  <sheetData>
    <row r="1" spans="1:16">
      <c r="A1" t="s">
        <v>9</v>
      </c>
      <c r="B1" t="s">
        <v>12</v>
      </c>
    </row>
    <row r="2" spans="1:16">
      <c r="A2" t="s">
        <v>10</v>
      </c>
      <c r="B2" t="s">
        <v>17</v>
      </c>
    </row>
    <row r="3" spans="1:16">
      <c r="A3" t="s">
        <v>8</v>
      </c>
      <c r="B3" t="s">
        <v>18</v>
      </c>
    </row>
    <row r="4" spans="1:16">
      <c r="A4" t="s">
        <v>6</v>
      </c>
      <c r="B4" s="1">
        <v>8.3333333333333329E-2</v>
      </c>
    </row>
    <row r="5" spans="1:16">
      <c r="B5" s="1"/>
    </row>
    <row r="6" spans="1:16">
      <c r="I6" s="4" t="s">
        <v>16</v>
      </c>
      <c r="P6" s="4" t="s">
        <v>19</v>
      </c>
    </row>
    <row r="7" spans="1:16">
      <c r="H7" s="1"/>
      <c r="I7" s="8" t="s">
        <v>0</v>
      </c>
      <c r="J7" s="9">
        <v>0.43097222222222226</v>
      </c>
      <c r="K7" s="9">
        <v>0.43430555555555556</v>
      </c>
    </row>
    <row r="8" spans="1:16" ht="15" customHeight="1">
      <c r="H8" s="1"/>
      <c r="I8" s="8" t="s">
        <v>1</v>
      </c>
      <c r="J8" s="9">
        <v>0.43430555555555556</v>
      </c>
      <c r="K8" s="9">
        <v>0.44259259259259259</v>
      </c>
      <c r="P8" s="44" t="s">
        <v>25</v>
      </c>
    </row>
    <row r="9" spans="1:16">
      <c r="H9" s="1"/>
      <c r="I9" s="8" t="s">
        <v>0</v>
      </c>
      <c r="J9" s="9">
        <v>0.44259259259259259</v>
      </c>
      <c r="K9" s="9">
        <v>0.44370370370370371</v>
      </c>
      <c r="P9" s="44"/>
    </row>
    <row r="10" spans="1:16" ht="16">
      <c r="C10" s="20" t="s">
        <v>24</v>
      </c>
      <c r="H10" s="1"/>
      <c r="I10" s="8" t="s">
        <v>1</v>
      </c>
      <c r="J10" s="9">
        <v>0.44370370370370371</v>
      </c>
      <c r="K10" s="9">
        <v>0.44745370370370369</v>
      </c>
      <c r="P10" s="44"/>
    </row>
    <row r="11" spans="1:16">
      <c r="H11" s="1"/>
      <c r="I11" s="8" t="s">
        <v>0</v>
      </c>
      <c r="J11" s="9">
        <v>0.44745370370370369</v>
      </c>
      <c r="K11" s="9">
        <v>0.44935185185185184</v>
      </c>
      <c r="P11" s="44"/>
    </row>
    <row r="12" spans="1:16">
      <c r="H12" s="1"/>
      <c r="I12" s="8" t="s">
        <v>1</v>
      </c>
      <c r="J12" s="9">
        <v>0.44935185185185184</v>
      </c>
      <c r="K12" s="9">
        <v>0.45421296296296299</v>
      </c>
      <c r="P12" s="44"/>
    </row>
    <row r="13" spans="1:16">
      <c r="H13" s="1"/>
      <c r="I13" s="8" t="s">
        <v>0</v>
      </c>
      <c r="J13" s="9">
        <v>0.45421296296296299</v>
      </c>
      <c r="K13" s="9">
        <v>0.45929398148148143</v>
      </c>
      <c r="P13" s="44"/>
    </row>
    <row r="14" spans="1:16">
      <c r="H14" s="1"/>
      <c r="I14" s="8" t="s">
        <v>1</v>
      </c>
      <c r="J14" s="9">
        <v>0.45929398148148143</v>
      </c>
      <c r="K14" s="9">
        <v>0.46281250000000002</v>
      </c>
      <c r="P14" s="44"/>
    </row>
    <row r="15" spans="1:16">
      <c r="H15" s="1"/>
      <c r="I15" s="8" t="s">
        <v>0</v>
      </c>
      <c r="J15" s="9">
        <v>0.46281250000000002</v>
      </c>
      <c r="K15" s="9">
        <v>0.46460648148148148</v>
      </c>
      <c r="P15" s="44"/>
    </row>
    <row r="16" spans="1:16">
      <c r="H16" s="1"/>
      <c r="I16" s="8" t="s">
        <v>1</v>
      </c>
      <c r="J16" s="9">
        <v>0.46460648148148148</v>
      </c>
      <c r="K16" s="9">
        <v>0.46909722222222222</v>
      </c>
      <c r="P16" s="44"/>
    </row>
    <row r="17" spans="1:16">
      <c r="H17" s="1"/>
      <c r="I17" s="8" t="s">
        <v>0</v>
      </c>
      <c r="J17" s="9">
        <v>0.46909722222222222</v>
      </c>
      <c r="K17" s="9">
        <v>0.46979166666666666</v>
      </c>
      <c r="P17" s="44"/>
    </row>
    <row r="18" spans="1:16">
      <c r="H18" s="1"/>
      <c r="I18" s="8" t="s">
        <v>1</v>
      </c>
      <c r="J18" s="9">
        <v>0.46979166666666666</v>
      </c>
      <c r="K18" s="9">
        <v>0.47442129629629631</v>
      </c>
      <c r="P18" s="44"/>
    </row>
    <row r="19" spans="1:16">
      <c r="H19" s="1"/>
      <c r="I19" s="8" t="s">
        <v>0</v>
      </c>
      <c r="J19" s="9">
        <v>0.47442129629629631</v>
      </c>
      <c r="K19" s="9">
        <v>0.47599537037037037</v>
      </c>
      <c r="P19" s="44"/>
    </row>
    <row r="20" spans="1:16">
      <c r="H20" s="1"/>
      <c r="I20" s="8" t="s">
        <v>1</v>
      </c>
      <c r="J20" s="9">
        <v>0.47599537037037037</v>
      </c>
      <c r="K20" s="9">
        <v>0.47986111111111113</v>
      </c>
    </row>
    <row r="21" spans="1:16">
      <c r="H21" s="1"/>
      <c r="I21" s="8" t="s">
        <v>0</v>
      </c>
      <c r="J21" s="9">
        <v>0.47986111111111113</v>
      </c>
      <c r="K21" s="9">
        <v>0.48094907407407406</v>
      </c>
      <c r="M21" s="13" t="s">
        <v>21</v>
      </c>
      <c r="N21" s="13"/>
      <c r="O21" s="13"/>
    </row>
    <row r="22" spans="1:16">
      <c r="A22" s="4" t="s">
        <v>3</v>
      </c>
      <c r="E22" s="4" t="s">
        <v>15</v>
      </c>
      <c r="H22" s="1"/>
      <c r="I22" s="8" t="s">
        <v>1</v>
      </c>
      <c r="J22" s="9">
        <v>0.48094907407407406</v>
      </c>
      <c r="K22" s="9">
        <v>0.48155092592592591</v>
      </c>
      <c r="M22" s="14"/>
      <c r="N22" s="15"/>
      <c r="O22" s="15"/>
    </row>
    <row r="23" spans="1:16">
      <c r="A23" t="s">
        <v>0</v>
      </c>
      <c r="B23" s="1">
        <v>0.56488425925925922</v>
      </c>
      <c r="C23" s="1">
        <v>0.57012731481481482</v>
      </c>
      <c r="D23" s="1"/>
      <c r="E23" t="str">
        <f>A23</f>
        <v>cruise</v>
      </c>
      <c r="F23" s="1">
        <f>B23-$B$4</f>
        <v>0.48155092592592591</v>
      </c>
      <c r="G23" s="1">
        <f>C23-$B$4</f>
        <v>0.48679398148148151</v>
      </c>
      <c r="H23" s="1"/>
      <c r="I23" s="8" t="s">
        <v>0</v>
      </c>
      <c r="J23" s="9">
        <v>0.48155092592592591</v>
      </c>
      <c r="K23" s="9">
        <v>0.48688657407407404</v>
      </c>
      <c r="M23" s="16" t="s">
        <v>23</v>
      </c>
      <c r="N23" s="17">
        <f>IF(M23="+",(F23-J23),J23-F23)</f>
        <v>0</v>
      </c>
      <c r="O23" s="17"/>
    </row>
    <row r="24" spans="1:16">
      <c r="A24" t="s">
        <v>1</v>
      </c>
      <c r="B24" s="1">
        <v>0.57012731481481482</v>
      </c>
      <c r="C24" s="1">
        <v>0.57082175925925926</v>
      </c>
      <c r="D24" s="1"/>
      <c r="E24" t="str">
        <f t="shared" ref="E24:E45" si="0">A24</f>
        <v>thermal</v>
      </c>
      <c r="F24" s="1">
        <f t="shared" ref="F24:F45" si="1">B24-$B$4</f>
        <v>0.48679398148148151</v>
      </c>
      <c r="G24" s="1">
        <f t="shared" ref="G24:G45" si="2">C24-$B$4</f>
        <v>0.48748842592592595</v>
      </c>
      <c r="H24" s="1"/>
      <c r="I24" s="8" t="s">
        <v>1</v>
      </c>
      <c r="J24" s="9">
        <v>0.48688657407407404</v>
      </c>
      <c r="K24" s="9">
        <v>0.48799768518518521</v>
      </c>
      <c r="M24" s="16" t="s">
        <v>22</v>
      </c>
      <c r="N24" s="17">
        <f t="shared" ref="N24:N45" si="3">IF(M24="+",(F24-J24),J24-F24)</f>
        <v>9.2592592592533052E-5</v>
      </c>
      <c r="O24" s="17"/>
    </row>
    <row r="25" spans="1:16">
      <c r="A25" t="s">
        <v>0</v>
      </c>
      <c r="B25" s="1">
        <v>0.57082175925925926</v>
      </c>
      <c r="C25" s="1">
        <v>0.57822916666666668</v>
      </c>
      <c r="D25" s="1"/>
      <c r="E25" t="str">
        <f t="shared" si="0"/>
        <v>cruise</v>
      </c>
      <c r="F25" s="1">
        <f t="shared" si="1"/>
        <v>0.48748842592592595</v>
      </c>
      <c r="G25" s="1">
        <f t="shared" si="2"/>
        <v>0.49489583333333337</v>
      </c>
      <c r="H25" s="1"/>
      <c r="I25" s="8" t="s">
        <v>0</v>
      </c>
      <c r="J25" s="9">
        <v>0.48799768518518521</v>
      </c>
      <c r="K25" s="9">
        <v>0.49480324074074072</v>
      </c>
      <c r="M25" s="16" t="s">
        <v>22</v>
      </c>
      <c r="N25" s="22">
        <f t="shared" si="3"/>
        <v>5.0925925925926485E-4</v>
      </c>
      <c r="O25" s="17"/>
    </row>
    <row r="26" spans="1:16">
      <c r="A26" t="s">
        <v>1</v>
      </c>
      <c r="B26" s="1">
        <v>0.57822916666666668</v>
      </c>
      <c r="C26" s="1">
        <v>0.57961805555555557</v>
      </c>
      <c r="D26" s="1"/>
      <c r="E26" t="str">
        <f t="shared" si="0"/>
        <v>thermal</v>
      </c>
      <c r="F26" s="1">
        <f t="shared" si="1"/>
        <v>0.49489583333333337</v>
      </c>
      <c r="G26" s="1">
        <f t="shared" si="2"/>
        <v>0.49628472222222225</v>
      </c>
      <c r="H26" s="1"/>
      <c r="I26" s="8" t="s">
        <v>1</v>
      </c>
      <c r="J26" s="9">
        <v>0.49480324074074072</v>
      </c>
      <c r="K26" s="9">
        <v>0.49679398148148146</v>
      </c>
      <c r="M26" s="16" t="s">
        <v>23</v>
      </c>
      <c r="N26" s="17">
        <f t="shared" si="3"/>
        <v>9.2592592592644074E-5</v>
      </c>
      <c r="O26" s="17"/>
    </row>
    <row r="27" spans="1:16">
      <c r="A27" t="s">
        <v>0</v>
      </c>
      <c r="B27" s="1">
        <v>0.57961805555555557</v>
      </c>
      <c r="C27" s="1">
        <v>0.58776620370370369</v>
      </c>
      <c r="D27" s="1"/>
      <c r="E27" t="str">
        <f t="shared" si="0"/>
        <v>cruise</v>
      </c>
      <c r="F27" s="1">
        <f t="shared" si="1"/>
        <v>0.49628472222222225</v>
      </c>
      <c r="G27" s="1">
        <f t="shared" si="2"/>
        <v>0.50443287037037032</v>
      </c>
      <c r="H27" s="1"/>
      <c r="I27" s="8" t="s">
        <v>0</v>
      </c>
      <c r="J27" s="9">
        <v>0.49679398148148146</v>
      </c>
      <c r="K27" s="9">
        <v>0.50420138888888888</v>
      </c>
      <c r="M27" s="16" t="s">
        <v>22</v>
      </c>
      <c r="N27" s="22">
        <f t="shared" si="3"/>
        <v>5.0925925925920934E-4</v>
      </c>
      <c r="O27" s="17"/>
    </row>
    <row r="28" spans="1:16">
      <c r="A28" t="s">
        <v>1</v>
      </c>
      <c r="B28" s="1">
        <v>0.58776620370370369</v>
      </c>
      <c r="C28" s="1">
        <v>0.58938657407407413</v>
      </c>
      <c r="D28" s="1"/>
      <c r="E28" t="str">
        <f t="shared" si="0"/>
        <v>thermal</v>
      </c>
      <c r="F28" s="1">
        <f t="shared" si="1"/>
        <v>0.50443287037037032</v>
      </c>
      <c r="G28" s="1">
        <f t="shared" si="2"/>
        <v>0.50605324074074076</v>
      </c>
      <c r="H28" s="1"/>
      <c r="I28" s="8" t="s">
        <v>1</v>
      </c>
      <c r="J28" s="9">
        <v>0.50420138888888888</v>
      </c>
      <c r="K28" s="9">
        <v>0.50609953703703703</v>
      </c>
      <c r="M28" s="16" t="s">
        <v>23</v>
      </c>
      <c r="N28" s="22">
        <f t="shared" si="3"/>
        <v>2.3148148148144365E-4</v>
      </c>
      <c r="O28" s="17"/>
    </row>
    <row r="29" spans="1:16">
      <c r="A29" t="s">
        <v>0</v>
      </c>
      <c r="B29" s="1">
        <v>0.58938657407407413</v>
      </c>
      <c r="C29" s="1">
        <v>0.60457175925925932</v>
      </c>
      <c r="D29" s="1"/>
      <c r="E29" t="str">
        <f t="shared" si="0"/>
        <v>cruise</v>
      </c>
      <c r="F29" s="1">
        <f t="shared" si="1"/>
        <v>0.50605324074074076</v>
      </c>
      <c r="G29" s="1">
        <f t="shared" si="2"/>
        <v>0.52123842592592595</v>
      </c>
      <c r="H29" s="1"/>
      <c r="I29" s="8" t="s">
        <v>0</v>
      </c>
      <c r="J29" s="9">
        <v>0.50609953703703703</v>
      </c>
      <c r="K29" s="9">
        <v>0.52142361111111113</v>
      </c>
      <c r="M29" s="16" t="s">
        <v>22</v>
      </c>
      <c r="N29" s="17">
        <f t="shared" si="3"/>
        <v>4.6296296296266526E-5</v>
      </c>
      <c r="O29" s="17"/>
      <c r="P29" s="4" t="s">
        <v>20</v>
      </c>
    </row>
    <row r="30" spans="1:16">
      <c r="A30" t="s">
        <v>1</v>
      </c>
      <c r="B30" s="1">
        <v>0.60457175925925932</v>
      </c>
      <c r="C30" s="1">
        <v>0.60633101851851856</v>
      </c>
      <c r="D30" s="1"/>
      <c r="E30" t="str">
        <f t="shared" si="0"/>
        <v>thermal</v>
      </c>
      <c r="F30" s="1">
        <f t="shared" si="1"/>
        <v>0.52123842592592595</v>
      </c>
      <c r="G30" s="1">
        <f t="shared" si="2"/>
        <v>0.52299768518518519</v>
      </c>
      <c r="H30" s="1"/>
      <c r="I30" s="8" t="s">
        <v>1</v>
      </c>
      <c r="J30" s="9">
        <v>0.52142361111111113</v>
      </c>
      <c r="K30" s="9">
        <v>0.52332175925925928</v>
      </c>
      <c r="M30" s="16" t="s">
        <v>22</v>
      </c>
      <c r="N30" s="17">
        <f t="shared" si="3"/>
        <v>1.8518518518517713E-4</v>
      </c>
      <c r="O30" s="17"/>
    </row>
    <row r="31" spans="1:16">
      <c r="A31" t="s">
        <v>0</v>
      </c>
      <c r="B31" s="1">
        <v>0.60633101851851856</v>
      </c>
      <c r="C31" s="1">
        <v>0.6086921296296296</v>
      </c>
      <c r="D31" s="1"/>
      <c r="E31" t="str">
        <f t="shared" si="0"/>
        <v>cruise</v>
      </c>
      <c r="F31" s="1">
        <f t="shared" si="1"/>
        <v>0.52299768518518519</v>
      </c>
      <c r="G31" s="1">
        <f t="shared" si="2"/>
        <v>0.52535879629629623</v>
      </c>
      <c r="H31" s="1"/>
      <c r="I31" s="8" t="s">
        <v>0</v>
      </c>
      <c r="J31" s="9">
        <v>0.52332175925925928</v>
      </c>
      <c r="K31" s="9">
        <v>0.52549768518518525</v>
      </c>
      <c r="M31" s="16" t="s">
        <v>22</v>
      </c>
      <c r="N31" s="22">
        <f t="shared" si="3"/>
        <v>3.2407407407408773E-4</v>
      </c>
      <c r="O31" s="17"/>
      <c r="P31" t="s">
        <v>26</v>
      </c>
    </row>
    <row r="32" spans="1:16">
      <c r="A32" t="s">
        <v>1</v>
      </c>
      <c r="B32" s="1">
        <v>0.6086921296296296</v>
      </c>
      <c r="C32" s="1">
        <v>0.6091550925925926</v>
      </c>
      <c r="D32" s="1"/>
      <c r="E32" t="str">
        <f t="shared" si="0"/>
        <v>thermal</v>
      </c>
      <c r="F32" s="1">
        <f t="shared" si="1"/>
        <v>0.52535879629629623</v>
      </c>
      <c r="G32" s="1">
        <f t="shared" si="2"/>
        <v>0.52582175925925922</v>
      </c>
      <c r="H32" s="1"/>
      <c r="I32" s="8" t="s">
        <v>1</v>
      </c>
      <c r="J32" s="9">
        <v>0.52549768518518525</v>
      </c>
      <c r="K32" s="9">
        <v>0.52600694444444451</v>
      </c>
      <c r="M32" s="16" t="s">
        <v>22</v>
      </c>
      <c r="N32" s="17">
        <f t="shared" si="3"/>
        <v>1.3888888888902162E-4</v>
      </c>
      <c r="O32" s="17"/>
    </row>
    <row r="33" spans="1:15">
      <c r="A33" t="s">
        <v>0</v>
      </c>
      <c r="B33" s="1">
        <v>0.6091550925925926</v>
      </c>
      <c r="C33" s="1">
        <v>0.61077546296296303</v>
      </c>
      <c r="D33" s="1"/>
      <c r="E33" t="str">
        <f t="shared" si="0"/>
        <v>cruise</v>
      </c>
      <c r="F33" s="1">
        <f t="shared" si="1"/>
        <v>0.52582175925925922</v>
      </c>
      <c r="G33" s="1">
        <f t="shared" si="2"/>
        <v>0.52744212962962966</v>
      </c>
      <c r="H33" s="1"/>
      <c r="I33" s="8" t="s">
        <v>0</v>
      </c>
      <c r="J33" s="9">
        <v>0.52600694444444451</v>
      </c>
      <c r="K33" s="9">
        <v>0.52721064814814811</v>
      </c>
      <c r="M33" s="16" t="s">
        <v>22</v>
      </c>
      <c r="N33" s="17">
        <f t="shared" si="3"/>
        <v>1.8518518518528815E-4</v>
      </c>
      <c r="O33" s="17"/>
    </row>
    <row r="34" spans="1:15">
      <c r="A34" t="s">
        <v>1</v>
      </c>
      <c r="B34" s="1">
        <v>0.61077546296296303</v>
      </c>
      <c r="C34" s="1">
        <v>0.61238425925925932</v>
      </c>
      <c r="D34" s="1"/>
      <c r="E34" t="str">
        <f t="shared" si="0"/>
        <v>thermal</v>
      </c>
      <c r="F34" s="1">
        <f t="shared" si="1"/>
        <v>0.52744212962962966</v>
      </c>
      <c r="G34" s="1">
        <f t="shared" si="2"/>
        <v>0.52905092592592595</v>
      </c>
      <c r="H34" s="1"/>
      <c r="I34" s="8" t="s">
        <v>1</v>
      </c>
      <c r="J34" s="9">
        <v>0.52721064814814811</v>
      </c>
      <c r="K34" s="9">
        <v>0.52827546296296302</v>
      </c>
      <c r="M34" s="16" t="s">
        <v>23</v>
      </c>
      <c r="N34" s="22">
        <f t="shared" si="3"/>
        <v>2.3148148148155467E-4</v>
      </c>
      <c r="O34" s="17"/>
    </row>
    <row r="35" spans="1:15">
      <c r="A35" t="s">
        <v>0</v>
      </c>
      <c r="B35" s="1">
        <v>0.61238425925925932</v>
      </c>
      <c r="C35" s="1">
        <v>0.61326388888888894</v>
      </c>
      <c r="D35" s="1"/>
      <c r="E35" t="str">
        <f t="shared" si="0"/>
        <v>cruise</v>
      </c>
      <c r="F35" s="1">
        <f t="shared" si="1"/>
        <v>0.52905092592592595</v>
      </c>
      <c r="G35" s="1">
        <f t="shared" si="2"/>
        <v>0.52993055555555557</v>
      </c>
      <c r="H35" s="1"/>
      <c r="I35" s="8" t="s">
        <v>0</v>
      </c>
      <c r="J35" s="9">
        <v>0.52827546296296302</v>
      </c>
      <c r="K35" s="9">
        <v>0.52983796296296293</v>
      </c>
      <c r="M35" s="16" t="s">
        <v>23</v>
      </c>
      <c r="N35" s="17">
        <f t="shared" si="3"/>
        <v>7.7546296296293615E-4</v>
      </c>
      <c r="O35" s="17"/>
    </row>
    <row r="36" spans="1:15">
      <c r="A36" t="s">
        <v>1</v>
      </c>
      <c r="B36" s="1">
        <v>0.61326388888888894</v>
      </c>
      <c r="C36" s="1">
        <v>0.6159027777777778</v>
      </c>
      <c r="D36" s="1"/>
      <c r="E36" t="str">
        <f t="shared" si="0"/>
        <v>thermal</v>
      </c>
      <c r="F36" s="1">
        <f t="shared" si="1"/>
        <v>0.52993055555555557</v>
      </c>
      <c r="G36" s="1">
        <f t="shared" si="2"/>
        <v>0.53256944444444443</v>
      </c>
      <c r="H36" s="1"/>
      <c r="I36" s="8" t="s">
        <v>1</v>
      </c>
      <c r="J36" s="9">
        <v>0.52983796296296293</v>
      </c>
      <c r="K36" s="9">
        <v>0.53280092592592598</v>
      </c>
      <c r="M36" s="16" t="s">
        <v>23</v>
      </c>
      <c r="N36" s="17">
        <f t="shared" si="3"/>
        <v>9.2592592592644074E-5</v>
      </c>
      <c r="O36" s="17"/>
    </row>
    <row r="37" spans="1:15">
      <c r="A37" t="s">
        <v>0</v>
      </c>
      <c r="B37" s="1">
        <v>0.6159027777777778</v>
      </c>
      <c r="C37" s="1">
        <v>0.61932870370370374</v>
      </c>
      <c r="D37" s="1"/>
      <c r="E37" t="str">
        <f t="shared" si="0"/>
        <v>cruise</v>
      </c>
      <c r="F37" s="1">
        <f t="shared" si="1"/>
        <v>0.53256944444444443</v>
      </c>
      <c r="G37" s="1">
        <f t="shared" si="2"/>
        <v>0.53599537037037037</v>
      </c>
      <c r="H37" s="1"/>
      <c r="I37" s="8" t="s">
        <v>0</v>
      </c>
      <c r="J37" s="9">
        <v>0.53280092592592598</v>
      </c>
      <c r="K37" s="9">
        <v>0.53590277777777773</v>
      </c>
      <c r="M37" s="16" t="s">
        <v>22</v>
      </c>
      <c r="N37" s="22">
        <f t="shared" si="3"/>
        <v>2.3148148148155467E-4</v>
      </c>
      <c r="O37" s="17"/>
    </row>
    <row r="38" spans="1:15">
      <c r="A38" t="s">
        <v>1</v>
      </c>
      <c r="B38" s="1">
        <v>0.61932870370370374</v>
      </c>
      <c r="C38" s="1">
        <v>0.62127314814814816</v>
      </c>
      <c r="D38" s="1"/>
      <c r="E38" t="str">
        <f t="shared" si="0"/>
        <v>thermal</v>
      </c>
      <c r="F38" s="1">
        <f t="shared" si="1"/>
        <v>0.53599537037037037</v>
      </c>
      <c r="G38" s="1">
        <f t="shared" si="2"/>
        <v>0.53793981481481479</v>
      </c>
      <c r="H38" s="1"/>
      <c r="I38" s="8" t="s">
        <v>1</v>
      </c>
      <c r="J38" s="9">
        <v>0.53590277777777773</v>
      </c>
      <c r="K38" s="9">
        <v>0.53821759259259261</v>
      </c>
      <c r="M38" s="16" t="s">
        <v>23</v>
      </c>
      <c r="N38" s="17">
        <f t="shared" si="3"/>
        <v>9.2592592592644074E-5</v>
      </c>
      <c r="O38" s="10"/>
    </row>
    <row r="39" spans="1:15">
      <c r="A39" t="s">
        <v>0</v>
      </c>
      <c r="B39" s="1">
        <v>0.62127314814814816</v>
      </c>
      <c r="C39" s="1">
        <v>0.62664351851851852</v>
      </c>
      <c r="D39" s="1"/>
      <c r="E39" t="str">
        <f t="shared" si="0"/>
        <v>cruise</v>
      </c>
      <c r="F39" s="1">
        <f t="shared" si="1"/>
        <v>0.53793981481481479</v>
      </c>
      <c r="G39" s="1">
        <f t="shared" si="2"/>
        <v>0.54331018518518515</v>
      </c>
      <c r="H39" s="1"/>
      <c r="I39" s="8" t="s">
        <v>0</v>
      </c>
      <c r="J39" s="9">
        <v>0.53821759259259261</v>
      </c>
      <c r="K39" s="9">
        <v>0.54326388888888888</v>
      </c>
      <c r="M39" s="16" t="s">
        <v>22</v>
      </c>
      <c r="N39" s="22">
        <f t="shared" si="3"/>
        <v>2.777777777778212E-4</v>
      </c>
    </row>
    <row r="40" spans="1:15">
      <c r="A40" t="s">
        <v>1</v>
      </c>
      <c r="B40" s="1">
        <v>0.62664351851851852</v>
      </c>
      <c r="C40" s="1">
        <v>0.6280324074074074</v>
      </c>
      <c r="D40" s="1"/>
      <c r="E40" t="str">
        <f t="shared" si="0"/>
        <v>thermal</v>
      </c>
      <c r="F40" s="1">
        <f t="shared" si="1"/>
        <v>0.54331018518518515</v>
      </c>
      <c r="G40" s="1">
        <f t="shared" si="2"/>
        <v>0.54469907407407403</v>
      </c>
      <c r="H40" s="1"/>
      <c r="I40" s="8" t="s">
        <v>1</v>
      </c>
      <c r="J40" s="9">
        <v>0.54326388888888888</v>
      </c>
      <c r="K40" s="9">
        <v>0.54502314814814812</v>
      </c>
      <c r="M40" s="16" t="s">
        <v>23</v>
      </c>
      <c r="N40" s="17">
        <f t="shared" si="3"/>
        <v>4.6296296296266526E-5</v>
      </c>
    </row>
    <row r="41" spans="1:15">
      <c r="A41" t="s">
        <v>0</v>
      </c>
      <c r="B41" s="1">
        <v>0.6280324074074074</v>
      </c>
      <c r="C41" s="1">
        <v>0.6368287037037037</v>
      </c>
      <c r="D41" s="1"/>
      <c r="E41" t="str">
        <f t="shared" si="0"/>
        <v>cruise</v>
      </c>
      <c r="F41" s="1">
        <f t="shared" si="1"/>
        <v>0.54469907407407403</v>
      </c>
      <c r="G41" s="1">
        <f t="shared" si="2"/>
        <v>0.55349537037037033</v>
      </c>
      <c r="H41" s="1"/>
      <c r="I41" s="8" t="s">
        <v>0</v>
      </c>
      <c r="J41" s="9">
        <v>0.54502314814814812</v>
      </c>
      <c r="K41" s="9">
        <v>0.5534027777777778</v>
      </c>
      <c r="M41" s="16" t="s">
        <v>22</v>
      </c>
      <c r="N41" s="22">
        <f t="shared" si="3"/>
        <v>3.2407407407408773E-4</v>
      </c>
    </row>
    <row r="42" spans="1:15">
      <c r="A42" t="s">
        <v>1</v>
      </c>
      <c r="B42" s="1">
        <v>0.6368287037037037</v>
      </c>
      <c r="C42" s="1">
        <v>0.63756944444444441</v>
      </c>
      <c r="D42" s="1"/>
      <c r="E42" t="str">
        <f t="shared" si="0"/>
        <v>thermal</v>
      </c>
      <c r="F42" s="1">
        <f t="shared" si="1"/>
        <v>0.55349537037037033</v>
      </c>
      <c r="G42" s="1">
        <f t="shared" si="2"/>
        <v>0.55423611111111104</v>
      </c>
      <c r="H42" s="1"/>
      <c r="I42" s="8" t="s">
        <v>1</v>
      </c>
      <c r="J42" s="9">
        <v>0.5534027777777778</v>
      </c>
      <c r="K42" s="9">
        <v>0.55442129629629633</v>
      </c>
      <c r="M42" s="16" t="s">
        <v>23</v>
      </c>
      <c r="N42" s="17">
        <f t="shared" si="3"/>
        <v>9.2592592592533052E-5</v>
      </c>
    </row>
    <row r="43" spans="1:15">
      <c r="A43" t="s">
        <v>0</v>
      </c>
      <c r="B43" s="1">
        <v>0.63756944444444441</v>
      </c>
      <c r="C43" s="1">
        <v>0.64144675925925931</v>
      </c>
      <c r="D43" s="1"/>
      <c r="E43" t="str">
        <f t="shared" si="0"/>
        <v>cruise</v>
      </c>
      <c r="F43" s="1">
        <f t="shared" si="1"/>
        <v>0.55423611111111104</v>
      </c>
      <c r="G43" s="1">
        <f t="shared" si="2"/>
        <v>0.55811342592592594</v>
      </c>
      <c r="H43" s="1"/>
      <c r="I43" s="8" t="s">
        <v>0</v>
      </c>
      <c r="J43" s="9">
        <v>0.55442129629629633</v>
      </c>
      <c r="K43" s="9">
        <v>0.55806712962962968</v>
      </c>
      <c r="M43" s="16" t="s">
        <v>22</v>
      </c>
      <c r="N43" s="17">
        <f t="shared" si="3"/>
        <v>1.8518518518528815E-4</v>
      </c>
    </row>
    <row r="44" spans="1:15">
      <c r="A44" t="s">
        <v>1</v>
      </c>
      <c r="B44" s="1">
        <v>0.64144675925925931</v>
      </c>
      <c r="C44" s="1">
        <v>0.6434375</v>
      </c>
      <c r="D44" s="1"/>
      <c r="E44" t="str">
        <f t="shared" si="0"/>
        <v>thermal</v>
      </c>
      <c r="F44" s="1">
        <f t="shared" si="1"/>
        <v>0.55811342592592594</v>
      </c>
      <c r="G44" s="1">
        <f t="shared" si="2"/>
        <v>0.56010416666666663</v>
      </c>
      <c r="H44" s="1"/>
      <c r="I44" s="8" t="s">
        <v>1</v>
      </c>
      <c r="J44" s="9">
        <v>0.55806712962962968</v>
      </c>
      <c r="K44" s="9">
        <v>0.56024305555555554</v>
      </c>
      <c r="M44" s="16" t="s">
        <v>23</v>
      </c>
      <c r="N44" s="17">
        <f t="shared" si="3"/>
        <v>4.6296296296266526E-5</v>
      </c>
    </row>
    <row r="45" spans="1:15">
      <c r="A45" t="s">
        <v>0</v>
      </c>
      <c r="B45" s="1">
        <v>0.6434375</v>
      </c>
      <c r="C45" s="1">
        <v>0.65842592592592586</v>
      </c>
      <c r="D45" s="1"/>
      <c r="E45" t="str">
        <f t="shared" si="0"/>
        <v>cruise</v>
      </c>
      <c r="F45" s="1">
        <f t="shared" si="1"/>
        <v>0.56010416666666663</v>
      </c>
      <c r="G45" s="1">
        <f t="shared" si="2"/>
        <v>0.57509259259259249</v>
      </c>
      <c r="H45" s="1"/>
      <c r="I45" s="8" t="s">
        <v>0</v>
      </c>
      <c r="J45" s="9">
        <v>0.56024305555555554</v>
      </c>
      <c r="K45" s="9">
        <v>0.57937499999999997</v>
      </c>
      <c r="M45" s="16" t="s">
        <v>22</v>
      </c>
      <c r="N45" s="17">
        <f t="shared" si="3"/>
        <v>1.388888888889106E-4</v>
      </c>
    </row>
    <row r="46" spans="1:15">
      <c r="B46" s="1"/>
      <c r="C46" s="1"/>
      <c r="D46" s="1"/>
      <c r="F46" s="1"/>
      <c r="G46" s="1"/>
      <c r="H46" s="1"/>
      <c r="M46" s="21"/>
      <c r="N46" s="17"/>
    </row>
    <row r="47" spans="1:15">
      <c r="B47" s="1"/>
      <c r="C47" s="1"/>
      <c r="D47" s="1"/>
      <c r="F47" s="1"/>
      <c r="G47" s="1"/>
      <c r="H47" s="1"/>
      <c r="I47" s="4" t="s">
        <v>16</v>
      </c>
      <c r="M47" s="21"/>
      <c r="N47" s="17"/>
    </row>
    <row r="48" spans="1:15">
      <c r="B48" s="1"/>
      <c r="C48" s="1"/>
      <c r="D48" s="1"/>
      <c r="F48" s="1"/>
      <c r="G48" s="1"/>
      <c r="H48" s="1"/>
      <c r="I48" s="8" t="s">
        <v>0</v>
      </c>
      <c r="J48" s="9">
        <v>0.43097222222222226</v>
      </c>
      <c r="K48" s="9">
        <v>0.43430555555555556</v>
      </c>
      <c r="M48" s="21"/>
      <c r="N48" s="17"/>
    </row>
    <row r="49" spans="1:16">
      <c r="B49" s="1"/>
      <c r="C49" s="1"/>
      <c r="D49" s="1"/>
      <c r="F49" s="1"/>
      <c r="G49" s="1"/>
      <c r="H49" s="1"/>
      <c r="I49" s="8" t="s">
        <v>1</v>
      </c>
      <c r="J49" s="9">
        <v>0.43430555555555556</v>
      </c>
      <c r="K49" s="9">
        <v>0.44259259259259259</v>
      </c>
      <c r="M49" s="21"/>
      <c r="N49" s="17"/>
    </row>
    <row r="50" spans="1:16">
      <c r="A50" s="10"/>
      <c r="B50" s="18"/>
      <c r="C50" s="18"/>
      <c r="D50" s="18"/>
      <c r="E50" s="10"/>
      <c r="F50" s="18"/>
      <c r="G50" s="18"/>
      <c r="H50" s="18"/>
      <c r="I50" s="8" t="s">
        <v>0</v>
      </c>
      <c r="J50" s="9">
        <v>0.44259259259259259</v>
      </c>
      <c r="K50" s="9">
        <v>0.44370370370370371</v>
      </c>
      <c r="L50" s="10"/>
      <c r="M50" s="21"/>
      <c r="N50" s="17"/>
      <c r="O50" s="10"/>
      <c r="P50" s="10"/>
    </row>
    <row r="51" spans="1:16">
      <c r="A51" s="10"/>
      <c r="B51" s="18"/>
      <c r="C51" s="18"/>
      <c r="D51" s="18"/>
      <c r="E51" s="10"/>
      <c r="F51" s="18"/>
      <c r="G51" s="18"/>
      <c r="H51" s="18"/>
      <c r="I51" s="8" t="s">
        <v>1</v>
      </c>
      <c r="J51" s="9">
        <v>0.44370370370370371</v>
      </c>
      <c r="K51" s="9">
        <v>0.44745370370370369</v>
      </c>
      <c r="L51" s="10"/>
      <c r="M51" s="21"/>
      <c r="N51" s="17"/>
      <c r="O51" s="10"/>
      <c r="P51" s="10"/>
    </row>
    <row r="52" spans="1:16">
      <c r="A52" s="10"/>
      <c r="B52" s="18"/>
      <c r="C52" s="18"/>
      <c r="D52" s="18"/>
      <c r="E52" s="10"/>
      <c r="F52" s="18"/>
      <c r="G52" s="18"/>
      <c r="H52" s="18"/>
      <c r="I52" s="8" t="s">
        <v>0</v>
      </c>
      <c r="J52" s="9">
        <v>0.44745370370370369</v>
      </c>
      <c r="K52" s="9">
        <v>0.44935185185185184</v>
      </c>
      <c r="L52" s="10"/>
      <c r="M52" s="21"/>
      <c r="N52" s="17"/>
      <c r="O52" s="10"/>
      <c r="P52" s="10"/>
    </row>
    <row r="53" spans="1:16">
      <c r="A53" s="10"/>
      <c r="B53" s="18"/>
      <c r="C53" s="18"/>
      <c r="D53" s="18"/>
      <c r="E53" s="10"/>
      <c r="F53" s="18"/>
      <c r="G53" s="18"/>
      <c r="H53" s="18"/>
      <c r="I53" s="8" t="s">
        <v>1</v>
      </c>
      <c r="J53" s="9">
        <v>0.44935185185185184</v>
      </c>
      <c r="K53" s="9">
        <v>0.45421296296296299</v>
      </c>
      <c r="L53" s="10"/>
      <c r="M53" s="21"/>
      <c r="N53" s="17"/>
      <c r="O53" s="10"/>
      <c r="P53" s="10"/>
    </row>
    <row r="54" spans="1:16">
      <c r="A54" s="10"/>
      <c r="B54" s="18"/>
      <c r="C54" s="18"/>
      <c r="D54" s="18"/>
      <c r="E54" s="10"/>
      <c r="F54" s="18"/>
      <c r="G54" s="18"/>
      <c r="H54" s="10"/>
      <c r="I54" s="8" t="s">
        <v>0</v>
      </c>
      <c r="J54" s="9">
        <v>0.45421296296296299</v>
      </c>
      <c r="K54" s="9">
        <v>0.45929398148148143</v>
      </c>
      <c r="L54" s="10"/>
      <c r="M54" s="21"/>
      <c r="N54" s="17"/>
      <c r="O54" s="10"/>
      <c r="P54" s="10"/>
    </row>
    <row r="55" spans="1:16">
      <c r="A55" s="10"/>
      <c r="B55" s="18"/>
      <c r="C55" s="18"/>
      <c r="D55" s="18"/>
      <c r="E55" s="10"/>
      <c r="F55" s="18"/>
      <c r="G55" s="18"/>
      <c r="H55" s="10"/>
      <c r="I55" s="8" t="s">
        <v>1</v>
      </c>
      <c r="J55" s="9">
        <v>0.45929398148148143</v>
      </c>
      <c r="K55" s="9">
        <v>0.46281250000000002</v>
      </c>
      <c r="L55" s="10"/>
      <c r="M55" s="21"/>
      <c r="N55" s="17"/>
      <c r="O55" s="10"/>
      <c r="P55" s="10"/>
    </row>
    <row r="56" spans="1:16">
      <c r="A56" s="10"/>
      <c r="B56" s="18"/>
      <c r="C56" s="18"/>
      <c r="D56" s="18"/>
      <c r="E56" s="10"/>
      <c r="F56" s="18"/>
      <c r="G56" s="18"/>
      <c r="H56" s="10"/>
      <c r="I56" s="8" t="s">
        <v>0</v>
      </c>
      <c r="J56" s="9">
        <v>0.46281250000000002</v>
      </c>
      <c r="K56" s="9">
        <v>0.46460648148148148</v>
      </c>
      <c r="L56" s="10"/>
      <c r="M56" s="21"/>
      <c r="N56" s="17"/>
      <c r="O56" s="10"/>
      <c r="P56" s="10"/>
    </row>
    <row r="57" spans="1:16">
      <c r="A57" s="10"/>
      <c r="B57" s="18"/>
      <c r="C57" s="18"/>
      <c r="D57" s="18"/>
      <c r="E57" s="10"/>
      <c r="F57" s="18"/>
      <c r="G57" s="18"/>
      <c r="H57" s="10"/>
      <c r="I57" s="8" t="s">
        <v>1</v>
      </c>
      <c r="J57" s="9">
        <v>0.46460648148148148</v>
      </c>
      <c r="K57" s="9">
        <v>0.46909722222222222</v>
      </c>
      <c r="L57" s="10"/>
      <c r="M57" s="21"/>
      <c r="N57" s="17"/>
      <c r="O57" s="10"/>
      <c r="P57" s="10"/>
    </row>
    <row r="58" spans="1:16">
      <c r="A58" s="10"/>
      <c r="B58" s="18"/>
      <c r="C58" s="18"/>
      <c r="D58" s="18"/>
      <c r="E58" s="10"/>
      <c r="F58" s="18"/>
      <c r="G58" s="18"/>
      <c r="H58" s="10"/>
      <c r="I58" s="8" t="s">
        <v>0</v>
      </c>
      <c r="J58" s="9">
        <v>0.46909722222222222</v>
      </c>
      <c r="K58" s="9">
        <v>0.46979166666666666</v>
      </c>
      <c r="L58" s="10"/>
      <c r="M58" s="21"/>
      <c r="N58" s="17"/>
      <c r="O58" s="10"/>
      <c r="P58" s="10"/>
    </row>
    <row r="59" spans="1:16">
      <c r="A59" s="10"/>
      <c r="B59" s="18"/>
      <c r="C59" s="18"/>
      <c r="D59" s="18"/>
      <c r="E59" s="10"/>
      <c r="F59" s="18"/>
      <c r="G59" s="18"/>
      <c r="H59" s="10"/>
      <c r="I59" s="8" t="s">
        <v>1</v>
      </c>
      <c r="J59" s="9">
        <v>0.46979166666666666</v>
      </c>
      <c r="K59" s="9">
        <v>0.47442129629629631</v>
      </c>
      <c r="L59" s="10"/>
      <c r="M59" s="21"/>
      <c r="N59" s="17"/>
      <c r="O59" s="10"/>
      <c r="P59" s="10"/>
    </row>
    <row r="60" spans="1:16">
      <c r="A60" s="10"/>
      <c r="B60" s="18"/>
      <c r="C60" s="18"/>
      <c r="D60" s="18"/>
      <c r="E60" s="10"/>
      <c r="F60" s="18"/>
      <c r="G60" s="18"/>
      <c r="H60" s="10"/>
      <c r="I60" s="8" t="s">
        <v>0</v>
      </c>
      <c r="J60" s="9">
        <v>0.47442129629629631</v>
      </c>
      <c r="K60" s="9">
        <v>0.47599537037037037</v>
      </c>
      <c r="L60" s="10"/>
      <c r="M60" s="21"/>
      <c r="N60" s="17"/>
      <c r="O60" s="10"/>
      <c r="P60" s="10"/>
    </row>
    <row r="61" spans="1:16">
      <c r="A61" s="10"/>
      <c r="B61" s="18"/>
      <c r="C61" s="18"/>
      <c r="D61" s="18"/>
      <c r="E61" s="10"/>
      <c r="F61" s="18"/>
      <c r="G61" s="18"/>
      <c r="H61" s="10"/>
      <c r="I61" s="8" t="s">
        <v>1</v>
      </c>
      <c r="J61" s="9">
        <v>0.47599537037037037</v>
      </c>
      <c r="K61" s="9">
        <v>0.47986111111111113</v>
      </c>
      <c r="L61" s="10"/>
      <c r="M61" s="21"/>
      <c r="N61" s="17"/>
      <c r="O61" s="10"/>
      <c r="P61" s="10"/>
    </row>
    <row r="62" spans="1:16">
      <c r="A62" s="10"/>
      <c r="B62" s="18"/>
      <c r="C62" s="18"/>
      <c r="D62" s="18"/>
      <c r="E62" s="10"/>
      <c r="F62" s="18"/>
      <c r="G62" s="18"/>
      <c r="H62" s="10"/>
      <c r="I62" s="8" t="s">
        <v>0</v>
      </c>
      <c r="J62" s="9">
        <v>0.47986111111111113</v>
      </c>
      <c r="K62" s="9">
        <v>0.48094907407407406</v>
      </c>
      <c r="L62" s="10"/>
      <c r="M62" s="13" t="s">
        <v>21</v>
      </c>
      <c r="N62" s="13"/>
      <c r="O62" s="10"/>
      <c r="P62" s="10"/>
    </row>
    <row r="63" spans="1:16">
      <c r="A63" s="23" t="s">
        <v>3</v>
      </c>
      <c r="B63" s="18"/>
      <c r="C63" s="18"/>
      <c r="D63" s="18"/>
      <c r="E63" s="4" t="s">
        <v>15</v>
      </c>
      <c r="H63" s="10"/>
      <c r="I63" s="8" t="s">
        <v>1</v>
      </c>
      <c r="J63" s="9">
        <v>0.48094907407407406</v>
      </c>
      <c r="K63" s="9">
        <v>0.48155092592592591</v>
      </c>
      <c r="L63" s="10"/>
      <c r="M63" s="14"/>
      <c r="N63" s="15"/>
      <c r="O63" s="10"/>
      <c r="P63" s="10"/>
    </row>
    <row r="64" spans="1:16">
      <c r="A64" s="10" t="s">
        <v>0</v>
      </c>
      <c r="B64" s="18">
        <v>0.56488425925925922</v>
      </c>
      <c r="C64" s="18">
        <v>0.57021990740740736</v>
      </c>
      <c r="D64" s="18"/>
      <c r="E64" t="str">
        <f>A64</f>
        <v>cruise</v>
      </c>
      <c r="F64" s="1">
        <f>B64-$B$4</f>
        <v>0.48155092592592591</v>
      </c>
      <c r="G64" s="1">
        <f>C64-$B$4</f>
        <v>0.48688657407407404</v>
      </c>
      <c r="H64" s="10"/>
      <c r="I64" s="8" t="s">
        <v>0</v>
      </c>
      <c r="J64" s="9">
        <v>0.48155092592592591</v>
      </c>
      <c r="K64" s="9">
        <v>0.48688657407407404</v>
      </c>
      <c r="L64" s="10"/>
      <c r="M64" s="16" t="s">
        <v>23</v>
      </c>
      <c r="N64" s="17">
        <f>IF(M64="+",(F64-J64),J64-F64)</f>
        <v>0</v>
      </c>
      <c r="O64" s="10"/>
      <c r="P64" s="10"/>
    </row>
    <row r="65" spans="1:16">
      <c r="A65" s="10" t="s">
        <v>1</v>
      </c>
      <c r="B65" s="18">
        <v>0.57021990740740736</v>
      </c>
      <c r="C65" s="18">
        <v>0.57128472222222226</v>
      </c>
      <c r="D65" s="18"/>
      <c r="E65" t="str">
        <f t="shared" ref="E65:E86" si="4">A65</f>
        <v>thermal</v>
      </c>
      <c r="F65" s="1">
        <f t="shared" ref="F65:F86" si="5">B65-$B$4</f>
        <v>0.48688657407407404</v>
      </c>
      <c r="G65" s="1">
        <f t="shared" ref="G65:G86" si="6">C65-$B$4</f>
        <v>0.48795138888888895</v>
      </c>
      <c r="H65" s="10"/>
      <c r="I65" s="8" t="s">
        <v>1</v>
      </c>
      <c r="J65" s="9">
        <v>0.48688657407407404</v>
      </c>
      <c r="K65" s="9">
        <v>0.48799768518518521</v>
      </c>
      <c r="L65" s="10"/>
      <c r="M65" s="16" t="s">
        <v>22</v>
      </c>
      <c r="N65" s="17">
        <f t="shared" ref="N65:N71" si="7">IF(M65="+",(F65-J65),J65-F65)</f>
        <v>0</v>
      </c>
      <c r="O65" s="10"/>
      <c r="P65" s="10"/>
    </row>
    <row r="66" spans="1:16">
      <c r="A66" s="10" t="s">
        <v>0</v>
      </c>
      <c r="B66" s="18">
        <v>0.57128472222222226</v>
      </c>
      <c r="C66" s="18">
        <v>0.57813657407407404</v>
      </c>
      <c r="D66" s="18"/>
      <c r="E66" t="str">
        <f t="shared" si="4"/>
        <v>cruise</v>
      </c>
      <c r="F66" s="1">
        <f t="shared" si="5"/>
        <v>0.48795138888888895</v>
      </c>
      <c r="G66" s="1">
        <f t="shared" si="6"/>
        <v>0.49480324074074072</v>
      </c>
      <c r="H66" s="10"/>
      <c r="I66" s="8" t="s">
        <v>0</v>
      </c>
      <c r="J66" s="9">
        <v>0.48799768518518521</v>
      </c>
      <c r="K66" s="9">
        <v>0.49480324074074072</v>
      </c>
      <c r="L66" s="10"/>
      <c r="M66" s="16" t="s">
        <v>22</v>
      </c>
      <c r="N66" s="17">
        <f>IF(M66="+",(F66-J66),J66-F66)</f>
        <v>4.6296296296266526E-5</v>
      </c>
      <c r="O66" s="10"/>
      <c r="P66" s="10"/>
    </row>
    <row r="67" spans="1:16" ht="16">
      <c r="A67" s="10" t="s">
        <v>1</v>
      </c>
      <c r="B67" s="18">
        <v>0.57813657407407404</v>
      </c>
      <c r="C67" s="18">
        <v>0.57975694444444448</v>
      </c>
      <c r="D67" s="18"/>
      <c r="E67" t="str">
        <f t="shared" si="4"/>
        <v>thermal</v>
      </c>
      <c r="F67" s="1">
        <f t="shared" si="5"/>
        <v>0.49480324074074072</v>
      </c>
      <c r="G67" s="1">
        <f t="shared" si="6"/>
        <v>0.49642361111111116</v>
      </c>
      <c r="H67" s="10"/>
      <c r="I67" s="8" t="s">
        <v>1</v>
      </c>
      <c r="J67" s="9">
        <v>0.49480324074074072</v>
      </c>
      <c r="K67" s="9">
        <v>0.49679398148148146</v>
      </c>
      <c r="L67" s="10"/>
      <c r="M67" s="16" t="s">
        <v>23</v>
      </c>
      <c r="N67" s="17">
        <f t="shared" si="7"/>
        <v>0</v>
      </c>
      <c r="O67" s="10"/>
      <c r="P67" s="31" t="s">
        <v>27</v>
      </c>
    </row>
    <row r="68" spans="1:16" ht="16">
      <c r="A68" s="10" t="s">
        <v>0</v>
      </c>
      <c r="B68" s="18">
        <v>0.57975694444444448</v>
      </c>
      <c r="C68" s="18">
        <v>0.58762731481481478</v>
      </c>
      <c r="D68" s="18"/>
      <c r="E68" t="str">
        <f t="shared" si="4"/>
        <v>cruise</v>
      </c>
      <c r="F68" s="1">
        <f t="shared" si="5"/>
        <v>0.49642361111111116</v>
      </c>
      <c r="G68" s="1">
        <f t="shared" si="6"/>
        <v>0.50429398148148141</v>
      </c>
      <c r="H68" s="10"/>
      <c r="I68" s="8" t="s">
        <v>0</v>
      </c>
      <c r="J68" s="9">
        <v>0.49679398148148146</v>
      </c>
      <c r="K68" s="9">
        <v>0.50420138888888888</v>
      </c>
      <c r="L68" s="10"/>
      <c r="M68" s="16" t="s">
        <v>22</v>
      </c>
      <c r="N68" s="22">
        <f>IF(M68="+",(F68-J68),J68-F68)</f>
        <v>3.7037037037029874E-4</v>
      </c>
      <c r="O68" s="10"/>
      <c r="P68" s="26" t="s">
        <v>28</v>
      </c>
    </row>
    <row r="69" spans="1:16" ht="16">
      <c r="A69" s="10" t="s">
        <v>1</v>
      </c>
      <c r="B69" s="18">
        <v>0.58762731481481478</v>
      </c>
      <c r="C69" s="18">
        <v>0.5894328703703704</v>
      </c>
      <c r="D69" s="18"/>
      <c r="E69" t="str">
        <f t="shared" si="4"/>
        <v>thermal</v>
      </c>
      <c r="F69" s="1">
        <f t="shared" si="5"/>
        <v>0.50429398148148141</v>
      </c>
      <c r="G69" s="1">
        <f t="shared" si="6"/>
        <v>0.50609953703703703</v>
      </c>
      <c r="H69" s="10"/>
      <c r="I69" s="8" t="s">
        <v>1</v>
      </c>
      <c r="J69" s="9">
        <v>0.50420138888888888</v>
      </c>
      <c r="K69" s="9">
        <v>0.50609953703703703</v>
      </c>
      <c r="L69" s="10"/>
      <c r="M69" s="16" t="s">
        <v>23</v>
      </c>
      <c r="N69" s="17">
        <f t="shared" si="7"/>
        <v>9.2592592592533052E-5</v>
      </c>
      <c r="O69" s="10"/>
      <c r="P69" s="26" t="s">
        <v>29</v>
      </c>
    </row>
    <row r="70" spans="1:16">
      <c r="A70" s="10" t="s">
        <v>0</v>
      </c>
      <c r="B70" s="18">
        <v>0.5894328703703704</v>
      </c>
      <c r="C70" s="18">
        <v>0.60475694444444439</v>
      </c>
      <c r="D70" s="10"/>
      <c r="E70" t="str">
        <f t="shared" si="4"/>
        <v>cruise</v>
      </c>
      <c r="F70" s="1">
        <f t="shared" si="5"/>
        <v>0.50609953703703703</v>
      </c>
      <c r="G70" s="1">
        <f t="shared" si="6"/>
        <v>0.52142361111111102</v>
      </c>
      <c r="H70" s="10"/>
      <c r="I70" s="8" t="s">
        <v>0</v>
      </c>
      <c r="J70" s="9">
        <v>0.50609953703703703</v>
      </c>
      <c r="K70" s="9">
        <v>0.52142361111111113</v>
      </c>
      <c r="L70" s="10"/>
      <c r="M70" s="16" t="s">
        <v>23</v>
      </c>
      <c r="N70" s="17">
        <f t="shared" si="7"/>
        <v>0</v>
      </c>
      <c r="O70" s="10"/>
      <c r="P70" s="32"/>
    </row>
    <row r="71" spans="1:16" ht="16">
      <c r="A71" s="10" t="s">
        <v>1</v>
      </c>
      <c r="B71" s="18">
        <v>0.60475694444444439</v>
      </c>
      <c r="C71" s="18">
        <v>0.60651620370370374</v>
      </c>
      <c r="D71" s="10"/>
      <c r="E71" t="str">
        <f t="shared" si="4"/>
        <v>thermal</v>
      </c>
      <c r="F71" s="1">
        <f t="shared" si="5"/>
        <v>0.52142361111111102</v>
      </c>
      <c r="G71" s="1">
        <f t="shared" si="6"/>
        <v>0.52318287037037037</v>
      </c>
      <c r="H71" s="10"/>
      <c r="I71" s="8" t="s">
        <v>1</v>
      </c>
      <c r="J71" s="9">
        <v>0.52142361111111113</v>
      </c>
      <c r="K71" s="9">
        <v>0.52332175925925928</v>
      </c>
      <c r="L71" s="10"/>
      <c r="M71" s="16" t="s">
        <v>22</v>
      </c>
      <c r="N71" s="17">
        <f t="shared" si="7"/>
        <v>1.1102230246251565E-16</v>
      </c>
      <c r="O71" s="10"/>
      <c r="P71" s="33" t="s">
        <v>30</v>
      </c>
    </row>
    <row r="72" spans="1:16" ht="16">
      <c r="A72" s="10" t="s">
        <v>0</v>
      </c>
      <c r="B72" s="18">
        <v>0.60651620370370374</v>
      </c>
      <c r="C72" s="18">
        <v>0.60887731481481489</v>
      </c>
      <c r="D72" s="10"/>
      <c r="E72" t="str">
        <f t="shared" si="4"/>
        <v>cruise</v>
      </c>
      <c r="F72" s="1">
        <f t="shared" si="5"/>
        <v>0.52318287037037037</v>
      </c>
      <c r="G72" s="1">
        <f t="shared" si="6"/>
        <v>0.52554398148148151</v>
      </c>
      <c r="H72" s="10"/>
      <c r="I72" s="8" t="s">
        <v>0</v>
      </c>
      <c r="J72" s="9">
        <v>0.52332175925925928</v>
      </c>
      <c r="K72" s="9">
        <v>0.52549768518518525</v>
      </c>
      <c r="L72" s="10"/>
      <c r="M72" s="16" t="s">
        <v>22</v>
      </c>
      <c r="N72" s="22">
        <f>IF(M72="+",(F72-J72),J72-F72)</f>
        <v>1.388888888889106E-4</v>
      </c>
      <c r="O72" s="10"/>
      <c r="P72" s="26" t="s">
        <v>31</v>
      </c>
    </row>
    <row r="73" spans="1:16" ht="16">
      <c r="A73" s="10" t="s">
        <v>1</v>
      </c>
      <c r="B73" s="18">
        <v>0.60887731481481489</v>
      </c>
      <c r="C73" s="18">
        <v>0.6091550925925926</v>
      </c>
      <c r="D73" s="10"/>
      <c r="E73" t="str">
        <f t="shared" si="4"/>
        <v>thermal</v>
      </c>
      <c r="F73" s="1">
        <f t="shared" si="5"/>
        <v>0.52554398148148151</v>
      </c>
      <c r="G73" s="1">
        <f t="shared" si="6"/>
        <v>0.52582175925925922</v>
      </c>
      <c r="H73" s="10"/>
      <c r="I73" s="8" t="s">
        <v>1</v>
      </c>
      <c r="J73" s="9">
        <v>0.52549768518518525</v>
      </c>
      <c r="K73" s="9">
        <v>0.52600694444444451</v>
      </c>
      <c r="L73" s="10"/>
      <c r="M73" s="16" t="s">
        <v>23</v>
      </c>
      <c r="N73" s="17">
        <f t="shared" ref="N73:N86" si="8">IF(M73="+",(F73-J73),J73-F73)</f>
        <v>4.6296296296266526E-5</v>
      </c>
      <c r="O73" s="10"/>
      <c r="P73" s="26" t="s">
        <v>32</v>
      </c>
    </row>
    <row r="74" spans="1:16" ht="16">
      <c r="A74" s="10" t="s">
        <v>0</v>
      </c>
      <c r="B74" s="18">
        <v>0.6091550925925926</v>
      </c>
      <c r="C74" s="18">
        <v>0.61054398148148148</v>
      </c>
      <c r="D74" s="10"/>
      <c r="E74" t="str">
        <f t="shared" si="4"/>
        <v>cruise</v>
      </c>
      <c r="F74" s="1">
        <f t="shared" si="5"/>
        <v>0.52582175925925922</v>
      </c>
      <c r="G74" s="1">
        <f t="shared" si="6"/>
        <v>0.52721064814814811</v>
      </c>
      <c r="H74" s="10"/>
      <c r="I74" s="8" t="s">
        <v>0</v>
      </c>
      <c r="J74" s="9">
        <v>0.52600694444444451</v>
      </c>
      <c r="K74" s="9">
        <v>0.52721064814814811</v>
      </c>
      <c r="L74" s="10"/>
      <c r="M74" s="16" t="s">
        <v>22</v>
      </c>
      <c r="N74" s="22">
        <f t="shared" si="8"/>
        <v>1.8518518518528815E-4</v>
      </c>
      <c r="O74" s="10"/>
      <c r="P74" s="26" t="s">
        <v>33</v>
      </c>
    </row>
    <row r="75" spans="1:16">
      <c r="A75" s="10" t="s">
        <v>1</v>
      </c>
      <c r="B75" s="18">
        <v>0.61054398148148148</v>
      </c>
      <c r="C75" s="18">
        <v>0.61151620370370374</v>
      </c>
      <c r="D75" s="10"/>
      <c r="E75" t="str">
        <f t="shared" si="4"/>
        <v>thermal</v>
      </c>
      <c r="F75" s="1">
        <f t="shared" si="5"/>
        <v>0.52721064814814811</v>
      </c>
      <c r="G75" s="1">
        <f t="shared" si="6"/>
        <v>0.52818287037037037</v>
      </c>
      <c r="H75" s="10"/>
      <c r="I75" s="8" t="s">
        <v>1</v>
      </c>
      <c r="J75" s="9">
        <v>0.52721064814814811</v>
      </c>
      <c r="K75" s="9">
        <v>0.52827546296296302</v>
      </c>
      <c r="L75" s="10"/>
      <c r="M75" s="16" t="s">
        <v>23</v>
      </c>
      <c r="N75" s="17">
        <f t="shared" si="8"/>
        <v>0</v>
      </c>
      <c r="O75" s="10"/>
      <c r="P75" s="10"/>
    </row>
    <row r="76" spans="1:16">
      <c r="A76" s="10" t="s">
        <v>0</v>
      </c>
      <c r="B76" s="18">
        <v>0.61151620370370374</v>
      </c>
      <c r="C76" s="18">
        <v>0.61312500000000003</v>
      </c>
      <c r="D76" s="10"/>
      <c r="E76" t="str">
        <f t="shared" si="4"/>
        <v>cruise</v>
      </c>
      <c r="F76" s="1">
        <f t="shared" si="5"/>
        <v>0.52818287037037037</v>
      </c>
      <c r="G76" s="1">
        <f t="shared" si="6"/>
        <v>0.52979166666666666</v>
      </c>
      <c r="H76" s="10"/>
      <c r="I76" s="8" t="s">
        <v>0</v>
      </c>
      <c r="J76" s="9">
        <v>0.52827546296296302</v>
      </c>
      <c r="K76" s="9">
        <v>0.52983796296296293</v>
      </c>
      <c r="L76" s="10"/>
      <c r="M76" s="16" t="s">
        <v>22</v>
      </c>
      <c r="N76" s="17">
        <f t="shared" si="8"/>
        <v>9.2592592592644074E-5</v>
      </c>
      <c r="O76" s="10"/>
      <c r="P76" s="10"/>
    </row>
    <row r="77" spans="1:16">
      <c r="A77" s="10" t="s">
        <v>1</v>
      </c>
      <c r="B77" s="18">
        <v>0.61312500000000003</v>
      </c>
      <c r="C77" s="18">
        <v>0.61608796296296298</v>
      </c>
      <c r="D77" s="10"/>
      <c r="E77" t="str">
        <f t="shared" si="4"/>
        <v>thermal</v>
      </c>
      <c r="F77" s="1">
        <f t="shared" si="5"/>
        <v>0.52979166666666666</v>
      </c>
      <c r="G77" s="1">
        <f t="shared" si="6"/>
        <v>0.53275462962962961</v>
      </c>
      <c r="H77" s="10"/>
      <c r="I77" s="8" t="s">
        <v>1</v>
      </c>
      <c r="J77" s="9">
        <v>0.52983796296296293</v>
      </c>
      <c r="K77" s="9">
        <v>0.53280092592592598</v>
      </c>
      <c r="L77" s="10"/>
      <c r="M77" s="16" t="s">
        <v>22</v>
      </c>
      <c r="N77" s="17">
        <f t="shared" si="8"/>
        <v>4.6296296296266526E-5</v>
      </c>
      <c r="O77" s="10"/>
      <c r="P77" s="10"/>
    </row>
    <row r="78" spans="1:16">
      <c r="A78" s="10" t="s">
        <v>0</v>
      </c>
      <c r="B78" s="18">
        <v>0.61608796296296298</v>
      </c>
      <c r="C78" s="18">
        <v>0.61928240740740736</v>
      </c>
      <c r="D78" s="10"/>
      <c r="E78" t="str">
        <f t="shared" si="4"/>
        <v>cruise</v>
      </c>
      <c r="F78" s="1">
        <f t="shared" si="5"/>
        <v>0.53275462962962961</v>
      </c>
      <c r="G78" s="1">
        <f t="shared" si="6"/>
        <v>0.53594907407407399</v>
      </c>
      <c r="H78" s="10"/>
      <c r="I78" s="8" t="s">
        <v>0</v>
      </c>
      <c r="J78" s="9">
        <v>0.53280092592592598</v>
      </c>
      <c r="K78" s="9">
        <v>0.53590277777777773</v>
      </c>
      <c r="L78" s="10"/>
      <c r="M78" s="16" t="s">
        <v>22</v>
      </c>
      <c r="N78" s="17">
        <f t="shared" si="8"/>
        <v>4.6296296296377548E-5</v>
      </c>
      <c r="O78" s="10"/>
      <c r="P78" s="10"/>
    </row>
    <row r="79" spans="1:16">
      <c r="A79" s="10" t="s">
        <v>1</v>
      </c>
      <c r="B79" s="18">
        <v>0.61928240740740736</v>
      </c>
      <c r="C79" s="18">
        <v>0.62141203703703707</v>
      </c>
      <c r="D79" s="10"/>
      <c r="E79" t="str">
        <f t="shared" si="4"/>
        <v>thermal</v>
      </c>
      <c r="F79" s="1">
        <f t="shared" si="5"/>
        <v>0.53594907407407399</v>
      </c>
      <c r="G79" s="1">
        <f t="shared" si="6"/>
        <v>0.5380787037037037</v>
      </c>
      <c r="H79" s="10"/>
      <c r="I79" s="8" t="s">
        <v>1</v>
      </c>
      <c r="J79" s="9">
        <v>0.53590277777777773</v>
      </c>
      <c r="K79" s="9">
        <v>0.53821759259259261</v>
      </c>
      <c r="L79" s="10"/>
      <c r="M79" s="16" t="s">
        <v>23</v>
      </c>
      <c r="N79" s="17">
        <f t="shared" si="8"/>
        <v>4.6296296296266526E-5</v>
      </c>
      <c r="O79" s="10"/>
      <c r="P79" s="10"/>
    </row>
    <row r="80" spans="1:16">
      <c r="A80" s="10" t="s">
        <v>0</v>
      </c>
      <c r="B80" s="18">
        <v>0.62141203703703707</v>
      </c>
      <c r="C80" s="18">
        <v>0.62664351851851852</v>
      </c>
      <c r="D80" s="10"/>
      <c r="E80" t="str">
        <f t="shared" si="4"/>
        <v>cruise</v>
      </c>
      <c r="F80" s="1">
        <f t="shared" si="5"/>
        <v>0.5380787037037037</v>
      </c>
      <c r="G80" s="1">
        <f t="shared" si="6"/>
        <v>0.54331018518518515</v>
      </c>
      <c r="H80" s="10"/>
      <c r="I80" s="8" t="s">
        <v>0</v>
      </c>
      <c r="J80" s="9">
        <v>0.53821759259259261</v>
      </c>
      <c r="K80" s="9">
        <v>0.54326388888888888</v>
      </c>
      <c r="L80" s="10"/>
      <c r="M80" s="16" t="s">
        <v>22</v>
      </c>
      <c r="N80" s="22">
        <f t="shared" si="8"/>
        <v>1.388888888889106E-4</v>
      </c>
      <c r="O80" s="10"/>
      <c r="P80" s="10"/>
    </row>
    <row r="81" spans="1:16">
      <c r="A81" s="10" t="s">
        <v>1</v>
      </c>
      <c r="B81" s="18">
        <v>0.62664351851851852</v>
      </c>
      <c r="C81" s="18">
        <v>0.62821759259259258</v>
      </c>
      <c r="D81" s="10"/>
      <c r="E81" t="str">
        <f t="shared" si="4"/>
        <v>thermal</v>
      </c>
      <c r="F81" s="1">
        <f t="shared" si="5"/>
        <v>0.54331018518518515</v>
      </c>
      <c r="G81" s="1">
        <f t="shared" si="6"/>
        <v>0.54488425925925921</v>
      </c>
      <c r="H81" s="10"/>
      <c r="I81" s="8" t="s">
        <v>1</v>
      </c>
      <c r="J81" s="9">
        <v>0.54326388888888888</v>
      </c>
      <c r="K81" s="9">
        <v>0.54502314814814812</v>
      </c>
      <c r="L81" s="10"/>
      <c r="M81" s="16" t="s">
        <v>23</v>
      </c>
      <c r="N81" s="17">
        <f t="shared" si="8"/>
        <v>4.6296296296266526E-5</v>
      </c>
      <c r="O81" s="10"/>
      <c r="P81" s="10"/>
    </row>
    <row r="82" spans="1:16">
      <c r="A82" s="10" t="s">
        <v>0</v>
      </c>
      <c r="B82" s="18">
        <v>0.62821759259259258</v>
      </c>
      <c r="C82" s="18">
        <v>0.63678240740740744</v>
      </c>
      <c r="D82" s="10"/>
      <c r="E82" t="str">
        <f t="shared" si="4"/>
        <v>cruise</v>
      </c>
      <c r="F82" s="1">
        <f t="shared" si="5"/>
        <v>0.54488425925925921</v>
      </c>
      <c r="G82" s="1">
        <f t="shared" si="6"/>
        <v>0.55344907407407407</v>
      </c>
      <c r="H82" s="10"/>
      <c r="I82" s="8" t="s">
        <v>0</v>
      </c>
      <c r="J82" s="9">
        <v>0.54502314814814812</v>
      </c>
      <c r="K82" s="9">
        <v>0.5534027777777778</v>
      </c>
      <c r="L82" s="10"/>
      <c r="M82" s="16" t="s">
        <v>22</v>
      </c>
      <c r="N82" s="22">
        <f t="shared" si="8"/>
        <v>1.388888888889106E-4</v>
      </c>
      <c r="O82" s="10"/>
      <c r="P82" s="10"/>
    </row>
    <row r="83" spans="1:16" ht="16">
      <c r="A83" s="10" t="s">
        <v>1</v>
      </c>
      <c r="B83" s="18">
        <v>0.63678240740740744</v>
      </c>
      <c r="C83" s="30">
        <v>0.63766203703703705</v>
      </c>
      <c r="D83" s="10"/>
      <c r="E83" t="str">
        <f t="shared" si="4"/>
        <v>thermal</v>
      </c>
      <c r="F83" s="1">
        <f t="shared" si="5"/>
        <v>0.55344907407407407</v>
      </c>
      <c r="G83" s="1">
        <f t="shared" si="6"/>
        <v>0.55432870370370368</v>
      </c>
      <c r="H83" s="10"/>
      <c r="I83" s="8" t="s">
        <v>1</v>
      </c>
      <c r="J83" s="9">
        <v>0.5534027777777778</v>
      </c>
      <c r="K83" s="9">
        <v>0.55442129629629633</v>
      </c>
      <c r="L83" s="10"/>
      <c r="M83" s="16" t="s">
        <v>23</v>
      </c>
      <c r="N83" s="17">
        <f t="shared" si="8"/>
        <v>4.6296296296266526E-5</v>
      </c>
      <c r="O83" s="10"/>
      <c r="P83" s="10"/>
    </row>
    <row r="84" spans="1:16">
      <c r="A84" s="10" t="s">
        <v>0</v>
      </c>
      <c r="B84" s="18">
        <v>0.63766203703703705</v>
      </c>
      <c r="C84" s="18">
        <v>0.64140046296296294</v>
      </c>
      <c r="D84" s="10"/>
      <c r="E84" t="str">
        <f t="shared" si="4"/>
        <v>cruise</v>
      </c>
      <c r="F84" s="1">
        <f t="shared" si="5"/>
        <v>0.55432870370370368</v>
      </c>
      <c r="G84" s="1">
        <f t="shared" si="6"/>
        <v>0.55806712962962957</v>
      </c>
      <c r="H84" s="10"/>
      <c r="I84" s="8" t="s">
        <v>0</v>
      </c>
      <c r="J84" s="9">
        <v>0.55442129629629633</v>
      </c>
      <c r="K84" s="9">
        <v>0.55806712962962968</v>
      </c>
      <c r="L84" s="10"/>
      <c r="M84" s="16" t="s">
        <v>22</v>
      </c>
      <c r="N84" s="17">
        <f t="shared" si="8"/>
        <v>9.2592592592644074E-5</v>
      </c>
      <c r="O84" s="10"/>
      <c r="P84" s="10"/>
    </row>
    <row r="85" spans="1:16">
      <c r="A85" s="10" t="s">
        <v>1</v>
      </c>
      <c r="B85" s="18">
        <v>0.64140046296296294</v>
      </c>
      <c r="C85" s="18">
        <v>0.64348379629629626</v>
      </c>
      <c r="D85" s="10"/>
      <c r="E85" t="str">
        <f t="shared" si="4"/>
        <v>thermal</v>
      </c>
      <c r="F85" s="1">
        <f t="shared" si="5"/>
        <v>0.55806712962962957</v>
      </c>
      <c r="G85" s="1">
        <f t="shared" si="6"/>
        <v>0.56015046296296289</v>
      </c>
      <c r="H85" s="10"/>
      <c r="I85" s="8" t="s">
        <v>1</v>
      </c>
      <c r="J85" s="9">
        <v>0.55806712962962968</v>
      </c>
      <c r="K85" s="9">
        <v>0.56024305555555554</v>
      </c>
      <c r="L85" s="10"/>
      <c r="M85" s="16" t="s">
        <v>22</v>
      </c>
      <c r="N85" s="17">
        <f t="shared" si="8"/>
        <v>1.1102230246251565E-16</v>
      </c>
      <c r="O85" s="10"/>
      <c r="P85" s="10"/>
    </row>
    <row r="86" spans="1:16">
      <c r="A86" s="10" t="s">
        <v>0</v>
      </c>
      <c r="B86" s="18">
        <v>0.64348379629629626</v>
      </c>
      <c r="C86" s="18">
        <v>0.65842592592592586</v>
      </c>
      <c r="D86" s="10"/>
      <c r="E86" t="str">
        <f t="shared" si="4"/>
        <v>cruise</v>
      </c>
      <c r="F86" s="1">
        <f t="shared" si="5"/>
        <v>0.56015046296296289</v>
      </c>
      <c r="G86" s="1">
        <f t="shared" si="6"/>
        <v>0.57509259259259249</v>
      </c>
      <c r="H86" s="10"/>
      <c r="I86" s="8" t="s">
        <v>0</v>
      </c>
      <c r="J86" s="9">
        <v>0.56024305555555554</v>
      </c>
      <c r="K86" s="9">
        <v>0.57937499999999997</v>
      </c>
      <c r="L86" s="10"/>
      <c r="M86" s="16" t="s">
        <v>22</v>
      </c>
      <c r="N86" s="17">
        <f t="shared" si="8"/>
        <v>9.2592592592644074E-5</v>
      </c>
      <c r="O86" s="10"/>
      <c r="P86" s="10"/>
    </row>
    <row r="87" spans="1:16">
      <c r="A87" s="10"/>
      <c r="B87" s="18"/>
      <c r="C87" s="18"/>
      <c r="D87" s="10"/>
      <c r="F87" s="1"/>
      <c r="G87" s="1"/>
      <c r="H87" s="10"/>
      <c r="L87" s="10"/>
      <c r="M87" s="27"/>
      <c r="N87" s="27"/>
      <c r="O87" s="10"/>
      <c r="P87" s="10"/>
    </row>
    <row r="88" spans="1:16">
      <c r="A88" s="10"/>
      <c r="B88" s="18"/>
      <c r="C88" s="18"/>
      <c r="D88" s="10"/>
      <c r="F88" s="1"/>
      <c r="G88" s="1"/>
      <c r="H88" s="10"/>
      <c r="I88" s="24"/>
      <c r="J88" s="25"/>
      <c r="K88" s="25"/>
      <c r="L88" s="10"/>
      <c r="M88" s="28"/>
      <c r="N88" s="17"/>
      <c r="O88" s="10"/>
      <c r="P88" s="10"/>
    </row>
    <row r="89" spans="1:16">
      <c r="A89" s="10"/>
      <c r="B89" s="10"/>
      <c r="C89" s="10"/>
      <c r="D89" s="10"/>
      <c r="E89" s="10"/>
      <c r="F89" s="10"/>
      <c r="G89" s="10"/>
      <c r="H89" s="10"/>
      <c r="I89" s="24"/>
      <c r="J89" s="25"/>
      <c r="K89" s="25"/>
      <c r="L89" s="10"/>
      <c r="M89" s="21"/>
      <c r="N89" s="17"/>
      <c r="O89" s="10"/>
      <c r="P89" s="10"/>
    </row>
    <row r="90" spans="1:16">
      <c r="A90" s="23"/>
      <c r="B90" s="10"/>
      <c r="C90" s="10"/>
      <c r="D90" s="10"/>
      <c r="E90" s="23"/>
      <c r="F90" s="10"/>
      <c r="G90" s="10"/>
      <c r="H90" s="10"/>
      <c r="I90" s="24"/>
      <c r="J90" s="25"/>
      <c r="K90" s="25"/>
      <c r="L90" s="10"/>
      <c r="M90" s="21"/>
      <c r="N90" s="17"/>
      <c r="O90" s="10"/>
      <c r="P90" s="10"/>
    </row>
    <row r="91" spans="1:16">
      <c r="B91" s="1"/>
      <c r="C91" s="1"/>
      <c r="D91" s="1"/>
      <c r="F91" s="1"/>
      <c r="G91" s="1"/>
      <c r="H91" s="1"/>
      <c r="I91" s="4" t="s">
        <v>16</v>
      </c>
      <c r="M91" s="21"/>
      <c r="N91" s="17"/>
    </row>
    <row r="92" spans="1:16">
      <c r="B92" s="1"/>
      <c r="C92" s="1"/>
      <c r="D92" s="1"/>
      <c r="F92" s="1"/>
      <c r="G92" s="1"/>
      <c r="H92" s="1"/>
      <c r="I92" s="8" t="s">
        <v>0</v>
      </c>
      <c r="J92" s="9">
        <v>0.43097222222222226</v>
      </c>
      <c r="K92" s="9">
        <v>0.43430555555555556</v>
      </c>
      <c r="M92" s="21"/>
      <c r="N92" s="17"/>
    </row>
    <row r="93" spans="1:16">
      <c r="B93" s="1"/>
      <c r="C93" s="1"/>
      <c r="D93" s="1"/>
      <c r="F93" s="1"/>
      <c r="G93" s="1"/>
      <c r="H93" s="1"/>
      <c r="I93" s="8" t="s">
        <v>1</v>
      </c>
      <c r="J93" s="9">
        <v>0.43430555555555556</v>
      </c>
      <c r="K93" s="9">
        <v>0.44259259259259259</v>
      </c>
      <c r="M93" s="21"/>
      <c r="N93" s="17"/>
    </row>
    <row r="94" spans="1:16" ht="16">
      <c r="A94" s="10"/>
      <c r="B94" s="18"/>
      <c r="C94" s="31" t="s">
        <v>27</v>
      </c>
      <c r="D94" s="18"/>
      <c r="E94" s="10"/>
      <c r="F94" s="18"/>
      <c r="G94" s="18"/>
      <c r="H94" s="18"/>
      <c r="I94" s="8" t="s">
        <v>0</v>
      </c>
      <c r="J94" s="9">
        <v>0.44259259259259259</v>
      </c>
      <c r="K94" s="9">
        <v>0.44370370370370371</v>
      </c>
      <c r="L94" s="10"/>
      <c r="M94" s="21"/>
      <c r="N94" s="17"/>
      <c r="O94" s="10"/>
      <c r="P94" s="10"/>
    </row>
    <row r="95" spans="1:16" ht="16">
      <c r="A95" s="10"/>
      <c r="B95" s="18"/>
      <c r="C95" s="20" t="s">
        <v>28</v>
      </c>
      <c r="D95" s="18"/>
      <c r="E95" s="10"/>
      <c r="F95" s="18"/>
      <c r="G95" s="18"/>
      <c r="H95" s="18"/>
      <c r="I95" s="8" t="s">
        <v>1</v>
      </c>
      <c r="J95" s="9">
        <v>0.44370370370370371</v>
      </c>
      <c r="K95" s="9">
        <v>0.44745370370370369</v>
      </c>
      <c r="L95" s="10"/>
      <c r="M95" s="21"/>
      <c r="N95" s="17"/>
      <c r="O95" s="10"/>
      <c r="P95" s="10"/>
    </row>
    <row r="96" spans="1:16" ht="16">
      <c r="A96" s="10"/>
      <c r="B96" s="18"/>
      <c r="C96" s="20" t="s">
        <v>29</v>
      </c>
      <c r="D96" s="18"/>
      <c r="E96" s="10"/>
      <c r="F96" s="18"/>
      <c r="G96" s="18"/>
      <c r="H96" s="18"/>
      <c r="I96" s="8" t="s">
        <v>0</v>
      </c>
      <c r="J96" s="9">
        <v>0.44745370370370369</v>
      </c>
      <c r="K96" s="9">
        <v>0.44935185185185184</v>
      </c>
      <c r="L96" s="10"/>
      <c r="M96" s="21"/>
      <c r="N96" s="17"/>
      <c r="O96" s="10"/>
      <c r="P96" s="10"/>
    </row>
    <row r="97" spans="1:16">
      <c r="A97" s="10"/>
      <c r="B97" s="18"/>
      <c r="C97" s="42"/>
      <c r="D97" s="18"/>
      <c r="E97" s="10"/>
      <c r="F97" s="18"/>
      <c r="G97" s="18"/>
      <c r="H97" s="18"/>
      <c r="I97" s="8" t="s">
        <v>1</v>
      </c>
      <c r="J97" s="9">
        <v>0.44935185185185184</v>
      </c>
      <c r="K97" s="9">
        <v>0.45421296296296299</v>
      </c>
      <c r="L97" s="10"/>
      <c r="M97" s="21"/>
      <c r="N97" s="17"/>
      <c r="O97" s="10"/>
      <c r="P97" s="10"/>
    </row>
    <row r="98" spans="1:16" ht="16">
      <c r="A98" s="10"/>
      <c r="B98" s="18"/>
      <c r="C98" s="31" t="s">
        <v>30</v>
      </c>
      <c r="D98" s="18"/>
      <c r="E98" s="10"/>
      <c r="F98" s="18"/>
      <c r="G98" s="18"/>
      <c r="H98" s="10"/>
      <c r="I98" s="8" t="s">
        <v>0</v>
      </c>
      <c r="J98" s="9">
        <v>0.45421296296296299</v>
      </c>
      <c r="K98" s="9">
        <v>0.45929398148148143</v>
      </c>
      <c r="L98" s="10"/>
      <c r="M98" s="21"/>
      <c r="N98" s="17"/>
      <c r="O98" s="10"/>
      <c r="P98" s="10"/>
    </row>
    <row r="99" spans="1:16" ht="16">
      <c r="A99" s="10"/>
      <c r="B99" s="18"/>
      <c r="C99" s="20" t="s">
        <v>35</v>
      </c>
      <c r="D99" s="18"/>
      <c r="E99" s="10"/>
      <c r="F99" s="18"/>
      <c r="G99" s="18"/>
      <c r="H99" s="10"/>
      <c r="I99" s="8" t="s">
        <v>1</v>
      </c>
      <c r="J99" s="9">
        <v>0.45929398148148143</v>
      </c>
      <c r="K99" s="9">
        <v>0.46281250000000002</v>
      </c>
      <c r="L99" s="10"/>
      <c r="M99" s="21"/>
      <c r="N99" s="17"/>
      <c r="O99" s="10"/>
      <c r="P99" s="10"/>
    </row>
    <row r="100" spans="1:16" ht="16">
      <c r="A100" s="10"/>
      <c r="B100" s="18"/>
      <c r="C100" s="20" t="s">
        <v>32</v>
      </c>
      <c r="D100" s="18"/>
      <c r="E100" s="10"/>
      <c r="F100" s="18"/>
      <c r="G100" s="18"/>
      <c r="H100" s="10"/>
      <c r="I100" s="8" t="s">
        <v>0</v>
      </c>
      <c r="J100" s="9">
        <v>0.46281250000000002</v>
      </c>
      <c r="K100" s="9">
        <v>0.46460648148148148</v>
      </c>
      <c r="L100" s="10"/>
      <c r="M100" s="21"/>
      <c r="N100" s="17"/>
      <c r="O100" s="10"/>
      <c r="P100" s="10"/>
    </row>
    <row r="101" spans="1:16" ht="16">
      <c r="A101" s="10"/>
      <c r="B101" s="18"/>
      <c r="C101" s="20" t="s">
        <v>33</v>
      </c>
      <c r="D101" s="18"/>
      <c r="E101" s="10"/>
      <c r="F101" s="18"/>
      <c r="G101" s="18"/>
      <c r="H101" s="10"/>
      <c r="I101" s="8" t="s">
        <v>1</v>
      </c>
      <c r="J101" s="9">
        <v>0.46460648148148148</v>
      </c>
      <c r="K101" s="9">
        <v>0.46909722222222222</v>
      </c>
      <c r="L101" s="10"/>
      <c r="M101" s="21"/>
      <c r="N101" s="17"/>
      <c r="O101" s="10"/>
      <c r="P101" s="10"/>
    </row>
    <row r="102" spans="1:16">
      <c r="A102" s="10"/>
      <c r="B102" s="18"/>
      <c r="C102" s="18"/>
      <c r="D102" s="18"/>
      <c r="E102" s="10"/>
      <c r="F102" s="18"/>
      <c r="G102" s="18"/>
      <c r="H102" s="10"/>
      <c r="I102" s="8" t="s">
        <v>0</v>
      </c>
      <c r="J102" s="9">
        <v>0.46909722222222222</v>
      </c>
      <c r="K102" s="9">
        <v>0.46979166666666666</v>
      </c>
      <c r="L102" s="10"/>
      <c r="M102" s="21"/>
      <c r="N102" s="17"/>
      <c r="O102" s="10"/>
      <c r="P102" s="10"/>
    </row>
    <row r="103" spans="1:16">
      <c r="A103" s="10"/>
      <c r="B103" s="18"/>
      <c r="C103" s="18"/>
      <c r="D103" s="18"/>
      <c r="E103" s="10"/>
      <c r="F103" s="18"/>
      <c r="G103" s="18"/>
      <c r="H103" s="10"/>
      <c r="I103" s="8" t="s">
        <v>1</v>
      </c>
      <c r="J103" s="9">
        <v>0.46979166666666666</v>
      </c>
      <c r="K103" s="9">
        <v>0.47442129629629631</v>
      </c>
      <c r="L103" s="10"/>
      <c r="M103" s="21"/>
      <c r="N103" s="17"/>
      <c r="O103" s="10"/>
      <c r="P103" s="10"/>
    </row>
    <row r="104" spans="1:16">
      <c r="A104" s="10"/>
      <c r="B104" s="18"/>
      <c r="C104" s="18"/>
      <c r="D104" s="18"/>
      <c r="E104" s="10"/>
      <c r="F104" s="18"/>
      <c r="G104" s="18"/>
      <c r="H104" s="10"/>
      <c r="I104" s="8" t="s">
        <v>0</v>
      </c>
      <c r="J104" s="9">
        <v>0.47442129629629631</v>
      </c>
      <c r="K104" s="9">
        <v>0.47599537037037037</v>
      </c>
      <c r="L104" s="10"/>
      <c r="M104" s="21"/>
      <c r="N104" s="17"/>
      <c r="O104" s="10"/>
      <c r="P104" s="10"/>
    </row>
    <row r="105" spans="1:16">
      <c r="A105" s="10"/>
      <c r="B105" s="18"/>
      <c r="C105" s="18"/>
      <c r="D105" s="18"/>
      <c r="E105" s="10"/>
      <c r="F105" s="18"/>
      <c r="G105" s="18"/>
      <c r="H105" s="10"/>
      <c r="I105" s="8" t="s">
        <v>1</v>
      </c>
      <c r="J105" s="9">
        <v>0.47599537037037037</v>
      </c>
      <c r="K105" s="9">
        <v>0.47986111111111113</v>
      </c>
      <c r="L105" s="10"/>
      <c r="M105" s="21"/>
      <c r="N105" s="17"/>
      <c r="O105" s="10"/>
      <c r="P105" s="10"/>
    </row>
    <row r="106" spans="1:16">
      <c r="A106" s="10"/>
      <c r="B106" s="18"/>
      <c r="C106" s="18"/>
      <c r="D106" s="18"/>
      <c r="E106" s="10"/>
      <c r="F106" s="18"/>
      <c r="G106" s="18"/>
      <c r="H106" s="10"/>
      <c r="I106" s="8" t="s">
        <v>0</v>
      </c>
      <c r="J106" s="9">
        <v>0.47986111111111113</v>
      </c>
      <c r="K106" s="9">
        <v>0.48094907407407406</v>
      </c>
      <c r="L106" s="10"/>
      <c r="M106" s="13" t="s">
        <v>21</v>
      </c>
      <c r="N106" s="13"/>
      <c r="O106" s="10"/>
      <c r="P106" s="10"/>
    </row>
    <row r="107" spans="1:16">
      <c r="A107" s="23" t="s">
        <v>3</v>
      </c>
      <c r="B107" s="18"/>
      <c r="C107" s="18"/>
      <c r="D107" s="18"/>
      <c r="E107" s="4" t="s">
        <v>15</v>
      </c>
      <c r="H107" s="10"/>
      <c r="I107" s="8" t="s">
        <v>1</v>
      </c>
      <c r="J107" s="9">
        <v>0.48094907407407406</v>
      </c>
      <c r="K107" s="9">
        <v>0.48155092592592591</v>
      </c>
      <c r="L107" s="10"/>
      <c r="M107" s="14"/>
      <c r="N107" s="15"/>
      <c r="O107" s="10"/>
      <c r="P107" s="10"/>
    </row>
    <row r="108" spans="1:16">
      <c r="A108" s="10" t="s">
        <v>0</v>
      </c>
      <c r="B108" s="18">
        <v>0.56488425925925922</v>
      </c>
      <c r="C108" s="18">
        <v>0.57021990740740736</v>
      </c>
      <c r="D108" s="18"/>
      <c r="E108" t="str">
        <f>A108</f>
        <v>cruise</v>
      </c>
      <c r="F108" s="1">
        <f>B108-$B$4</f>
        <v>0.48155092592592591</v>
      </c>
      <c r="G108" s="1">
        <f>C108-$B$4</f>
        <v>0.48688657407407404</v>
      </c>
      <c r="H108" s="10"/>
      <c r="I108" s="8" t="s">
        <v>0</v>
      </c>
      <c r="J108" s="9">
        <v>0.48155092592592591</v>
      </c>
      <c r="K108" s="9">
        <v>0.48688657407407404</v>
      </c>
      <c r="L108" s="10"/>
      <c r="M108" s="16" t="s">
        <v>23</v>
      </c>
      <c r="N108" s="17">
        <f>IF(M108="+",(F108-J108),J108-F108)</f>
        <v>0</v>
      </c>
      <c r="O108" s="10"/>
      <c r="P108" s="10"/>
    </row>
    <row r="109" spans="1:16">
      <c r="A109" s="10" t="s">
        <v>1</v>
      </c>
      <c r="B109" s="18">
        <v>0.57021990740740736</v>
      </c>
      <c r="C109" s="18">
        <v>0.57128472222222226</v>
      </c>
      <c r="D109" s="18"/>
      <c r="E109" t="str">
        <f t="shared" ref="E109:E132" si="9">A109</f>
        <v>thermal</v>
      </c>
      <c r="F109" s="1">
        <f t="shared" ref="F109:F130" si="10">B109-$B$4</f>
        <v>0.48688657407407404</v>
      </c>
      <c r="G109" s="1">
        <f t="shared" ref="G109:G130" si="11">C109-$B$4</f>
        <v>0.48795138888888895</v>
      </c>
      <c r="H109" s="10"/>
      <c r="I109" s="8" t="s">
        <v>1</v>
      </c>
      <c r="J109" s="9">
        <v>0.48688657407407404</v>
      </c>
      <c r="K109" s="9">
        <v>0.48799768518518521</v>
      </c>
      <c r="L109" s="10"/>
      <c r="M109" s="16" t="s">
        <v>22</v>
      </c>
      <c r="N109" s="17">
        <f t="shared" ref="N109" si="12">IF(M109="+",(F109-J109),J109-F109)</f>
        <v>0</v>
      </c>
      <c r="O109" s="10"/>
      <c r="P109" s="10"/>
    </row>
    <row r="110" spans="1:16">
      <c r="A110" s="10" t="s">
        <v>0</v>
      </c>
      <c r="B110" s="18">
        <v>0.57128472222222226</v>
      </c>
      <c r="C110" s="18">
        <v>0.57813657407407404</v>
      </c>
      <c r="D110" s="18"/>
      <c r="E110" t="str">
        <f t="shared" si="9"/>
        <v>cruise</v>
      </c>
      <c r="F110" s="1">
        <f t="shared" si="10"/>
        <v>0.48795138888888895</v>
      </c>
      <c r="G110" s="1">
        <f t="shared" si="11"/>
        <v>0.49480324074074072</v>
      </c>
      <c r="H110" s="10"/>
      <c r="I110" s="8" t="s">
        <v>0</v>
      </c>
      <c r="J110" s="9">
        <v>0.48799768518518521</v>
      </c>
      <c r="K110" s="9">
        <v>0.49480324074074072</v>
      </c>
      <c r="L110" s="10"/>
      <c r="M110" s="16" t="s">
        <v>22</v>
      </c>
      <c r="N110" s="17">
        <f>IF(M110="+",(F110-J110),J110-F110)</f>
        <v>4.6296296296266526E-5</v>
      </c>
      <c r="O110" s="10"/>
      <c r="P110" s="10"/>
    </row>
    <row r="111" spans="1:16" ht="16">
      <c r="A111" s="10" t="s">
        <v>1</v>
      </c>
      <c r="B111" s="18">
        <v>0.57813657407407404</v>
      </c>
      <c r="C111" s="18">
        <v>0.57975694444444448</v>
      </c>
      <c r="D111" s="18"/>
      <c r="E111" t="str">
        <f t="shared" si="9"/>
        <v>thermal</v>
      </c>
      <c r="F111" s="1">
        <f t="shared" si="10"/>
        <v>0.49480324074074072</v>
      </c>
      <c r="G111" s="1">
        <f t="shared" si="11"/>
        <v>0.49642361111111116</v>
      </c>
      <c r="H111" s="10"/>
      <c r="I111" s="8" t="s">
        <v>1</v>
      </c>
      <c r="J111" s="9">
        <v>0.49480324074074072</v>
      </c>
      <c r="K111" s="9">
        <v>0.49679398148148146</v>
      </c>
      <c r="L111" s="10"/>
      <c r="M111" s="16" t="s">
        <v>23</v>
      </c>
      <c r="N111" s="17">
        <f t="shared" ref="N111" si="13">IF(M111="+",(F111-J111),J111-F111)</f>
        <v>0</v>
      </c>
      <c r="O111" s="10"/>
      <c r="P111" s="31"/>
    </row>
    <row r="112" spans="1:16" ht="16">
      <c r="A112" s="10" t="s">
        <v>0</v>
      </c>
      <c r="B112" s="18">
        <v>0.57975694444444448</v>
      </c>
      <c r="C112" s="18">
        <v>0.58762731481481478</v>
      </c>
      <c r="D112" s="18"/>
      <c r="E112" t="str">
        <f t="shared" si="9"/>
        <v>cruise</v>
      </c>
      <c r="F112" s="1">
        <f t="shared" si="10"/>
        <v>0.49642361111111116</v>
      </c>
      <c r="G112" s="1">
        <f t="shared" si="11"/>
        <v>0.50429398148148141</v>
      </c>
      <c r="H112" s="10"/>
      <c r="I112" s="8" t="s">
        <v>0</v>
      </c>
      <c r="J112" s="9">
        <v>0.49679398148148146</v>
      </c>
      <c r="K112" s="9">
        <v>0.50420138888888888</v>
      </c>
      <c r="L112" s="10"/>
      <c r="M112" s="16" t="s">
        <v>22</v>
      </c>
      <c r="N112" s="22">
        <f>IF(M112="+",(F112-J112),J112-F112)</f>
        <v>3.7037037037029874E-4</v>
      </c>
      <c r="O112" s="10"/>
      <c r="P112" s="26"/>
    </row>
    <row r="113" spans="1:16" ht="16">
      <c r="A113" s="10" t="s">
        <v>1</v>
      </c>
      <c r="B113" s="18">
        <v>0.58762731481481478</v>
      </c>
      <c r="C113" s="18">
        <v>0.5894328703703704</v>
      </c>
      <c r="D113" s="18"/>
      <c r="E113" t="str">
        <f t="shared" si="9"/>
        <v>thermal</v>
      </c>
      <c r="F113" s="1">
        <f t="shared" si="10"/>
        <v>0.50429398148148141</v>
      </c>
      <c r="G113" s="1">
        <f t="shared" si="11"/>
        <v>0.50609953703703703</v>
      </c>
      <c r="H113" s="10"/>
      <c r="I113" s="8" t="s">
        <v>1</v>
      </c>
      <c r="J113" s="9">
        <v>0.50420138888888888</v>
      </c>
      <c r="K113" s="9">
        <v>0.50609953703703703</v>
      </c>
      <c r="L113" s="10"/>
      <c r="M113" s="16" t="s">
        <v>23</v>
      </c>
      <c r="N113" s="17">
        <f t="shared" ref="N113:N115" si="14">IF(M113="+",(F113-J113),J113-F113)</f>
        <v>9.2592592592533052E-5</v>
      </c>
      <c r="O113" s="10"/>
      <c r="P113" s="26"/>
    </row>
    <row r="114" spans="1:16">
      <c r="A114" s="10" t="s">
        <v>0</v>
      </c>
      <c r="B114" s="18">
        <v>0.5894328703703704</v>
      </c>
      <c r="C114" s="18">
        <v>0.60475694444444439</v>
      </c>
      <c r="D114" s="10"/>
      <c r="E114" t="str">
        <f t="shared" si="9"/>
        <v>cruise</v>
      </c>
      <c r="F114" s="1">
        <f t="shared" si="10"/>
        <v>0.50609953703703703</v>
      </c>
      <c r="G114" s="1">
        <f t="shared" si="11"/>
        <v>0.52142361111111102</v>
      </c>
      <c r="H114" s="10"/>
      <c r="I114" s="8" t="s">
        <v>0</v>
      </c>
      <c r="J114" s="9">
        <v>0.50609953703703703</v>
      </c>
      <c r="K114" s="9">
        <v>0.52142361111111113</v>
      </c>
      <c r="L114" s="10"/>
      <c r="M114" s="16" t="s">
        <v>23</v>
      </c>
      <c r="N114" s="17">
        <f t="shared" si="14"/>
        <v>0</v>
      </c>
      <c r="O114" s="10"/>
      <c r="P114" s="32"/>
    </row>
    <row r="115" spans="1:16" ht="16">
      <c r="A115" s="10" t="s">
        <v>1</v>
      </c>
      <c r="B115" s="18">
        <v>0.60475694444444439</v>
      </c>
      <c r="C115" s="18">
        <v>0.6053587962962963</v>
      </c>
      <c r="D115" s="10"/>
      <c r="E115" t="str">
        <f t="shared" si="9"/>
        <v>thermal</v>
      </c>
      <c r="F115" s="1">
        <f t="shared" si="10"/>
        <v>0.52142361111111102</v>
      </c>
      <c r="G115" s="1">
        <f t="shared" si="11"/>
        <v>0.52202546296296293</v>
      </c>
      <c r="H115" s="10"/>
      <c r="I115" s="8" t="s">
        <v>1</v>
      </c>
      <c r="J115" s="9">
        <v>0.52142361111111113</v>
      </c>
      <c r="K115" s="9">
        <v>0.52332175925925928</v>
      </c>
      <c r="L115" s="10"/>
      <c r="M115" s="16" t="s">
        <v>22</v>
      </c>
      <c r="N115" s="17">
        <f t="shared" si="14"/>
        <v>1.1102230246251565E-16</v>
      </c>
      <c r="O115" s="10"/>
      <c r="P115" s="33"/>
    </row>
    <row r="116" spans="1:16" ht="16">
      <c r="A116" s="10" t="s">
        <v>0</v>
      </c>
      <c r="B116" s="18">
        <v>0.6053587962962963</v>
      </c>
      <c r="C116" s="18">
        <v>0.60563657407407401</v>
      </c>
      <c r="D116" s="10"/>
      <c r="E116" t="str">
        <f t="shared" si="9"/>
        <v>cruise</v>
      </c>
      <c r="F116" s="1">
        <f t="shared" si="10"/>
        <v>0.52202546296296293</v>
      </c>
      <c r="G116" s="1">
        <f t="shared" si="11"/>
        <v>0.52230324074074064</v>
      </c>
      <c r="H116" s="10"/>
      <c r="I116" s="36" t="s">
        <v>37</v>
      </c>
      <c r="J116" s="5"/>
      <c r="K116" s="5"/>
      <c r="L116" s="5"/>
      <c r="M116" s="37"/>
      <c r="N116" s="38"/>
      <c r="O116" s="10"/>
      <c r="P116" s="26"/>
    </row>
    <row r="117" spans="1:16" ht="16">
      <c r="A117" s="10" t="s">
        <v>1</v>
      </c>
      <c r="B117" s="18">
        <v>0.60563657407407401</v>
      </c>
      <c r="C117" s="18">
        <v>0.60651620370370374</v>
      </c>
      <c r="D117" s="10"/>
      <c r="E117" t="str">
        <f t="shared" si="9"/>
        <v>thermal</v>
      </c>
      <c r="F117" s="1">
        <f t="shared" si="10"/>
        <v>0.52230324074074064</v>
      </c>
      <c r="G117" s="1">
        <f t="shared" si="11"/>
        <v>0.52318287037037037</v>
      </c>
      <c r="H117" s="10"/>
      <c r="I117" s="5"/>
      <c r="J117" s="5"/>
      <c r="K117" s="5"/>
      <c r="L117" s="5"/>
      <c r="M117" s="37"/>
      <c r="N117" s="38"/>
      <c r="O117" s="10"/>
      <c r="P117" s="26"/>
    </row>
    <row r="118" spans="1:16" ht="16">
      <c r="A118" s="10" t="s">
        <v>0</v>
      </c>
      <c r="B118" s="18">
        <v>0.60651620370370374</v>
      </c>
      <c r="C118" s="18">
        <v>0.60887731481481489</v>
      </c>
      <c r="D118" s="10"/>
      <c r="E118" t="str">
        <f t="shared" si="9"/>
        <v>cruise</v>
      </c>
      <c r="F118" s="1">
        <f t="shared" si="10"/>
        <v>0.52318287037037037</v>
      </c>
      <c r="G118" s="1">
        <f t="shared" si="11"/>
        <v>0.52554398148148151</v>
      </c>
      <c r="H118" s="10"/>
      <c r="I118" s="8" t="s">
        <v>0</v>
      </c>
      <c r="J118" s="9">
        <v>0.52332175925925928</v>
      </c>
      <c r="K118" s="9">
        <v>0.52549768518518525</v>
      </c>
      <c r="L118" s="10"/>
      <c r="M118" s="16" t="s">
        <v>22</v>
      </c>
      <c r="N118" s="22">
        <f>IF(M118="+",(F118-J118),J118-F118)</f>
        <v>1.388888888889106E-4</v>
      </c>
      <c r="O118" s="10"/>
      <c r="P118" s="26"/>
    </row>
    <row r="119" spans="1:16">
      <c r="A119" s="10" t="s">
        <v>1</v>
      </c>
      <c r="B119" s="18">
        <v>0.60887731481481489</v>
      </c>
      <c r="C119" s="18">
        <v>0.6091550925925926</v>
      </c>
      <c r="D119" s="10"/>
      <c r="E119" t="str">
        <f t="shared" si="9"/>
        <v>thermal</v>
      </c>
      <c r="F119" s="1">
        <f t="shared" si="10"/>
        <v>0.52554398148148151</v>
      </c>
      <c r="G119" s="1">
        <f t="shared" si="11"/>
        <v>0.52582175925925922</v>
      </c>
      <c r="H119" s="10"/>
      <c r="I119" s="8" t="s">
        <v>1</v>
      </c>
      <c r="J119" s="9">
        <v>0.52549768518518525</v>
      </c>
      <c r="K119" s="9">
        <v>0.52600694444444451</v>
      </c>
      <c r="L119" s="10"/>
      <c r="M119" s="16" t="s">
        <v>23</v>
      </c>
      <c r="N119" s="17">
        <f t="shared" ref="N119:N132" si="15">IF(M119="+",(F119-J119),J119-F119)</f>
        <v>4.6296296296266526E-5</v>
      </c>
      <c r="O119" s="10"/>
      <c r="P119" s="10"/>
    </row>
    <row r="120" spans="1:16">
      <c r="A120" s="10" t="s">
        <v>0</v>
      </c>
      <c r="B120" s="18">
        <v>0.6091550925925926</v>
      </c>
      <c r="C120" s="18">
        <v>0.61054398148148148</v>
      </c>
      <c r="D120" s="10"/>
      <c r="E120" t="str">
        <f t="shared" si="9"/>
        <v>cruise</v>
      </c>
      <c r="F120" s="1">
        <f t="shared" si="10"/>
        <v>0.52582175925925922</v>
      </c>
      <c r="G120" s="1">
        <f t="shared" si="11"/>
        <v>0.52721064814814811</v>
      </c>
      <c r="H120" s="10"/>
      <c r="I120" s="8" t="s">
        <v>0</v>
      </c>
      <c r="J120" s="9">
        <v>0.52600694444444451</v>
      </c>
      <c r="K120" s="9">
        <v>0.52721064814814811</v>
      </c>
      <c r="L120" s="10"/>
      <c r="M120" s="16" t="s">
        <v>22</v>
      </c>
      <c r="N120" s="22">
        <f t="shared" si="15"/>
        <v>1.8518518518528815E-4</v>
      </c>
      <c r="O120" s="10"/>
      <c r="P120" s="10"/>
    </row>
    <row r="121" spans="1:16">
      <c r="A121" s="10" t="s">
        <v>1</v>
      </c>
      <c r="B121" s="18">
        <v>0.61054398148148148</v>
      </c>
      <c r="C121" s="18">
        <v>0.61151620370370374</v>
      </c>
      <c r="D121" s="10"/>
      <c r="E121" t="str">
        <f t="shared" si="9"/>
        <v>thermal</v>
      </c>
      <c r="F121" s="1">
        <f t="shared" si="10"/>
        <v>0.52721064814814811</v>
      </c>
      <c r="G121" s="1">
        <f t="shared" si="11"/>
        <v>0.52818287037037037</v>
      </c>
      <c r="H121" s="10"/>
      <c r="I121" s="8" t="s">
        <v>1</v>
      </c>
      <c r="J121" s="9">
        <v>0.52721064814814811</v>
      </c>
      <c r="K121" s="9">
        <v>0.52827546296296302</v>
      </c>
      <c r="L121" s="10"/>
      <c r="M121" s="16" t="s">
        <v>22</v>
      </c>
      <c r="N121" s="17">
        <f t="shared" si="15"/>
        <v>0</v>
      </c>
      <c r="O121" s="10"/>
      <c r="P121" s="10"/>
    </row>
    <row r="122" spans="1:16">
      <c r="A122" s="10" t="s">
        <v>0</v>
      </c>
      <c r="B122" s="18">
        <v>0.61151620370370374</v>
      </c>
      <c r="C122" s="18">
        <v>0.61312500000000003</v>
      </c>
      <c r="D122" s="10"/>
      <c r="E122" t="str">
        <f t="shared" si="9"/>
        <v>cruise</v>
      </c>
      <c r="F122" s="1">
        <f t="shared" si="10"/>
        <v>0.52818287037037037</v>
      </c>
      <c r="G122" s="1">
        <f t="shared" si="11"/>
        <v>0.52979166666666666</v>
      </c>
      <c r="H122" s="10"/>
      <c r="I122" s="8" t="s">
        <v>0</v>
      </c>
      <c r="J122" s="9">
        <v>0.52827546296296302</v>
      </c>
      <c r="K122" s="9">
        <v>0.52983796296296293</v>
      </c>
      <c r="L122" s="10"/>
      <c r="M122" s="16" t="s">
        <v>22</v>
      </c>
      <c r="N122" s="17">
        <f t="shared" si="15"/>
        <v>9.2592592592644074E-5</v>
      </c>
      <c r="O122" s="10"/>
      <c r="P122" s="10"/>
    </row>
    <row r="123" spans="1:16">
      <c r="A123" s="10" t="s">
        <v>1</v>
      </c>
      <c r="B123" s="18">
        <v>0.61312500000000003</v>
      </c>
      <c r="C123" s="18">
        <v>0.61608796296296298</v>
      </c>
      <c r="D123" s="10"/>
      <c r="E123" t="str">
        <f t="shared" si="9"/>
        <v>thermal</v>
      </c>
      <c r="F123" s="1">
        <f t="shared" si="10"/>
        <v>0.52979166666666666</v>
      </c>
      <c r="G123" s="1">
        <f t="shared" si="11"/>
        <v>0.53275462962962961</v>
      </c>
      <c r="H123" s="10"/>
      <c r="I123" s="8" t="s">
        <v>1</v>
      </c>
      <c r="J123" s="9">
        <v>0.52983796296296293</v>
      </c>
      <c r="K123" s="9">
        <v>0.53280092592592598</v>
      </c>
      <c r="L123" s="10"/>
      <c r="M123" s="16" t="s">
        <v>22</v>
      </c>
      <c r="N123" s="17">
        <f t="shared" si="15"/>
        <v>4.6296296296266526E-5</v>
      </c>
      <c r="O123" s="10"/>
      <c r="P123" s="10"/>
    </row>
    <row r="124" spans="1:16">
      <c r="A124" s="10" t="s">
        <v>0</v>
      </c>
      <c r="B124" s="18">
        <v>0.61608796296296298</v>
      </c>
      <c r="C124" s="18">
        <v>0.61928240740740736</v>
      </c>
      <c r="D124" s="10"/>
      <c r="E124" t="str">
        <f t="shared" si="9"/>
        <v>cruise</v>
      </c>
      <c r="F124" s="1">
        <f t="shared" si="10"/>
        <v>0.53275462962962961</v>
      </c>
      <c r="G124" s="1">
        <f t="shared" si="11"/>
        <v>0.53594907407407399</v>
      </c>
      <c r="H124" s="10"/>
      <c r="I124" s="8" t="s">
        <v>0</v>
      </c>
      <c r="J124" s="9">
        <v>0.53280092592592598</v>
      </c>
      <c r="K124" s="9">
        <v>0.53590277777777773</v>
      </c>
      <c r="L124" s="10"/>
      <c r="M124" s="16" t="s">
        <v>22</v>
      </c>
      <c r="N124" s="17">
        <f t="shared" si="15"/>
        <v>4.6296296296377548E-5</v>
      </c>
      <c r="O124" s="10"/>
      <c r="P124" s="10"/>
    </row>
    <row r="125" spans="1:16">
      <c r="A125" s="10" t="s">
        <v>1</v>
      </c>
      <c r="B125" s="18">
        <v>0.61928240740740736</v>
      </c>
      <c r="C125" s="18">
        <v>0.62141203703703707</v>
      </c>
      <c r="D125" s="10"/>
      <c r="E125" t="str">
        <f t="shared" si="9"/>
        <v>thermal</v>
      </c>
      <c r="F125" s="1">
        <f t="shared" si="10"/>
        <v>0.53594907407407399</v>
      </c>
      <c r="G125" s="1">
        <f t="shared" si="11"/>
        <v>0.5380787037037037</v>
      </c>
      <c r="H125" s="10"/>
      <c r="I125" s="8" t="s">
        <v>1</v>
      </c>
      <c r="J125" s="9">
        <v>0.53590277777777773</v>
      </c>
      <c r="K125" s="9">
        <v>0.53821759259259261</v>
      </c>
      <c r="L125" s="10"/>
      <c r="M125" s="16" t="s">
        <v>23</v>
      </c>
      <c r="N125" s="17">
        <f t="shared" si="15"/>
        <v>4.6296296296266526E-5</v>
      </c>
      <c r="O125" s="10"/>
      <c r="P125" s="10"/>
    </row>
    <row r="126" spans="1:16">
      <c r="A126" s="10" t="s">
        <v>0</v>
      </c>
      <c r="B126" s="18">
        <v>0.62141203703703707</v>
      </c>
      <c r="C126" s="18">
        <v>0.62664351851851852</v>
      </c>
      <c r="D126" s="10"/>
      <c r="E126" t="str">
        <f t="shared" si="9"/>
        <v>cruise</v>
      </c>
      <c r="F126" s="1">
        <f t="shared" si="10"/>
        <v>0.5380787037037037</v>
      </c>
      <c r="G126" s="1">
        <f t="shared" si="11"/>
        <v>0.54331018518518515</v>
      </c>
      <c r="H126" s="10"/>
      <c r="I126" s="8" t="s">
        <v>0</v>
      </c>
      <c r="J126" s="9">
        <v>0.53821759259259261</v>
      </c>
      <c r="K126" s="9">
        <v>0.54326388888888888</v>
      </c>
      <c r="L126" s="10"/>
      <c r="M126" s="16" t="s">
        <v>22</v>
      </c>
      <c r="N126" s="22">
        <f t="shared" si="15"/>
        <v>1.388888888889106E-4</v>
      </c>
      <c r="O126" s="10"/>
      <c r="P126" s="10"/>
    </row>
    <row r="127" spans="1:16" ht="16">
      <c r="A127" s="10" t="s">
        <v>1</v>
      </c>
      <c r="B127" s="18">
        <v>0.62664351851851852</v>
      </c>
      <c r="C127" s="30">
        <v>0.62821759259259258</v>
      </c>
      <c r="D127" s="10"/>
      <c r="E127" t="str">
        <f t="shared" si="9"/>
        <v>thermal</v>
      </c>
      <c r="F127" s="1">
        <f t="shared" si="10"/>
        <v>0.54331018518518515</v>
      </c>
      <c r="G127" s="1">
        <f t="shared" si="11"/>
        <v>0.54488425925925921</v>
      </c>
      <c r="H127" s="10"/>
      <c r="I127" s="8" t="s">
        <v>1</v>
      </c>
      <c r="J127" s="9">
        <v>0.54326388888888888</v>
      </c>
      <c r="K127" s="9">
        <v>0.54502314814814812</v>
      </c>
      <c r="L127" s="10"/>
      <c r="M127" s="16" t="s">
        <v>23</v>
      </c>
      <c r="N127" s="17">
        <f t="shared" si="15"/>
        <v>4.6296296296266526E-5</v>
      </c>
      <c r="O127" s="10"/>
      <c r="P127" s="10"/>
    </row>
    <row r="128" spans="1:16">
      <c r="A128" s="10" t="s">
        <v>0</v>
      </c>
      <c r="B128" s="18">
        <v>0.62821759259259258</v>
      </c>
      <c r="C128" s="18">
        <v>0.63678240740740744</v>
      </c>
      <c r="D128" s="10"/>
      <c r="E128" t="str">
        <f t="shared" si="9"/>
        <v>cruise</v>
      </c>
      <c r="F128" s="1">
        <f t="shared" si="10"/>
        <v>0.54488425925925921</v>
      </c>
      <c r="G128" s="1">
        <f t="shared" si="11"/>
        <v>0.55344907407407407</v>
      </c>
      <c r="H128" s="10"/>
      <c r="I128" s="8" t="s">
        <v>0</v>
      </c>
      <c r="J128" s="9">
        <v>0.54502314814814812</v>
      </c>
      <c r="K128" s="9">
        <v>0.5534027777777778</v>
      </c>
      <c r="L128" s="10"/>
      <c r="M128" s="16" t="s">
        <v>22</v>
      </c>
      <c r="N128" s="22">
        <f t="shared" si="15"/>
        <v>1.388888888889106E-4</v>
      </c>
      <c r="O128" s="10"/>
      <c r="P128" s="10"/>
    </row>
    <row r="129" spans="1:16">
      <c r="A129" s="10" t="s">
        <v>1</v>
      </c>
      <c r="B129" s="18">
        <v>0.63678240740740744</v>
      </c>
      <c r="C129" s="18">
        <v>0.63766203703703705</v>
      </c>
      <c r="D129" s="10"/>
      <c r="E129" t="str">
        <f t="shared" si="9"/>
        <v>thermal</v>
      </c>
      <c r="F129" s="1">
        <f t="shared" si="10"/>
        <v>0.55344907407407407</v>
      </c>
      <c r="G129" s="1">
        <f t="shared" si="11"/>
        <v>0.55432870370370368</v>
      </c>
      <c r="H129" s="10"/>
      <c r="I129" s="8" t="s">
        <v>1</v>
      </c>
      <c r="J129" s="9">
        <v>0.5534027777777778</v>
      </c>
      <c r="K129" s="9">
        <v>0.55442129629629633</v>
      </c>
      <c r="L129" s="10"/>
      <c r="M129" s="16" t="s">
        <v>23</v>
      </c>
      <c r="N129" s="17">
        <f t="shared" si="15"/>
        <v>4.6296296296266526E-5</v>
      </c>
      <c r="O129" s="10"/>
      <c r="P129" s="10"/>
    </row>
    <row r="130" spans="1:16">
      <c r="A130" s="10" t="s">
        <v>0</v>
      </c>
      <c r="B130" s="18">
        <v>0.63766203703703705</v>
      </c>
      <c r="C130" s="18">
        <v>0.64140046296296294</v>
      </c>
      <c r="D130" s="10"/>
      <c r="E130" t="str">
        <f t="shared" si="9"/>
        <v>cruise</v>
      </c>
      <c r="F130" s="1">
        <f t="shared" si="10"/>
        <v>0.55432870370370368</v>
      </c>
      <c r="G130" s="1">
        <f t="shared" si="11"/>
        <v>0.55806712962962957</v>
      </c>
      <c r="H130" s="10"/>
      <c r="I130" s="8" t="s">
        <v>0</v>
      </c>
      <c r="J130" s="9">
        <v>0.55442129629629633</v>
      </c>
      <c r="K130" s="9">
        <v>0.55806712962962968</v>
      </c>
      <c r="L130" s="10"/>
      <c r="M130" s="16" t="s">
        <v>22</v>
      </c>
      <c r="N130" s="17">
        <f t="shared" si="15"/>
        <v>9.2592592592644074E-5</v>
      </c>
      <c r="O130" s="10"/>
      <c r="P130" s="10"/>
    </row>
    <row r="131" spans="1:16">
      <c r="A131" s="10" t="s">
        <v>1</v>
      </c>
      <c r="B131" s="18">
        <v>0.64140046296296294</v>
      </c>
      <c r="C131" s="18">
        <v>0.64348379629629626</v>
      </c>
      <c r="D131" s="10"/>
      <c r="E131" t="str">
        <f t="shared" si="9"/>
        <v>thermal</v>
      </c>
      <c r="F131" s="1">
        <f t="shared" ref="F131:F132" si="16">B131-$B$4</f>
        <v>0.55806712962962957</v>
      </c>
      <c r="G131" s="1">
        <f t="shared" ref="G131:G132" si="17">C131-$B$4</f>
        <v>0.56015046296296289</v>
      </c>
      <c r="H131" s="10"/>
      <c r="I131" s="8" t="s">
        <v>1</v>
      </c>
      <c r="J131" s="9">
        <v>0.55806712962962968</v>
      </c>
      <c r="K131" s="9">
        <v>0.56024305555555554</v>
      </c>
      <c r="L131" s="10"/>
      <c r="M131" s="21" t="s">
        <v>22</v>
      </c>
      <c r="N131" s="17">
        <f t="shared" si="15"/>
        <v>1.1102230246251565E-16</v>
      </c>
      <c r="O131" s="10"/>
      <c r="P131" s="10"/>
    </row>
    <row r="132" spans="1:16">
      <c r="A132" s="10" t="s">
        <v>0</v>
      </c>
      <c r="B132" s="18">
        <v>0.64348379629629626</v>
      </c>
      <c r="C132" s="18">
        <v>0.65842592592592586</v>
      </c>
      <c r="D132" s="10"/>
      <c r="E132" t="str">
        <f t="shared" si="9"/>
        <v>cruise</v>
      </c>
      <c r="F132" s="1">
        <f t="shared" si="16"/>
        <v>0.56015046296296289</v>
      </c>
      <c r="G132" s="1">
        <f t="shared" si="17"/>
        <v>0.57509259259259249</v>
      </c>
      <c r="H132" s="10"/>
      <c r="I132" s="8" t="s">
        <v>0</v>
      </c>
      <c r="J132" s="9">
        <v>0.56024305555555554</v>
      </c>
      <c r="K132" s="9">
        <v>0.57937499999999997</v>
      </c>
      <c r="L132" s="10"/>
      <c r="M132" s="21" t="s">
        <v>22</v>
      </c>
      <c r="N132" s="17">
        <f t="shared" si="15"/>
        <v>9.2592592592644074E-5</v>
      </c>
      <c r="O132" s="10"/>
      <c r="P132" s="10"/>
    </row>
    <row r="133" spans="1:16">
      <c r="A133" s="10"/>
      <c r="B133" s="18"/>
      <c r="C133" s="18"/>
      <c r="D133" s="10"/>
      <c r="E133" s="29"/>
      <c r="F133" s="18"/>
      <c r="G133" s="18"/>
      <c r="H133" s="10"/>
      <c r="I133" s="10"/>
      <c r="J133" s="10"/>
      <c r="K133" s="10"/>
      <c r="L133" s="10"/>
      <c r="M133" s="10"/>
      <c r="N133" s="10"/>
      <c r="O133" s="10"/>
      <c r="P133" s="10"/>
    </row>
    <row r="134" spans="1:16">
      <c r="A134" s="10"/>
      <c r="B134" s="18"/>
      <c r="C134" s="18"/>
      <c r="D134" s="10"/>
      <c r="E134" s="29"/>
      <c r="F134" s="18"/>
      <c r="G134" s="18"/>
      <c r="H134" s="10"/>
      <c r="I134" s="10"/>
      <c r="J134" s="10"/>
      <c r="K134" s="10"/>
      <c r="L134" s="10"/>
      <c r="M134" s="10"/>
      <c r="N134" s="10"/>
      <c r="O134" s="10"/>
      <c r="P134" s="10"/>
    </row>
    <row r="135" spans="1:16">
      <c r="A135" s="10"/>
      <c r="B135" s="18"/>
      <c r="C135" s="18"/>
      <c r="D135" s="10"/>
      <c r="E135" s="29"/>
      <c r="F135" s="18"/>
      <c r="G135" s="18"/>
      <c r="H135" s="10"/>
      <c r="O135" s="10"/>
      <c r="P135" s="10"/>
    </row>
    <row r="136" spans="1:16">
      <c r="A136" s="10"/>
      <c r="B136" s="18"/>
      <c r="C136" s="18"/>
      <c r="D136" s="10"/>
      <c r="E136" s="29"/>
      <c r="F136" s="18"/>
      <c r="G136" s="18"/>
      <c r="H136" s="10"/>
      <c r="O136" s="10"/>
      <c r="P136" s="10"/>
    </row>
    <row r="137" spans="1:16">
      <c r="A137" s="10"/>
      <c r="B137" s="18"/>
      <c r="C137" s="18"/>
      <c r="D137" s="10"/>
      <c r="E137" s="29"/>
      <c r="F137" s="18"/>
      <c r="G137" s="18"/>
      <c r="H137" s="10"/>
      <c r="O137" s="10"/>
      <c r="P137" s="10"/>
    </row>
    <row r="138" spans="1:16">
      <c r="A138" s="10"/>
      <c r="B138" s="10"/>
      <c r="C138" s="10"/>
      <c r="D138" s="10"/>
      <c r="E138" s="10"/>
      <c r="F138" s="10"/>
      <c r="G138" s="10"/>
      <c r="H138" s="10"/>
      <c r="O138" s="10"/>
      <c r="P138" s="10"/>
    </row>
    <row r="139" spans="1:16">
      <c r="A139" s="10"/>
      <c r="B139" s="10"/>
      <c r="C139" s="10"/>
      <c r="D139" s="10"/>
      <c r="E139" s="10"/>
      <c r="F139" s="10"/>
      <c r="G139" s="10"/>
      <c r="H139" s="10"/>
      <c r="O139" s="10"/>
      <c r="P139" s="10"/>
    </row>
    <row r="140" spans="1:16">
      <c r="A140" s="10"/>
      <c r="B140" s="10"/>
      <c r="C140" s="10"/>
      <c r="D140" s="10"/>
      <c r="E140" s="10"/>
      <c r="F140" s="10"/>
      <c r="G140" s="10"/>
      <c r="H140" s="10"/>
      <c r="O140" s="10"/>
      <c r="P140" s="10"/>
    </row>
    <row r="141" spans="1:16">
      <c r="A141" s="10"/>
      <c r="B141" s="10"/>
      <c r="C141" s="10"/>
      <c r="D141" s="10"/>
      <c r="E141" s="10"/>
      <c r="F141" s="10"/>
      <c r="G141" s="10"/>
      <c r="H141" s="10"/>
      <c r="O141" s="10"/>
      <c r="P141" s="10"/>
    </row>
    <row r="142" spans="1:16">
      <c r="A142" s="10"/>
      <c r="B142" s="10"/>
      <c r="C142" s="10"/>
      <c r="D142" s="10"/>
      <c r="E142" s="10"/>
      <c r="F142" s="10"/>
      <c r="G142" s="10"/>
      <c r="H142" s="10"/>
      <c r="O142" s="10"/>
      <c r="P142" s="10"/>
    </row>
    <row r="143" spans="1:16">
      <c r="A143" s="10"/>
      <c r="B143" s="10"/>
      <c r="C143" s="10"/>
      <c r="D143" s="10"/>
      <c r="E143" s="10"/>
      <c r="F143" s="10"/>
      <c r="G143" s="10"/>
      <c r="H143" s="10"/>
      <c r="O143" s="10"/>
      <c r="P143" s="10"/>
    </row>
    <row r="144" spans="1:16">
      <c r="A144" s="10"/>
      <c r="B144" s="10"/>
      <c r="C144" s="10"/>
      <c r="D144" s="10"/>
      <c r="E144" s="10"/>
      <c r="F144" s="10"/>
      <c r="G144" s="10"/>
      <c r="H144" s="10"/>
      <c r="O144" s="10"/>
      <c r="P144" s="10"/>
    </row>
    <row r="145" spans="1:16">
      <c r="A145" s="10"/>
      <c r="B145" s="10"/>
      <c r="C145" s="10"/>
      <c r="D145" s="10"/>
      <c r="E145" s="10"/>
      <c r="F145" s="10"/>
      <c r="G145" s="10"/>
      <c r="H145" s="10"/>
      <c r="I145" s="4" t="s">
        <v>16</v>
      </c>
      <c r="M145" s="21"/>
      <c r="N145" s="17"/>
      <c r="O145" s="10"/>
      <c r="P145" s="10"/>
    </row>
    <row r="146" spans="1:16">
      <c r="A146" s="10"/>
      <c r="B146" s="10"/>
      <c r="C146" s="10"/>
      <c r="D146" s="10"/>
      <c r="E146" s="10"/>
      <c r="F146" s="10"/>
      <c r="G146" s="10"/>
      <c r="H146" s="10"/>
      <c r="I146" s="8" t="s">
        <v>0</v>
      </c>
      <c r="J146" s="9">
        <v>0.43097222222222226</v>
      </c>
      <c r="K146" s="9">
        <v>0.43430555555555556</v>
      </c>
      <c r="M146" s="21"/>
      <c r="N146" s="17"/>
      <c r="O146" s="10"/>
      <c r="P146" s="10"/>
    </row>
    <row r="147" spans="1:16">
      <c r="A147" s="10"/>
      <c r="B147" s="10"/>
      <c r="C147" s="10"/>
      <c r="D147" s="10"/>
      <c r="E147" s="10"/>
      <c r="F147" s="10"/>
      <c r="G147" s="10"/>
      <c r="H147" s="10"/>
      <c r="I147" s="8" t="s">
        <v>1</v>
      </c>
      <c r="J147" s="9">
        <v>0.43430555555555556</v>
      </c>
      <c r="K147" s="9">
        <v>0.44259259259259259</v>
      </c>
      <c r="M147" s="21"/>
      <c r="N147" s="17"/>
      <c r="O147" s="10"/>
      <c r="P147" s="10"/>
    </row>
    <row r="148" spans="1:16" ht="16">
      <c r="A148" s="10"/>
      <c r="B148" s="10"/>
      <c r="C148" s="31" t="s">
        <v>27</v>
      </c>
      <c r="D148" s="10"/>
      <c r="E148" s="10"/>
      <c r="F148" s="10"/>
      <c r="G148" s="10"/>
      <c r="H148" s="10"/>
      <c r="I148" s="8" t="s">
        <v>0</v>
      </c>
      <c r="J148" s="9">
        <v>0.44259259259259259</v>
      </c>
      <c r="K148" s="9">
        <v>0.44370370370370371</v>
      </c>
      <c r="L148" s="10"/>
      <c r="M148" s="21"/>
      <c r="N148" s="17"/>
      <c r="O148" s="10"/>
      <c r="P148" s="10"/>
    </row>
    <row r="149" spans="1:16" ht="16">
      <c r="A149" s="10"/>
      <c r="B149" s="10"/>
      <c r="C149" s="20" t="s">
        <v>28</v>
      </c>
      <c r="D149" s="10"/>
      <c r="E149" s="10"/>
      <c r="F149" s="10"/>
      <c r="G149" s="10"/>
      <c r="H149" s="10"/>
      <c r="I149" s="8" t="s">
        <v>1</v>
      </c>
      <c r="J149" s="9">
        <v>0.44370370370370371</v>
      </c>
      <c r="K149" s="9">
        <v>0.44745370370370369</v>
      </c>
      <c r="L149" s="10"/>
      <c r="M149" s="21"/>
      <c r="N149" s="17"/>
      <c r="O149" s="10"/>
      <c r="P149" s="10"/>
    </row>
    <row r="150" spans="1:16" ht="16">
      <c r="C150" s="20" t="s">
        <v>42</v>
      </c>
      <c r="I150" s="8" t="s">
        <v>0</v>
      </c>
      <c r="J150" s="9">
        <v>0.44745370370370369</v>
      </c>
      <c r="K150" s="9">
        <v>0.44935185185185184</v>
      </c>
      <c r="L150" s="10"/>
      <c r="M150" s="21"/>
      <c r="N150" s="17"/>
    </row>
    <row r="151" spans="1:16">
      <c r="C151" s="42"/>
      <c r="I151" s="8" t="s">
        <v>1</v>
      </c>
      <c r="J151" s="9">
        <v>0.44935185185185184</v>
      </c>
      <c r="K151" s="9">
        <v>0.45421296296296299</v>
      </c>
      <c r="L151" s="10"/>
      <c r="M151" s="21"/>
      <c r="N151" s="17"/>
    </row>
    <row r="152" spans="1:16" ht="16">
      <c r="C152" s="31" t="s">
        <v>30</v>
      </c>
      <c r="I152" s="8" t="s">
        <v>0</v>
      </c>
      <c r="J152" s="9">
        <v>0.45421296296296299</v>
      </c>
      <c r="K152" s="9">
        <v>0.45929398148148143</v>
      </c>
      <c r="L152" s="10"/>
      <c r="M152" s="21"/>
      <c r="N152" s="17"/>
    </row>
    <row r="153" spans="1:16" ht="16">
      <c r="C153" s="20" t="s">
        <v>41</v>
      </c>
      <c r="I153" s="8" t="s">
        <v>1</v>
      </c>
      <c r="J153" s="9">
        <v>0.45929398148148143</v>
      </c>
      <c r="K153" s="9">
        <v>0.46281250000000002</v>
      </c>
      <c r="L153" s="10"/>
      <c r="M153" s="21"/>
      <c r="N153" s="17"/>
    </row>
    <row r="154" spans="1:16" ht="16">
      <c r="C154" s="20" t="s">
        <v>32</v>
      </c>
      <c r="I154" s="8" t="s">
        <v>0</v>
      </c>
      <c r="J154" s="9">
        <v>0.46281250000000002</v>
      </c>
      <c r="K154" s="9">
        <v>0.46460648148148148</v>
      </c>
      <c r="L154" s="10"/>
      <c r="M154" s="21"/>
      <c r="N154" s="17"/>
    </row>
    <row r="155" spans="1:16" ht="16">
      <c r="C155" s="20" t="s">
        <v>33</v>
      </c>
      <c r="I155" s="8" t="s">
        <v>1</v>
      </c>
      <c r="J155" s="9">
        <v>0.46460648148148148</v>
      </c>
      <c r="K155" s="9">
        <v>0.46909722222222222</v>
      </c>
      <c r="L155" s="10"/>
      <c r="M155" s="21"/>
      <c r="N155" s="17"/>
    </row>
    <row r="156" spans="1:16">
      <c r="I156" s="8" t="s">
        <v>0</v>
      </c>
      <c r="J156" s="9">
        <v>0.46909722222222222</v>
      </c>
      <c r="K156" s="9">
        <v>0.46979166666666666</v>
      </c>
      <c r="L156" s="10"/>
      <c r="M156" s="21"/>
      <c r="N156" s="17"/>
    </row>
    <row r="157" spans="1:16">
      <c r="I157" s="8" t="s">
        <v>1</v>
      </c>
      <c r="J157" s="9">
        <v>0.46979166666666666</v>
      </c>
      <c r="K157" s="9">
        <v>0.47442129629629631</v>
      </c>
      <c r="L157" s="10"/>
      <c r="M157" s="21"/>
      <c r="N157" s="17"/>
    </row>
    <row r="158" spans="1:16">
      <c r="I158" s="8" t="s">
        <v>0</v>
      </c>
      <c r="J158" s="9">
        <v>0.47442129629629631</v>
      </c>
      <c r="K158" s="9">
        <v>0.47599537037037037</v>
      </c>
      <c r="L158" s="10"/>
      <c r="M158" s="21"/>
      <c r="N158" s="17"/>
    </row>
    <row r="159" spans="1:16">
      <c r="I159" s="8" t="s">
        <v>1</v>
      </c>
      <c r="J159" s="9">
        <v>0.47599537037037037</v>
      </c>
      <c r="K159" s="9">
        <v>0.47986111111111113</v>
      </c>
      <c r="L159" s="10"/>
      <c r="M159" s="21"/>
      <c r="N159" s="17"/>
    </row>
    <row r="160" spans="1:16">
      <c r="I160" s="8" t="s">
        <v>0</v>
      </c>
      <c r="J160" s="9">
        <v>0.47986111111111113</v>
      </c>
      <c r="K160" s="9">
        <v>0.48094907407407406</v>
      </c>
      <c r="L160" s="10"/>
      <c r="M160" s="13" t="s">
        <v>21</v>
      </c>
      <c r="N160" s="13"/>
    </row>
    <row r="161" spans="1:15">
      <c r="I161" s="8" t="s">
        <v>1</v>
      </c>
      <c r="J161" s="9">
        <v>0.48094907407407406</v>
      </c>
      <c r="K161" s="9">
        <v>0.48155092592592591</v>
      </c>
      <c r="L161" s="10"/>
      <c r="M161" s="14"/>
      <c r="N161" s="15"/>
    </row>
    <row r="162" spans="1:15">
      <c r="A162" t="s">
        <v>0</v>
      </c>
      <c r="B162" s="1">
        <v>0.56488425925925922</v>
      </c>
      <c r="C162" s="1">
        <v>0.57017361111111109</v>
      </c>
      <c r="F162" s="1">
        <f>B162-$B$4</f>
        <v>0.48155092592592591</v>
      </c>
      <c r="G162" s="1">
        <f>C162-$B$4</f>
        <v>0.48684027777777777</v>
      </c>
      <c r="I162" s="8" t="s">
        <v>0</v>
      </c>
      <c r="J162" s="9">
        <v>0.48155092592592591</v>
      </c>
      <c r="K162" s="9">
        <v>0.48688657407407404</v>
      </c>
      <c r="L162" s="10"/>
      <c r="M162" s="16" t="s">
        <v>23</v>
      </c>
      <c r="N162" s="17">
        <f>IF(M162="+",(F162-J162),J162-F162)</f>
        <v>0</v>
      </c>
    </row>
    <row r="163" spans="1:15">
      <c r="A163" t="s">
        <v>1</v>
      </c>
      <c r="B163" s="1">
        <v>0.57017361111111109</v>
      </c>
      <c r="C163" s="1">
        <v>0.57128472222222226</v>
      </c>
      <c r="F163" s="1">
        <f>B163-$B$4</f>
        <v>0.48684027777777777</v>
      </c>
      <c r="G163" s="1">
        <f>C163-$B$4</f>
        <v>0.48795138888888895</v>
      </c>
      <c r="I163" s="8" t="s">
        <v>1</v>
      </c>
      <c r="J163" s="9">
        <v>0.48688657407407404</v>
      </c>
      <c r="K163" s="9">
        <v>0.48799768518518521</v>
      </c>
      <c r="L163" s="10"/>
      <c r="M163" s="16" t="s">
        <v>22</v>
      </c>
      <c r="N163" s="17">
        <f t="shared" ref="N163:N184" si="18">IF(M163="+",(F163-J163),J163-F163)</f>
        <v>4.6296296296266526E-5</v>
      </c>
    </row>
    <row r="164" spans="1:15">
      <c r="A164" t="s">
        <v>0</v>
      </c>
      <c r="B164" s="1">
        <v>0.57128472222222226</v>
      </c>
      <c r="C164" s="1">
        <v>0.57813657407407404</v>
      </c>
      <c r="F164" s="1">
        <f t="shared" ref="F164:F177" si="19">B164-$B$4</f>
        <v>0.48795138888888895</v>
      </c>
      <c r="G164" s="1">
        <f t="shared" ref="G164:G177" si="20">C164-$B$4</f>
        <v>0.49480324074074072</v>
      </c>
      <c r="I164" s="8" t="s">
        <v>0</v>
      </c>
      <c r="J164" s="9">
        <v>0.48799768518518521</v>
      </c>
      <c r="K164" s="9">
        <v>0.49480324074074072</v>
      </c>
      <c r="L164" s="10"/>
      <c r="M164" s="16" t="s">
        <v>22</v>
      </c>
      <c r="N164" s="17">
        <f t="shared" si="18"/>
        <v>4.6296296296266526E-5</v>
      </c>
    </row>
    <row r="165" spans="1:15">
      <c r="A165" t="s">
        <v>1</v>
      </c>
      <c r="B165" s="1">
        <v>0.57813657407407404</v>
      </c>
      <c r="C165" s="1">
        <v>0.57975694444444448</v>
      </c>
      <c r="F165" s="1">
        <f t="shared" si="19"/>
        <v>0.49480324074074072</v>
      </c>
      <c r="G165" s="1">
        <f t="shared" si="20"/>
        <v>0.49642361111111116</v>
      </c>
      <c r="I165" s="8" t="s">
        <v>1</v>
      </c>
      <c r="J165" s="9">
        <v>0.49480324074074072</v>
      </c>
      <c r="K165" s="9">
        <v>0.49679398148148146</v>
      </c>
      <c r="L165" s="10"/>
      <c r="M165" s="16" t="s">
        <v>23</v>
      </c>
      <c r="N165" s="17">
        <f t="shared" si="18"/>
        <v>0</v>
      </c>
    </row>
    <row r="166" spans="1:15">
      <c r="A166" t="s">
        <v>0</v>
      </c>
      <c r="B166" s="1">
        <v>0.57975694444444448</v>
      </c>
      <c r="C166" s="1">
        <v>0.58744212962962961</v>
      </c>
      <c r="F166" s="1">
        <f t="shared" si="19"/>
        <v>0.49642361111111116</v>
      </c>
      <c r="G166" s="1">
        <f t="shared" si="20"/>
        <v>0.50410879629629624</v>
      </c>
      <c r="I166" s="8" t="s">
        <v>0</v>
      </c>
      <c r="J166" s="9">
        <v>0.49679398148148146</v>
      </c>
      <c r="K166" s="9">
        <v>0.50420138888888888</v>
      </c>
      <c r="L166" s="10"/>
      <c r="M166" s="16" t="s">
        <v>22</v>
      </c>
      <c r="N166" s="22">
        <f t="shared" si="18"/>
        <v>3.7037037037029874E-4</v>
      </c>
      <c r="O166" t="s">
        <v>40</v>
      </c>
    </row>
    <row r="167" spans="1:15">
      <c r="A167" t="s">
        <v>1</v>
      </c>
      <c r="B167" s="1">
        <v>0.58744212962962961</v>
      </c>
      <c r="C167" s="1">
        <v>0.5894328703703704</v>
      </c>
      <c r="F167" s="1">
        <f t="shared" si="19"/>
        <v>0.50410879629629624</v>
      </c>
      <c r="G167" s="1">
        <f t="shared" si="20"/>
        <v>0.50609953703703703</v>
      </c>
      <c r="I167" s="8" t="s">
        <v>1</v>
      </c>
      <c r="J167" s="9">
        <v>0.50420138888888888</v>
      </c>
      <c r="K167" s="9">
        <v>0.50609953703703703</v>
      </c>
      <c r="L167" s="10"/>
      <c r="M167" s="16" t="s">
        <v>22</v>
      </c>
      <c r="N167" s="17">
        <f t="shared" si="18"/>
        <v>9.2592592592644074E-5</v>
      </c>
    </row>
    <row r="168" spans="1:15">
      <c r="A168" t="s">
        <v>0</v>
      </c>
      <c r="B168" s="1">
        <v>0.5894328703703704</v>
      </c>
      <c r="C168" s="1">
        <v>0.60457175925925932</v>
      </c>
      <c r="F168" s="1">
        <f t="shared" si="19"/>
        <v>0.50609953703703703</v>
      </c>
      <c r="G168" s="1">
        <f t="shared" si="20"/>
        <v>0.52123842592592595</v>
      </c>
      <c r="I168" s="8" t="s">
        <v>0</v>
      </c>
      <c r="J168" s="9">
        <v>0.50609953703703703</v>
      </c>
      <c r="K168" s="9">
        <v>0.52142361111111113</v>
      </c>
      <c r="L168" s="10"/>
      <c r="M168" s="16" t="s">
        <v>23</v>
      </c>
      <c r="N168" s="17">
        <f t="shared" si="18"/>
        <v>0</v>
      </c>
    </row>
    <row r="169" spans="1:15">
      <c r="A169" t="s">
        <v>1</v>
      </c>
      <c r="B169" s="1">
        <v>0.60457175925925932</v>
      </c>
      <c r="C169" s="1">
        <v>0.60651620370370374</v>
      </c>
      <c r="F169" s="1">
        <f t="shared" si="19"/>
        <v>0.52123842592592595</v>
      </c>
      <c r="G169" s="1">
        <f t="shared" si="20"/>
        <v>0.52318287037037037</v>
      </c>
      <c r="I169" s="8" t="s">
        <v>1</v>
      </c>
      <c r="J169" s="9">
        <v>0.52142361111111113</v>
      </c>
      <c r="K169" s="9">
        <v>0.52332175925925928</v>
      </c>
      <c r="L169" s="10"/>
      <c r="M169" s="16" t="s">
        <v>22</v>
      </c>
      <c r="N169" s="17">
        <f t="shared" si="18"/>
        <v>1.8518518518517713E-4</v>
      </c>
    </row>
    <row r="170" spans="1:15">
      <c r="A170" t="s">
        <v>0</v>
      </c>
      <c r="B170" s="1">
        <v>0.60651620370370374</v>
      </c>
      <c r="C170" s="1">
        <v>0.60887731481481489</v>
      </c>
      <c r="F170" s="1">
        <f t="shared" si="19"/>
        <v>0.52318287037037037</v>
      </c>
      <c r="G170" s="1">
        <f t="shared" si="20"/>
        <v>0.52554398148148151</v>
      </c>
      <c r="I170" s="8" t="s">
        <v>0</v>
      </c>
      <c r="J170" s="9">
        <v>0.52332175925925928</v>
      </c>
      <c r="K170" s="9">
        <v>0.52549768518518525</v>
      </c>
      <c r="L170" s="10"/>
      <c r="M170" s="21" t="s">
        <v>22</v>
      </c>
      <c r="N170" s="22">
        <f t="shared" si="18"/>
        <v>1.388888888889106E-4</v>
      </c>
      <c r="O170" t="s">
        <v>40</v>
      </c>
    </row>
    <row r="171" spans="1:15">
      <c r="A171" t="s">
        <v>1</v>
      </c>
      <c r="B171" s="1">
        <v>0.60887731481481489</v>
      </c>
      <c r="C171" s="1">
        <v>0.60920138888888886</v>
      </c>
      <c r="F171" s="1">
        <f t="shared" si="19"/>
        <v>0.52554398148148151</v>
      </c>
      <c r="G171" s="1">
        <f t="shared" si="20"/>
        <v>0.52586805555555549</v>
      </c>
      <c r="I171" s="8" t="s">
        <v>1</v>
      </c>
      <c r="J171" s="9">
        <v>0.52549768518518525</v>
      </c>
      <c r="K171" s="9">
        <v>0.52600694444444451</v>
      </c>
      <c r="L171" s="10"/>
      <c r="M171" s="21" t="s">
        <v>23</v>
      </c>
      <c r="N171" s="17">
        <f t="shared" si="18"/>
        <v>4.6296296296266526E-5</v>
      </c>
    </row>
    <row r="172" spans="1:15">
      <c r="A172" t="s">
        <v>0</v>
      </c>
      <c r="B172" s="1">
        <v>0.60920138888888886</v>
      </c>
      <c r="C172" s="1">
        <v>0.61054398148148148</v>
      </c>
      <c r="F172" s="1">
        <f t="shared" si="19"/>
        <v>0.52586805555555549</v>
      </c>
      <c r="G172" s="1">
        <f t="shared" si="20"/>
        <v>0.52721064814814811</v>
      </c>
      <c r="I172" s="8" t="s">
        <v>0</v>
      </c>
      <c r="J172" s="9">
        <v>0.52600694444444451</v>
      </c>
      <c r="K172" s="9">
        <v>0.52721064814814811</v>
      </c>
      <c r="L172" s="10"/>
      <c r="M172" s="21" t="s">
        <v>22</v>
      </c>
      <c r="N172" s="17">
        <f t="shared" si="18"/>
        <v>1.3888888888902162E-4</v>
      </c>
    </row>
    <row r="173" spans="1:15">
      <c r="A173" t="s">
        <v>1</v>
      </c>
      <c r="B173" s="1">
        <v>0.61054398148148148</v>
      </c>
      <c r="C173" s="1">
        <v>0.61151620370370374</v>
      </c>
      <c r="F173" s="1">
        <f t="shared" si="19"/>
        <v>0.52721064814814811</v>
      </c>
      <c r="G173" s="1">
        <f t="shared" si="20"/>
        <v>0.52818287037037037</v>
      </c>
      <c r="I173" s="8" t="s">
        <v>1</v>
      </c>
      <c r="J173" s="9">
        <v>0.52721064814814811</v>
      </c>
      <c r="K173" s="9">
        <v>0.52827546296296302</v>
      </c>
      <c r="L173" s="10"/>
      <c r="M173" s="16" t="s">
        <v>23</v>
      </c>
      <c r="N173" s="17">
        <f t="shared" si="18"/>
        <v>0</v>
      </c>
    </row>
    <row r="174" spans="1:15">
      <c r="A174" t="s">
        <v>0</v>
      </c>
      <c r="B174" s="1">
        <v>0.61151620370370374</v>
      </c>
      <c r="C174" s="1">
        <v>0.61312500000000003</v>
      </c>
      <c r="F174" s="1">
        <f t="shared" si="19"/>
        <v>0.52818287037037037</v>
      </c>
      <c r="G174" s="1">
        <f t="shared" si="20"/>
        <v>0.52979166666666666</v>
      </c>
      <c r="I174" s="8" t="s">
        <v>0</v>
      </c>
      <c r="J174" s="9">
        <v>0.52827546296296302</v>
      </c>
      <c r="K174" s="9">
        <v>0.52983796296296293</v>
      </c>
      <c r="L174" s="10"/>
      <c r="M174" s="16" t="s">
        <v>22</v>
      </c>
      <c r="N174" s="17">
        <f t="shared" si="18"/>
        <v>9.2592592592644074E-5</v>
      </c>
    </row>
    <row r="175" spans="1:15">
      <c r="A175" t="s">
        <v>1</v>
      </c>
      <c r="B175" s="1">
        <v>0.61312500000000003</v>
      </c>
      <c r="C175" s="1">
        <v>0.61608796296296298</v>
      </c>
      <c r="F175" s="1">
        <f t="shared" si="19"/>
        <v>0.52979166666666666</v>
      </c>
      <c r="G175" s="1">
        <f t="shared" si="20"/>
        <v>0.53275462962962961</v>
      </c>
      <c r="I175" s="8" t="s">
        <v>1</v>
      </c>
      <c r="J175" s="9">
        <v>0.52983796296296293</v>
      </c>
      <c r="K175" s="9">
        <v>0.53280092592592598</v>
      </c>
      <c r="L175" s="10"/>
      <c r="M175" s="16" t="s">
        <v>22</v>
      </c>
      <c r="N175" s="17">
        <f t="shared" si="18"/>
        <v>4.6296296296266526E-5</v>
      </c>
    </row>
    <row r="176" spans="1:15">
      <c r="A176" t="s">
        <v>0</v>
      </c>
      <c r="B176" s="1">
        <v>0.61608796296296298</v>
      </c>
      <c r="C176" s="1">
        <v>0.61928240740740736</v>
      </c>
      <c r="F176" s="1">
        <f t="shared" si="19"/>
        <v>0.53275462962962961</v>
      </c>
      <c r="G176" s="1">
        <f t="shared" si="20"/>
        <v>0.53594907407407399</v>
      </c>
      <c r="I176" s="8" t="s">
        <v>0</v>
      </c>
      <c r="J176" s="9">
        <v>0.53280092592592598</v>
      </c>
      <c r="K176" s="9">
        <v>0.53590277777777773</v>
      </c>
      <c r="L176" s="10"/>
      <c r="M176" s="16" t="s">
        <v>22</v>
      </c>
      <c r="N176" s="17">
        <f t="shared" si="18"/>
        <v>4.6296296296377548E-5</v>
      </c>
    </row>
    <row r="177" spans="1:15">
      <c r="A177" t="s">
        <v>1</v>
      </c>
      <c r="B177" s="1">
        <v>0.61928240740740736</v>
      </c>
      <c r="C177" s="1">
        <v>0.62141203703703707</v>
      </c>
      <c r="F177" s="1">
        <f t="shared" si="19"/>
        <v>0.53594907407407399</v>
      </c>
      <c r="G177" s="1">
        <f t="shared" si="20"/>
        <v>0.5380787037037037</v>
      </c>
      <c r="I177" s="8" t="s">
        <v>1</v>
      </c>
      <c r="J177" s="9">
        <v>0.53590277777777773</v>
      </c>
      <c r="K177" s="9">
        <v>0.53821759259259261</v>
      </c>
      <c r="L177" s="10"/>
      <c r="M177" s="16" t="s">
        <v>23</v>
      </c>
      <c r="N177" s="17">
        <f t="shared" si="18"/>
        <v>4.6296296296266526E-5</v>
      </c>
    </row>
    <row r="178" spans="1:15">
      <c r="A178" t="s">
        <v>0</v>
      </c>
      <c r="B178" s="1">
        <v>0.62141203703703707</v>
      </c>
      <c r="C178" s="1">
        <v>0.62659722222222225</v>
      </c>
      <c r="F178" s="1">
        <f>B178-$B$4</f>
        <v>0.5380787037037037</v>
      </c>
      <c r="G178" s="1">
        <f>C178-$B$4</f>
        <v>0.54326388888888888</v>
      </c>
      <c r="I178" s="8" t="s">
        <v>0</v>
      </c>
      <c r="J178" s="9">
        <v>0.53821759259259261</v>
      </c>
      <c r="K178" s="9">
        <v>0.54326388888888888</v>
      </c>
      <c r="L178" s="10"/>
      <c r="M178" s="16" t="s">
        <v>22</v>
      </c>
      <c r="N178" s="22">
        <f t="shared" si="18"/>
        <v>1.388888888889106E-4</v>
      </c>
      <c r="O178" t="s">
        <v>40</v>
      </c>
    </row>
    <row r="179" spans="1:15">
      <c r="A179" t="s">
        <v>1</v>
      </c>
      <c r="B179" s="1">
        <v>0.62659722222222225</v>
      </c>
      <c r="C179" s="1">
        <v>0.62821759259259258</v>
      </c>
      <c r="F179" s="1">
        <f>B179-$B$4</f>
        <v>0.54326388888888888</v>
      </c>
      <c r="G179" s="1">
        <f>C179-$B$4</f>
        <v>0.54488425925925921</v>
      </c>
      <c r="I179" s="8" t="s">
        <v>1</v>
      </c>
      <c r="J179" s="9">
        <v>0.54326388888888888</v>
      </c>
      <c r="K179" s="9">
        <v>0.54502314814814812</v>
      </c>
      <c r="L179" s="10"/>
      <c r="M179" s="16" t="s">
        <v>23</v>
      </c>
      <c r="N179" s="17">
        <f t="shared" si="18"/>
        <v>0</v>
      </c>
    </row>
    <row r="180" spans="1:15">
      <c r="A180" t="s">
        <v>0</v>
      </c>
      <c r="B180" s="1">
        <v>0.62821759259259258</v>
      </c>
      <c r="C180" s="1">
        <v>0.63678240740740744</v>
      </c>
      <c r="F180" s="1">
        <f t="shared" ref="F180:F184" si="21">B180-$B$4</f>
        <v>0.54488425925925921</v>
      </c>
      <c r="G180" s="1">
        <f t="shared" ref="G180:G184" si="22">C180-$B$4</f>
        <v>0.55344907407407407</v>
      </c>
      <c r="I180" s="8" t="s">
        <v>0</v>
      </c>
      <c r="J180" s="9">
        <v>0.54502314814814812</v>
      </c>
      <c r="K180" s="9">
        <v>0.5534027777777778</v>
      </c>
      <c r="L180" s="10"/>
      <c r="M180" s="16" t="s">
        <v>22</v>
      </c>
      <c r="N180" s="22">
        <f t="shared" si="18"/>
        <v>1.388888888889106E-4</v>
      </c>
      <c r="O180" t="s">
        <v>40</v>
      </c>
    </row>
    <row r="181" spans="1:15">
      <c r="A181" t="s">
        <v>1</v>
      </c>
      <c r="B181" s="1">
        <v>0.63678240740740744</v>
      </c>
      <c r="C181" s="1">
        <v>0.63766203703703705</v>
      </c>
      <c r="F181" s="1">
        <f t="shared" si="21"/>
        <v>0.55344907407407407</v>
      </c>
      <c r="G181" s="1">
        <f t="shared" si="22"/>
        <v>0.55432870370370368</v>
      </c>
      <c r="I181" s="8" t="s">
        <v>1</v>
      </c>
      <c r="J181" s="9">
        <v>0.5534027777777778</v>
      </c>
      <c r="K181" s="9">
        <v>0.55442129629629633</v>
      </c>
      <c r="L181" s="10"/>
      <c r="M181" s="16" t="s">
        <v>23</v>
      </c>
      <c r="N181" s="17">
        <f t="shared" si="18"/>
        <v>4.6296296296266526E-5</v>
      </c>
    </row>
    <row r="182" spans="1:15">
      <c r="A182" t="s">
        <v>0</v>
      </c>
      <c r="B182" s="1">
        <v>0.63766203703703705</v>
      </c>
      <c r="C182" s="1">
        <v>0.64135416666666667</v>
      </c>
      <c r="F182" s="1">
        <f t="shared" si="21"/>
        <v>0.55432870370370368</v>
      </c>
      <c r="G182" s="1">
        <f t="shared" si="22"/>
        <v>0.5580208333333333</v>
      </c>
      <c r="I182" s="8" t="s">
        <v>0</v>
      </c>
      <c r="J182" s="9">
        <v>0.55442129629629633</v>
      </c>
      <c r="K182" s="9">
        <v>0.55806712962962968</v>
      </c>
      <c r="L182" s="10"/>
      <c r="M182" s="16" t="s">
        <v>22</v>
      </c>
      <c r="N182" s="17">
        <f t="shared" si="18"/>
        <v>9.2592592592644074E-5</v>
      </c>
    </row>
    <row r="183" spans="1:15">
      <c r="A183" t="s">
        <v>1</v>
      </c>
      <c r="B183" s="1">
        <v>0.64135416666666667</v>
      </c>
      <c r="C183" s="1">
        <v>0.64348379629629626</v>
      </c>
      <c r="F183" s="1">
        <f t="shared" si="21"/>
        <v>0.5580208333333333</v>
      </c>
      <c r="G183" s="1">
        <f t="shared" si="22"/>
        <v>0.56015046296296289</v>
      </c>
      <c r="I183" s="8" t="s">
        <v>1</v>
      </c>
      <c r="J183" s="9">
        <v>0.55806712962962968</v>
      </c>
      <c r="K183" s="9">
        <v>0.56024305555555554</v>
      </c>
      <c r="L183" s="10"/>
      <c r="M183" s="16" t="s">
        <v>22</v>
      </c>
      <c r="N183" s="17">
        <f t="shared" si="18"/>
        <v>4.6296296296377548E-5</v>
      </c>
    </row>
    <row r="184" spans="1:15">
      <c r="A184" t="s">
        <v>0</v>
      </c>
      <c r="B184" s="1">
        <v>0.64348379629629626</v>
      </c>
      <c r="C184" s="1">
        <v>0.65842592592592586</v>
      </c>
      <c r="F184" s="1">
        <f t="shared" si="21"/>
        <v>0.56015046296296289</v>
      </c>
      <c r="G184" s="1">
        <f t="shared" si="22"/>
        <v>0.57509259259259249</v>
      </c>
      <c r="I184" s="8" t="s">
        <v>0</v>
      </c>
      <c r="J184" s="9">
        <v>0.56024305555555554</v>
      </c>
      <c r="K184" s="9">
        <v>0.57937499999999997</v>
      </c>
      <c r="L184" s="10"/>
      <c r="M184" s="16" t="s">
        <v>22</v>
      </c>
      <c r="N184" s="17">
        <f t="shared" si="18"/>
        <v>9.2592592592644074E-5</v>
      </c>
    </row>
    <row r="185" spans="1:15">
      <c r="L185" s="10"/>
      <c r="M185" s="21"/>
      <c r="N185" s="17"/>
    </row>
    <row r="186" spans="1:15">
      <c r="L186" s="10"/>
      <c r="M186" s="21"/>
      <c r="N186" s="17"/>
    </row>
    <row r="189" spans="1:15">
      <c r="B189" s="1"/>
      <c r="C189" s="1"/>
    </row>
    <row r="190" spans="1:15">
      <c r="B190" s="1"/>
      <c r="C190" s="1"/>
    </row>
    <row r="191" spans="1:15">
      <c r="B191" s="1"/>
      <c r="C191" s="1"/>
    </row>
    <row r="192" spans="1:15">
      <c r="B192" s="1"/>
      <c r="C192" s="1"/>
    </row>
    <row r="193" spans="2:3">
      <c r="B193" s="1"/>
      <c r="C193" s="1"/>
    </row>
    <row r="194" spans="2:3">
      <c r="B194" s="1"/>
      <c r="C194" s="1"/>
    </row>
    <row r="195" spans="2:3">
      <c r="B195" s="1"/>
      <c r="C195" s="1"/>
    </row>
    <row r="196" spans="2:3">
      <c r="B196" s="1"/>
      <c r="C196" s="1"/>
    </row>
    <row r="197" spans="2:3">
      <c r="B197" s="1"/>
      <c r="C197" s="1"/>
    </row>
    <row r="198" spans="2:3">
      <c r="B198" s="1"/>
      <c r="C198" s="1"/>
    </row>
    <row r="199" spans="2:3">
      <c r="B199" s="1"/>
      <c r="C199" s="1"/>
    </row>
    <row r="200" spans="2:3">
      <c r="B200" s="1"/>
      <c r="C200" s="1"/>
    </row>
    <row r="201" spans="2:3">
      <c r="B201" s="1"/>
      <c r="C201" s="1"/>
    </row>
    <row r="202" spans="2:3">
      <c r="B202" s="1"/>
      <c r="C202" s="1"/>
    </row>
    <row r="203" spans="2:3">
      <c r="B203" s="1"/>
      <c r="C203" s="1"/>
    </row>
    <row r="204" spans="2:3">
      <c r="B204" s="1"/>
      <c r="C204" s="1"/>
    </row>
    <row r="205" spans="2:3">
      <c r="B205" s="1"/>
      <c r="C205" s="1"/>
    </row>
    <row r="206" spans="2:3">
      <c r="B206" s="1"/>
      <c r="C206" s="1"/>
    </row>
    <row r="207" spans="2:3">
      <c r="B207" s="1"/>
      <c r="C207" s="1"/>
    </row>
    <row r="208" spans="2:3">
      <c r="B208" s="1"/>
      <c r="C208" s="1"/>
    </row>
    <row r="209" spans="2:3">
      <c r="B209" s="1"/>
      <c r="C209" s="1"/>
    </row>
    <row r="210" spans="2:3">
      <c r="B210" s="1"/>
      <c r="C210" s="1"/>
    </row>
    <row r="211" spans="2:3">
      <c r="B211" s="1"/>
      <c r="C211" s="1"/>
    </row>
  </sheetData>
  <mergeCells count="1">
    <mergeCell ref="P8:P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sallandse HS</vt:lpstr>
      <vt:lpstr>Sallandse PR</vt:lpstr>
      <vt:lpstr>SA TX</vt:lpstr>
      <vt:lpstr>SA X</vt:lpstr>
    </vt:vector>
  </TitlesOfParts>
  <Company>Arnhem Radiotherapy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 E. Beekman Reno</dc:creator>
  <cp:lastModifiedBy>Reno E. Beekman Reno</cp:lastModifiedBy>
  <dcterms:created xsi:type="dcterms:W3CDTF">2015-12-20T19:54:35Z</dcterms:created>
  <dcterms:modified xsi:type="dcterms:W3CDTF">2016-02-23T22:21:15Z</dcterms:modified>
</cp:coreProperties>
</file>