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han43\Documents\"/>
    </mc:Choice>
  </mc:AlternateContent>
  <xr:revisionPtr revIDLastSave="0" documentId="8_{B92529AD-0E83-4984-8E05-48FFA3617B1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  <c r="G22" i="1"/>
  <c r="C22" i="1" l="1"/>
  <c r="D22" i="1"/>
  <c r="E22" i="1"/>
  <c r="F22" i="1"/>
  <c r="B22" i="1"/>
</calcChain>
</file>

<file path=xl/sharedStrings.xml><?xml version="1.0" encoding="utf-8"?>
<sst xmlns="http://schemas.openxmlformats.org/spreadsheetml/2006/main" count="28" uniqueCount="28">
  <si>
    <t xml:space="preserve">State </t>
  </si>
  <si>
    <t>Khartoum</t>
  </si>
  <si>
    <t>Al Jazeera</t>
  </si>
  <si>
    <t>Gedaref</t>
  </si>
  <si>
    <t>Kassala</t>
  </si>
  <si>
    <t>Red Sea</t>
  </si>
  <si>
    <t>Sennar</t>
  </si>
  <si>
    <t>North Kordofan</t>
  </si>
  <si>
    <t>South Kordofan</t>
  </si>
  <si>
    <t xml:space="preserve">West Kordofan </t>
  </si>
  <si>
    <t xml:space="preserve">South Darfur </t>
  </si>
  <si>
    <t>North Darfur</t>
  </si>
  <si>
    <t xml:space="preserve">West Darfur </t>
  </si>
  <si>
    <t xml:space="preserve">River Nile </t>
  </si>
  <si>
    <t xml:space="preserve">Northern State </t>
  </si>
  <si>
    <t>Blue Nile</t>
  </si>
  <si>
    <t xml:space="preserve">White Nile </t>
  </si>
  <si>
    <t xml:space="preserve">Centeral Darfur </t>
  </si>
  <si>
    <t xml:space="preserve">East Darfur </t>
  </si>
  <si>
    <t>Total</t>
  </si>
  <si>
    <t>Average</t>
  </si>
  <si>
    <t>2013</t>
  </si>
  <si>
    <t>2015</t>
  </si>
  <si>
    <t>2016</t>
  </si>
  <si>
    <t>2017</t>
  </si>
  <si>
    <t>2018</t>
  </si>
  <si>
    <t xml:space="preserve">Floods </t>
  </si>
  <si>
    <t>2019 (HAC)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</si>
</sst>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b/>
      <sz val="12"/>
      <color theme="1"/>
      <name val="Roboto"/>
    </font>
    <font>
      <b/>
      <sz val="16"/>
      <color theme="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41" fontId="5" fillId="0" borderId="2" xfId="1" applyNumberFormat="1" applyFont="1" applyBorder="1" applyAlignment="1">
      <alignment horizontal="right" vertical="center"/>
    </xf>
    <xf numFmtId="41" fontId="5" fillId="0" borderId="3" xfId="1" applyNumberFormat="1" applyFont="1" applyBorder="1" applyAlignment="1">
      <alignment horizontal="right" vertical="center"/>
    </xf>
    <xf numFmtId="41" fontId="5" fillId="0" borderId="1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41" fontId="5" fillId="0" borderId="6" xfId="1" applyNumberFormat="1" applyFont="1" applyBorder="1" applyAlignment="1">
      <alignment horizontal="right" vertical="center"/>
    </xf>
    <xf numFmtId="41" fontId="5" fillId="0" borderId="4" xfId="1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41" fontId="5" fillId="0" borderId="13" xfId="1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41" fontId="5" fillId="0" borderId="15" xfId="1" applyNumberFormat="1" applyFont="1" applyBorder="1" applyAlignment="1">
      <alignment horizontal="right" vertical="center"/>
    </xf>
    <xf numFmtId="41" fontId="4" fillId="0" borderId="14" xfId="1" applyNumberFormat="1" applyFont="1" applyBorder="1" applyAlignment="1">
      <alignment horizontal="right" vertical="center"/>
    </xf>
    <xf numFmtId="41" fontId="4" fillId="0" borderId="16" xfId="1" applyNumberFormat="1" applyFont="1" applyBorder="1" applyAlignment="1">
      <alignment horizontal="right" vertical="center"/>
    </xf>
    <xf numFmtId="41" fontId="5" fillId="0" borderId="17" xfId="1" applyNumberFormat="1" applyFont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3" formatCode="_(* #,##0_);_(* \(#,##0\);_(* &quot;-&quot;_);_(@_)"/>
      <alignment horizontal="right" vertical="center" textRotation="0" wrapText="0" indent="0" justifyLastLine="0" shrinkToFit="0" readingOrder="0"/>
      <border diagonalUp="0" diagonalDown="0">
        <left style="thin">
          <color theme="0" tint="-0.24997711111789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numFmt numFmtId="33" formatCode="_(* #,##0_);_(* \(#,##0\);_(* &quot;-&quot;_);_(@_)"/>
      <alignment horizontal="righ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3" formatCode="_(* #,##0_);_(* \(#,##0\);_(* &quot;-&quot;_);_(@_)"/>
      <alignment horizontal="righ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3" formatCode="_(* #,##0_);_(* \(#,##0\);_(* &quot;-&quot;_);_(@_)"/>
      <alignment horizontal="righ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3" formatCode="_(* #,##0_);_(* \(#,##0\);_(* &quot;-&quot;_);_(@_)"/>
      <alignment horizontal="righ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3" formatCode="_(* #,##0_);_(* \(#,##0\);_(* &quot;-&quot;_);_(@_)"/>
      <alignment horizontal="right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3" formatCode="_(* #,##0_);_(* \(#,##0\);_(* &quot;-&quot;_);_(@_)"/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auto="1"/>
        </top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0" tint="-0.249977111117893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22" totalsRowShown="0" headerRowDxfId="11" dataDxfId="9" headerRowBorderDxfId="10" tableBorderDxfId="8">
  <tableColumns count="8">
    <tableColumn id="1" xr3:uid="{00000000-0010-0000-0000-000001000000}" name="State " dataDxfId="7"/>
    <tableColumn id="2" xr3:uid="{00000000-0010-0000-0000-000002000000}" name="2013" dataDxfId="6" dataCellStyle="Comma"/>
    <tableColumn id="3" xr3:uid="{00000000-0010-0000-0000-000003000000}" name="2015" dataDxfId="5" dataCellStyle="Comma"/>
    <tableColumn id="4" xr3:uid="{00000000-0010-0000-0000-000004000000}" name="2016" dataDxfId="4" dataCellStyle="Comma"/>
    <tableColumn id="5" xr3:uid="{00000000-0010-0000-0000-000005000000}" name="2017" dataDxfId="3" dataCellStyle="Comma"/>
    <tableColumn id="6" xr3:uid="{00000000-0010-0000-0000-000006000000}" name="2018" dataDxfId="2" dataCellStyle="Comma"/>
    <tableColumn id="9" xr3:uid="{6F9B8ABB-22B7-46A2-AA0D-71A97447EEEA}" name="2019 (HAC)" dataDxfId="1" dataCellStyle="Comma"/>
    <tableColumn id="8" xr3:uid="{00000000-0010-0000-0000-000008000000}" name="Average" dataDxfId="0" dataCellStyle="Comma">
      <calculatedColumnFormula>AVERAGE(B4:G4)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90" zoomScaleNormal="90" workbookViewId="0">
      <selection sqref="A1:H2"/>
    </sheetView>
  </sheetViews>
  <sheetFormatPr defaultRowHeight="14.5"/>
  <cols>
    <col min="1" max="1" width="18.26953125" customWidth="1"/>
    <col min="2" max="8" width="18.1796875" customWidth="1"/>
  </cols>
  <sheetData>
    <row r="1" spans="1:8" ht="18.75" customHeight="1">
      <c r="A1" s="21" t="s">
        <v>26</v>
      </c>
      <c r="B1" s="22"/>
      <c r="C1" s="22"/>
      <c r="D1" s="22"/>
      <c r="E1" s="22"/>
      <c r="F1" s="22"/>
      <c r="G1" s="22"/>
      <c r="H1" s="23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 ht="21.75" customHeight="1">
      <c r="A3" s="9" t="s">
        <v>0</v>
      </c>
      <c r="B3" s="10" t="s">
        <v>21</v>
      </c>
      <c r="C3" s="9" t="s">
        <v>22</v>
      </c>
      <c r="D3" s="11" t="s">
        <v>23</v>
      </c>
      <c r="E3" s="11" t="s">
        <v>24</v>
      </c>
      <c r="F3" s="11" t="s">
        <v>25</v>
      </c>
      <c r="G3" s="11" t="s">
        <v>27</v>
      </c>
      <c r="H3" s="12" t="s">
        <v>20</v>
      </c>
    </row>
    <row r="4" spans="1:8" ht="21.75" customHeight="1">
      <c r="A4" s="13" t="s">
        <v>1</v>
      </c>
      <c r="B4" s="3">
        <v>184410</v>
      </c>
      <c r="C4" s="4">
        <v>0</v>
      </c>
      <c r="D4" s="5">
        <v>4305</v>
      </c>
      <c r="E4" s="5">
        <v>6120</v>
      </c>
      <c r="F4" s="5">
        <v>4240</v>
      </c>
      <c r="G4" s="5">
        <v>11480</v>
      </c>
      <c r="H4" s="14">
        <f t="shared" ref="H4:H22" si="0">AVERAGE(B4:G4)</f>
        <v>35092.5</v>
      </c>
    </row>
    <row r="5" spans="1:8" ht="21.75" customHeight="1">
      <c r="A5" s="13" t="s">
        <v>2</v>
      </c>
      <c r="B5" s="3">
        <v>52975</v>
      </c>
      <c r="C5" s="4">
        <v>1400</v>
      </c>
      <c r="D5" s="5">
        <v>23280</v>
      </c>
      <c r="E5" s="5">
        <v>9740</v>
      </c>
      <c r="F5" s="5">
        <v>2015</v>
      </c>
      <c r="G5" s="5">
        <v>11450</v>
      </c>
      <c r="H5" s="14">
        <f t="shared" si="0"/>
        <v>16810</v>
      </c>
    </row>
    <row r="6" spans="1:8" ht="21.75" customHeight="1">
      <c r="A6" s="13" t="s">
        <v>3</v>
      </c>
      <c r="B6" s="3">
        <v>10440</v>
      </c>
      <c r="C6" s="4">
        <v>255</v>
      </c>
      <c r="D6" s="5">
        <v>13240</v>
      </c>
      <c r="E6" s="5">
        <v>1560</v>
      </c>
      <c r="F6" s="5">
        <v>23957</v>
      </c>
      <c r="G6" s="5">
        <v>14850</v>
      </c>
      <c r="H6" s="14">
        <f t="shared" si="0"/>
        <v>10717</v>
      </c>
    </row>
    <row r="7" spans="1:8" ht="21.75" customHeight="1">
      <c r="A7" s="13" t="s">
        <v>4</v>
      </c>
      <c r="B7" s="3">
        <v>6060</v>
      </c>
      <c r="C7" s="4">
        <v>600</v>
      </c>
      <c r="D7" s="5">
        <v>55880</v>
      </c>
      <c r="E7" s="5">
        <v>7480</v>
      </c>
      <c r="F7" s="5">
        <v>47480</v>
      </c>
      <c r="G7" s="5">
        <v>19235</v>
      </c>
      <c r="H7" s="14">
        <f t="shared" si="0"/>
        <v>22789.166666666668</v>
      </c>
    </row>
    <row r="8" spans="1:8" ht="21.75" customHeight="1">
      <c r="A8" s="13" t="s">
        <v>5</v>
      </c>
      <c r="B8" s="3">
        <v>20000</v>
      </c>
      <c r="C8" s="4">
        <v>23405</v>
      </c>
      <c r="D8" s="5">
        <v>520</v>
      </c>
      <c r="E8" s="5">
        <v>0</v>
      </c>
      <c r="F8" s="5">
        <v>19100</v>
      </c>
      <c r="G8" s="5">
        <v>10315</v>
      </c>
      <c r="H8" s="14">
        <f t="shared" si="0"/>
        <v>12223.333333333334</v>
      </c>
    </row>
    <row r="9" spans="1:8" ht="21.75" customHeight="1">
      <c r="A9" s="13" t="s">
        <v>6</v>
      </c>
      <c r="B9" s="3">
        <v>8900</v>
      </c>
      <c r="C9" s="4">
        <v>8135</v>
      </c>
      <c r="D9" s="5">
        <v>16980</v>
      </c>
      <c r="E9" s="5">
        <v>9120</v>
      </c>
      <c r="F9" s="5">
        <v>33830</v>
      </c>
      <c r="G9" s="5">
        <v>10095</v>
      </c>
      <c r="H9" s="14">
        <f t="shared" si="0"/>
        <v>14510</v>
      </c>
    </row>
    <row r="10" spans="1:8" ht="21.75" customHeight="1">
      <c r="A10" s="13" t="s">
        <v>7</v>
      </c>
      <c r="B10" s="3">
        <v>6000</v>
      </c>
      <c r="C10" s="4">
        <v>1250</v>
      </c>
      <c r="D10" s="5">
        <v>5310</v>
      </c>
      <c r="E10" s="5">
        <v>10055</v>
      </c>
      <c r="F10" s="5">
        <v>4125</v>
      </c>
      <c r="G10" s="5">
        <v>3355</v>
      </c>
      <c r="H10" s="14">
        <f t="shared" si="0"/>
        <v>5015.833333333333</v>
      </c>
    </row>
    <row r="11" spans="1:8" ht="21.75" customHeight="1">
      <c r="A11" s="13" t="s">
        <v>8</v>
      </c>
      <c r="B11" s="3">
        <v>2935</v>
      </c>
      <c r="C11" s="4">
        <v>590</v>
      </c>
      <c r="D11" s="5">
        <v>10812</v>
      </c>
      <c r="E11" s="5">
        <v>5650</v>
      </c>
      <c r="F11" s="5">
        <v>0</v>
      </c>
      <c r="G11" s="5"/>
      <c r="H11" s="14">
        <f t="shared" si="0"/>
        <v>3997.4</v>
      </c>
    </row>
    <row r="12" spans="1:8" ht="21.75" customHeight="1">
      <c r="A12" s="15" t="s">
        <v>9</v>
      </c>
      <c r="B12" s="6">
        <v>43100</v>
      </c>
      <c r="C12" s="7">
        <v>0</v>
      </c>
      <c r="D12" s="8">
        <v>14340</v>
      </c>
      <c r="E12" s="8">
        <v>645</v>
      </c>
      <c r="F12" s="8">
        <v>33175</v>
      </c>
      <c r="G12" s="8"/>
      <c r="H12" s="14">
        <f t="shared" si="0"/>
        <v>18252</v>
      </c>
    </row>
    <row r="13" spans="1:8" ht="21.75" customHeight="1">
      <c r="A13" s="13" t="s">
        <v>10</v>
      </c>
      <c r="B13" s="3">
        <v>18440</v>
      </c>
      <c r="C13" s="4">
        <v>4000</v>
      </c>
      <c r="D13" s="5">
        <v>47825</v>
      </c>
      <c r="E13" s="5">
        <v>10775</v>
      </c>
      <c r="F13" s="5">
        <v>0</v>
      </c>
      <c r="G13" s="5">
        <v>7700</v>
      </c>
      <c r="H13" s="14">
        <f t="shared" si="0"/>
        <v>14790</v>
      </c>
    </row>
    <row r="14" spans="1:8" ht="21.75" customHeight="1">
      <c r="A14" s="13" t="s">
        <v>11</v>
      </c>
      <c r="B14" s="3">
        <v>29135</v>
      </c>
      <c r="C14" s="4">
        <v>0</v>
      </c>
      <c r="D14" s="5">
        <v>8417</v>
      </c>
      <c r="E14" s="5">
        <v>2245</v>
      </c>
      <c r="F14" s="5">
        <v>900</v>
      </c>
      <c r="G14" s="5">
        <v>11580</v>
      </c>
      <c r="H14" s="14">
        <f t="shared" si="0"/>
        <v>8712.8333333333339</v>
      </c>
    </row>
    <row r="15" spans="1:8" ht="21.75" customHeight="1">
      <c r="A15" s="13" t="s">
        <v>12</v>
      </c>
      <c r="B15" s="3">
        <v>960</v>
      </c>
      <c r="C15" s="4">
        <v>0</v>
      </c>
      <c r="D15" s="5">
        <v>285</v>
      </c>
      <c r="E15" s="5">
        <v>7720</v>
      </c>
      <c r="F15" s="5">
        <v>3215</v>
      </c>
      <c r="G15" s="5"/>
      <c r="H15" s="14">
        <f t="shared" si="0"/>
        <v>2436</v>
      </c>
    </row>
    <row r="16" spans="1:8" ht="21.75" customHeight="1">
      <c r="A16" s="13" t="s">
        <v>17</v>
      </c>
      <c r="B16" s="3">
        <v>7660</v>
      </c>
      <c r="C16" s="4">
        <v>4025</v>
      </c>
      <c r="D16" s="5">
        <v>0</v>
      </c>
      <c r="E16" s="5">
        <v>4485</v>
      </c>
      <c r="F16" s="5">
        <v>14200</v>
      </c>
      <c r="G16" s="5"/>
      <c r="H16" s="14">
        <f t="shared" si="0"/>
        <v>6074</v>
      </c>
    </row>
    <row r="17" spans="1:8" ht="21.75" customHeight="1">
      <c r="A17" s="13" t="s">
        <v>18</v>
      </c>
      <c r="B17" s="3">
        <v>0</v>
      </c>
      <c r="C17" s="4">
        <v>5085</v>
      </c>
      <c r="D17" s="5">
        <v>150</v>
      </c>
      <c r="E17" s="5">
        <v>2130</v>
      </c>
      <c r="F17" s="5">
        <v>0</v>
      </c>
      <c r="G17" s="5"/>
      <c r="H17" s="14">
        <f t="shared" si="0"/>
        <v>1473</v>
      </c>
    </row>
    <row r="18" spans="1:8" ht="21.75" customHeight="1">
      <c r="A18" s="13" t="s">
        <v>13</v>
      </c>
      <c r="B18" s="3">
        <v>19680</v>
      </c>
      <c r="C18" s="4">
        <v>0</v>
      </c>
      <c r="D18" s="5">
        <v>0</v>
      </c>
      <c r="E18" s="5">
        <v>545</v>
      </c>
      <c r="F18" s="5">
        <v>3100</v>
      </c>
      <c r="G18" s="5">
        <v>3775</v>
      </c>
      <c r="H18" s="14">
        <f t="shared" si="0"/>
        <v>4516.666666666667</v>
      </c>
    </row>
    <row r="19" spans="1:8" ht="21.75" customHeight="1">
      <c r="A19" s="13" t="s">
        <v>14</v>
      </c>
      <c r="B19" s="3">
        <v>4520</v>
      </c>
      <c r="C19" s="4">
        <v>0</v>
      </c>
      <c r="D19" s="5">
        <v>3210</v>
      </c>
      <c r="E19" s="5">
        <v>2370</v>
      </c>
      <c r="F19" s="5">
        <v>16450</v>
      </c>
      <c r="G19" s="5">
        <v>1000</v>
      </c>
      <c r="H19" s="14">
        <f t="shared" si="0"/>
        <v>4591.666666666667</v>
      </c>
    </row>
    <row r="20" spans="1:8" ht="21.75" customHeight="1">
      <c r="A20" s="13" t="s">
        <v>15</v>
      </c>
      <c r="B20" s="3">
        <v>50000</v>
      </c>
      <c r="C20" s="4">
        <v>2565</v>
      </c>
      <c r="D20" s="5">
        <v>1930</v>
      </c>
      <c r="E20" s="5">
        <v>0</v>
      </c>
      <c r="F20" s="5">
        <v>2825</v>
      </c>
      <c r="G20" s="5"/>
      <c r="H20" s="14">
        <f t="shared" si="0"/>
        <v>11464</v>
      </c>
    </row>
    <row r="21" spans="1:8" ht="21.75" customHeight="1">
      <c r="A21" s="13" t="s">
        <v>16</v>
      </c>
      <c r="B21" s="3">
        <v>32735</v>
      </c>
      <c r="C21" s="4">
        <v>0</v>
      </c>
      <c r="D21" s="5">
        <v>10160</v>
      </c>
      <c r="E21" s="5">
        <v>19095</v>
      </c>
      <c r="F21" s="5">
        <v>13645</v>
      </c>
      <c r="G21" s="5">
        <v>66485</v>
      </c>
      <c r="H21" s="14">
        <f t="shared" si="0"/>
        <v>23686.666666666668</v>
      </c>
    </row>
    <row r="22" spans="1:8" ht="21.75" customHeight="1">
      <c r="A22" s="16" t="s">
        <v>19</v>
      </c>
      <c r="B22" s="17">
        <f t="shared" ref="B22:F22" si="1">SUM(B4:B21)</f>
        <v>497950</v>
      </c>
      <c r="C22" s="18">
        <f t="shared" si="1"/>
        <v>51310</v>
      </c>
      <c r="D22" s="19">
        <f t="shared" si="1"/>
        <v>216644</v>
      </c>
      <c r="E22" s="19">
        <f t="shared" si="1"/>
        <v>99735</v>
      </c>
      <c r="F22" s="19">
        <f t="shared" si="1"/>
        <v>222257</v>
      </c>
      <c r="G22" s="19">
        <f>SUBTOTAL(109,G4:G21)</f>
        <v>171320</v>
      </c>
      <c r="H22" s="20">
        <f t="shared" si="0"/>
        <v>209869.33333333334</v>
      </c>
    </row>
    <row r="23" spans="1:8" ht="18.5">
      <c r="A23" s="2"/>
      <c r="B23" s="2"/>
      <c r="C23" s="2"/>
      <c r="D23" s="2"/>
      <c r="E23" s="2"/>
      <c r="F23" s="2"/>
      <c r="G23" s="2"/>
    </row>
    <row r="24" spans="1:8" ht="18.5">
      <c r="A24" s="2"/>
      <c r="B24" s="2"/>
      <c r="C24" s="2"/>
      <c r="D24" s="2"/>
      <c r="E24" s="2"/>
      <c r="F24" s="2"/>
      <c r="G24" s="2"/>
    </row>
    <row r="25" spans="1:8" ht="18.5">
      <c r="A25" s="2"/>
      <c r="B25" s="2"/>
      <c r="C25" s="2"/>
      <c r="D25" s="2"/>
      <c r="E25" s="2"/>
      <c r="F25" s="2"/>
      <c r="G25" s="2"/>
    </row>
    <row r="26" spans="1:8" ht="15.5">
      <c r="A26" s="1"/>
      <c r="B26" s="1"/>
      <c r="C26" s="1"/>
      <c r="D26" s="1"/>
      <c r="E26" s="1"/>
      <c r="F26" s="1"/>
      <c r="G26" s="1"/>
    </row>
  </sheetData>
  <mergeCells count="1">
    <mergeCell ref="A1:H2"/>
  </mergeCells>
  <pageMargins left="0.22" right="0.21" top="0.75" bottom="0.75" header="0.3" footer="0.3"/>
  <pageSetup paperSize="9" scale="9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F12D8767FA54BBB807D88F2594C06" ma:contentTypeVersion="11" ma:contentTypeDescription="Create a new document." ma:contentTypeScope="" ma:versionID="530cf0054514b6b084882b3ea873f279">
  <xsd:schema xmlns:xsd="http://www.w3.org/2001/XMLSchema" xmlns:xs="http://www.w3.org/2001/XMLSchema" xmlns:p="http://schemas.microsoft.com/office/2006/metadata/properties" xmlns:ns3="9676b2f0-eb7a-4411-8826-9ee3fcf05896" xmlns:ns4="b6c2d4dc-5c42-4736-b7e4-b658500edbfa" targetNamespace="http://schemas.microsoft.com/office/2006/metadata/properties" ma:root="true" ma:fieldsID="23bf228792a79960e6860d28477c5d39" ns3:_="" ns4:_="">
    <xsd:import namespace="9676b2f0-eb7a-4411-8826-9ee3fcf05896"/>
    <xsd:import namespace="b6c2d4dc-5c42-4736-b7e4-b658500edb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6b2f0-eb7a-4411-8826-9ee3fcf05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2d4dc-5c42-4736-b7e4-b658500ed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F93A65-6443-4771-8841-B21182C56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B2DC9E-3C5E-482B-BB72-E91568BEEA3E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9676b2f0-eb7a-4411-8826-9ee3fcf05896"/>
    <ds:schemaRef ds:uri="http://purl.org/dc/terms/"/>
    <ds:schemaRef ds:uri="http://purl.org/dc/elements/1.1/"/>
    <ds:schemaRef ds:uri="b6c2d4dc-5c42-4736-b7e4-b658500edbf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7D44E7D-5738-4077-9D37-8EED1587E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76b2f0-eb7a-4411-8826-9ee3fcf05896"/>
    <ds:schemaRef ds:uri="b6c2d4dc-5c42-4736-b7e4-b658500ed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Koko</dc:creator>
  <cp:lastModifiedBy>Alam Khan</cp:lastModifiedBy>
  <cp:lastPrinted>2019-08-20T06:17:34Z</cp:lastPrinted>
  <dcterms:created xsi:type="dcterms:W3CDTF">2015-12-29T11:48:22Z</dcterms:created>
  <dcterms:modified xsi:type="dcterms:W3CDTF">2019-08-21T11:52:11Z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0x0101009EEF12D8767FA54BBB807D88F2594C06</vt:lpwstr>
  </property>
</Properties>
</file>