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xr:revisionPtr revIDLastSave="0" documentId="13_ncr:1000001_{3CFB1676-AB0F-FF41-8D43-3BC1F3C531C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H2" i="1"/>
  <c r="I2" i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</calcChain>
</file>

<file path=xl/sharedStrings.xml><?xml version="1.0" encoding="utf-8"?>
<sst xmlns="http://schemas.openxmlformats.org/spreadsheetml/2006/main" count="73" uniqueCount="47">
  <si>
    <t>Order ID</t>
  </si>
  <si>
    <t>Customer Name</t>
  </si>
  <si>
    <t>Product</t>
  </si>
  <si>
    <t>Sales Amount</t>
  </si>
  <si>
    <t>Order Date</t>
  </si>
  <si>
    <t>Jake Wong</t>
  </si>
  <si>
    <t>Anna Kim</t>
  </si>
  <si>
    <t>Chris Paul</t>
  </si>
  <si>
    <t>Mike Lee</t>
  </si>
  <si>
    <t>Emily Davis</t>
  </si>
  <si>
    <t>Jane Smith</t>
  </si>
  <si>
    <t>Mouse</t>
  </si>
  <si>
    <t>Monitor</t>
  </si>
  <si>
    <t>Phone</t>
  </si>
  <si>
    <t>Headphones</t>
  </si>
  <si>
    <t>Laptop</t>
  </si>
  <si>
    <t>Tablet</t>
  </si>
  <si>
    <t>Keyboard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</si>
  <si>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</si>
  <si>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</si>
  <si>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</si>
  <si>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</si>
  <si>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</si>
  <si>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</si>
  <si>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</si>
  <si>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</si>
  <si>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</si>
  <si>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</si>
  <si>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</si>
  <si>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</si>
  <si>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</si>
  <si>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</si>
  <si>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</si>
  <si>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</si>
  <si>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</si>
  <si>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</si>
  <si>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</si>
  <si>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</si>
  <si>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Total</t>
  </si>
  <si>
    <t xml:space="preserve">70% Discount </t>
  </si>
  <si>
    <t>Inflation Index = 0.06</t>
  </si>
  <si>
    <t>Price Diff (Inflated price- Sales price)</t>
  </si>
  <si>
    <t>Total Amount of price (price diff+ Sales price)</t>
  </si>
  <si>
    <t xml:space="preserve">Average </t>
  </si>
  <si>
    <t>Median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</si>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</sst>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€-2]\ #,##0.00"/>
    <numFmt numFmtId="173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8" fontId="0" fillId="0" borderId="0" xfId="0" applyNumberFormat="1"/>
    <xf numFmtId="173" fontId="0" fillId="0" borderId="0" xfId="0" applyNumberFormat="1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2">
    <dxf>
      <numFmt numFmtId="168" formatCode="[$€-2]\ #,##0.00"/>
    </dxf>
    <dxf>
      <numFmt numFmtId="168" formatCode="[$€-2]\ #,##0.00"/>
    </dxf>
    <dxf>
      <numFmt numFmtId="168" formatCode="[$€-2]\ #,##0.00"/>
    </dxf>
    <dxf>
      <numFmt numFmtId="168" formatCode="[$€-2]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168" formatCode="[$€-2]\ #,##0.00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82A9E-2900-5848-BE06-85E7B8664C8A}" name="Table1" displayName="Table1" ref="A1:I27" totalsRowShown="0" headerRowDxfId="4" headerRowBorderDxfId="10" tableBorderDxfId="11">
  <autoFilter ref="A1:I27" xr:uid="{D4882A9E-2900-5848-BE06-85E7B8664C8A}"/>
  <tableColumns count="9">
    <tableColumn id="1" xr3:uid="{401B63CD-594D-B24D-840E-5057E868AEB0}" name="Order ID" dataDxfId="9"/>
    <tableColumn id="2" xr3:uid="{F8D42E5F-C8B4-D04C-BFAC-F1FEE2CF0FB0}" name="Customer Name" dataDxfId="8"/>
    <tableColumn id="3" xr3:uid="{00A3DABF-90B6-8A46-8978-9EB016490AC5}" name="Product" dataDxfId="7"/>
    <tableColumn id="4" xr3:uid="{BA9F9312-0DA7-2D42-B66C-FD0E232D7499}" name="Sales Amount" dataDxfId="6"/>
    <tableColumn id="5" xr3:uid="{A1F9973A-89F9-C34D-B177-359A517AA98B}" name="Order Date" dataDxfId="5"/>
    <tableColumn id="6" xr3:uid="{5454D12F-2B7C-E547-A5C3-4B1F8DB47E00}" name="70% Discount " dataDxfId="3">
      <calculatedColumnFormula>70*Table1[[#This Row],[Sales Amount]]/100</calculatedColumnFormula>
    </tableColumn>
    <tableColumn id="7" xr3:uid="{F5C17E06-4A5B-BA45-8F38-946E7DC161B5}" name="Inflation Index = 0.06" dataDxfId="2">
      <calculatedColumnFormula>0.06*Table1[[#This Row],[Sales Amount]]+Table1[[#This Row],[Sales Amount]]</calculatedColumnFormula>
    </tableColumn>
    <tableColumn id="8" xr3:uid="{328CFFF6-2C5A-FE4B-8CF1-22B4E9ACEA72}" name="Price Diff (Inflated price- Sales price)" dataDxfId="1">
      <calculatedColumnFormula>Table1[[#This Row],[Inflation Index = 0.06]]-Table1[[#This Row],[Sales Amount]]</calculatedColumnFormula>
    </tableColumn>
    <tableColumn id="9" xr3:uid="{16001AE5-F979-404E-A0BA-2D12429FBEC4}" name="Total Amount of price (price diff+ Sales price)" dataDxfId="0">
      <calculatedColumnFormula>Table1[[#This Row],[Sales Amount]]+Table1[[#This Row],[Price Diff (Inflated price- Sales price)]]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H1" workbookViewId="0">
      <selection activeCell="I27" sqref="I27"/>
    </sheetView>
  </sheetViews>
  <sheetFormatPr defaultRowHeight="15" x14ac:dyDescent="0.2"/>
  <cols>
    <col min="1" max="1" width="12.375" customWidth="1"/>
    <col min="2" max="2" width="17.62109375" bestFit="1" customWidth="1"/>
    <col min="3" max="3" width="11.703125" bestFit="1" customWidth="1"/>
    <col min="4" max="4" width="15.6015625" style="1" customWidth="1"/>
    <col min="5" max="5" width="18.0234375" style="2" customWidth="1"/>
    <col min="6" max="6" width="14.796875" customWidth="1"/>
    <col min="7" max="7" width="21.5234375" customWidth="1"/>
    <col min="8" max="8" width="26.36328125" customWidth="1"/>
    <col min="9" max="9" width="37.93359375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39</v>
      </c>
      <c r="G1" s="4" t="s">
        <v>40</v>
      </c>
      <c r="H1" s="4" t="s">
        <v>41</v>
      </c>
      <c r="I1" s="4" t="s">
        <v>42</v>
      </c>
    </row>
    <row r="2" spans="1:9" x14ac:dyDescent="0.2">
      <c r="A2" s="3">
        <v>101</v>
      </c>
      <c r="B2" s="3" t="s">
        <v>5</v>
      </c>
      <c r="C2" s="3" t="s">
        <v>11</v>
      </c>
      <c r="D2" s="1">
        <v>1755</v>
      </c>
      <c r="E2" s="3" t="s">
        <v>18</v>
      </c>
      <c r="F2" s="1">
        <f>70*Table1[[#This Row],[Sales Amount]]/100</f>
        <v>1228.5</v>
      </c>
      <c r="G2" s="1">
        <f>0.06*Table1[[#This Row],[Sales Amount]]+Table1[[#This Row],[Sales Amount]]</f>
        <v>1860.3</v>
      </c>
      <c r="H2" s="1">
        <f>Table1[[#This Row],[Inflation Index = 0.06]]-Table1[[#This Row],[Sales Amount]]</f>
        <v>105.29999999999995</v>
      </c>
      <c r="I2" s="1">
        <f>Table1[[#This Row],[Sales Amount]]+Table1[[#This Row],[Price Diff (Inflated price- Sales price)]]</f>
        <v>1860.3</v>
      </c>
    </row>
    <row r="3" spans="1:9" x14ac:dyDescent="0.2">
      <c r="A3" s="3">
        <v>102</v>
      </c>
      <c r="B3" s="3" t="s">
        <v>6</v>
      </c>
      <c r="C3" s="3" t="s">
        <v>12</v>
      </c>
      <c r="D3" s="1">
        <v>1549</v>
      </c>
      <c r="E3" s="3" t="s">
        <v>19</v>
      </c>
      <c r="F3" s="1">
        <f>70*Table1[[#This Row],[Sales Amount]]/100</f>
        <v>1084.3</v>
      </c>
      <c r="G3" s="1">
        <f>0.06*Table1[[#This Row],[Sales Amount]]+Table1[[#This Row],[Sales Amount]]</f>
        <v>1641.94</v>
      </c>
      <c r="H3" s="1">
        <f>Table1[[#This Row],[Inflation Index = 0.06]]-Table1[[#This Row],[Sales Amount]]</f>
        <v>92.940000000000055</v>
      </c>
      <c r="I3" s="1">
        <f>Table1[[#This Row],[Sales Amount]]+Table1[[#This Row],[Price Diff (Inflated price- Sales price)]]</f>
        <v>1641.94</v>
      </c>
    </row>
    <row r="4" spans="1:9" x14ac:dyDescent="0.2">
      <c r="A4" s="3">
        <v>103</v>
      </c>
      <c r="B4" s="3" t="s">
        <v>7</v>
      </c>
      <c r="C4" s="3" t="s">
        <v>13</v>
      </c>
      <c r="D4" s="1">
        <v>749</v>
      </c>
      <c r="E4" s="3" t="s">
        <v>20</v>
      </c>
      <c r="F4" s="1">
        <f>70*Table1[[#This Row],[Sales Amount]]/100</f>
        <v>524.29999999999995</v>
      </c>
      <c r="G4" s="1">
        <f>0.06*Table1[[#This Row],[Sales Amount]]+Table1[[#This Row],[Sales Amount]]</f>
        <v>793.94</v>
      </c>
      <c r="H4" s="1">
        <f>Table1[[#This Row],[Inflation Index = 0.06]]-Table1[[#This Row],[Sales Amount]]</f>
        <v>44.940000000000055</v>
      </c>
      <c r="I4" s="1">
        <f>Table1[[#This Row],[Sales Amount]]+Table1[[#This Row],[Price Diff (Inflated price- Sales price)]]</f>
        <v>793.94</v>
      </c>
    </row>
    <row r="5" spans="1:9" x14ac:dyDescent="0.2">
      <c r="A5" s="3">
        <v>104</v>
      </c>
      <c r="B5" s="3" t="s">
        <v>5</v>
      </c>
      <c r="C5" s="3" t="s">
        <v>14</v>
      </c>
      <c r="D5" s="1">
        <v>1025</v>
      </c>
      <c r="E5" s="3" t="s">
        <v>21</v>
      </c>
      <c r="F5" s="1">
        <f>70*Table1[[#This Row],[Sales Amount]]/100</f>
        <v>717.5</v>
      </c>
      <c r="G5" s="1">
        <f>0.06*Table1[[#This Row],[Sales Amount]]+Table1[[#This Row],[Sales Amount]]</f>
        <v>1086.5</v>
      </c>
      <c r="H5" s="1">
        <f>Table1[[#This Row],[Inflation Index = 0.06]]-Table1[[#This Row],[Sales Amount]]</f>
        <v>61.5</v>
      </c>
      <c r="I5" s="1">
        <f>Table1[[#This Row],[Sales Amount]]+Table1[[#This Row],[Price Diff (Inflated price- Sales price)]]</f>
        <v>1086.5</v>
      </c>
    </row>
    <row r="6" spans="1:9" x14ac:dyDescent="0.2">
      <c r="A6" s="3">
        <v>105</v>
      </c>
      <c r="B6" s="3" t="s">
        <v>8</v>
      </c>
      <c r="C6" s="3" t="s">
        <v>11</v>
      </c>
      <c r="D6" s="1">
        <v>1856</v>
      </c>
      <c r="E6" s="3" t="s">
        <v>22</v>
      </c>
      <c r="F6" s="1">
        <f>70*Table1[[#This Row],[Sales Amount]]/100</f>
        <v>1299.2</v>
      </c>
      <c r="G6" s="1">
        <f>0.06*Table1[[#This Row],[Sales Amount]]+Table1[[#This Row],[Sales Amount]]</f>
        <v>1967.36</v>
      </c>
      <c r="H6" s="1">
        <f>Table1[[#This Row],[Inflation Index = 0.06]]-Table1[[#This Row],[Sales Amount]]</f>
        <v>111.3599999999999</v>
      </c>
      <c r="I6" s="1">
        <f>Table1[[#This Row],[Sales Amount]]+Table1[[#This Row],[Price Diff (Inflated price- Sales price)]]</f>
        <v>1967.36</v>
      </c>
    </row>
    <row r="7" spans="1:9" x14ac:dyDescent="0.2">
      <c r="A7" s="3">
        <v>106</v>
      </c>
      <c r="B7" s="3" t="s">
        <v>9</v>
      </c>
      <c r="C7" s="3" t="s">
        <v>11</v>
      </c>
      <c r="D7" s="1">
        <v>239</v>
      </c>
      <c r="E7" s="3" t="s">
        <v>23</v>
      </c>
      <c r="F7" s="1">
        <f>70*Table1[[#This Row],[Sales Amount]]/100</f>
        <v>167.3</v>
      </c>
      <c r="G7" s="1">
        <f>0.06*Table1[[#This Row],[Sales Amount]]+Table1[[#This Row],[Sales Amount]]</f>
        <v>253.34</v>
      </c>
      <c r="H7" s="1">
        <f>Table1[[#This Row],[Inflation Index = 0.06]]-Table1[[#This Row],[Sales Amount]]</f>
        <v>14.340000000000003</v>
      </c>
      <c r="I7" s="1">
        <f>Table1[[#This Row],[Sales Amount]]+Table1[[#This Row],[Price Diff (Inflated price- Sales price)]]</f>
        <v>253.34</v>
      </c>
    </row>
    <row r="8" spans="1:9" x14ac:dyDescent="0.2">
      <c r="A8" s="3">
        <v>107</v>
      </c>
      <c r="B8" s="3" t="s">
        <v>7</v>
      </c>
      <c r="C8" s="3" t="s">
        <v>13</v>
      </c>
      <c r="D8" s="1">
        <v>1007</v>
      </c>
      <c r="E8" s="3" t="s">
        <v>24</v>
      </c>
      <c r="F8" s="1">
        <f>70*Table1[[#This Row],[Sales Amount]]/100</f>
        <v>704.9</v>
      </c>
      <c r="G8" s="1">
        <f>0.06*Table1[[#This Row],[Sales Amount]]+Table1[[#This Row],[Sales Amount]]</f>
        <v>1067.42</v>
      </c>
      <c r="H8" s="1">
        <f>Table1[[#This Row],[Inflation Index = 0.06]]-Table1[[#This Row],[Sales Amount]]</f>
        <v>60.420000000000073</v>
      </c>
      <c r="I8" s="1">
        <f>Table1[[#This Row],[Sales Amount]]+Table1[[#This Row],[Price Diff (Inflated price- Sales price)]]</f>
        <v>1067.42</v>
      </c>
    </row>
    <row r="9" spans="1:9" x14ac:dyDescent="0.2">
      <c r="A9" s="3">
        <v>108</v>
      </c>
      <c r="B9" s="3" t="s">
        <v>7</v>
      </c>
      <c r="C9" s="3" t="s">
        <v>14</v>
      </c>
      <c r="D9" s="1">
        <v>736</v>
      </c>
      <c r="E9" s="3" t="s">
        <v>25</v>
      </c>
      <c r="F9" s="1">
        <f>70*Table1[[#This Row],[Sales Amount]]/100</f>
        <v>515.20000000000005</v>
      </c>
      <c r="G9" s="1">
        <f>0.06*Table1[[#This Row],[Sales Amount]]+Table1[[#This Row],[Sales Amount]]</f>
        <v>780.16</v>
      </c>
      <c r="H9" s="1">
        <f>Table1[[#This Row],[Inflation Index = 0.06]]-Table1[[#This Row],[Sales Amount]]</f>
        <v>44.159999999999968</v>
      </c>
      <c r="I9" s="1">
        <f>Table1[[#This Row],[Sales Amount]]+Table1[[#This Row],[Price Diff (Inflated price- Sales price)]]</f>
        <v>780.16</v>
      </c>
    </row>
    <row r="10" spans="1:9" x14ac:dyDescent="0.2">
      <c r="A10" s="3">
        <v>109</v>
      </c>
      <c r="B10" s="3" t="s">
        <v>5</v>
      </c>
      <c r="C10" s="3" t="s">
        <v>12</v>
      </c>
      <c r="D10" s="1">
        <v>1007</v>
      </c>
      <c r="E10" s="3" t="s">
        <v>26</v>
      </c>
      <c r="F10" s="1">
        <f>70*Table1[[#This Row],[Sales Amount]]/100</f>
        <v>704.9</v>
      </c>
      <c r="G10" s="1">
        <f>0.06*Table1[[#This Row],[Sales Amount]]+Table1[[#This Row],[Sales Amount]]</f>
        <v>1067.42</v>
      </c>
      <c r="H10" s="1">
        <f>Table1[[#This Row],[Inflation Index = 0.06]]-Table1[[#This Row],[Sales Amount]]</f>
        <v>60.420000000000073</v>
      </c>
      <c r="I10" s="1">
        <f>Table1[[#This Row],[Sales Amount]]+Table1[[#This Row],[Price Diff (Inflated price- Sales price)]]</f>
        <v>1067.42</v>
      </c>
    </row>
    <row r="11" spans="1:9" x14ac:dyDescent="0.2">
      <c r="A11" s="3">
        <v>110</v>
      </c>
      <c r="B11" s="3" t="s">
        <v>10</v>
      </c>
      <c r="C11" s="3" t="s">
        <v>15</v>
      </c>
      <c r="D11" s="1">
        <v>612</v>
      </c>
      <c r="E11" s="3" t="s">
        <v>27</v>
      </c>
      <c r="F11" s="1">
        <f>70*Table1[[#This Row],[Sales Amount]]/100</f>
        <v>428.4</v>
      </c>
      <c r="G11" s="1">
        <f>0.06*Table1[[#This Row],[Sales Amount]]+Table1[[#This Row],[Sales Amount]]</f>
        <v>648.72</v>
      </c>
      <c r="H11" s="1">
        <f>Table1[[#This Row],[Inflation Index = 0.06]]-Table1[[#This Row],[Sales Amount]]</f>
        <v>36.720000000000027</v>
      </c>
      <c r="I11" s="1">
        <f>Table1[[#This Row],[Sales Amount]]+Table1[[#This Row],[Price Diff (Inflated price- Sales price)]]</f>
        <v>648.72</v>
      </c>
    </row>
    <row r="12" spans="1:9" x14ac:dyDescent="0.2">
      <c r="A12" s="3">
        <v>111</v>
      </c>
      <c r="B12" s="3" t="s">
        <v>8</v>
      </c>
      <c r="C12" s="3" t="s">
        <v>14</v>
      </c>
      <c r="D12" s="1">
        <v>1949</v>
      </c>
      <c r="E12" s="3" t="s">
        <v>28</v>
      </c>
      <c r="F12" s="1">
        <f>70*Table1[[#This Row],[Sales Amount]]/100</f>
        <v>1364.3</v>
      </c>
      <c r="G12" s="1">
        <f>0.06*Table1[[#This Row],[Sales Amount]]+Table1[[#This Row],[Sales Amount]]</f>
        <v>2065.94</v>
      </c>
      <c r="H12" s="1">
        <f>Table1[[#This Row],[Inflation Index = 0.06]]-Table1[[#This Row],[Sales Amount]]</f>
        <v>116.94000000000005</v>
      </c>
      <c r="I12" s="1">
        <f>Table1[[#This Row],[Sales Amount]]+Table1[[#This Row],[Price Diff (Inflated price- Sales price)]]</f>
        <v>2065.94</v>
      </c>
    </row>
    <row r="13" spans="1:9" x14ac:dyDescent="0.2">
      <c r="A13" s="3">
        <v>112</v>
      </c>
      <c r="B13" s="3" t="s">
        <v>5</v>
      </c>
      <c r="C13" s="3" t="s">
        <v>13</v>
      </c>
      <c r="D13" s="1">
        <v>1640</v>
      </c>
      <c r="E13" s="3" t="s">
        <v>29</v>
      </c>
      <c r="F13" s="1">
        <f>70*Table1[[#This Row],[Sales Amount]]/100</f>
        <v>1148</v>
      </c>
      <c r="G13" s="1">
        <f>0.06*Table1[[#This Row],[Sales Amount]]+Table1[[#This Row],[Sales Amount]]</f>
        <v>1738.4</v>
      </c>
      <c r="H13" s="1">
        <f>Table1[[#This Row],[Inflation Index = 0.06]]-Table1[[#This Row],[Sales Amount]]</f>
        <v>98.400000000000091</v>
      </c>
      <c r="I13" s="1">
        <f>Table1[[#This Row],[Sales Amount]]+Table1[[#This Row],[Price Diff (Inflated price- Sales price)]]</f>
        <v>1738.4</v>
      </c>
    </row>
    <row r="14" spans="1:9" x14ac:dyDescent="0.2">
      <c r="A14" s="3">
        <v>113</v>
      </c>
      <c r="B14" s="3" t="s">
        <v>8</v>
      </c>
      <c r="C14" s="3" t="s">
        <v>11</v>
      </c>
      <c r="D14" s="1">
        <v>1317</v>
      </c>
      <c r="E14" s="3" t="s">
        <v>30</v>
      </c>
      <c r="F14" s="1">
        <f>70*Table1[[#This Row],[Sales Amount]]/100</f>
        <v>921.9</v>
      </c>
      <c r="G14" s="1">
        <f>0.06*Table1[[#This Row],[Sales Amount]]+Table1[[#This Row],[Sales Amount]]</f>
        <v>1396.02</v>
      </c>
      <c r="H14" s="1">
        <f>Table1[[#This Row],[Inflation Index = 0.06]]-Table1[[#This Row],[Sales Amount]]</f>
        <v>79.019999999999982</v>
      </c>
      <c r="I14" s="1">
        <f>Table1[[#This Row],[Sales Amount]]+Table1[[#This Row],[Price Diff (Inflated price- Sales price)]]</f>
        <v>1396.02</v>
      </c>
    </row>
    <row r="15" spans="1:9" x14ac:dyDescent="0.2">
      <c r="A15" s="3">
        <v>114</v>
      </c>
      <c r="B15" s="3" t="s">
        <v>8</v>
      </c>
      <c r="C15" s="3" t="s">
        <v>12</v>
      </c>
      <c r="D15" s="1">
        <v>881</v>
      </c>
      <c r="E15" s="3" t="s">
        <v>31</v>
      </c>
      <c r="F15" s="1">
        <f>70*Table1[[#This Row],[Sales Amount]]/100</f>
        <v>616.70000000000005</v>
      </c>
      <c r="G15" s="1">
        <f>0.06*Table1[[#This Row],[Sales Amount]]+Table1[[#This Row],[Sales Amount]]</f>
        <v>933.86</v>
      </c>
      <c r="H15" s="1">
        <f>Table1[[#This Row],[Inflation Index = 0.06]]-Table1[[#This Row],[Sales Amount]]</f>
        <v>52.860000000000014</v>
      </c>
      <c r="I15" s="1">
        <f>Table1[[#This Row],[Sales Amount]]+Table1[[#This Row],[Price Diff (Inflated price- Sales price)]]</f>
        <v>933.86</v>
      </c>
    </row>
    <row r="16" spans="1:9" x14ac:dyDescent="0.2">
      <c r="A16" s="3">
        <v>115</v>
      </c>
      <c r="B16" s="3" t="s">
        <v>9</v>
      </c>
      <c r="C16" s="3" t="s">
        <v>14</v>
      </c>
      <c r="D16" s="1">
        <v>1578</v>
      </c>
      <c r="E16" s="3" t="s">
        <v>32</v>
      </c>
      <c r="F16" s="1">
        <f>70*Table1[[#This Row],[Sales Amount]]/100</f>
        <v>1104.5999999999999</v>
      </c>
      <c r="G16" s="1">
        <f>0.06*Table1[[#This Row],[Sales Amount]]+Table1[[#This Row],[Sales Amount]]</f>
        <v>1672.68</v>
      </c>
      <c r="H16" s="1">
        <f>Table1[[#This Row],[Inflation Index = 0.06]]-Table1[[#This Row],[Sales Amount]]</f>
        <v>94.680000000000064</v>
      </c>
      <c r="I16" s="1">
        <f>Table1[[#This Row],[Sales Amount]]+Table1[[#This Row],[Price Diff (Inflated price- Sales price)]]</f>
        <v>1672.68</v>
      </c>
    </row>
    <row r="17" spans="1:9" x14ac:dyDescent="0.2">
      <c r="A17" s="3">
        <v>116</v>
      </c>
      <c r="B17" s="3" t="s">
        <v>7</v>
      </c>
      <c r="C17" s="3" t="s">
        <v>15</v>
      </c>
      <c r="D17" s="1">
        <v>1204</v>
      </c>
      <c r="E17" s="3" t="s">
        <v>33</v>
      </c>
      <c r="F17" s="1">
        <f>70*Table1[[#This Row],[Sales Amount]]/100</f>
        <v>842.8</v>
      </c>
      <c r="G17" s="1">
        <f>0.06*Table1[[#This Row],[Sales Amount]]+Table1[[#This Row],[Sales Amount]]</f>
        <v>1276.24</v>
      </c>
      <c r="H17" s="1">
        <f>Table1[[#This Row],[Inflation Index = 0.06]]-Table1[[#This Row],[Sales Amount]]</f>
        <v>72.240000000000009</v>
      </c>
      <c r="I17" s="1">
        <f>Table1[[#This Row],[Sales Amount]]+Table1[[#This Row],[Price Diff (Inflated price- Sales price)]]</f>
        <v>1276.24</v>
      </c>
    </row>
    <row r="18" spans="1:9" x14ac:dyDescent="0.2">
      <c r="A18" s="3">
        <v>117</v>
      </c>
      <c r="B18" s="3" t="s">
        <v>6</v>
      </c>
      <c r="C18" s="3" t="s">
        <v>15</v>
      </c>
      <c r="D18" s="1">
        <v>1558</v>
      </c>
      <c r="E18" s="3" t="s">
        <v>34</v>
      </c>
      <c r="F18" s="1">
        <f>70*Table1[[#This Row],[Sales Amount]]/100</f>
        <v>1090.5999999999999</v>
      </c>
      <c r="G18" s="1">
        <f>0.06*Table1[[#This Row],[Sales Amount]]+Table1[[#This Row],[Sales Amount]]</f>
        <v>1651.48</v>
      </c>
      <c r="H18" s="1">
        <f>Table1[[#This Row],[Inflation Index = 0.06]]-Table1[[#This Row],[Sales Amount]]</f>
        <v>93.480000000000018</v>
      </c>
      <c r="I18" s="1">
        <f>Table1[[#This Row],[Sales Amount]]+Table1[[#This Row],[Price Diff (Inflated price- Sales price)]]</f>
        <v>1651.48</v>
      </c>
    </row>
    <row r="19" spans="1:9" x14ac:dyDescent="0.2">
      <c r="A19" s="3">
        <v>118</v>
      </c>
      <c r="B19" s="3" t="s">
        <v>9</v>
      </c>
      <c r="C19" s="3" t="s">
        <v>16</v>
      </c>
      <c r="D19" s="1">
        <v>1892</v>
      </c>
      <c r="E19" s="3" t="s">
        <v>35</v>
      </c>
      <c r="F19" s="1">
        <f>70*Table1[[#This Row],[Sales Amount]]/100</f>
        <v>1324.4</v>
      </c>
      <c r="G19" s="1">
        <f>0.06*Table1[[#This Row],[Sales Amount]]+Table1[[#This Row],[Sales Amount]]</f>
        <v>2005.52</v>
      </c>
      <c r="H19" s="1">
        <f>Table1[[#This Row],[Inflation Index = 0.06]]-Table1[[#This Row],[Sales Amount]]</f>
        <v>113.51999999999998</v>
      </c>
      <c r="I19" s="1">
        <f>Table1[[#This Row],[Sales Amount]]+Table1[[#This Row],[Price Diff (Inflated price- Sales price)]]</f>
        <v>2005.52</v>
      </c>
    </row>
    <row r="20" spans="1:9" x14ac:dyDescent="0.2">
      <c r="A20" s="3">
        <v>119</v>
      </c>
      <c r="B20" s="3" t="s">
        <v>9</v>
      </c>
      <c r="C20" s="3" t="s">
        <v>16</v>
      </c>
      <c r="D20" s="1">
        <v>696</v>
      </c>
      <c r="E20" s="3" t="s">
        <v>36</v>
      </c>
      <c r="F20" s="1">
        <f>70*Table1[[#This Row],[Sales Amount]]/100</f>
        <v>487.2</v>
      </c>
      <c r="G20" s="1">
        <f>0.06*Table1[[#This Row],[Sales Amount]]+Table1[[#This Row],[Sales Amount]]</f>
        <v>737.76</v>
      </c>
      <c r="H20" s="1">
        <f>Table1[[#This Row],[Inflation Index = 0.06]]-Table1[[#This Row],[Sales Amount]]</f>
        <v>41.759999999999991</v>
      </c>
      <c r="I20" s="1">
        <f>Table1[[#This Row],[Sales Amount]]+Table1[[#This Row],[Price Diff (Inflated price- Sales price)]]</f>
        <v>737.76</v>
      </c>
    </row>
    <row r="21" spans="1:9" x14ac:dyDescent="0.2">
      <c r="A21" s="3">
        <v>120</v>
      </c>
      <c r="B21" s="3" t="s">
        <v>8</v>
      </c>
      <c r="C21" s="3" t="s">
        <v>17</v>
      </c>
      <c r="D21" s="1">
        <v>70</v>
      </c>
      <c r="E21" s="3" t="s">
        <v>37</v>
      </c>
      <c r="F21" s="1">
        <f>70*Table1[[#This Row],[Sales Amount]]/100</f>
        <v>49</v>
      </c>
      <c r="G21" s="1">
        <f>0.06*Table1[[#This Row],[Sales Amount]]+Table1[[#This Row],[Sales Amount]]</f>
        <v>74.2</v>
      </c>
      <c r="H21" s="1">
        <f>Table1[[#This Row],[Inflation Index = 0.06]]-Table1[[#This Row],[Sales Amount]]</f>
        <v>4.2000000000000028</v>
      </c>
      <c r="I21" s="1">
        <f>Table1[[#This Row],[Sales Amount]]+Table1[[#This Row],[Price Diff (Inflated price- Sales price)]]</f>
        <v>74.2</v>
      </c>
    </row>
    <row r="22" spans="1:9" x14ac:dyDescent="0.2">
      <c r="A22" s="3"/>
      <c r="B22" s="3"/>
      <c r="C22" s="3"/>
      <c r="E22" s="3"/>
      <c r="F22" s="1"/>
      <c r="G22" s="1"/>
      <c r="H22" s="1"/>
      <c r="I22" s="1"/>
    </row>
    <row r="23" spans="1:9" x14ac:dyDescent="0.2">
      <c r="A23" s="3"/>
      <c r="B23" s="3"/>
      <c r="C23" s="3"/>
      <c r="E23" s="3"/>
      <c r="F23" s="1"/>
      <c r="G23" s="1"/>
      <c r="H23" s="1"/>
      <c r="I23" s="1"/>
    </row>
    <row r="24" spans="1:9" x14ac:dyDescent="0.2">
      <c r="A24" s="3" t="s">
        <v>38</v>
      </c>
      <c r="B24" s="3"/>
      <c r="C24" s="3"/>
      <c r="D24" s="1">
        <v>23320</v>
      </c>
      <c r="E24" s="3"/>
      <c r="F24" s="1"/>
      <c r="G24" s="1"/>
      <c r="H24" s="1"/>
      <c r="I24" s="1"/>
    </row>
    <row r="25" spans="1:9" x14ac:dyDescent="0.2">
      <c r="A25" s="3" t="s">
        <v>43</v>
      </c>
      <c r="B25" s="3"/>
      <c r="C25" s="3"/>
      <c r="D25" s="1">
        <v>1166</v>
      </c>
      <c r="E25" s="3"/>
      <c r="F25" s="1"/>
      <c r="G25" s="1"/>
      <c r="H25" s="1"/>
      <c r="I25" s="1"/>
    </row>
    <row r="26" spans="1:9" x14ac:dyDescent="0.2">
      <c r="A26" s="3" t="s">
        <v>44</v>
      </c>
      <c r="B26" s="3"/>
      <c r="C26" s="3"/>
      <c r="D26" s="1">
        <v>1949</v>
      </c>
      <c r="E26" s="3"/>
      <c r="F26" s="1"/>
      <c r="G26" s="1"/>
      <c r="H26" s="1"/>
      <c r="I26" s="1"/>
    </row>
    <row r="27" spans="1:9" x14ac:dyDescent="0.2">
      <c r="A27" s="3" t="s">
        <v>45</v>
      </c>
      <c r="B27" s="3"/>
      <c r="C27" s="3">
        <v>120</v>
      </c>
      <c r="E27" s="3"/>
      <c r="F27" s="1"/>
      <c r="G27" s="1"/>
      <c r="H27" s="1"/>
      <c r="I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2025-02-24T16:32:15Z</dcterms:created>
  <dcterms:modified xsi:type="dcterms:W3CDTF">2025-02-24T16:32:15Z</dcterms:modified>
</cp:coreProperties>
</file>