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IES\BachelorThesis\Folder\BachelorThesis\"/>
    </mc:Choice>
  </mc:AlternateContent>
  <xr:revisionPtr revIDLastSave="0" documentId="13_ncr:1_{6C09E647-AD0B-4B0F-91BD-20D8EEC94B12}" xr6:coauthVersionLast="47" xr6:coauthVersionMax="47" xr10:uidLastSave="{00000000-0000-0000-0000-000000000000}"/>
  <bookViews>
    <workbookView xWindow="-120" yWindow="-120" windowWidth="29040" windowHeight="16440" xr2:uid="{389104A0-6A93-4218-9C49-B1BF9D9A7621}"/>
  </bookViews>
  <sheets>
    <sheet name="Sheet1" sheetId="1" r:id="rId1"/>
    <sheet name="New stocks for 252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2" l="1"/>
  <c r="B12" i="2" s="1"/>
  <c r="B13" i="2" s="1" a="1"/>
  <c r="B13" i="2" s="1"/>
  <c r="B15" i="2" s="1" a="1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AD7" i="1"/>
  <c r="AD6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3" i="1"/>
  <c r="AA3" i="1" s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3" i="1"/>
  <c r="N3" i="1"/>
  <c r="O3" i="1"/>
  <c r="P3" i="1"/>
  <c r="Q3" i="1"/>
  <c r="R3" i="1"/>
  <c r="S3" i="1"/>
  <c r="N4" i="1"/>
  <c r="O4" i="1"/>
  <c r="P4" i="1"/>
  <c r="Q4" i="1"/>
  <c r="R4" i="1"/>
  <c r="S4" i="1"/>
  <c r="N5" i="1"/>
  <c r="O5" i="1"/>
  <c r="P5" i="1"/>
  <c r="Q5" i="1"/>
  <c r="R5" i="1"/>
  <c r="S5" i="1"/>
  <c r="N6" i="1"/>
  <c r="O6" i="1"/>
  <c r="P6" i="1"/>
  <c r="Q6" i="1"/>
  <c r="R6" i="1"/>
  <c r="S6" i="1"/>
  <c r="N7" i="1"/>
  <c r="O7" i="1"/>
  <c r="P7" i="1"/>
  <c r="Q7" i="1"/>
  <c r="R7" i="1"/>
  <c r="S7" i="1"/>
  <c r="N8" i="1"/>
  <c r="O8" i="1"/>
  <c r="P8" i="1"/>
  <c r="Q8" i="1"/>
  <c r="R8" i="1"/>
  <c r="S8" i="1"/>
  <c r="N9" i="1"/>
  <c r="O9" i="1"/>
  <c r="P9" i="1"/>
  <c r="Q9" i="1"/>
  <c r="R9" i="1"/>
  <c r="S9" i="1"/>
  <c r="N10" i="1"/>
  <c r="O10" i="1"/>
  <c r="P10" i="1"/>
  <c r="Q10" i="1"/>
  <c r="R10" i="1"/>
  <c r="S10" i="1"/>
  <c r="N11" i="1"/>
  <c r="O11" i="1"/>
  <c r="P11" i="1"/>
  <c r="Q11" i="1"/>
  <c r="R11" i="1"/>
  <c r="S11" i="1"/>
  <c r="N12" i="1"/>
  <c r="O12" i="1"/>
  <c r="P12" i="1"/>
  <c r="Q12" i="1"/>
  <c r="R12" i="1"/>
  <c r="S12" i="1"/>
  <c r="N13" i="1"/>
  <c r="O13" i="1"/>
  <c r="P13" i="1"/>
  <c r="Q13" i="1"/>
  <c r="R13" i="1"/>
  <c r="S13" i="1"/>
  <c r="N14" i="1"/>
  <c r="O14" i="1"/>
  <c r="P14" i="1"/>
  <c r="Q14" i="1"/>
  <c r="R14" i="1"/>
  <c r="S14" i="1"/>
  <c r="N15" i="1"/>
  <c r="O15" i="1"/>
  <c r="P15" i="1"/>
  <c r="Q15" i="1"/>
  <c r="R15" i="1"/>
  <c r="S15" i="1"/>
  <c r="N16" i="1"/>
  <c r="O16" i="1"/>
  <c r="P16" i="1"/>
  <c r="Q16" i="1"/>
  <c r="R16" i="1"/>
  <c r="S16" i="1"/>
  <c r="N17" i="1"/>
  <c r="O17" i="1"/>
  <c r="P17" i="1"/>
  <c r="Q17" i="1"/>
  <c r="R17" i="1"/>
  <c r="S17" i="1"/>
  <c r="N18" i="1"/>
  <c r="O18" i="1"/>
  <c r="P18" i="1"/>
  <c r="Q18" i="1"/>
  <c r="R18" i="1"/>
  <c r="S18" i="1"/>
  <c r="N19" i="1"/>
  <c r="O19" i="1"/>
  <c r="P19" i="1"/>
  <c r="Q19" i="1"/>
  <c r="R19" i="1"/>
  <c r="S19" i="1"/>
  <c r="N20" i="1"/>
  <c r="O20" i="1"/>
  <c r="P20" i="1"/>
  <c r="Q20" i="1"/>
  <c r="R20" i="1"/>
  <c r="S20" i="1"/>
  <c r="N21" i="1"/>
  <c r="O21" i="1"/>
  <c r="P21" i="1"/>
  <c r="Q21" i="1"/>
  <c r="R21" i="1"/>
  <c r="S21" i="1"/>
  <c r="N22" i="1"/>
  <c r="O22" i="1"/>
  <c r="P22" i="1"/>
  <c r="Q22" i="1"/>
  <c r="R22" i="1"/>
  <c r="S22" i="1"/>
  <c r="N23" i="1"/>
  <c r="O23" i="1"/>
  <c r="P23" i="1"/>
  <c r="Q23" i="1"/>
  <c r="R23" i="1"/>
  <c r="S23" i="1"/>
  <c r="N24" i="1"/>
  <c r="O24" i="1"/>
  <c r="P24" i="1"/>
  <c r="Q24" i="1"/>
  <c r="R24" i="1"/>
  <c r="S24" i="1"/>
  <c r="N25" i="1"/>
  <c r="O25" i="1"/>
  <c r="P25" i="1"/>
  <c r="Q25" i="1"/>
  <c r="R25" i="1"/>
  <c r="S25" i="1"/>
  <c r="N26" i="1"/>
  <c r="O26" i="1"/>
  <c r="P26" i="1"/>
  <c r="Q26" i="1"/>
  <c r="R26" i="1"/>
  <c r="S26" i="1"/>
  <c r="N27" i="1"/>
  <c r="O27" i="1"/>
  <c r="P27" i="1"/>
  <c r="Q27" i="1"/>
  <c r="R27" i="1"/>
  <c r="S27" i="1"/>
  <c r="N28" i="1"/>
  <c r="O28" i="1"/>
  <c r="P28" i="1"/>
  <c r="Q28" i="1"/>
  <c r="R28" i="1"/>
  <c r="S28" i="1"/>
  <c r="N29" i="1"/>
  <c r="O29" i="1"/>
  <c r="P29" i="1"/>
  <c r="Q29" i="1"/>
  <c r="R29" i="1"/>
  <c r="S29" i="1"/>
  <c r="N30" i="1"/>
  <c r="O30" i="1"/>
  <c r="P30" i="1"/>
  <c r="Q30" i="1"/>
  <c r="R30" i="1"/>
  <c r="S30" i="1"/>
  <c r="N31" i="1"/>
  <c r="O31" i="1"/>
  <c r="P31" i="1"/>
  <c r="Q31" i="1"/>
  <c r="R31" i="1"/>
  <c r="S31" i="1"/>
  <c r="N32" i="1"/>
  <c r="O32" i="1"/>
  <c r="P32" i="1"/>
  <c r="Q32" i="1"/>
  <c r="R32" i="1"/>
  <c r="S32" i="1"/>
  <c r="N33" i="1"/>
  <c r="O33" i="1"/>
  <c r="P33" i="1"/>
  <c r="Q33" i="1"/>
  <c r="R33" i="1"/>
  <c r="S33" i="1"/>
  <c r="N34" i="1"/>
  <c r="O34" i="1"/>
  <c r="P34" i="1"/>
  <c r="Q34" i="1"/>
  <c r="R34" i="1"/>
  <c r="S34" i="1"/>
  <c r="N35" i="1"/>
  <c r="O35" i="1"/>
  <c r="P35" i="1"/>
  <c r="Q35" i="1"/>
  <c r="R35" i="1"/>
  <c r="S35" i="1"/>
  <c r="N36" i="1"/>
  <c r="O36" i="1"/>
  <c r="P36" i="1"/>
  <c r="Q36" i="1"/>
  <c r="R36" i="1"/>
  <c r="S36" i="1"/>
  <c r="N37" i="1"/>
  <c r="O37" i="1"/>
  <c r="P37" i="1"/>
  <c r="Q37" i="1"/>
  <c r="R37" i="1"/>
  <c r="S37" i="1"/>
  <c r="N38" i="1"/>
  <c r="O38" i="1"/>
  <c r="P38" i="1"/>
  <c r="Q38" i="1"/>
  <c r="R38" i="1"/>
  <c r="S38" i="1"/>
  <c r="N39" i="1"/>
  <c r="O39" i="1"/>
  <c r="P39" i="1"/>
  <c r="Q39" i="1"/>
  <c r="R39" i="1"/>
  <c r="S39" i="1"/>
  <c r="N40" i="1"/>
  <c r="O40" i="1"/>
  <c r="P40" i="1"/>
  <c r="Q40" i="1"/>
  <c r="R40" i="1"/>
  <c r="S40" i="1"/>
  <c r="N41" i="1"/>
  <c r="O41" i="1"/>
  <c r="P41" i="1"/>
  <c r="Q41" i="1"/>
  <c r="R41" i="1"/>
  <c r="S41" i="1"/>
  <c r="N42" i="1"/>
  <c r="O42" i="1"/>
  <c r="P42" i="1"/>
  <c r="Q42" i="1"/>
  <c r="R42" i="1"/>
  <c r="S42" i="1"/>
  <c r="N43" i="1"/>
  <c r="O43" i="1"/>
  <c r="P43" i="1"/>
  <c r="Q43" i="1"/>
  <c r="R43" i="1"/>
  <c r="S43" i="1"/>
  <c r="N44" i="1"/>
  <c r="O44" i="1"/>
  <c r="P44" i="1"/>
  <c r="Q44" i="1"/>
  <c r="R44" i="1"/>
  <c r="S44" i="1"/>
  <c r="N45" i="1"/>
  <c r="O45" i="1"/>
  <c r="P45" i="1"/>
  <c r="Q45" i="1"/>
  <c r="R45" i="1"/>
  <c r="S45" i="1"/>
  <c r="N46" i="1"/>
  <c r="O46" i="1"/>
  <c r="P46" i="1"/>
  <c r="Q46" i="1"/>
  <c r="R46" i="1"/>
  <c r="S46" i="1"/>
  <c r="N47" i="1"/>
  <c r="O47" i="1"/>
  <c r="P47" i="1"/>
  <c r="Q47" i="1"/>
  <c r="R47" i="1"/>
  <c r="S47" i="1"/>
  <c r="N48" i="1"/>
  <c r="O48" i="1"/>
  <c r="P48" i="1"/>
  <c r="Q48" i="1"/>
  <c r="R48" i="1"/>
  <c r="S48" i="1"/>
  <c r="N49" i="1"/>
  <c r="O49" i="1"/>
  <c r="P49" i="1"/>
  <c r="Q49" i="1"/>
  <c r="R49" i="1"/>
  <c r="S49" i="1"/>
  <c r="N50" i="1"/>
  <c r="O50" i="1"/>
  <c r="P50" i="1"/>
  <c r="Q50" i="1"/>
  <c r="R50" i="1"/>
  <c r="S50" i="1"/>
  <c r="N51" i="1"/>
  <c r="O51" i="1"/>
  <c r="P51" i="1"/>
  <c r="Q51" i="1"/>
  <c r="R51" i="1"/>
  <c r="S51" i="1"/>
  <c r="N52" i="1"/>
  <c r="O52" i="1"/>
  <c r="P52" i="1"/>
  <c r="Q52" i="1"/>
  <c r="R52" i="1"/>
  <c r="S52" i="1"/>
  <c r="N53" i="1"/>
  <c r="O53" i="1"/>
  <c r="P53" i="1"/>
  <c r="Q53" i="1"/>
  <c r="R53" i="1"/>
  <c r="S53" i="1"/>
  <c r="N54" i="1"/>
  <c r="O54" i="1"/>
  <c r="P54" i="1"/>
  <c r="Q54" i="1"/>
  <c r="R54" i="1"/>
  <c r="S54" i="1"/>
  <c r="N55" i="1"/>
  <c r="O55" i="1"/>
  <c r="P55" i="1"/>
  <c r="Q55" i="1"/>
  <c r="R55" i="1"/>
  <c r="S55" i="1"/>
  <c r="N56" i="1"/>
  <c r="O56" i="1"/>
  <c r="P56" i="1"/>
  <c r="Q56" i="1"/>
  <c r="R56" i="1"/>
  <c r="S56" i="1"/>
  <c r="N57" i="1"/>
  <c r="O57" i="1"/>
  <c r="P57" i="1"/>
  <c r="Q57" i="1"/>
  <c r="R57" i="1"/>
  <c r="S57" i="1"/>
  <c r="N58" i="1"/>
  <c r="O58" i="1"/>
  <c r="P58" i="1"/>
  <c r="Q58" i="1"/>
  <c r="R58" i="1"/>
  <c r="S58" i="1"/>
  <c r="N59" i="1"/>
  <c r="O59" i="1"/>
  <c r="P59" i="1"/>
  <c r="Q59" i="1"/>
  <c r="R59" i="1"/>
  <c r="S59" i="1"/>
  <c r="N60" i="1"/>
  <c r="O60" i="1"/>
  <c r="P60" i="1"/>
  <c r="Q60" i="1"/>
  <c r="R60" i="1"/>
  <c r="S60" i="1"/>
  <c r="N61" i="1"/>
  <c r="O61" i="1"/>
  <c r="P61" i="1"/>
  <c r="Q61" i="1"/>
  <c r="R61" i="1"/>
  <c r="S61" i="1"/>
  <c r="N62" i="1"/>
  <c r="O62" i="1"/>
  <c r="P62" i="1"/>
  <c r="Q62" i="1"/>
  <c r="R62" i="1"/>
  <c r="S62" i="1"/>
  <c r="N63" i="1"/>
  <c r="O63" i="1"/>
  <c r="P63" i="1"/>
  <c r="Q63" i="1"/>
  <c r="R63" i="1"/>
  <c r="S63" i="1"/>
  <c r="N64" i="1"/>
  <c r="O64" i="1"/>
  <c r="P64" i="1"/>
  <c r="Q64" i="1"/>
  <c r="R64" i="1"/>
  <c r="S64" i="1"/>
  <c r="N65" i="1"/>
  <c r="O65" i="1"/>
  <c r="P65" i="1"/>
  <c r="Q65" i="1"/>
  <c r="R65" i="1"/>
  <c r="S65" i="1"/>
  <c r="N66" i="1"/>
  <c r="O66" i="1"/>
  <c r="P66" i="1"/>
  <c r="Q66" i="1"/>
  <c r="R66" i="1"/>
  <c r="S66" i="1"/>
  <c r="N67" i="1"/>
  <c r="O67" i="1"/>
  <c r="P67" i="1"/>
  <c r="Q67" i="1"/>
  <c r="R67" i="1"/>
  <c r="S67" i="1"/>
  <c r="N68" i="1"/>
  <c r="O68" i="1"/>
  <c r="P68" i="1"/>
  <c r="Q68" i="1"/>
  <c r="R68" i="1"/>
  <c r="S68" i="1"/>
  <c r="N69" i="1"/>
  <c r="O69" i="1"/>
  <c r="P69" i="1"/>
  <c r="Q69" i="1"/>
  <c r="R69" i="1"/>
  <c r="S69" i="1"/>
  <c r="N70" i="1"/>
  <c r="O70" i="1"/>
  <c r="P70" i="1"/>
  <c r="Q70" i="1"/>
  <c r="R70" i="1"/>
  <c r="S70" i="1"/>
  <c r="N71" i="1"/>
  <c r="O71" i="1"/>
  <c r="P71" i="1"/>
  <c r="Q71" i="1"/>
  <c r="R71" i="1"/>
  <c r="S71" i="1"/>
  <c r="N72" i="1"/>
  <c r="O72" i="1"/>
  <c r="P72" i="1"/>
  <c r="Q72" i="1"/>
  <c r="R72" i="1"/>
  <c r="S72" i="1"/>
  <c r="N73" i="1"/>
  <c r="O73" i="1"/>
  <c r="P73" i="1"/>
  <c r="Q73" i="1"/>
  <c r="R73" i="1"/>
  <c r="S73" i="1"/>
  <c r="N74" i="1"/>
  <c r="O74" i="1"/>
  <c r="P74" i="1"/>
  <c r="Q74" i="1"/>
  <c r="R74" i="1"/>
  <c r="S74" i="1"/>
  <c r="N75" i="1"/>
  <c r="O75" i="1"/>
  <c r="P75" i="1"/>
  <c r="Q75" i="1"/>
  <c r="R75" i="1"/>
  <c r="S75" i="1"/>
  <c r="N76" i="1"/>
  <c r="O76" i="1"/>
  <c r="P76" i="1"/>
  <c r="Q76" i="1"/>
  <c r="R76" i="1"/>
  <c r="S76" i="1"/>
  <c r="N77" i="1"/>
  <c r="O77" i="1"/>
  <c r="P77" i="1"/>
  <c r="Q77" i="1"/>
  <c r="R77" i="1"/>
  <c r="S77" i="1"/>
  <c r="N78" i="1"/>
  <c r="O78" i="1"/>
  <c r="P78" i="1"/>
  <c r="Q78" i="1"/>
  <c r="R78" i="1"/>
  <c r="S78" i="1"/>
  <c r="N79" i="1"/>
  <c r="O79" i="1"/>
  <c r="P79" i="1"/>
  <c r="Q79" i="1"/>
  <c r="R79" i="1"/>
  <c r="S79" i="1"/>
  <c r="N80" i="1"/>
  <c r="O80" i="1"/>
  <c r="P80" i="1"/>
  <c r="Q80" i="1"/>
  <c r="R80" i="1"/>
  <c r="S80" i="1"/>
  <c r="N81" i="1"/>
  <c r="O81" i="1"/>
  <c r="P81" i="1"/>
  <c r="Q81" i="1"/>
  <c r="R81" i="1"/>
  <c r="S81" i="1"/>
  <c r="N82" i="1"/>
  <c r="O82" i="1"/>
  <c r="P82" i="1"/>
  <c r="Q82" i="1"/>
  <c r="R82" i="1"/>
  <c r="S82" i="1"/>
  <c r="M4" i="1"/>
  <c r="W4" i="1" s="1"/>
  <c r="Z4" i="1" s="1"/>
  <c r="M5" i="1"/>
  <c r="W5" i="1" s="1"/>
  <c r="Z5" i="1" s="1"/>
  <c r="M6" i="1"/>
  <c r="W6" i="1" s="1"/>
  <c r="Z6" i="1" s="1"/>
  <c r="M7" i="1"/>
  <c r="W7" i="1" s="1"/>
  <c r="Z7" i="1" s="1"/>
  <c r="M8" i="1"/>
  <c r="W8" i="1" s="1"/>
  <c r="Z8" i="1" s="1"/>
  <c r="M9" i="1"/>
  <c r="W9" i="1" s="1"/>
  <c r="Z9" i="1" s="1"/>
  <c r="M10" i="1"/>
  <c r="W10" i="1" s="1"/>
  <c r="Z10" i="1" s="1"/>
  <c r="M11" i="1"/>
  <c r="W11" i="1" s="1"/>
  <c r="Z11" i="1" s="1"/>
  <c r="M12" i="1"/>
  <c r="W12" i="1" s="1"/>
  <c r="Z12" i="1" s="1"/>
  <c r="M13" i="1"/>
  <c r="W13" i="1" s="1"/>
  <c r="Z13" i="1" s="1"/>
  <c r="M14" i="1"/>
  <c r="W14" i="1" s="1"/>
  <c r="Z14" i="1" s="1"/>
  <c r="M15" i="1"/>
  <c r="W15" i="1" s="1"/>
  <c r="Z15" i="1" s="1"/>
  <c r="M16" i="1"/>
  <c r="W16" i="1" s="1"/>
  <c r="Z16" i="1" s="1"/>
  <c r="M17" i="1"/>
  <c r="W17" i="1" s="1"/>
  <c r="Z17" i="1" s="1"/>
  <c r="M18" i="1"/>
  <c r="W18" i="1" s="1"/>
  <c r="Z18" i="1" s="1"/>
  <c r="M19" i="1"/>
  <c r="W19" i="1" s="1"/>
  <c r="Z19" i="1" s="1"/>
  <c r="M20" i="1"/>
  <c r="W20" i="1" s="1"/>
  <c r="Z20" i="1" s="1"/>
  <c r="M21" i="1"/>
  <c r="W21" i="1" s="1"/>
  <c r="Z21" i="1" s="1"/>
  <c r="M22" i="1"/>
  <c r="W22" i="1" s="1"/>
  <c r="Z22" i="1" s="1"/>
  <c r="M23" i="1"/>
  <c r="W23" i="1" s="1"/>
  <c r="Z23" i="1" s="1"/>
  <c r="M24" i="1"/>
  <c r="W24" i="1" s="1"/>
  <c r="Z24" i="1" s="1"/>
  <c r="M25" i="1"/>
  <c r="W25" i="1" s="1"/>
  <c r="Z25" i="1" s="1"/>
  <c r="M26" i="1"/>
  <c r="W26" i="1" s="1"/>
  <c r="Z26" i="1" s="1"/>
  <c r="M27" i="1"/>
  <c r="W27" i="1" s="1"/>
  <c r="Z27" i="1" s="1"/>
  <c r="M28" i="1"/>
  <c r="W28" i="1" s="1"/>
  <c r="Z28" i="1" s="1"/>
  <c r="M29" i="1"/>
  <c r="W29" i="1" s="1"/>
  <c r="Z29" i="1" s="1"/>
  <c r="M30" i="1"/>
  <c r="W30" i="1" s="1"/>
  <c r="Z30" i="1" s="1"/>
  <c r="M31" i="1"/>
  <c r="W31" i="1" s="1"/>
  <c r="Z31" i="1" s="1"/>
  <c r="M32" i="1"/>
  <c r="W32" i="1" s="1"/>
  <c r="Z32" i="1" s="1"/>
  <c r="M33" i="1"/>
  <c r="W33" i="1" s="1"/>
  <c r="Z33" i="1" s="1"/>
  <c r="M34" i="1"/>
  <c r="W34" i="1" s="1"/>
  <c r="Z34" i="1" s="1"/>
  <c r="M35" i="1"/>
  <c r="W35" i="1" s="1"/>
  <c r="Z35" i="1" s="1"/>
  <c r="M36" i="1"/>
  <c r="W36" i="1" s="1"/>
  <c r="Z36" i="1" s="1"/>
  <c r="M37" i="1"/>
  <c r="W37" i="1" s="1"/>
  <c r="Z37" i="1" s="1"/>
  <c r="M38" i="1"/>
  <c r="W38" i="1" s="1"/>
  <c r="Z38" i="1" s="1"/>
  <c r="M39" i="1"/>
  <c r="W39" i="1" s="1"/>
  <c r="Z39" i="1" s="1"/>
  <c r="M40" i="1"/>
  <c r="W40" i="1" s="1"/>
  <c r="Z40" i="1" s="1"/>
  <c r="M41" i="1"/>
  <c r="W41" i="1" s="1"/>
  <c r="Z41" i="1" s="1"/>
  <c r="M42" i="1"/>
  <c r="W42" i="1" s="1"/>
  <c r="Z42" i="1" s="1"/>
  <c r="M43" i="1"/>
  <c r="W43" i="1" s="1"/>
  <c r="Z43" i="1" s="1"/>
  <c r="M44" i="1"/>
  <c r="W44" i="1" s="1"/>
  <c r="Z44" i="1" s="1"/>
  <c r="M45" i="1"/>
  <c r="W45" i="1" s="1"/>
  <c r="Z45" i="1" s="1"/>
  <c r="M46" i="1"/>
  <c r="W46" i="1" s="1"/>
  <c r="Z46" i="1" s="1"/>
  <c r="M47" i="1"/>
  <c r="W47" i="1" s="1"/>
  <c r="Z47" i="1" s="1"/>
  <c r="M48" i="1"/>
  <c r="W48" i="1" s="1"/>
  <c r="Z48" i="1" s="1"/>
  <c r="M49" i="1"/>
  <c r="W49" i="1" s="1"/>
  <c r="Z49" i="1" s="1"/>
  <c r="M50" i="1"/>
  <c r="W50" i="1" s="1"/>
  <c r="Z50" i="1" s="1"/>
  <c r="M51" i="1"/>
  <c r="W51" i="1" s="1"/>
  <c r="Z51" i="1" s="1"/>
  <c r="M52" i="1"/>
  <c r="W52" i="1" s="1"/>
  <c r="Z52" i="1" s="1"/>
  <c r="M53" i="1"/>
  <c r="W53" i="1" s="1"/>
  <c r="Z53" i="1" s="1"/>
  <c r="M54" i="1"/>
  <c r="W54" i="1" s="1"/>
  <c r="Z54" i="1" s="1"/>
  <c r="M55" i="1"/>
  <c r="W55" i="1" s="1"/>
  <c r="Z55" i="1" s="1"/>
  <c r="M56" i="1"/>
  <c r="W56" i="1" s="1"/>
  <c r="Z56" i="1" s="1"/>
  <c r="M57" i="1"/>
  <c r="W57" i="1" s="1"/>
  <c r="Z57" i="1" s="1"/>
  <c r="M58" i="1"/>
  <c r="W58" i="1" s="1"/>
  <c r="Z58" i="1" s="1"/>
  <c r="M59" i="1"/>
  <c r="W59" i="1" s="1"/>
  <c r="Z59" i="1" s="1"/>
  <c r="M60" i="1"/>
  <c r="W60" i="1" s="1"/>
  <c r="Z60" i="1" s="1"/>
  <c r="M61" i="1"/>
  <c r="W61" i="1" s="1"/>
  <c r="Z61" i="1" s="1"/>
  <c r="M62" i="1"/>
  <c r="W62" i="1" s="1"/>
  <c r="Z62" i="1" s="1"/>
  <c r="M63" i="1"/>
  <c r="W63" i="1" s="1"/>
  <c r="Z63" i="1" s="1"/>
  <c r="M64" i="1"/>
  <c r="W64" i="1" s="1"/>
  <c r="Z64" i="1" s="1"/>
  <c r="M65" i="1"/>
  <c r="W65" i="1" s="1"/>
  <c r="Z65" i="1" s="1"/>
  <c r="M66" i="1"/>
  <c r="W66" i="1" s="1"/>
  <c r="Z66" i="1" s="1"/>
  <c r="M67" i="1"/>
  <c r="W67" i="1" s="1"/>
  <c r="Z67" i="1" s="1"/>
  <c r="M68" i="1"/>
  <c r="W68" i="1" s="1"/>
  <c r="Z68" i="1" s="1"/>
  <c r="M69" i="1"/>
  <c r="W69" i="1" s="1"/>
  <c r="Z69" i="1" s="1"/>
  <c r="M70" i="1"/>
  <c r="W70" i="1" s="1"/>
  <c r="Z70" i="1" s="1"/>
  <c r="M71" i="1"/>
  <c r="W71" i="1" s="1"/>
  <c r="Z71" i="1" s="1"/>
  <c r="M72" i="1"/>
  <c r="W72" i="1" s="1"/>
  <c r="Z72" i="1" s="1"/>
  <c r="M73" i="1"/>
  <c r="W73" i="1" s="1"/>
  <c r="Z73" i="1" s="1"/>
  <c r="M74" i="1"/>
  <c r="W74" i="1" s="1"/>
  <c r="Z74" i="1" s="1"/>
  <c r="M75" i="1"/>
  <c r="W75" i="1" s="1"/>
  <c r="Z75" i="1" s="1"/>
  <c r="M76" i="1"/>
  <c r="W76" i="1" s="1"/>
  <c r="Z76" i="1" s="1"/>
  <c r="M77" i="1"/>
  <c r="W77" i="1" s="1"/>
  <c r="Z77" i="1" s="1"/>
  <c r="M78" i="1"/>
  <c r="W78" i="1" s="1"/>
  <c r="Z78" i="1" s="1"/>
  <c r="M79" i="1"/>
  <c r="W79" i="1" s="1"/>
  <c r="Z79" i="1" s="1"/>
  <c r="M80" i="1"/>
  <c r="W80" i="1" s="1"/>
  <c r="Z80" i="1" s="1"/>
  <c r="M81" i="1"/>
  <c r="W81" i="1" s="1"/>
  <c r="Z81" i="1" s="1"/>
  <c r="M82" i="1"/>
  <c r="W82" i="1" s="1"/>
  <c r="Z82" i="1" s="1"/>
  <c r="M3" i="1"/>
  <c r="W3" i="1" s="1"/>
  <c r="Z3" i="1" s="1"/>
  <c r="AB3" i="1" s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3" i="1"/>
  <c r="C20" i="2" l="1"/>
  <c r="C28" i="2"/>
  <c r="C36" i="2"/>
  <c r="C44" i="2"/>
  <c r="C52" i="2"/>
  <c r="C60" i="2"/>
  <c r="C68" i="2"/>
  <c r="C76" i="2"/>
  <c r="C84" i="2"/>
  <c r="C22" i="2"/>
  <c r="C46" i="2"/>
  <c r="C54" i="2"/>
  <c r="C62" i="2"/>
  <c r="C70" i="2"/>
  <c r="C58" i="2"/>
  <c r="C30" i="2"/>
  <c r="C86" i="2"/>
  <c r="C21" i="2"/>
  <c r="C29" i="2"/>
  <c r="C37" i="2"/>
  <c r="C45" i="2"/>
  <c r="C53" i="2"/>
  <c r="C61" i="2"/>
  <c r="C69" i="2"/>
  <c r="C77" i="2"/>
  <c r="C85" i="2"/>
  <c r="C38" i="2"/>
  <c r="C78" i="2"/>
  <c r="C74" i="2"/>
  <c r="B15" i="2"/>
  <c r="C15" i="2" s="1"/>
  <c r="C89" i="2"/>
  <c r="C23" i="2"/>
  <c r="C31" i="2"/>
  <c r="C39" i="2"/>
  <c r="C47" i="2"/>
  <c r="C55" i="2"/>
  <c r="C63" i="2"/>
  <c r="C71" i="2"/>
  <c r="C79" i="2"/>
  <c r="C87" i="2"/>
  <c r="C26" i="2"/>
  <c r="C16" i="2"/>
  <c r="C24" i="2"/>
  <c r="C32" i="2"/>
  <c r="C40" i="2"/>
  <c r="C48" i="2"/>
  <c r="C56" i="2"/>
  <c r="C64" i="2"/>
  <c r="C72" i="2"/>
  <c r="C80" i="2"/>
  <c r="C88" i="2"/>
  <c r="C81" i="2"/>
  <c r="C34" i="2"/>
  <c r="C90" i="2"/>
  <c r="C17" i="2"/>
  <c r="C25" i="2"/>
  <c r="C33" i="2"/>
  <c r="C41" i="2"/>
  <c r="C49" i="2"/>
  <c r="C57" i="2"/>
  <c r="C65" i="2"/>
  <c r="C73" i="2"/>
  <c r="C50" i="2"/>
  <c r="C18" i="2"/>
  <c r="C42" i="2"/>
  <c r="C66" i="2"/>
  <c r="C82" i="2"/>
  <c r="C19" i="2"/>
  <c r="C27" i="2"/>
  <c r="C35" i="2"/>
  <c r="C43" i="2"/>
  <c r="C51" i="2"/>
  <c r="C59" i="2"/>
  <c r="C67" i="2"/>
  <c r="C75" i="2"/>
  <c r="C83" i="2"/>
  <c r="C9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<sst xmlns="http://schemas.openxmlformats.org/spreadsheetml/2006/main" count="507" uniqueCount="298">
  <si>
    <t>[1] "ACN Error"</t>
  </si>
  <si>
    <t>[1] "AVGO Error"</t>
  </si>
  <si>
    <t>[1] "CVS Error"</t>
  </si>
  <si>
    <t>[1] "DIS Error"</t>
  </si>
  <si>
    <t>[1] "GE Error"</t>
  </si>
  <si>
    <t>[1] "IBM Error"</t>
  </si>
  <si>
    <t>[1] "KO Error"</t>
  </si>
  <si>
    <t>[1] "MA Error"</t>
  </si>
  <si>
    <t>[1] "MCD Error"</t>
  </si>
  <si>
    <t>[1] "MRK Error"</t>
  </si>
  <si>
    <t>[1] "MSFT Error"</t>
  </si>
  <si>
    <t>[1] "ORCL Error"</t>
  </si>
  <si>
    <t>[1] "SYK Error"</t>
  </si>
  <si>
    <t>[1] "TJX Error"</t>
  </si>
  <si>
    <t>[1] "TMO Error"</t>
  </si>
  <si>
    <t>[1] "TSN Error"</t>
  </si>
  <si>
    <t>[1] "COST Error"</t>
  </si>
  <si>
    <t>[1] "HD Error"</t>
  </si>
  <si>
    <t>[1] "NVDA Error"</t>
  </si>
  <si>
    <t>[1] "PANW Error"</t>
  </si>
  <si>
    <t>[1] "PFE Error"</t>
  </si>
  <si>
    <t>[1] "WFC Error"</t>
  </si>
  <si>
    <t>[1] "AAPL Error"</t>
  </si>
  <si>
    <t>[1] "ANET Error"</t>
  </si>
  <si>
    <t>[1] "CRM Error"</t>
  </si>
  <si>
    <t>[1] "MELI Error"</t>
  </si>
  <si>
    <t>[1] "META Error"</t>
  </si>
  <si>
    <t>[1] "PEP Error"</t>
  </si>
  <si>
    <t>[1] "WDAY Error"</t>
  </si>
  <si>
    <t>[1] "AAL"</t>
  </si>
  <si>
    <t>[1] "AAPL"</t>
  </si>
  <si>
    <t>[1] "ABBV"</t>
  </si>
  <si>
    <t>[1] "ACN"</t>
  </si>
  <si>
    <t>[1] "ADBE"</t>
  </si>
  <si>
    <t>[1] "AMAT"</t>
  </si>
  <si>
    <t>[1] "AMD"</t>
  </si>
  <si>
    <t>[1] "AMGN"</t>
  </si>
  <si>
    <t>[1] "AMZN"</t>
  </si>
  <si>
    <t>[1] "ANET"</t>
  </si>
  <si>
    <t>[1] "AVGO"</t>
  </si>
  <si>
    <t>[1] "BA"</t>
  </si>
  <si>
    <t>[1] "BAC"</t>
  </si>
  <si>
    <t>[1] "BKNG"</t>
  </si>
  <si>
    <t>[1] "C"</t>
  </si>
  <si>
    <t>[1] "CAT"</t>
  </si>
  <si>
    <t>[1] "CMCSA"</t>
  </si>
  <si>
    <t>[1] "CMG"</t>
  </si>
  <si>
    <t>[1] "COP"</t>
  </si>
  <si>
    <t>[1] "COST"</t>
  </si>
  <si>
    <t>[1] "CRM"</t>
  </si>
  <si>
    <t>[1] "CSCO"</t>
  </si>
  <si>
    <t>[1] "CVS"</t>
  </si>
  <si>
    <t>[1] "CVX"</t>
  </si>
  <si>
    <t>[1] "DIS"</t>
  </si>
  <si>
    <t>[1] "EMR"</t>
  </si>
  <si>
    <t>[1] "FCX"</t>
  </si>
  <si>
    <t>[1] "FTNT"</t>
  </si>
  <si>
    <t>[1] "GE"</t>
  </si>
  <si>
    <t>[1] "GME"</t>
  </si>
  <si>
    <t>[1] "GOOG"</t>
  </si>
  <si>
    <t>[1] "GS"</t>
  </si>
  <si>
    <t>[1] "HD"</t>
  </si>
  <si>
    <t>[1] "HES"</t>
  </si>
  <si>
    <t>[1] "IBM"</t>
  </si>
  <si>
    <t>[1] "INTC"</t>
  </si>
  <si>
    <t>[1] "JNJ"</t>
  </si>
  <si>
    <t>[1] "JPM"</t>
  </si>
  <si>
    <t>[1] "KO"</t>
  </si>
  <si>
    <t>[1] "LRCX"</t>
  </si>
  <si>
    <t>[1] "MA"</t>
  </si>
  <si>
    <t>[1] "MCD"</t>
  </si>
  <si>
    <t>[1] "MCHP"</t>
  </si>
  <si>
    <t>[1] "MELI"</t>
  </si>
  <si>
    <t>[1] "META"</t>
  </si>
  <si>
    <t>[1] "MRK"</t>
  </si>
  <si>
    <t>[1] "MSFT"</t>
  </si>
  <si>
    <t>[1] "MSTR"</t>
  </si>
  <si>
    <t>[1] "MU"</t>
  </si>
  <si>
    <t>[1] "NEE"</t>
  </si>
  <si>
    <t>[1] "NFLX"</t>
  </si>
  <si>
    <t>[1] "NKE"</t>
  </si>
  <si>
    <t>[1] "NOW"</t>
  </si>
  <si>
    <t>[1] "NVDA"</t>
  </si>
  <si>
    <t>[1] "NXPI"</t>
  </si>
  <si>
    <t>[1] "ORCL"</t>
  </si>
  <si>
    <t>[1] "PANW"</t>
  </si>
  <si>
    <t>[1] "PEP"</t>
  </si>
  <si>
    <t>[1] "PFE"</t>
  </si>
  <si>
    <t>[1] "PG"</t>
  </si>
  <si>
    <t>[1] "PYPL"</t>
  </si>
  <si>
    <t>[1] "QCOM"</t>
  </si>
  <si>
    <t>[1] "SBUX"</t>
  </si>
  <si>
    <t>[1] "SHOP"</t>
  </si>
  <si>
    <t>[1] "SMCI"</t>
  </si>
  <si>
    <t>[1] "SO"</t>
  </si>
  <si>
    <t>[1] "SPGI"</t>
  </si>
  <si>
    <t>[1] "SYK"</t>
  </si>
  <si>
    <t>[1] "TJX"</t>
  </si>
  <si>
    <t>[1] "TMO"</t>
  </si>
  <si>
    <t>[1] "TMUS"</t>
  </si>
  <si>
    <t>[1] "TSN"</t>
  </si>
  <si>
    <t>[1] "TXN"</t>
  </si>
  <si>
    <t>[1] "UNH"</t>
  </si>
  <si>
    <t>[1] "V"</t>
  </si>
  <si>
    <t>[1] "VRTX"</t>
  </si>
  <si>
    <t>[1] "WDAY"</t>
  </si>
  <si>
    <t>[1] "WFC"</t>
  </si>
  <si>
    <t>[1] "WMT"</t>
  </si>
  <si>
    <t>[1] "XOM"</t>
  </si>
  <si>
    <t>[1] "INTC Error"</t>
  </si>
  <si>
    <t>[1] "NEE Error"</t>
  </si>
  <si>
    <t>[1] "SPGI Error"</t>
  </si>
  <si>
    <t>[1] "VRTX Error"</t>
  </si>
  <si>
    <t>[1] "WMT Error"</t>
  </si>
  <si>
    <t>[1] "CAT Error"</t>
  </si>
  <si>
    <t>[1] "GOOG Error"</t>
  </si>
  <si>
    <t>[1] "NOW Error"</t>
  </si>
  <si>
    <t>[1] "BKNG Error"</t>
  </si>
  <si>
    <t>[1] "MCHP Error"</t>
  </si>
  <si>
    <t>[1] "SBUX Error"</t>
  </si>
  <si>
    <t>[1] "ABBV Error"</t>
  </si>
  <si>
    <t>[1] "AMAT Error"</t>
  </si>
  <si>
    <t>[1] "FTNT Error"</t>
  </si>
  <si>
    <t>[1] "HES Error"</t>
  </si>
  <si>
    <t>[1] "NKE Error"</t>
  </si>
  <si>
    <t>[1] "PYPL Error"</t>
  </si>
  <si>
    <t>0.1,</t>
  </si>
  <si>
    <t>"XOM",</t>
  </si>
  <si>
    <t>"WMT",</t>
  </si>
  <si>
    <t>"WFC",</t>
  </si>
  <si>
    <t>"WDAY",</t>
  </si>
  <si>
    <t>"VRTX",</t>
  </si>
  <si>
    <t>"V",</t>
  </si>
  <si>
    <t>"UNH",</t>
  </si>
  <si>
    <t>"TXN",</t>
  </si>
  <si>
    <t>1,</t>
  </si>
  <si>
    <t>"TSN",</t>
  </si>
  <si>
    <t>"TMUS",</t>
  </si>
  <si>
    <t>1.5,</t>
  </si>
  <si>
    <t>"TMO",</t>
  </si>
  <si>
    <t>2.5,</t>
  </si>
  <si>
    <t>"TJX",</t>
  </si>
  <si>
    <t>"SYK",</t>
  </si>
  <si>
    <t>"SPGI",</t>
  </si>
  <si>
    <t>"SO",</t>
  </si>
  <si>
    <t>"SMCI",</t>
  </si>
  <si>
    <t>"SBUX",</t>
  </si>
  <si>
    <t>"QCOM",</t>
  </si>
  <si>
    <t>"PG",</t>
  </si>
  <si>
    <t>"PFE",</t>
  </si>
  <si>
    <t>"PEP",</t>
  </si>
  <si>
    <t>"PANW",</t>
  </si>
  <si>
    <t>"ORCL",</t>
  </si>
  <si>
    <t>"NXPI",</t>
  </si>
  <si>
    <t>"NVDA",</t>
  </si>
  <si>
    <t>"NOW",</t>
  </si>
  <si>
    <t>"NKE",</t>
  </si>
  <si>
    <t>"NFLX",</t>
  </si>
  <si>
    <t>"NEE",</t>
  </si>
  <si>
    <t>"MU",</t>
  </si>
  <si>
    <t>"MSTR",</t>
  </si>
  <si>
    <t>"MSFT",</t>
  </si>
  <si>
    <t>"MRK",</t>
  </si>
  <si>
    <t>"META",</t>
  </si>
  <si>
    <t>"MELI",</t>
  </si>
  <si>
    <t>"MCHP",</t>
  </si>
  <si>
    <t>"MCD",</t>
  </si>
  <si>
    <t>"MA",</t>
  </si>
  <si>
    <t>"LRCX",</t>
  </si>
  <si>
    <t>"KO",</t>
  </si>
  <si>
    <t>"JPM",</t>
  </si>
  <si>
    <t>"JNJ",</t>
  </si>
  <si>
    <t>"INTC",</t>
  </si>
  <si>
    <t>5,</t>
  </si>
  <si>
    <t>"IBM",</t>
  </si>
  <si>
    <t>"HES",</t>
  </si>
  <si>
    <t>"HD",</t>
  </si>
  <si>
    <t>"GS",</t>
  </si>
  <si>
    <t>"GOOG",</t>
  </si>
  <si>
    <t>"GME",</t>
  </si>
  <si>
    <t>3,</t>
  </si>
  <si>
    <t>"GE",</t>
  </si>
  <si>
    <t>"FTNT",</t>
  </si>
  <si>
    <t>"FCX",</t>
  </si>
  <si>
    <t>"EMR",</t>
  </si>
  <si>
    <t>"DIS",</t>
  </si>
  <si>
    <t>"CVX",</t>
  </si>
  <si>
    <t>"CVS",</t>
  </si>
  <si>
    <t>"CSCO",</t>
  </si>
  <si>
    <t>"CRM",</t>
  </si>
  <si>
    <t>"COST",</t>
  </si>
  <si>
    <t>"COP",</t>
  </si>
  <si>
    <t>"CMG",</t>
  </si>
  <si>
    <t>"CMCSA",</t>
  </si>
  <si>
    <t>"CAT",</t>
  </si>
  <si>
    <t>"C",</t>
  </si>
  <si>
    <t>"BKNG",</t>
  </si>
  <si>
    <t>"BAC",</t>
  </si>
  <si>
    <t>"BA",</t>
  </si>
  <si>
    <t>"AVGO",</t>
  </si>
  <si>
    <t>"AMZN",</t>
  </si>
  <si>
    <t>"AMGN",</t>
  </si>
  <si>
    <t>"AMD",</t>
  </si>
  <si>
    <t>"AMAT",</t>
  </si>
  <si>
    <t>"ADBE",</t>
  </si>
  <si>
    <t>"ACN",</t>
  </si>
  <si>
    <t>"ABBV",</t>
  </si>
  <si>
    <t>"AAPL",</t>
  </si>
  <si>
    <t>"AAL",</t>
  </si>
  <si>
    <t>XOM</t>
  </si>
  <si>
    <t>WMT</t>
  </si>
  <si>
    <t>WFC</t>
  </si>
  <si>
    <t>WDAY</t>
  </si>
  <si>
    <t>VRTX</t>
  </si>
  <si>
    <t>V</t>
  </si>
  <si>
    <t>UNH</t>
  </si>
  <si>
    <t>TXN</t>
  </si>
  <si>
    <t>TSN</t>
  </si>
  <si>
    <t>TMUS</t>
  </si>
  <si>
    <t>TMO</t>
  </si>
  <si>
    <t>TJX</t>
  </si>
  <si>
    <t>SYK</t>
  </si>
  <si>
    <t>SPGI</t>
  </si>
  <si>
    <t>SO</t>
  </si>
  <si>
    <t>SMCI</t>
  </si>
  <si>
    <t>SHOP</t>
  </si>
  <si>
    <t>SBUX</t>
  </si>
  <si>
    <t>QCOM</t>
  </si>
  <si>
    <t>PYPL</t>
  </si>
  <si>
    <t>PG</t>
  </si>
  <si>
    <t>PFE</t>
  </si>
  <si>
    <t>PEP</t>
  </si>
  <si>
    <t>PANW</t>
  </si>
  <si>
    <t>ORCL</t>
  </si>
  <si>
    <t>NXPI</t>
  </si>
  <si>
    <t>NVDA</t>
  </si>
  <si>
    <t>NOW</t>
  </si>
  <si>
    <t>NKE</t>
  </si>
  <si>
    <t>NFLX</t>
  </si>
  <si>
    <t>NEE</t>
  </si>
  <si>
    <t>MU</t>
  </si>
  <si>
    <t>MSTR</t>
  </si>
  <si>
    <t>MSFT</t>
  </si>
  <si>
    <t>MRK</t>
  </si>
  <si>
    <t>META</t>
  </si>
  <si>
    <t>MELI</t>
  </si>
  <si>
    <t>MCHP</t>
  </si>
  <si>
    <t>MCD</t>
  </si>
  <si>
    <t>MA</t>
  </si>
  <si>
    <t>LRCX</t>
  </si>
  <si>
    <t>KO</t>
  </si>
  <si>
    <t>JPM</t>
  </si>
  <si>
    <t>JNJ</t>
  </si>
  <si>
    <t>INTC</t>
  </si>
  <si>
    <t>IBM</t>
  </si>
  <si>
    <t>HES</t>
  </si>
  <si>
    <t>HD</t>
  </si>
  <si>
    <t>GS</t>
  </si>
  <si>
    <t>GOOG</t>
  </si>
  <si>
    <t>GME</t>
  </si>
  <si>
    <t>GE</t>
  </si>
  <si>
    <t>FTNT</t>
  </si>
  <si>
    <t>FCX</t>
  </si>
  <si>
    <t>EMR</t>
  </si>
  <si>
    <t>DIS</t>
  </si>
  <si>
    <t>CVX</t>
  </si>
  <si>
    <t>CVS</t>
  </si>
  <si>
    <t>CSCO</t>
  </si>
  <si>
    <t>CRM</t>
  </si>
  <si>
    <t>COST</t>
  </si>
  <si>
    <t>COP</t>
  </si>
  <si>
    <t>CMG</t>
  </si>
  <si>
    <t>CMCSA</t>
  </si>
  <si>
    <t>CAT</t>
  </si>
  <si>
    <t>C</t>
  </si>
  <si>
    <t>BKNG</t>
  </si>
  <si>
    <t>BAC</t>
  </si>
  <si>
    <t>BA</t>
  </si>
  <si>
    <t>AVGO</t>
  </si>
  <si>
    <t>ANET</t>
  </si>
  <si>
    <t>AMZN</t>
  </si>
  <si>
    <t>AMGN</t>
  </si>
  <si>
    <t>AMD</t>
  </si>
  <si>
    <t>AMAT</t>
  </si>
  <si>
    <t>ADBE</t>
  </si>
  <si>
    <t>ACN</t>
  </si>
  <si>
    <t>ABBV</t>
  </si>
  <si>
    <t>AAPL</t>
  </si>
  <si>
    <t>AAL</t>
  </si>
  <si>
    <t xml:space="preserve">"VRTX"  "WDAY"  "WFC"   "WMT"   "XOM"  </t>
  </si>
  <si>
    <t xml:space="preserve">"ORCL"  "PANW"  "PEP"   "PFE"   "PG"    "QCOM"  "SBUX"  "SMCI"  "SO"    "SPGI"  "SYK"   "TJX"   "TMO"   "TMUS"  "TSN"   "TXN"   "UNH"   "V"    </t>
  </si>
  <si>
    <t xml:space="preserve">"JPM"   "KO"    "LRCX"  "MA"    "MCD"   "MCHP"  "MELI"  "META"  "MRK"   "MSFT"  "MSTR"  "MU"    "NEE"   "NFLX"  "NKE"   "NOW"   "NVDA"  "NXPI" </t>
  </si>
  <si>
    <t xml:space="preserve">"COST"  "CRM"   "CSCO"  "CVS"   "CVX"   "DIS"   "EMR"   "FCX"   "FTNT"  "GE"    "GME"   "GOOG"  "GS"    "HD"    "HES"   "IBM"   "INTC"  "JNJ"  </t>
  </si>
  <si>
    <t xml:space="preserve">"AAL"   "AAPL"  "ABBV"  "ACN"   "ADBE"  "AMAT"  "AMD"   "AMGN"  "AMZN"  "AVGO"  "BA"    "BAC"   "BKNG"  "C"     "CAT"   "CMCSA" "CMG"   "COP"  </t>
  </si>
  <si>
    <t>c("AAL","AAPL","ABBV","ACN","ADBE","AMAT","AMD","AMGN","AMZN","AVGO","BA","BAC","BKNG","C","CAT","CMCSA","CMG","COP","COST","CRM","CSCO","CVS","CVX","DIS","EMR","FCX","FTNT","GE","GME","GOOG","GS","HD","HES","IBM","INTC","JNJ","JPM","KO","LRCX","MA","MCD","MCHP","MELI","META","MRK","MSFT","MSTR","MU","NEE","NFLX","NKE","NOW","NVDA","NXPI","ORCL","PANW","PEP","PFE","PG","QCOM","SBUX","SMCI","SO","SPGI","SYK","TJX","TMO","TMUS","TSN","TXN","UNH","V","VRTX","WDAY","WFC","WMT","XOM")</t>
  </si>
  <si>
    <t>c(0.1,0.1,0.1,1.5,0.1,0.1,0.1,0.1,0.1,1,0.1,0.1,0.1,0.1,0.1,0.1,0.1,0.1,0.1,0.1,0.1,1,0.1,1.5,0.1,0.1,0.1,3,0.1,0.1,0.1,0.1,0.1,5,0.1,0.1,0.1,1,0.1,1,1,0.1,0.1,0.1,1,1,0.1,0.1,0.1,0.1,0.1,0.1,0.1,0.1,1,0.1,0.1,0.1,0.1,0.1,0.1,0.1,0.1,0.1,1,2.5,1.5,0.1,1,0.1,0.1,0.1,0.1,0.1,0.1,0.1,0.1)</t>
  </si>
  <si>
    <t>c("AAL","AAPL","ABBV","ACN","ADBE","AMAT","AMD","AMGN","AMZN","ANET","AVGO","BA","BAC","BKNG","C","CAT","CMCSA","CMG","COP","COST","CRM","CSCO","CVS","CVX","DIS","EMR","FCX","FTNT","GE","GME","GOOG","GS","HD","HES","IBM","INTC","JNJ","JPM","KO","LRCX","MA","MCD","MCHP","MELI","META","MRK","MSFT","MSTR","MU","NEE","NFLX","NKE","NOW","NVDA","NXPI","ORCL","PANW","PEP","PFE","PG","PYPL","QCOM","SBUX","SHOP","SMCI","SO","SPGI","SYK","TJX","TMO","TMUS","TSN","TXN","UNH","V","VRTX","WDAY","WFC","WMT","XOM")</t>
  </si>
  <si>
    <t>c(0.1,0.1,0.1,1.5,0.1,0.1,0.1,0.1,0.1,0.1,1,0.1,0.1,0.1,0.1,0.1,0.1,0.1,0.1,0.1,0.1,0.1,1,0.1,1.5,0.1,0.1,0.1,3,0.1,0.1,0.1,0.1,0.1,5,0.1,0.1,0.1,1,0.1,1,1,0.1,0.1,0.1,1,1,0.1,0.1,0.1,0.1,0.1,0.1,0.1,0.1,1,0.1,0.1,0.1,0.1,0.1,0.1,0.1,0.1,0.1,0.1,0.1,1,2.5,1.5,0.1,1,0.1,0.1,0.1,0.1,0.1,0.1,0.1,0.1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</si>
</sst>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60FE9-6765-4347-9971-76EAF58F6D95}">
  <dimension ref="B1:AE85"/>
  <sheetViews>
    <sheetView tabSelected="1" topLeftCell="V1" workbookViewId="0">
      <selection activeCell="AB1" sqref="AB1:AC1"/>
    </sheetView>
  </sheetViews>
  <sheetFormatPr defaultRowHeight="15" x14ac:dyDescent="0.25"/>
  <cols>
    <col min="2" max="2" width="13.7109375" bestFit="1" customWidth="1"/>
    <col min="4" max="10" width="19.5703125" bestFit="1" customWidth="1"/>
  </cols>
  <sheetData>
    <row r="1" spans="2:31" x14ac:dyDescent="0.25">
      <c r="AB1" t="s">
        <v>296</v>
      </c>
      <c r="AC1" t="s">
        <v>297</v>
      </c>
    </row>
    <row r="2" spans="2:31" x14ac:dyDescent="0.25">
      <c r="D2">
        <v>0.1</v>
      </c>
      <c r="E2">
        <v>1</v>
      </c>
      <c r="F2">
        <v>2</v>
      </c>
      <c r="G2">
        <v>1.5</v>
      </c>
      <c r="H2">
        <v>2.5</v>
      </c>
      <c r="I2">
        <v>3</v>
      </c>
      <c r="J2">
        <v>5</v>
      </c>
    </row>
    <row r="3" spans="2:31" x14ac:dyDescent="0.25">
      <c r="B3" s="1" t="s">
        <v>29</v>
      </c>
      <c r="K3">
        <f>COUNTA(D3:J3)</f>
        <v>0</v>
      </c>
      <c r="M3">
        <f>IF(ISBLANK(D3),D$2,"")</f>
        <v>0.1</v>
      </c>
      <c r="N3">
        <f t="shared" ref="N3:S18" si="0">IF(ISBLANK(E3),E$2,"")</f>
        <v>1</v>
      </c>
      <c r="O3">
        <f t="shared" si="0"/>
        <v>2</v>
      </c>
      <c r="P3">
        <f t="shared" si="0"/>
        <v>1.5</v>
      </c>
      <c r="Q3">
        <f t="shared" si="0"/>
        <v>2.5</v>
      </c>
      <c r="R3">
        <f t="shared" si="0"/>
        <v>3</v>
      </c>
      <c r="S3">
        <f t="shared" si="0"/>
        <v>5</v>
      </c>
      <c r="V3" t="str">
        <f t="shared" ref="V3:V34" si="1">MID(B3,FIND(" ",B3)+2,LEN(B3)-FIND(" ",B3)-2)</f>
        <v>AAL</v>
      </c>
      <c r="W3">
        <f t="shared" ref="W3:W34" si="2">MIN(M3:S3)</f>
        <v>0.1</v>
      </c>
      <c r="Y3" t="str">
        <f>CHAR(34)&amp;V3&amp;CHAR(34)&amp;","</f>
        <v>"AAL",</v>
      </c>
      <c r="Z3" t="str">
        <f>W3&amp;","</f>
        <v>0.1,</v>
      </c>
      <c r="AA3" s="3" t="str">
        <f>"c("&amp;LEFT(_xlfn.CONCAT(Y3:Y82),LEN(_xlfn.CONCAT(Y3:Y82))-1)&amp;")"</f>
        <v>c("AAL","AAPL","ABBV","ACN","ADBE","AMAT","AMD","AMGN","AMZN","ANET","AVGO","BA","BAC","BKNG","C","CAT","CMCSA","CMG","COP","COST","CRM","CSCO","CVS","CVX","DIS","EMR","FCX","FTNT","GE","GME","GOOG","GS","HD","HES","IBM","INTC","JNJ","JPM","KO","LRCX","MA","MCD","MCHP","MELI","META","MRK","MSFT","MSTR","MU","NEE","NFLX","NKE","NOW","NVDA","NXPI","ORCL","PANW","PEP","PFE","PG","PYPL","QCOM","SBUX","SHOP","SMCI","SO","SPGI","SYK","TJX","TMO","TMUS","TSN","TXN","UNH","V","VRTX","WDAY","WFC","WMT","XOM")</v>
      </c>
      <c r="AB3" s="3" t="str">
        <f>"c("&amp;LEFT(_xlfn.CONCAT(Z3:Z82),LEN(_xlfn.CONCAT(Z3:Z82))-1)&amp;")"</f>
        <v>c(0.1,0.1,0.1,1.5,0.1,0.1,0.1,0.1,0.1,0.1,1,0.1,0.1,0.1,0.1,0.1,0.1,0.1,0.1,0.1,0.1,0.1,1,0.1,1.5,0.1,0.1,0.1,3,0.1,0.1,0.1,0.1,0.1,5,0.1,0.1,0.1,1,0.1,1,1,0.1,0.1,0.1,1,1,0.1,0.1,0.1,0.1,0.1,0.1,0.1,0.1,1,0.1,0.1,0.1,0.1,0.1,0.1,0.1,0.1,0.1,0.1,0.1,1,2.5,1.5,0.1,1,0.1,0.1,0.1,0.1,0.1,0.1,0.1,0.1)</v>
      </c>
    </row>
    <row r="4" spans="2:31" x14ac:dyDescent="0.25">
      <c r="B4" s="1" t="s">
        <v>30</v>
      </c>
      <c r="F4" s="1" t="s">
        <v>22</v>
      </c>
      <c r="K4">
        <f t="shared" ref="K4:K21" si="3">COUNTA(D4:J4)</f>
        <v>1</v>
      </c>
      <c r="M4">
        <f t="shared" ref="M4:M67" si="4">IF(ISBLANK(D4),D$2,"")</f>
        <v>0.1</v>
      </c>
      <c r="N4">
        <f t="shared" si="0"/>
        <v>1</v>
      </c>
      <c r="O4" t="str">
        <f t="shared" si="0"/>
        <v/>
      </c>
      <c r="P4">
        <f t="shared" si="0"/>
        <v>1.5</v>
      </c>
      <c r="Q4">
        <f t="shared" si="0"/>
        <v>2.5</v>
      </c>
      <c r="R4">
        <f t="shared" si="0"/>
        <v>3</v>
      </c>
      <c r="S4">
        <f t="shared" si="0"/>
        <v>5</v>
      </c>
      <c r="V4" t="str">
        <f t="shared" si="1"/>
        <v>AAPL</v>
      </c>
      <c r="W4">
        <f t="shared" si="2"/>
        <v>0.1</v>
      </c>
      <c r="Y4" t="str">
        <f t="shared" ref="Y4:Y67" si="5">CHAR(34)&amp;V4&amp;CHAR(34)&amp;","</f>
        <v>"AAPL",</v>
      </c>
      <c r="Z4" t="str">
        <f t="shared" ref="Z4:Z67" si="6">W4&amp;","</f>
        <v>0.1,</v>
      </c>
    </row>
    <row r="5" spans="2:31" x14ac:dyDescent="0.25">
      <c r="B5" s="1" t="s">
        <v>31</v>
      </c>
      <c r="J5" s="1" t="s">
        <v>120</v>
      </c>
      <c r="K5">
        <f t="shared" si="3"/>
        <v>1</v>
      </c>
      <c r="M5">
        <f t="shared" si="4"/>
        <v>0.1</v>
      </c>
      <c r="N5">
        <f t="shared" si="0"/>
        <v>1</v>
      </c>
      <c r="O5">
        <f t="shared" si="0"/>
        <v>2</v>
      </c>
      <c r="P5">
        <f t="shared" si="0"/>
        <v>1.5</v>
      </c>
      <c r="Q5">
        <f t="shared" si="0"/>
        <v>2.5</v>
      </c>
      <c r="R5">
        <f t="shared" si="0"/>
        <v>3</v>
      </c>
      <c r="S5" t="str">
        <f t="shared" si="0"/>
        <v/>
      </c>
      <c r="V5" t="str">
        <f t="shared" si="1"/>
        <v>ABBV</v>
      </c>
      <c r="W5">
        <f t="shared" si="2"/>
        <v>0.1</v>
      </c>
      <c r="Y5" t="str">
        <f t="shared" si="5"/>
        <v>"ABBV",</v>
      </c>
      <c r="Z5" t="str">
        <f t="shared" si="6"/>
        <v>0.1,</v>
      </c>
      <c r="AD5" s="3"/>
      <c r="AE5" s="3"/>
    </row>
    <row r="6" spans="2:31" x14ac:dyDescent="0.25">
      <c r="B6" s="1" t="s">
        <v>32</v>
      </c>
      <c r="D6" s="1" t="s">
        <v>0</v>
      </c>
      <c r="E6" s="1" t="s">
        <v>0</v>
      </c>
      <c r="H6" s="1" t="s">
        <v>0</v>
      </c>
      <c r="K6">
        <f t="shared" si="3"/>
        <v>3</v>
      </c>
      <c r="M6" t="str">
        <f t="shared" si="4"/>
        <v/>
      </c>
      <c r="N6" t="str">
        <f t="shared" si="0"/>
        <v/>
      </c>
      <c r="O6">
        <f t="shared" si="0"/>
        <v>2</v>
      </c>
      <c r="P6">
        <f t="shared" si="0"/>
        <v>1.5</v>
      </c>
      <c r="Q6" t="str">
        <f t="shared" si="0"/>
        <v/>
      </c>
      <c r="R6">
        <f t="shared" si="0"/>
        <v>3</v>
      </c>
      <c r="S6">
        <f t="shared" si="0"/>
        <v>5</v>
      </c>
      <c r="V6" t="str">
        <f t="shared" si="1"/>
        <v>ACN</v>
      </c>
      <c r="W6">
        <f t="shared" si="2"/>
        <v>1.5</v>
      </c>
      <c r="Y6" t="str">
        <f t="shared" si="5"/>
        <v>"ACN",</v>
      </c>
      <c r="Z6" t="str">
        <f t="shared" si="6"/>
        <v>1.5,</v>
      </c>
      <c r="AB6" t="s">
        <v>208</v>
      </c>
      <c r="AC6" t="s">
        <v>126</v>
      </c>
      <c r="AD6" s="3" t="str">
        <f>"c("&amp;LEFT(_xlfn.CONCAT(AB6:AB85),LEN(_xlfn.CONCAT(AB6:AB85))-1)&amp;")"</f>
        <v>c("AAL","AAPL","ABBV","ACN","ADBE","AMAT","AMD","AMGN","AMZN","AVGO","BA","BAC","BKNG","C","CAT","CMCSA","CMG","COP","COST","CRM","CSCO","CVS","CVX","DIS","EMR","FCX","FTNT","GE","GME","GOOG","GS","HD","HES","IBM","INTC","JNJ","JPM","KO","LRCX","MA","MCD","MCHP","MELI","META","MRK","MSFT","MSTR","MU","NEE","NFLX","NKE","NOW","NVDA","NXPI","ORCL","PANW","PEP","PFE","PG","QCOM","SBUX","SMCI","SO","SPGI","SYK","TJX","TMO","TMUS","TSN","TXN","UNH","V","VRTX","WDAY","WFC","WMT","XOM")</v>
      </c>
    </row>
    <row r="7" spans="2:31" x14ac:dyDescent="0.25">
      <c r="B7" s="1" t="s">
        <v>33</v>
      </c>
      <c r="K7">
        <f t="shared" si="3"/>
        <v>0</v>
      </c>
      <c r="M7">
        <f t="shared" si="4"/>
        <v>0.1</v>
      </c>
      <c r="N7">
        <f t="shared" si="0"/>
        <v>1</v>
      </c>
      <c r="O7">
        <f t="shared" si="0"/>
        <v>2</v>
      </c>
      <c r="P7">
        <f t="shared" si="0"/>
        <v>1.5</v>
      </c>
      <c r="Q7">
        <f t="shared" si="0"/>
        <v>2.5</v>
      </c>
      <c r="R7">
        <f t="shared" si="0"/>
        <v>3</v>
      </c>
      <c r="S7">
        <f t="shared" si="0"/>
        <v>5</v>
      </c>
      <c r="V7" t="str">
        <f t="shared" si="1"/>
        <v>ADBE</v>
      </c>
      <c r="W7">
        <f t="shared" si="2"/>
        <v>0.1</v>
      </c>
      <c r="Y7" t="str">
        <f t="shared" si="5"/>
        <v>"ADBE",</v>
      </c>
      <c r="Z7" t="str">
        <f t="shared" si="6"/>
        <v>0.1,</v>
      </c>
      <c r="AB7" t="s">
        <v>207</v>
      </c>
      <c r="AC7" t="s">
        <v>126</v>
      </c>
      <c r="AD7" s="3" t="str">
        <f>"c("&amp;LEFT(_xlfn.CONCAT(AC6:AC85),LEN(_xlfn.CONCAT(AC6:AC85))-1)&amp;")"</f>
        <v>c(0.1,0.1,0.1,1.5,0.1,0.1,0.1,0.1,0.1,1,0.1,0.1,0.1,0.1,0.1,0.1,0.1,0.1,0.1,0.1,0.1,1,0.1,1.5,0.1,0.1,0.1,3,0.1,0.1,0.1,0.1,0.1,5,0.1,0.1,0.1,1,0.1,1,1,0.1,0.1,0.1,1,1,0.1,0.1,0.1,0.1,0.1,0.1,0.1,0.1,1,0.1,0.1,0.1,0.1,0.1,0.1,0.1,0.1,0.1,1,2.5,1.5,0.1,1,0.1,0.1,0.1,0.1,0.1,0.1,0.1,0.1)</v>
      </c>
    </row>
    <row r="8" spans="2:31" x14ac:dyDescent="0.25">
      <c r="B8" s="1" t="s">
        <v>34</v>
      </c>
      <c r="J8" s="1" t="s">
        <v>121</v>
      </c>
      <c r="K8">
        <f t="shared" si="3"/>
        <v>1</v>
      </c>
      <c r="M8">
        <f t="shared" si="4"/>
        <v>0.1</v>
      </c>
      <c r="N8">
        <f t="shared" si="0"/>
        <v>1</v>
      </c>
      <c r="O8">
        <f t="shared" si="0"/>
        <v>2</v>
      </c>
      <c r="P8">
        <f t="shared" si="0"/>
        <v>1.5</v>
      </c>
      <c r="Q8">
        <f t="shared" si="0"/>
        <v>2.5</v>
      </c>
      <c r="R8">
        <f t="shared" si="0"/>
        <v>3</v>
      </c>
      <c r="S8" t="str">
        <f t="shared" si="0"/>
        <v/>
      </c>
      <c r="V8" t="str">
        <f t="shared" si="1"/>
        <v>AMAT</v>
      </c>
      <c r="W8">
        <f t="shared" si="2"/>
        <v>0.1</v>
      </c>
      <c r="Y8" t="str">
        <f t="shared" si="5"/>
        <v>"AMAT",</v>
      </c>
      <c r="Z8" t="str">
        <f t="shared" si="6"/>
        <v>0.1,</v>
      </c>
      <c r="AB8" t="s">
        <v>206</v>
      </c>
      <c r="AC8" t="s">
        <v>126</v>
      </c>
    </row>
    <row r="9" spans="2:31" x14ac:dyDescent="0.25">
      <c r="B9" s="1" t="s">
        <v>35</v>
      </c>
      <c r="K9">
        <f t="shared" si="3"/>
        <v>0</v>
      </c>
      <c r="M9">
        <f t="shared" si="4"/>
        <v>0.1</v>
      </c>
      <c r="N9">
        <f t="shared" si="0"/>
        <v>1</v>
      </c>
      <c r="O9">
        <f t="shared" si="0"/>
        <v>2</v>
      </c>
      <c r="P9">
        <f t="shared" si="0"/>
        <v>1.5</v>
      </c>
      <c r="Q9">
        <f t="shared" si="0"/>
        <v>2.5</v>
      </c>
      <c r="R9">
        <f t="shared" si="0"/>
        <v>3</v>
      </c>
      <c r="S9">
        <f t="shared" si="0"/>
        <v>5</v>
      </c>
      <c r="V9" t="str">
        <f t="shared" si="1"/>
        <v>AMD</v>
      </c>
      <c r="W9">
        <f t="shared" si="2"/>
        <v>0.1</v>
      </c>
      <c r="Y9" t="str">
        <f t="shared" si="5"/>
        <v>"AMD",</v>
      </c>
      <c r="Z9" t="str">
        <f t="shared" si="6"/>
        <v>0.1,</v>
      </c>
      <c r="AB9" t="s">
        <v>205</v>
      </c>
      <c r="AC9" t="s">
        <v>138</v>
      </c>
    </row>
    <row r="10" spans="2:31" x14ac:dyDescent="0.25">
      <c r="B10" s="1" t="s">
        <v>36</v>
      </c>
      <c r="K10">
        <f t="shared" si="3"/>
        <v>0</v>
      </c>
      <c r="M10">
        <f t="shared" si="4"/>
        <v>0.1</v>
      </c>
      <c r="N10">
        <f t="shared" si="0"/>
        <v>1</v>
      </c>
      <c r="O10">
        <f t="shared" si="0"/>
        <v>2</v>
      </c>
      <c r="P10">
        <f t="shared" si="0"/>
        <v>1.5</v>
      </c>
      <c r="Q10">
        <f t="shared" si="0"/>
        <v>2.5</v>
      </c>
      <c r="R10">
        <f t="shared" si="0"/>
        <v>3</v>
      </c>
      <c r="S10">
        <f t="shared" si="0"/>
        <v>5</v>
      </c>
      <c r="V10" t="str">
        <f t="shared" si="1"/>
        <v>AMGN</v>
      </c>
      <c r="W10">
        <f t="shared" si="2"/>
        <v>0.1</v>
      </c>
      <c r="Y10" t="str">
        <f t="shared" si="5"/>
        <v>"AMGN",</v>
      </c>
      <c r="Z10" t="str">
        <f t="shared" si="6"/>
        <v>0.1,</v>
      </c>
      <c r="AB10" t="s">
        <v>204</v>
      </c>
      <c r="AC10" t="s">
        <v>126</v>
      </c>
      <c r="AD10" t="s">
        <v>294</v>
      </c>
    </row>
    <row r="11" spans="2:31" x14ac:dyDescent="0.25">
      <c r="B11" s="1" t="s">
        <v>37</v>
      </c>
      <c r="K11">
        <f t="shared" si="3"/>
        <v>0</v>
      </c>
      <c r="M11">
        <f t="shared" si="4"/>
        <v>0.1</v>
      </c>
      <c r="N11">
        <f t="shared" si="0"/>
        <v>1</v>
      </c>
      <c r="O11">
        <f t="shared" si="0"/>
        <v>2</v>
      </c>
      <c r="P11">
        <f t="shared" si="0"/>
        <v>1.5</v>
      </c>
      <c r="Q11">
        <f t="shared" si="0"/>
        <v>2.5</v>
      </c>
      <c r="R11">
        <f t="shared" si="0"/>
        <v>3</v>
      </c>
      <c r="S11">
        <f t="shared" si="0"/>
        <v>5</v>
      </c>
      <c r="V11" t="str">
        <f t="shared" si="1"/>
        <v>AMZN</v>
      </c>
      <c r="W11">
        <f t="shared" si="2"/>
        <v>0.1</v>
      </c>
      <c r="Y11" t="str">
        <f t="shared" si="5"/>
        <v>"AMZN",</v>
      </c>
      <c r="Z11" t="str">
        <f t="shared" si="6"/>
        <v>0.1,</v>
      </c>
      <c r="AB11" t="s">
        <v>203</v>
      </c>
      <c r="AC11" t="s">
        <v>126</v>
      </c>
      <c r="AD11" t="s">
        <v>295</v>
      </c>
    </row>
    <row r="12" spans="2:31" x14ac:dyDescent="0.25">
      <c r="B12" s="1" t="s">
        <v>38</v>
      </c>
      <c r="F12" s="1" t="s">
        <v>23</v>
      </c>
      <c r="K12">
        <f t="shared" si="3"/>
        <v>1</v>
      </c>
      <c r="M12">
        <f t="shared" si="4"/>
        <v>0.1</v>
      </c>
      <c r="N12">
        <f t="shared" si="0"/>
        <v>1</v>
      </c>
      <c r="O12" t="str">
        <f t="shared" si="0"/>
        <v/>
      </c>
      <c r="P12">
        <f t="shared" si="0"/>
        <v>1.5</v>
      </c>
      <c r="Q12">
        <f t="shared" si="0"/>
        <v>2.5</v>
      </c>
      <c r="R12">
        <f t="shared" si="0"/>
        <v>3</v>
      </c>
      <c r="S12">
        <f t="shared" si="0"/>
        <v>5</v>
      </c>
      <c r="V12" t="str">
        <f t="shared" si="1"/>
        <v>ANET</v>
      </c>
      <c r="W12">
        <f t="shared" si="2"/>
        <v>0.1</v>
      </c>
      <c r="Y12" t="str">
        <f t="shared" si="5"/>
        <v>"ANET",</v>
      </c>
      <c r="Z12" t="str">
        <f t="shared" si="6"/>
        <v>0.1,</v>
      </c>
      <c r="AB12" t="s">
        <v>202</v>
      </c>
      <c r="AC12" t="s">
        <v>126</v>
      </c>
    </row>
    <row r="13" spans="2:31" x14ac:dyDescent="0.25">
      <c r="B13" s="1" t="s">
        <v>39</v>
      </c>
      <c r="D13" s="1" t="s">
        <v>1</v>
      </c>
      <c r="K13">
        <f t="shared" si="3"/>
        <v>1</v>
      </c>
      <c r="M13" t="str">
        <f t="shared" si="4"/>
        <v/>
      </c>
      <c r="N13">
        <f t="shared" si="0"/>
        <v>1</v>
      </c>
      <c r="O13">
        <f t="shared" si="0"/>
        <v>2</v>
      </c>
      <c r="P13">
        <f t="shared" si="0"/>
        <v>1.5</v>
      </c>
      <c r="Q13">
        <f t="shared" si="0"/>
        <v>2.5</v>
      </c>
      <c r="R13">
        <f t="shared" si="0"/>
        <v>3</v>
      </c>
      <c r="S13">
        <f t="shared" si="0"/>
        <v>5</v>
      </c>
      <c r="V13" t="str">
        <f t="shared" si="1"/>
        <v>AVGO</v>
      </c>
      <c r="W13">
        <f t="shared" si="2"/>
        <v>1</v>
      </c>
      <c r="Y13" t="str">
        <f t="shared" si="5"/>
        <v>"AVGO",</v>
      </c>
      <c r="Z13" t="str">
        <f t="shared" si="6"/>
        <v>1,</v>
      </c>
      <c r="AB13" t="s">
        <v>201</v>
      </c>
      <c r="AC13" t="s">
        <v>126</v>
      </c>
    </row>
    <row r="14" spans="2:31" x14ac:dyDescent="0.25">
      <c r="B14" s="1" t="s">
        <v>40</v>
      </c>
      <c r="K14">
        <f t="shared" si="3"/>
        <v>0</v>
      </c>
      <c r="M14">
        <f t="shared" si="4"/>
        <v>0.1</v>
      </c>
      <c r="N14">
        <f t="shared" si="0"/>
        <v>1</v>
      </c>
      <c r="O14">
        <f t="shared" si="0"/>
        <v>2</v>
      </c>
      <c r="P14">
        <f t="shared" si="0"/>
        <v>1.5</v>
      </c>
      <c r="Q14">
        <f t="shared" si="0"/>
        <v>2.5</v>
      </c>
      <c r="R14">
        <f t="shared" si="0"/>
        <v>3</v>
      </c>
      <c r="S14">
        <f t="shared" si="0"/>
        <v>5</v>
      </c>
      <c r="V14" t="str">
        <f t="shared" si="1"/>
        <v>BA</v>
      </c>
      <c r="W14">
        <f t="shared" si="2"/>
        <v>0.1</v>
      </c>
      <c r="Y14" t="str">
        <f t="shared" si="5"/>
        <v>"BA",</v>
      </c>
      <c r="Z14" t="str">
        <f t="shared" si="6"/>
        <v>0.1,</v>
      </c>
      <c r="AB14" t="s">
        <v>200</v>
      </c>
      <c r="AC14" t="s">
        <v>126</v>
      </c>
    </row>
    <row r="15" spans="2:31" x14ac:dyDescent="0.25">
      <c r="B15" s="1" t="s">
        <v>41</v>
      </c>
      <c r="K15">
        <f t="shared" si="3"/>
        <v>0</v>
      </c>
      <c r="M15">
        <f t="shared" si="4"/>
        <v>0.1</v>
      </c>
      <c r="N15">
        <f t="shared" si="0"/>
        <v>1</v>
      </c>
      <c r="O15">
        <f t="shared" si="0"/>
        <v>2</v>
      </c>
      <c r="P15">
        <f t="shared" si="0"/>
        <v>1.5</v>
      </c>
      <c r="Q15">
        <f t="shared" si="0"/>
        <v>2.5</v>
      </c>
      <c r="R15">
        <f t="shared" si="0"/>
        <v>3</v>
      </c>
      <c r="S15">
        <f t="shared" si="0"/>
        <v>5</v>
      </c>
      <c r="V15" t="str">
        <f t="shared" si="1"/>
        <v>BAC</v>
      </c>
      <c r="W15">
        <f t="shared" si="2"/>
        <v>0.1</v>
      </c>
      <c r="Y15" t="str">
        <f t="shared" si="5"/>
        <v>"BAC",</v>
      </c>
      <c r="Z15" t="str">
        <f t="shared" si="6"/>
        <v>0.1,</v>
      </c>
    </row>
    <row r="16" spans="2:31" x14ac:dyDescent="0.25">
      <c r="B16" s="1" t="s">
        <v>42</v>
      </c>
      <c r="I16" s="1" t="s">
        <v>117</v>
      </c>
      <c r="K16">
        <f t="shared" si="3"/>
        <v>1</v>
      </c>
      <c r="M16">
        <f t="shared" si="4"/>
        <v>0.1</v>
      </c>
      <c r="N16">
        <f t="shared" si="0"/>
        <v>1</v>
      </c>
      <c r="O16">
        <f t="shared" si="0"/>
        <v>2</v>
      </c>
      <c r="P16">
        <f t="shared" si="0"/>
        <v>1.5</v>
      </c>
      <c r="Q16">
        <f t="shared" si="0"/>
        <v>2.5</v>
      </c>
      <c r="R16" t="str">
        <f t="shared" si="0"/>
        <v/>
      </c>
      <c r="S16">
        <f t="shared" si="0"/>
        <v>5</v>
      </c>
      <c r="V16" t="str">
        <f t="shared" si="1"/>
        <v>BKNG</v>
      </c>
      <c r="W16">
        <f t="shared" si="2"/>
        <v>0.1</v>
      </c>
      <c r="Y16" t="str">
        <f t="shared" si="5"/>
        <v>"BKNG",</v>
      </c>
      <c r="Z16" t="str">
        <f t="shared" si="6"/>
        <v>0.1,</v>
      </c>
      <c r="AB16" t="s">
        <v>199</v>
      </c>
      <c r="AC16" t="s">
        <v>135</v>
      </c>
    </row>
    <row r="17" spans="2:29" x14ac:dyDescent="0.25">
      <c r="B17" s="1" t="s">
        <v>43</v>
      </c>
      <c r="K17">
        <f t="shared" si="3"/>
        <v>0</v>
      </c>
      <c r="M17">
        <f t="shared" si="4"/>
        <v>0.1</v>
      </c>
      <c r="N17">
        <f t="shared" si="0"/>
        <v>1</v>
      </c>
      <c r="O17">
        <f t="shared" si="0"/>
        <v>2</v>
      </c>
      <c r="P17">
        <f t="shared" si="0"/>
        <v>1.5</v>
      </c>
      <c r="Q17">
        <f t="shared" si="0"/>
        <v>2.5</v>
      </c>
      <c r="R17">
        <f t="shared" si="0"/>
        <v>3</v>
      </c>
      <c r="S17">
        <f t="shared" si="0"/>
        <v>5</v>
      </c>
      <c r="V17" t="str">
        <f t="shared" si="1"/>
        <v>C</v>
      </c>
      <c r="W17">
        <f t="shared" si="2"/>
        <v>0.1</v>
      </c>
      <c r="Y17" t="str">
        <f t="shared" si="5"/>
        <v>"C",</v>
      </c>
      <c r="Z17" t="str">
        <f t="shared" si="6"/>
        <v>0.1,</v>
      </c>
      <c r="AB17" t="s">
        <v>198</v>
      </c>
      <c r="AC17" t="s">
        <v>126</v>
      </c>
    </row>
    <row r="18" spans="2:29" x14ac:dyDescent="0.25">
      <c r="B18" s="1" t="s">
        <v>44</v>
      </c>
      <c r="H18" s="1" t="s">
        <v>114</v>
      </c>
      <c r="K18">
        <f t="shared" si="3"/>
        <v>1</v>
      </c>
      <c r="M18">
        <f t="shared" si="4"/>
        <v>0.1</v>
      </c>
      <c r="N18">
        <f t="shared" si="0"/>
        <v>1</v>
      </c>
      <c r="O18">
        <f t="shared" si="0"/>
        <v>2</v>
      </c>
      <c r="P18">
        <f t="shared" si="0"/>
        <v>1.5</v>
      </c>
      <c r="Q18" t="str">
        <f t="shared" si="0"/>
        <v/>
      </c>
      <c r="R18">
        <f t="shared" si="0"/>
        <v>3</v>
      </c>
      <c r="S18">
        <f t="shared" si="0"/>
        <v>5</v>
      </c>
      <c r="V18" t="str">
        <f t="shared" si="1"/>
        <v>CAT</v>
      </c>
      <c r="W18">
        <f t="shared" si="2"/>
        <v>0.1</v>
      </c>
      <c r="Y18" t="str">
        <f t="shared" si="5"/>
        <v>"CAT",</v>
      </c>
      <c r="Z18" t="str">
        <f t="shared" si="6"/>
        <v>0.1,</v>
      </c>
      <c r="AB18" t="s">
        <v>197</v>
      </c>
      <c r="AC18" t="s">
        <v>126</v>
      </c>
    </row>
    <row r="19" spans="2:29" x14ac:dyDescent="0.25">
      <c r="B19" s="1" t="s">
        <v>45</v>
      </c>
      <c r="K19">
        <f t="shared" si="3"/>
        <v>0</v>
      </c>
      <c r="M19">
        <f t="shared" si="4"/>
        <v>0.1</v>
      </c>
      <c r="N19">
        <f t="shared" ref="N19:N82" si="7">IF(ISBLANK(E19),E$2,"")</f>
        <v>1</v>
      </c>
      <c r="O19">
        <f t="shared" ref="O19:O82" si="8">IF(ISBLANK(F19),F$2,"")</f>
        <v>2</v>
      </c>
      <c r="P19">
        <f t="shared" ref="P19:P82" si="9">IF(ISBLANK(G19),G$2,"")</f>
        <v>1.5</v>
      </c>
      <c r="Q19">
        <f t="shared" ref="Q19:Q82" si="10">IF(ISBLANK(H19),H$2,"")</f>
        <v>2.5</v>
      </c>
      <c r="R19">
        <f t="shared" ref="R19:R82" si="11">IF(ISBLANK(I19),I$2,"")</f>
        <v>3</v>
      </c>
      <c r="S19">
        <f t="shared" ref="S19:S82" si="12">IF(ISBLANK(J19),J$2,"")</f>
        <v>5</v>
      </c>
      <c r="V19" t="str">
        <f t="shared" si="1"/>
        <v>CMCSA</v>
      </c>
      <c r="W19">
        <f t="shared" si="2"/>
        <v>0.1</v>
      </c>
      <c r="Y19" t="str">
        <f t="shared" si="5"/>
        <v>"CMCSA",</v>
      </c>
      <c r="Z19" t="str">
        <f t="shared" si="6"/>
        <v>0.1,</v>
      </c>
      <c r="AB19" t="s">
        <v>196</v>
      </c>
      <c r="AC19" t="s">
        <v>126</v>
      </c>
    </row>
    <row r="20" spans="2:29" x14ac:dyDescent="0.25">
      <c r="B20" s="1" t="s">
        <v>46</v>
      </c>
      <c r="K20">
        <f t="shared" si="3"/>
        <v>0</v>
      </c>
      <c r="M20">
        <f t="shared" si="4"/>
        <v>0.1</v>
      </c>
      <c r="N20">
        <f t="shared" si="7"/>
        <v>1</v>
      </c>
      <c r="O20">
        <f t="shared" si="8"/>
        <v>2</v>
      </c>
      <c r="P20">
        <f t="shared" si="9"/>
        <v>1.5</v>
      </c>
      <c r="Q20">
        <f t="shared" si="10"/>
        <v>2.5</v>
      </c>
      <c r="R20">
        <f t="shared" si="11"/>
        <v>3</v>
      </c>
      <c r="S20">
        <f t="shared" si="12"/>
        <v>5</v>
      </c>
      <c r="V20" t="str">
        <f t="shared" si="1"/>
        <v>CMG</v>
      </c>
      <c r="W20">
        <f t="shared" si="2"/>
        <v>0.1</v>
      </c>
      <c r="Y20" t="str">
        <f t="shared" si="5"/>
        <v>"CMG",</v>
      </c>
      <c r="Z20" t="str">
        <f t="shared" si="6"/>
        <v>0.1,</v>
      </c>
      <c r="AB20" t="s">
        <v>195</v>
      </c>
      <c r="AC20" t="s">
        <v>126</v>
      </c>
    </row>
    <row r="21" spans="2:29" x14ac:dyDescent="0.25">
      <c r="B21" s="1" t="s">
        <v>47</v>
      </c>
      <c r="K21">
        <f t="shared" si="3"/>
        <v>0</v>
      </c>
      <c r="M21">
        <f t="shared" si="4"/>
        <v>0.1</v>
      </c>
      <c r="N21">
        <f t="shared" si="7"/>
        <v>1</v>
      </c>
      <c r="O21">
        <f t="shared" si="8"/>
        <v>2</v>
      </c>
      <c r="P21">
        <f t="shared" si="9"/>
        <v>1.5</v>
      </c>
      <c r="Q21">
        <f t="shared" si="10"/>
        <v>2.5</v>
      </c>
      <c r="R21">
        <f t="shared" si="11"/>
        <v>3</v>
      </c>
      <c r="S21">
        <f t="shared" si="12"/>
        <v>5</v>
      </c>
      <c r="V21" t="str">
        <f t="shared" si="1"/>
        <v>COP</v>
      </c>
      <c r="W21">
        <f t="shared" si="2"/>
        <v>0.1</v>
      </c>
      <c r="Y21" t="str">
        <f t="shared" si="5"/>
        <v>"COP",</v>
      </c>
      <c r="Z21" t="str">
        <f t="shared" si="6"/>
        <v>0.1,</v>
      </c>
      <c r="AB21" t="s">
        <v>194</v>
      </c>
      <c r="AC21" t="s">
        <v>126</v>
      </c>
    </row>
    <row r="22" spans="2:29" x14ac:dyDescent="0.25">
      <c r="B22" s="1" t="s">
        <v>48</v>
      </c>
      <c r="E22" s="1" t="s">
        <v>16</v>
      </c>
      <c r="G22" s="1" t="s">
        <v>16</v>
      </c>
      <c r="I22" s="1" t="s">
        <v>16</v>
      </c>
      <c r="J22" s="1" t="s">
        <v>16</v>
      </c>
      <c r="K22">
        <f t="shared" ref="K22:K53" si="13">COUNTA(D22:J22)</f>
        <v>4</v>
      </c>
      <c r="M22">
        <f t="shared" si="4"/>
        <v>0.1</v>
      </c>
      <c r="N22" t="str">
        <f t="shared" si="7"/>
        <v/>
      </c>
      <c r="O22">
        <f t="shared" si="8"/>
        <v>2</v>
      </c>
      <c r="P22" t="str">
        <f t="shared" si="9"/>
        <v/>
      </c>
      <c r="Q22">
        <f t="shared" si="10"/>
        <v>2.5</v>
      </c>
      <c r="R22" t="str">
        <f t="shared" si="11"/>
        <v/>
      </c>
      <c r="S22" t="str">
        <f t="shared" si="12"/>
        <v/>
      </c>
      <c r="V22" t="str">
        <f t="shared" si="1"/>
        <v>COST</v>
      </c>
      <c r="W22">
        <f t="shared" si="2"/>
        <v>0.1</v>
      </c>
      <c r="Y22" t="str">
        <f t="shared" si="5"/>
        <v>"COST",</v>
      </c>
      <c r="Z22" t="str">
        <f t="shared" si="6"/>
        <v>0.1,</v>
      </c>
      <c r="AB22" t="s">
        <v>193</v>
      </c>
      <c r="AC22" t="s">
        <v>126</v>
      </c>
    </row>
    <row r="23" spans="2:29" x14ac:dyDescent="0.25">
      <c r="B23" s="1" t="s">
        <v>49</v>
      </c>
      <c r="F23" s="1" t="s">
        <v>24</v>
      </c>
      <c r="K23">
        <f t="shared" si="13"/>
        <v>1</v>
      </c>
      <c r="M23">
        <f t="shared" si="4"/>
        <v>0.1</v>
      </c>
      <c r="N23">
        <f t="shared" si="7"/>
        <v>1</v>
      </c>
      <c r="O23" t="str">
        <f t="shared" si="8"/>
        <v/>
      </c>
      <c r="P23">
        <f t="shared" si="9"/>
        <v>1.5</v>
      </c>
      <c r="Q23">
        <f t="shared" si="10"/>
        <v>2.5</v>
      </c>
      <c r="R23">
        <f t="shared" si="11"/>
        <v>3</v>
      </c>
      <c r="S23">
        <f t="shared" si="12"/>
        <v>5</v>
      </c>
      <c r="V23" t="str">
        <f t="shared" si="1"/>
        <v>CRM</v>
      </c>
      <c r="W23">
        <f t="shared" si="2"/>
        <v>0.1</v>
      </c>
      <c r="Y23" t="str">
        <f t="shared" si="5"/>
        <v>"CRM",</v>
      </c>
      <c r="Z23" t="str">
        <f t="shared" si="6"/>
        <v>0.1,</v>
      </c>
      <c r="AB23" t="s">
        <v>192</v>
      </c>
      <c r="AC23" t="s">
        <v>126</v>
      </c>
    </row>
    <row r="24" spans="2:29" x14ac:dyDescent="0.25">
      <c r="B24" s="1" t="s">
        <v>50</v>
      </c>
      <c r="K24">
        <f t="shared" si="13"/>
        <v>0</v>
      </c>
      <c r="M24">
        <f t="shared" si="4"/>
        <v>0.1</v>
      </c>
      <c r="N24">
        <f t="shared" si="7"/>
        <v>1</v>
      </c>
      <c r="O24">
        <f t="shared" si="8"/>
        <v>2</v>
      </c>
      <c r="P24">
        <f t="shared" si="9"/>
        <v>1.5</v>
      </c>
      <c r="Q24">
        <f t="shared" si="10"/>
        <v>2.5</v>
      </c>
      <c r="R24">
        <f t="shared" si="11"/>
        <v>3</v>
      </c>
      <c r="S24">
        <f t="shared" si="12"/>
        <v>5</v>
      </c>
      <c r="V24" t="str">
        <f t="shared" si="1"/>
        <v>CSCO</v>
      </c>
      <c r="W24">
        <f t="shared" si="2"/>
        <v>0.1</v>
      </c>
      <c r="Y24" t="str">
        <f t="shared" si="5"/>
        <v>"CSCO",</v>
      </c>
      <c r="Z24" t="str">
        <f t="shared" si="6"/>
        <v>0.1,</v>
      </c>
      <c r="AB24" t="s">
        <v>191</v>
      </c>
      <c r="AC24" t="s">
        <v>126</v>
      </c>
    </row>
    <row r="25" spans="2:29" x14ac:dyDescent="0.25">
      <c r="B25" s="1" t="s">
        <v>51</v>
      </c>
      <c r="D25" s="1" t="s">
        <v>2</v>
      </c>
      <c r="G25" s="1" t="s">
        <v>2</v>
      </c>
      <c r="K25">
        <f t="shared" si="13"/>
        <v>2</v>
      </c>
      <c r="M25" t="str">
        <f t="shared" si="4"/>
        <v/>
      </c>
      <c r="N25">
        <f t="shared" si="7"/>
        <v>1</v>
      </c>
      <c r="O25">
        <f t="shared" si="8"/>
        <v>2</v>
      </c>
      <c r="P25" t="str">
        <f t="shared" si="9"/>
        <v/>
      </c>
      <c r="Q25">
        <f t="shared" si="10"/>
        <v>2.5</v>
      </c>
      <c r="R25">
        <f t="shared" si="11"/>
        <v>3</v>
      </c>
      <c r="S25">
        <f t="shared" si="12"/>
        <v>5</v>
      </c>
      <c r="V25" t="str">
        <f t="shared" si="1"/>
        <v>CVS</v>
      </c>
      <c r="W25">
        <f t="shared" si="2"/>
        <v>1</v>
      </c>
      <c r="Y25" t="str">
        <f t="shared" si="5"/>
        <v>"CVS",</v>
      </c>
      <c r="Z25" t="str">
        <f t="shared" si="6"/>
        <v>1,</v>
      </c>
      <c r="AB25" t="s">
        <v>190</v>
      </c>
      <c r="AC25" t="s">
        <v>126</v>
      </c>
    </row>
    <row r="26" spans="2:29" x14ac:dyDescent="0.25">
      <c r="B26" s="1" t="s">
        <v>52</v>
      </c>
      <c r="K26">
        <f t="shared" si="13"/>
        <v>0</v>
      </c>
      <c r="M26">
        <f t="shared" si="4"/>
        <v>0.1</v>
      </c>
      <c r="N26">
        <f t="shared" si="7"/>
        <v>1</v>
      </c>
      <c r="O26">
        <f t="shared" si="8"/>
        <v>2</v>
      </c>
      <c r="P26">
        <f t="shared" si="9"/>
        <v>1.5</v>
      </c>
      <c r="Q26">
        <f t="shared" si="10"/>
        <v>2.5</v>
      </c>
      <c r="R26">
        <f t="shared" si="11"/>
        <v>3</v>
      </c>
      <c r="S26">
        <f t="shared" si="12"/>
        <v>5</v>
      </c>
      <c r="V26" t="str">
        <f t="shared" si="1"/>
        <v>CVX</v>
      </c>
      <c r="W26">
        <f t="shared" si="2"/>
        <v>0.1</v>
      </c>
      <c r="Y26" t="str">
        <f t="shared" si="5"/>
        <v>"CVX",</v>
      </c>
      <c r="Z26" t="str">
        <f t="shared" si="6"/>
        <v>0.1,</v>
      </c>
      <c r="AB26" t="s">
        <v>189</v>
      </c>
      <c r="AC26" t="s">
        <v>126</v>
      </c>
    </row>
    <row r="27" spans="2:29" x14ac:dyDescent="0.25">
      <c r="B27" s="1" t="s">
        <v>53</v>
      </c>
      <c r="D27" s="1" t="s">
        <v>3</v>
      </c>
      <c r="E27" s="1" t="s">
        <v>3</v>
      </c>
      <c r="H27" s="1" t="s">
        <v>3</v>
      </c>
      <c r="J27" s="1" t="s">
        <v>3</v>
      </c>
      <c r="K27">
        <f t="shared" si="13"/>
        <v>4</v>
      </c>
      <c r="M27" t="str">
        <f t="shared" si="4"/>
        <v/>
      </c>
      <c r="N27" t="str">
        <f t="shared" si="7"/>
        <v/>
      </c>
      <c r="O27">
        <f t="shared" si="8"/>
        <v>2</v>
      </c>
      <c r="P27">
        <f t="shared" si="9"/>
        <v>1.5</v>
      </c>
      <c r="Q27" t="str">
        <f t="shared" si="10"/>
        <v/>
      </c>
      <c r="R27">
        <f t="shared" si="11"/>
        <v>3</v>
      </c>
      <c r="S27" t="str">
        <f t="shared" si="12"/>
        <v/>
      </c>
      <c r="V27" t="str">
        <f t="shared" si="1"/>
        <v>DIS</v>
      </c>
      <c r="W27">
        <f t="shared" si="2"/>
        <v>1.5</v>
      </c>
      <c r="Y27" t="str">
        <f t="shared" si="5"/>
        <v>"DIS",</v>
      </c>
      <c r="Z27" t="str">
        <f t="shared" si="6"/>
        <v>1.5,</v>
      </c>
      <c r="AB27" t="s">
        <v>188</v>
      </c>
      <c r="AC27" t="s">
        <v>126</v>
      </c>
    </row>
    <row r="28" spans="2:29" x14ac:dyDescent="0.25">
      <c r="B28" s="1" t="s">
        <v>54</v>
      </c>
      <c r="K28">
        <f t="shared" si="13"/>
        <v>0</v>
      </c>
      <c r="M28">
        <f t="shared" si="4"/>
        <v>0.1</v>
      </c>
      <c r="N28">
        <f t="shared" si="7"/>
        <v>1</v>
      </c>
      <c r="O28">
        <f t="shared" si="8"/>
        <v>2</v>
      </c>
      <c r="P28">
        <f t="shared" si="9"/>
        <v>1.5</v>
      </c>
      <c r="Q28">
        <f t="shared" si="10"/>
        <v>2.5</v>
      </c>
      <c r="R28">
        <f t="shared" si="11"/>
        <v>3</v>
      </c>
      <c r="S28">
        <f t="shared" si="12"/>
        <v>5</v>
      </c>
      <c r="V28" t="str">
        <f t="shared" si="1"/>
        <v>EMR</v>
      </c>
      <c r="W28">
        <f t="shared" si="2"/>
        <v>0.1</v>
      </c>
      <c r="Y28" t="str">
        <f t="shared" si="5"/>
        <v>"EMR",</v>
      </c>
      <c r="Z28" t="str">
        <f t="shared" si="6"/>
        <v>0.1,</v>
      </c>
      <c r="AB28" t="s">
        <v>187</v>
      </c>
      <c r="AC28" t="s">
        <v>135</v>
      </c>
    </row>
    <row r="29" spans="2:29" x14ac:dyDescent="0.25">
      <c r="B29" s="1" t="s">
        <v>55</v>
      </c>
      <c r="K29">
        <f t="shared" si="13"/>
        <v>0</v>
      </c>
      <c r="M29">
        <f t="shared" si="4"/>
        <v>0.1</v>
      </c>
      <c r="N29">
        <f t="shared" si="7"/>
        <v>1</v>
      </c>
      <c r="O29">
        <f t="shared" si="8"/>
        <v>2</v>
      </c>
      <c r="P29">
        <f t="shared" si="9"/>
        <v>1.5</v>
      </c>
      <c r="Q29">
        <f t="shared" si="10"/>
        <v>2.5</v>
      </c>
      <c r="R29">
        <f t="shared" si="11"/>
        <v>3</v>
      </c>
      <c r="S29">
        <f t="shared" si="12"/>
        <v>5</v>
      </c>
      <c r="V29" t="str">
        <f t="shared" si="1"/>
        <v>FCX</v>
      </c>
      <c r="W29">
        <f t="shared" si="2"/>
        <v>0.1</v>
      </c>
      <c r="Y29" t="str">
        <f t="shared" si="5"/>
        <v>"FCX",</v>
      </c>
      <c r="Z29" t="str">
        <f t="shared" si="6"/>
        <v>0.1,</v>
      </c>
      <c r="AB29" t="s">
        <v>186</v>
      </c>
      <c r="AC29" t="s">
        <v>126</v>
      </c>
    </row>
    <row r="30" spans="2:29" x14ac:dyDescent="0.25">
      <c r="B30" s="1" t="s">
        <v>56</v>
      </c>
      <c r="J30" s="1" t="s">
        <v>122</v>
      </c>
      <c r="K30">
        <f t="shared" si="13"/>
        <v>1</v>
      </c>
      <c r="M30">
        <f t="shared" si="4"/>
        <v>0.1</v>
      </c>
      <c r="N30">
        <f t="shared" si="7"/>
        <v>1</v>
      </c>
      <c r="O30">
        <f t="shared" si="8"/>
        <v>2</v>
      </c>
      <c r="P30">
        <f t="shared" si="9"/>
        <v>1.5</v>
      </c>
      <c r="Q30">
        <f t="shared" si="10"/>
        <v>2.5</v>
      </c>
      <c r="R30">
        <f t="shared" si="11"/>
        <v>3</v>
      </c>
      <c r="S30" t="str">
        <f t="shared" si="12"/>
        <v/>
      </c>
      <c r="V30" t="str">
        <f t="shared" si="1"/>
        <v>FTNT</v>
      </c>
      <c r="W30">
        <f t="shared" si="2"/>
        <v>0.1</v>
      </c>
      <c r="Y30" t="str">
        <f t="shared" si="5"/>
        <v>"FTNT",</v>
      </c>
      <c r="Z30" t="str">
        <f t="shared" si="6"/>
        <v>0.1,</v>
      </c>
      <c r="AB30" t="s">
        <v>185</v>
      </c>
      <c r="AC30" t="s">
        <v>138</v>
      </c>
    </row>
    <row r="31" spans="2:29" x14ac:dyDescent="0.25">
      <c r="B31" s="1" t="s">
        <v>57</v>
      </c>
      <c r="D31" s="1" t="s">
        <v>4</v>
      </c>
      <c r="E31" s="1" t="s">
        <v>4</v>
      </c>
      <c r="F31" s="1" t="s">
        <v>4</v>
      </c>
      <c r="G31" s="1" t="s">
        <v>4</v>
      </c>
      <c r="H31" s="1" t="s">
        <v>4</v>
      </c>
      <c r="J31" s="1" t="s">
        <v>4</v>
      </c>
      <c r="K31">
        <f t="shared" si="13"/>
        <v>6</v>
      </c>
      <c r="M31" t="str">
        <f t="shared" si="4"/>
        <v/>
      </c>
      <c r="N31" t="str">
        <f t="shared" si="7"/>
        <v/>
      </c>
      <c r="O31" t="str">
        <f t="shared" si="8"/>
        <v/>
      </c>
      <c r="P31" t="str">
        <f t="shared" si="9"/>
        <v/>
      </c>
      <c r="Q31" t="str">
        <f t="shared" si="10"/>
        <v/>
      </c>
      <c r="R31">
        <f t="shared" si="11"/>
        <v>3</v>
      </c>
      <c r="S31" t="str">
        <f t="shared" si="12"/>
        <v/>
      </c>
      <c r="V31" t="str">
        <f t="shared" si="1"/>
        <v>GE</v>
      </c>
      <c r="W31">
        <f t="shared" si="2"/>
        <v>3</v>
      </c>
      <c r="Y31" t="str">
        <f t="shared" si="5"/>
        <v>"GE",</v>
      </c>
      <c r="Z31" t="str">
        <f t="shared" si="6"/>
        <v>3,</v>
      </c>
      <c r="AB31" t="s">
        <v>184</v>
      </c>
      <c r="AC31" t="s">
        <v>126</v>
      </c>
    </row>
    <row r="32" spans="2:29" x14ac:dyDescent="0.25">
      <c r="B32" s="1" t="s">
        <v>58</v>
      </c>
      <c r="K32">
        <f t="shared" si="13"/>
        <v>0</v>
      </c>
      <c r="M32">
        <f t="shared" si="4"/>
        <v>0.1</v>
      </c>
      <c r="N32">
        <f t="shared" si="7"/>
        <v>1</v>
      </c>
      <c r="O32">
        <f t="shared" si="8"/>
        <v>2</v>
      </c>
      <c r="P32">
        <f t="shared" si="9"/>
        <v>1.5</v>
      </c>
      <c r="Q32">
        <f t="shared" si="10"/>
        <v>2.5</v>
      </c>
      <c r="R32">
        <f t="shared" si="11"/>
        <v>3</v>
      </c>
      <c r="S32">
        <f t="shared" si="12"/>
        <v>5</v>
      </c>
      <c r="V32" t="str">
        <f t="shared" si="1"/>
        <v>GME</v>
      </c>
      <c r="W32">
        <f t="shared" si="2"/>
        <v>0.1</v>
      </c>
      <c r="Y32" t="str">
        <f t="shared" si="5"/>
        <v>"GME",</v>
      </c>
      <c r="Z32" t="str">
        <f t="shared" si="6"/>
        <v>0.1,</v>
      </c>
      <c r="AB32" t="s">
        <v>183</v>
      </c>
      <c r="AC32" t="s">
        <v>126</v>
      </c>
    </row>
    <row r="33" spans="2:29" x14ac:dyDescent="0.25">
      <c r="B33" s="1" t="s">
        <v>59</v>
      </c>
      <c r="H33" s="1" t="s">
        <v>115</v>
      </c>
      <c r="I33" s="1" t="s">
        <v>115</v>
      </c>
      <c r="K33">
        <f t="shared" si="13"/>
        <v>2</v>
      </c>
      <c r="M33">
        <f t="shared" si="4"/>
        <v>0.1</v>
      </c>
      <c r="N33">
        <f t="shared" si="7"/>
        <v>1</v>
      </c>
      <c r="O33">
        <f t="shared" si="8"/>
        <v>2</v>
      </c>
      <c r="P33">
        <f t="shared" si="9"/>
        <v>1.5</v>
      </c>
      <c r="Q33" t="str">
        <f t="shared" si="10"/>
        <v/>
      </c>
      <c r="R33" t="str">
        <f t="shared" si="11"/>
        <v/>
      </c>
      <c r="S33">
        <f t="shared" si="12"/>
        <v>5</v>
      </c>
      <c r="V33" t="str">
        <f t="shared" si="1"/>
        <v>GOOG</v>
      </c>
      <c r="W33">
        <f t="shared" si="2"/>
        <v>0.1</v>
      </c>
      <c r="Y33" t="str">
        <f t="shared" si="5"/>
        <v>"GOOG",</v>
      </c>
      <c r="Z33" t="str">
        <f t="shared" si="6"/>
        <v>0.1,</v>
      </c>
      <c r="AB33" t="s">
        <v>182</v>
      </c>
      <c r="AC33" t="s">
        <v>126</v>
      </c>
    </row>
    <row r="34" spans="2:29" x14ac:dyDescent="0.25">
      <c r="B34" s="1" t="s">
        <v>60</v>
      </c>
      <c r="K34">
        <f t="shared" si="13"/>
        <v>0</v>
      </c>
      <c r="M34">
        <f t="shared" si="4"/>
        <v>0.1</v>
      </c>
      <c r="N34">
        <f t="shared" si="7"/>
        <v>1</v>
      </c>
      <c r="O34">
        <f t="shared" si="8"/>
        <v>2</v>
      </c>
      <c r="P34">
        <f t="shared" si="9"/>
        <v>1.5</v>
      </c>
      <c r="Q34">
        <f t="shared" si="10"/>
        <v>2.5</v>
      </c>
      <c r="R34">
        <f t="shared" si="11"/>
        <v>3</v>
      </c>
      <c r="S34">
        <f t="shared" si="12"/>
        <v>5</v>
      </c>
      <c r="V34" t="str">
        <f t="shared" si="1"/>
        <v>GS</v>
      </c>
      <c r="W34">
        <f t="shared" si="2"/>
        <v>0.1</v>
      </c>
      <c r="Y34" t="str">
        <f t="shared" si="5"/>
        <v>"GS",</v>
      </c>
      <c r="Z34" t="str">
        <f t="shared" si="6"/>
        <v>0.1,</v>
      </c>
      <c r="AB34" t="s">
        <v>181</v>
      </c>
      <c r="AC34" t="s">
        <v>180</v>
      </c>
    </row>
    <row r="35" spans="2:29" x14ac:dyDescent="0.25">
      <c r="B35" s="1" t="s">
        <v>61</v>
      </c>
      <c r="E35" s="1" t="s">
        <v>17</v>
      </c>
      <c r="G35" s="1" t="s">
        <v>17</v>
      </c>
      <c r="H35" s="1" t="s">
        <v>17</v>
      </c>
      <c r="K35">
        <f t="shared" si="13"/>
        <v>3</v>
      </c>
      <c r="M35">
        <f t="shared" si="4"/>
        <v>0.1</v>
      </c>
      <c r="N35" t="str">
        <f t="shared" si="7"/>
        <v/>
      </c>
      <c r="O35">
        <f t="shared" si="8"/>
        <v>2</v>
      </c>
      <c r="P35" t="str">
        <f t="shared" si="9"/>
        <v/>
      </c>
      <c r="Q35" t="str">
        <f t="shared" si="10"/>
        <v/>
      </c>
      <c r="R35">
        <f t="shared" si="11"/>
        <v>3</v>
      </c>
      <c r="S35">
        <f t="shared" si="12"/>
        <v>5</v>
      </c>
      <c r="V35" t="str">
        <f t="shared" ref="V35:V66" si="14">MID(B35,FIND(" ",B35)+2,LEN(B35)-FIND(" ",B35)-2)</f>
        <v>HD</v>
      </c>
      <c r="W35">
        <f t="shared" ref="W35:W66" si="15">MIN(M35:S35)</f>
        <v>0.1</v>
      </c>
      <c r="Y35" t="str">
        <f t="shared" si="5"/>
        <v>"HD",</v>
      </c>
      <c r="Z35" t="str">
        <f t="shared" si="6"/>
        <v>0.1,</v>
      </c>
      <c r="AB35" t="s">
        <v>179</v>
      </c>
      <c r="AC35" t="s">
        <v>126</v>
      </c>
    </row>
    <row r="36" spans="2:29" x14ac:dyDescent="0.25">
      <c r="B36" s="1" t="s">
        <v>62</v>
      </c>
      <c r="J36" s="1" t="s">
        <v>123</v>
      </c>
      <c r="K36">
        <f t="shared" si="13"/>
        <v>1</v>
      </c>
      <c r="M36">
        <f t="shared" si="4"/>
        <v>0.1</v>
      </c>
      <c r="N36">
        <f t="shared" si="7"/>
        <v>1</v>
      </c>
      <c r="O36">
        <f t="shared" si="8"/>
        <v>2</v>
      </c>
      <c r="P36">
        <f t="shared" si="9"/>
        <v>1.5</v>
      </c>
      <c r="Q36">
        <f t="shared" si="10"/>
        <v>2.5</v>
      </c>
      <c r="R36">
        <f t="shared" si="11"/>
        <v>3</v>
      </c>
      <c r="S36" t="str">
        <f t="shared" si="12"/>
        <v/>
      </c>
      <c r="V36" t="str">
        <f t="shared" si="14"/>
        <v>HES</v>
      </c>
      <c r="W36">
        <f t="shared" si="15"/>
        <v>0.1</v>
      </c>
      <c r="Y36" t="str">
        <f t="shared" si="5"/>
        <v>"HES",</v>
      </c>
      <c r="Z36" t="str">
        <f t="shared" si="6"/>
        <v>0.1,</v>
      </c>
      <c r="AB36" t="s">
        <v>178</v>
      </c>
      <c r="AC36" t="s">
        <v>126</v>
      </c>
    </row>
    <row r="37" spans="2:29" x14ac:dyDescent="0.25">
      <c r="B37" s="1" t="s">
        <v>63</v>
      </c>
      <c r="D37" s="1" t="s">
        <v>5</v>
      </c>
      <c r="E37" s="1" t="s">
        <v>5</v>
      </c>
      <c r="F37" s="1" t="s">
        <v>5</v>
      </c>
      <c r="G37" s="1" t="s">
        <v>5</v>
      </c>
      <c r="H37" s="1" t="s">
        <v>5</v>
      </c>
      <c r="I37" s="1" t="s">
        <v>5</v>
      </c>
      <c r="K37">
        <f t="shared" si="13"/>
        <v>6</v>
      </c>
      <c r="M37" t="str">
        <f t="shared" si="4"/>
        <v/>
      </c>
      <c r="N37" t="str">
        <f t="shared" si="7"/>
        <v/>
      </c>
      <c r="O37" t="str">
        <f t="shared" si="8"/>
        <v/>
      </c>
      <c r="P37" t="str">
        <f t="shared" si="9"/>
        <v/>
      </c>
      <c r="Q37" t="str">
        <f t="shared" si="10"/>
        <v/>
      </c>
      <c r="R37" t="str">
        <f t="shared" si="11"/>
        <v/>
      </c>
      <c r="S37">
        <f t="shared" si="12"/>
        <v>5</v>
      </c>
      <c r="V37" t="str">
        <f t="shared" si="14"/>
        <v>IBM</v>
      </c>
      <c r="W37">
        <f t="shared" si="15"/>
        <v>5</v>
      </c>
      <c r="Y37" t="str">
        <f t="shared" si="5"/>
        <v>"IBM",</v>
      </c>
      <c r="Z37" t="str">
        <f t="shared" si="6"/>
        <v>5,</v>
      </c>
      <c r="AB37" t="s">
        <v>177</v>
      </c>
      <c r="AC37" t="s">
        <v>126</v>
      </c>
    </row>
    <row r="38" spans="2:29" x14ac:dyDescent="0.25">
      <c r="B38" s="1" t="s">
        <v>64</v>
      </c>
      <c r="G38" s="1" t="s">
        <v>109</v>
      </c>
      <c r="K38">
        <f t="shared" si="13"/>
        <v>1</v>
      </c>
      <c r="M38">
        <f t="shared" si="4"/>
        <v>0.1</v>
      </c>
      <c r="N38">
        <f t="shared" si="7"/>
        <v>1</v>
      </c>
      <c r="O38">
        <f t="shared" si="8"/>
        <v>2</v>
      </c>
      <c r="P38" t="str">
        <f t="shared" si="9"/>
        <v/>
      </c>
      <c r="Q38">
        <f t="shared" si="10"/>
        <v>2.5</v>
      </c>
      <c r="R38">
        <f t="shared" si="11"/>
        <v>3</v>
      </c>
      <c r="S38">
        <f t="shared" si="12"/>
        <v>5</v>
      </c>
      <c r="V38" t="str">
        <f t="shared" si="14"/>
        <v>INTC</v>
      </c>
      <c r="W38">
        <f t="shared" si="15"/>
        <v>0.1</v>
      </c>
      <c r="Y38" t="str">
        <f t="shared" si="5"/>
        <v>"INTC",</v>
      </c>
      <c r="Z38" t="str">
        <f t="shared" si="6"/>
        <v>0.1,</v>
      </c>
      <c r="AB38" t="s">
        <v>176</v>
      </c>
      <c r="AC38" t="s">
        <v>126</v>
      </c>
    </row>
    <row r="39" spans="2:29" x14ac:dyDescent="0.25">
      <c r="B39" s="1" t="s">
        <v>65</v>
      </c>
      <c r="K39">
        <f t="shared" si="13"/>
        <v>0</v>
      </c>
      <c r="M39">
        <f t="shared" si="4"/>
        <v>0.1</v>
      </c>
      <c r="N39">
        <f t="shared" si="7"/>
        <v>1</v>
      </c>
      <c r="O39">
        <f t="shared" si="8"/>
        <v>2</v>
      </c>
      <c r="P39">
        <f t="shared" si="9"/>
        <v>1.5</v>
      </c>
      <c r="Q39">
        <f t="shared" si="10"/>
        <v>2.5</v>
      </c>
      <c r="R39">
        <f t="shared" si="11"/>
        <v>3</v>
      </c>
      <c r="S39">
        <f t="shared" si="12"/>
        <v>5</v>
      </c>
      <c r="V39" t="str">
        <f t="shared" si="14"/>
        <v>JNJ</v>
      </c>
      <c r="W39">
        <f t="shared" si="15"/>
        <v>0.1</v>
      </c>
      <c r="Y39" t="str">
        <f t="shared" si="5"/>
        <v>"JNJ",</v>
      </c>
      <c r="Z39" t="str">
        <f t="shared" si="6"/>
        <v>0.1,</v>
      </c>
      <c r="AB39" t="s">
        <v>175</v>
      </c>
      <c r="AC39" t="s">
        <v>126</v>
      </c>
    </row>
    <row r="40" spans="2:29" x14ac:dyDescent="0.25">
      <c r="B40" s="1" t="s">
        <v>66</v>
      </c>
      <c r="K40">
        <f t="shared" si="13"/>
        <v>0</v>
      </c>
      <c r="M40">
        <f t="shared" si="4"/>
        <v>0.1</v>
      </c>
      <c r="N40">
        <f t="shared" si="7"/>
        <v>1</v>
      </c>
      <c r="O40">
        <f t="shared" si="8"/>
        <v>2</v>
      </c>
      <c r="P40">
        <f t="shared" si="9"/>
        <v>1.5</v>
      </c>
      <c r="Q40">
        <f t="shared" si="10"/>
        <v>2.5</v>
      </c>
      <c r="R40">
        <f t="shared" si="11"/>
        <v>3</v>
      </c>
      <c r="S40">
        <f t="shared" si="12"/>
        <v>5</v>
      </c>
      <c r="V40" t="str">
        <f t="shared" si="14"/>
        <v>JPM</v>
      </c>
      <c r="W40">
        <f t="shared" si="15"/>
        <v>0.1</v>
      </c>
      <c r="Y40" t="str">
        <f t="shared" si="5"/>
        <v>"JPM",</v>
      </c>
      <c r="Z40" t="str">
        <f t="shared" si="6"/>
        <v>0.1,</v>
      </c>
      <c r="AB40" t="s">
        <v>174</v>
      </c>
      <c r="AC40" t="s">
        <v>173</v>
      </c>
    </row>
    <row r="41" spans="2:29" x14ac:dyDescent="0.25">
      <c r="B41" s="1" t="s">
        <v>67</v>
      </c>
      <c r="D41" s="1" t="s">
        <v>6</v>
      </c>
      <c r="K41">
        <f t="shared" si="13"/>
        <v>1</v>
      </c>
      <c r="M41" t="str">
        <f t="shared" si="4"/>
        <v/>
      </c>
      <c r="N41">
        <f t="shared" si="7"/>
        <v>1</v>
      </c>
      <c r="O41">
        <f t="shared" si="8"/>
        <v>2</v>
      </c>
      <c r="P41">
        <f t="shared" si="9"/>
        <v>1.5</v>
      </c>
      <c r="Q41">
        <f t="shared" si="10"/>
        <v>2.5</v>
      </c>
      <c r="R41">
        <f t="shared" si="11"/>
        <v>3</v>
      </c>
      <c r="S41">
        <f t="shared" si="12"/>
        <v>5</v>
      </c>
      <c r="V41" t="str">
        <f t="shared" si="14"/>
        <v>KO</v>
      </c>
      <c r="W41">
        <f t="shared" si="15"/>
        <v>1</v>
      </c>
      <c r="Y41" t="str">
        <f t="shared" si="5"/>
        <v>"KO",</v>
      </c>
      <c r="Z41" t="str">
        <f t="shared" si="6"/>
        <v>1,</v>
      </c>
      <c r="AB41" t="s">
        <v>172</v>
      </c>
      <c r="AC41" t="s">
        <v>126</v>
      </c>
    </row>
    <row r="42" spans="2:29" x14ac:dyDescent="0.25">
      <c r="B42" s="1" t="s">
        <v>68</v>
      </c>
      <c r="K42">
        <f t="shared" si="13"/>
        <v>0</v>
      </c>
      <c r="M42">
        <f t="shared" si="4"/>
        <v>0.1</v>
      </c>
      <c r="N42">
        <f t="shared" si="7"/>
        <v>1</v>
      </c>
      <c r="O42">
        <f t="shared" si="8"/>
        <v>2</v>
      </c>
      <c r="P42">
        <f t="shared" si="9"/>
        <v>1.5</v>
      </c>
      <c r="Q42">
        <f t="shared" si="10"/>
        <v>2.5</v>
      </c>
      <c r="R42">
        <f t="shared" si="11"/>
        <v>3</v>
      </c>
      <c r="S42">
        <f t="shared" si="12"/>
        <v>5</v>
      </c>
      <c r="V42" t="str">
        <f t="shared" si="14"/>
        <v>LRCX</v>
      </c>
      <c r="W42">
        <f t="shared" si="15"/>
        <v>0.1</v>
      </c>
      <c r="Y42" t="str">
        <f t="shared" si="5"/>
        <v>"LRCX",</v>
      </c>
      <c r="Z42" t="str">
        <f t="shared" si="6"/>
        <v>0.1,</v>
      </c>
      <c r="AB42" t="s">
        <v>171</v>
      </c>
      <c r="AC42" t="s">
        <v>126</v>
      </c>
    </row>
    <row r="43" spans="2:29" x14ac:dyDescent="0.25">
      <c r="B43" s="1" t="s">
        <v>69</v>
      </c>
      <c r="D43" s="1" t="s">
        <v>7</v>
      </c>
      <c r="G43" s="1" t="s">
        <v>7</v>
      </c>
      <c r="H43" s="1" t="s">
        <v>7</v>
      </c>
      <c r="I43" s="1" t="s">
        <v>7</v>
      </c>
      <c r="J43" s="1" t="s">
        <v>7</v>
      </c>
      <c r="K43">
        <f t="shared" si="13"/>
        <v>5</v>
      </c>
      <c r="M43" t="str">
        <f t="shared" si="4"/>
        <v/>
      </c>
      <c r="N43">
        <f t="shared" si="7"/>
        <v>1</v>
      </c>
      <c r="O43">
        <f t="shared" si="8"/>
        <v>2</v>
      </c>
      <c r="P43" t="str">
        <f t="shared" si="9"/>
        <v/>
      </c>
      <c r="Q43" t="str">
        <f t="shared" si="10"/>
        <v/>
      </c>
      <c r="R43" t="str">
        <f t="shared" si="11"/>
        <v/>
      </c>
      <c r="S43" t="str">
        <f t="shared" si="12"/>
        <v/>
      </c>
      <c r="V43" t="str">
        <f t="shared" si="14"/>
        <v>MA</v>
      </c>
      <c r="W43">
        <f t="shared" si="15"/>
        <v>1</v>
      </c>
      <c r="Y43" t="str">
        <f t="shared" si="5"/>
        <v>"MA",</v>
      </c>
      <c r="Z43" t="str">
        <f t="shared" si="6"/>
        <v>1,</v>
      </c>
      <c r="AB43" t="s">
        <v>170</v>
      </c>
      <c r="AC43" t="s">
        <v>126</v>
      </c>
    </row>
    <row r="44" spans="2:29" x14ac:dyDescent="0.25">
      <c r="B44" s="1" t="s">
        <v>70</v>
      </c>
      <c r="D44" s="1" t="s">
        <v>8</v>
      </c>
      <c r="H44" s="1" t="s">
        <v>8</v>
      </c>
      <c r="K44">
        <f t="shared" si="13"/>
        <v>2</v>
      </c>
      <c r="M44" t="str">
        <f t="shared" si="4"/>
        <v/>
      </c>
      <c r="N44">
        <f t="shared" si="7"/>
        <v>1</v>
      </c>
      <c r="O44">
        <f t="shared" si="8"/>
        <v>2</v>
      </c>
      <c r="P44">
        <f t="shared" si="9"/>
        <v>1.5</v>
      </c>
      <c r="Q44" t="str">
        <f t="shared" si="10"/>
        <v/>
      </c>
      <c r="R44">
        <f t="shared" si="11"/>
        <v>3</v>
      </c>
      <c r="S44">
        <f t="shared" si="12"/>
        <v>5</v>
      </c>
      <c r="V44" t="str">
        <f t="shared" si="14"/>
        <v>MCD</v>
      </c>
      <c r="W44">
        <f t="shared" si="15"/>
        <v>1</v>
      </c>
      <c r="Y44" t="str">
        <f t="shared" si="5"/>
        <v>"MCD",</v>
      </c>
      <c r="Z44" t="str">
        <f t="shared" si="6"/>
        <v>1,</v>
      </c>
      <c r="AB44" t="s">
        <v>169</v>
      </c>
      <c r="AC44" t="s">
        <v>135</v>
      </c>
    </row>
    <row r="45" spans="2:29" x14ac:dyDescent="0.25">
      <c r="B45" s="1" t="s">
        <v>71</v>
      </c>
      <c r="I45" s="1" t="s">
        <v>118</v>
      </c>
      <c r="K45">
        <f t="shared" si="13"/>
        <v>1</v>
      </c>
      <c r="M45">
        <f t="shared" si="4"/>
        <v>0.1</v>
      </c>
      <c r="N45">
        <f t="shared" si="7"/>
        <v>1</v>
      </c>
      <c r="O45">
        <f t="shared" si="8"/>
        <v>2</v>
      </c>
      <c r="P45">
        <f t="shared" si="9"/>
        <v>1.5</v>
      </c>
      <c r="Q45">
        <f t="shared" si="10"/>
        <v>2.5</v>
      </c>
      <c r="R45" t="str">
        <f t="shared" si="11"/>
        <v/>
      </c>
      <c r="S45">
        <f t="shared" si="12"/>
        <v>5</v>
      </c>
      <c r="V45" t="str">
        <f t="shared" si="14"/>
        <v>MCHP</v>
      </c>
      <c r="W45">
        <f t="shared" si="15"/>
        <v>0.1</v>
      </c>
      <c r="Y45" t="str">
        <f t="shared" si="5"/>
        <v>"MCHP",</v>
      </c>
      <c r="Z45" t="str">
        <f t="shared" si="6"/>
        <v>0.1,</v>
      </c>
      <c r="AB45" t="s">
        <v>168</v>
      </c>
      <c r="AC45" t="s">
        <v>126</v>
      </c>
    </row>
    <row r="46" spans="2:29" x14ac:dyDescent="0.25">
      <c r="B46" s="1" t="s">
        <v>72</v>
      </c>
      <c r="F46" s="1" t="s">
        <v>25</v>
      </c>
      <c r="K46">
        <f t="shared" si="13"/>
        <v>1</v>
      </c>
      <c r="M46">
        <f t="shared" si="4"/>
        <v>0.1</v>
      </c>
      <c r="N46">
        <f t="shared" si="7"/>
        <v>1</v>
      </c>
      <c r="O46" t="str">
        <f t="shared" si="8"/>
        <v/>
      </c>
      <c r="P46">
        <f t="shared" si="9"/>
        <v>1.5</v>
      </c>
      <c r="Q46">
        <f t="shared" si="10"/>
        <v>2.5</v>
      </c>
      <c r="R46">
        <f t="shared" si="11"/>
        <v>3</v>
      </c>
      <c r="S46">
        <f t="shared" si="12"/>
        <v>5</v>
      </c>
      <c r="V46" t="str">
        <f t="shared" si="14"/>
        <v>MELI</v>
      </c>
      <c r="W46">
        <f t="shared" si="15"/>
        <v>0.1</v>
      </c>
      <c r="Y46" t="str">
        <f t="shared" si="5"/>
        <v>"MELI",</v>
      </c>
      <c r="Z46" t="str">
        <f t="shared" si="6"/>
        <v>0.1,</v>
      </c>
      <c r="AB46" t="s">
        <v>167</v>
      </c>
      <c r="AC46" t="s">
        <v>135</v>
      </c>
    </row>
    <row r="47" spans="2:29" x14ac:dyDescent="0.25">
      <c r="B47" s="1" t="s">
        <v>73</v>
      </c>
      <c r="F47" s="1" t="s">
        <v>26</v>
      </c>
      <c r="H47" s="1" t="s">
        <v>26</v>
      </c>
      <c r="J47" s="1" t="s">
        <v>26</v>
      </c>
      <c r="K47">
        <f t="shared" si="13"/>
        <v>3</v>
      </c>
      <c r="M47">
        <f t="shared" si="4"/>
        <v>0.1</v>
      </c>
      <c r="N47">
        <f t="shared" si="7"/>
        <v>1</v>
      </c>
      <c r="O47" t="str">
        <f t="shared" si="8"/>
        <v/>
      </c>
      <c r="P47">
        <f t="shared" si="9"/>
        <v>1.5</v>
      </c>
      <c r="Q47" t="str">
        <f t="shared" si="10"/>
        <v/>
      </c>
      <c r="R47">
        <f t="shared" si="11"/>
        <v>3</v>
      </c>
      <c r="S47" t="str">
        <f t="shared" si="12"/>
        <v/>
      </c>
      <c r="V47" t="str">
        <f t="shared" si="14"/>
        <v>META</v>
      </c>
      <c r="W47">
        <f t="shared" si="15"/>
        <v>0.1</v>
      </c>
      <c r="Y47" t="str">
        <f t="shared" si="5"/>
        <v>"META",</v>
      </c>
      <c r="Z47" t="str">
        <f t="shared" si="6"/>
        <v>0.1,</v>
      </c>
      <c r="AB47" t="s">
        <v>166</v>
      </c>
      <c r="AC47" t="s">
        <v>135</v>
      </c>
    </row>
    <row r="48" spans="2:29" x14ac:dyDescent="0.25">
      <c r="B48" s="1" t="s">
        <v>74</v>
      </c>
      <c r="D48" s="1" t="s">
        <v>9</v>
      </c>
      <c r="K48">
        <f t="shared" si="13"/>
        <v>1</v>
      </c>
      <c r="M48" t="str">
        <f t="shared" si="4"/>
        <v/>
      </c>
      <c r="N48">
        <f t="shared" si="7"/>
        <v>1</v>
      </c>
      <c r="O48">
        <f t="shared" si="8"/>
        <v>2</v>
      </c>
      <c r="P48">
        <f t="shared" si="9"/>
        <v>1.5</v>
      </c>
      <c r="Q48">
        <f t="shared" si="10"/>
        <v>2.5</v>
      </c>
      <c r="R48">
        <f t="shared" si="11"/>
        <v>3</v>
      </c>
      <c r="S48">
        <f t="shared" si="12"/>
        <v>5</v>
      </c>
      <c r="V48" t="str">
        <f t="shared" si="14"/>
        <v>MRK</v>
      </c>
      <c r="W48">
        <f t="shared" si="15"/>
        <v>1</v>
      </c>
      <c r="Y48" t="str">
        <f t="shared" si="5"/>
        <v>"MRK",</v>
      </c>
      <c r="Z48" t="str">
        <f t="shared" si="6"/>
        <v>1,</v>
      </c>
      <c r="AB48" t="s">
        <v>165</v>
      </c>
      <c r="AC48" t="s">
        <v>126</v>
      </c>
    </row>
    <row r="49" spans="2:29" x14ac:dyDescent="0.25">
      <c r="B49" s="1" t="s">
        <v>75</v>
      </c>
      <c r="D49" s="1" t="s">
        <v>10</v>
      </c>
      <c r="F49" s="1" t="s">
        <v>10</v>
      </c>
      <c r="G49" s="1" t="s">
        <v>10</v>
      </c>
      <c r="K49">
        <f t="shared" si="13"/>
        <v>3</v>
      </c>
      <c r="M49" t="str">
        <f t="shared" si="4"/>
        <v/>
      </c>
      <c r="N49">
        <f t="shared" si="7"/>
        <v>1</v>
      </c>
      <c r="O49" t="str">
        <f t="shared" si="8"/>
        <v/>
      </c>
      <c r="P49" t="str">
        <f t="shared" si="9"/>
        <v/>
      </c>
      <c r="Q49">
        <f t="shared" si="10"/>
        <v>2.5</v>
      </c>
      <c r="R49">
        <f t="shared" si="11"/>
        <v>3</v>
      </c>
      <c r="S49">
        <f t="shared" si="12"/>
        <v>5</v>
      </c>
      <c r="V49" t="str">
        <f t="shared" si="14"/>
        <v>MSFT</v>
      </c>
      <c r="W49">
        <f t="shared" si="15"/>
        <v>1</v>
      </c>
      <c r="Y49" t="str">
        <f t="shared" si="5"/>
        <v>"MSFT",</v>
      </c>
      <c r="Z49" t="str">
        <f t="shared" si="6"/>
        <v>1,</v>
      </c>
      <c r="AB49" t="s">
        <v>164</v>
      </c>
      <c r="AC49" t="s">
        <v>126</v>
      </c>
    </row>
    <row r="50" spans="2:29" x14ac:dyDescent="0.25">
      <c r="B50" s="1" t="s">
        <v>76</v>
      </c>
      <c r="K50">
        <f t="shared" si="13"/>
        <v>0</v>
      </c>
      <c r="M50">
        <f t="shared" si="4"/>
        <v>0.1</v>
      </c>
      <c r="N50">
        <f t="shared" si="7"/>
        <v>1</v>
      </c>
      <c r="O50">
        <f t="shared" si="8"/>
        <v>2</v>
      </c>
      <c r="P50">
        <f t="shared" si="9"/>
        <v>1.5</v>
      </c>
      <c r="Q50">
        <f t="shared" si="10"/>
        <v>2.5</v>
      </c>
      <c r="R50">
        <f t="shared" si="11"/>
        <v>3</v>
      </c>
      <c r="S50">
        <f t="shared" si="12"/>
        <v>5</v>
      </c>
      <c r="V50" t="str">
        <f t="shared" si="14"/>
        <v>MSTR</v>
      </c>
      <c r="W50">
        <f t="shared" si="15"/>
        <v>0.1</v>
      </c>
      <c r="Y50" t="str">
        <f t="shared" si="5"/>
        <v>"MSTR",</v>
      </c>
      <c r="Z50" t="str">
        <f t="shared" si="6"/>
        <v>0.1,</v>
      </c>
      <c r="AB50" t="s">
        <v>163</v>
      </c>
      <c r="AC50" t="s">
        <v>126</v>
      </c>
    </row>
    <row r="51" spans="2:29" x14ac:dyDescent="0.25">
      <c r="B51" s="1" t="s">
        <v>77</v>
      </c>
      <c r="K51">
        <f t="shared" si="13"/>
        <v>0</v>
      </c>
      <c r="M51">
        <f t="shared" si="4"/>
        <v>0.1</v>
      </c>
      <c r="N51">
        <f t="shared" si="7"/>
        <v>1</v>
      </c>
      <c r="O51">
        <f t="shared" si="8"/>
        <v>2</v>
      </c>
      <c r="P51">
        <f t="shared" si="9"/>
        <v>1.5</v>
      </c>
      <c r="Q51">
        <f t="shared" si="10"/>
        <v>2.5</v>
      </c>
      <c r="R51">
        <f t="shared" si="11"/>
        <v>3</v>
      </c>
      <c r="S51">
        <f t="shared" si="12"/>
        <v>5</v>
      </c>
      <c r="V51" t="str">
        <f t="shared" si="14"/>
        <v>MU</v>
      </c>
      <c r="W51">
        <f t="shared" si="15"/>
        <v>0.1</v>
      </c>
      <c r="Y51" t="str">
        <f t="shared" si="5"/>
        <v>"MU",</v>
      </c>
      <c r="Z51" t="str">
        <f t="shared" si="6"/>
        <v>0.1,</v>
      </c>
      <c r="AB51" t="s">
        <v>162</v>
      </c>
      <c r="AC51" t="s">
        <v>135</v>
      </c>
    </row>
    <row r="52" spans="2:29" x14ac:dyDescent="0.25">
      <c r="B52" s="1" t="s">
        <v>78</v>
      </c>
      <c r="G52" s="1" t="s">
        <v>110</v>
      </c>
      <c r="H52" s="1" t="s">
        <v>110</v>
      </c>
      <c r="I52" s="1" t="s">
        <v>110</v>
      </c>
      <c r="K52">
        <f t="shared" si="13"/>
        <v>3</v>
      </c>
      <c r="M52">
        <f t="shared" si="4"/>
        <v>0.1</v>
      </c>
      <c r="N52">
        <f t="shared" si="7"/>
        <v>1</v>
      </c>
      <c r="O52">
        <f t="shared" si="8"/>
        <v>2</v>
      </c>
      <c r="P52" t="str">
        <f t="shared" si="9"/>
        <v/>
      </c>
      <c r="Q52" t="str">
        <f t="shared" si="10"/>
        <v/>
      </c>
      <c r="R52" t="str">
        <f t="shared" si="11"/>
        <v/>
      </c>
      <c r="S52">
        <f t="shared" si="12"/>
        <v>5</v>
      </c>
      <c r="V52" t="str">
        <f t="shared" si="14"/>
        <v>NEE</v>
      </c>
      <c r="W52">
        <f t="shared" si="15"/>
        <v>0.1</v>
      </c>
      <c r="Y52" t="str">
        <f t="shared" si="5"/>
        <v>"NEE",</v>
      </c>
      <c r="Z52" t="str">
        <f t="shared" si="6"/>
        <v>0.1,</v>
      </c>
      <c r="AB52" t="s">
        <v>161</v>
      </c>
      <c r="AC52" t="s">
        <v>135</v>
      </c>
    </row>
    <row r="53" spans="2:29" x14ac:dyDescent="0.25">
      <c r="B53" s="1" t="s">
        <v>79</v>
      </c>
      <c r="K53">
        <f t="shared" si="13"/>
        <v>0</v>
      </c>
      <c r="M53">
        <f t="shared" si="4"/>
        <v>0.1</v>
      </c>
      <c r="N53">
        <f t="shared" si="7"/>
        <v>1</v>
      </c>
      <c r="O53">
        <f t="shared" si="8"/>
        <v>2</v>
      </c>
      <c r="P53">
        <f t="shared" si="9"/>
        <v>1.5</v>
      </c>
      <c r="Q53">
        <f t="shared" si="10"/>
        <v>2.5</v>
      </c>
      <c r="R53">
        <f t="shared" si="11"/>
        <v>3</v>
      </c>
      <c r="S53">
        <f t="shared" si="12"/>
        <v>5</v>
      </c>
      <c r="V53" t="str">
        <f t="shared" si="14"/>
        <v>NFLX</v>
      </c>
      <c r="W53">
        <f t="shared" si="15"/>
        <v>0.1</v>
      </c>
      <c r="Y53" t="str">
        <f t="shared" si="5"/>
        <v>"NFLX",</v>
      </c>
      <c r="Z53" t="str">
        <f t="shared" si="6"/>
        <v>0.1,</v>
      </c>
      <c r="AB53" t="s">
        <v>160</v>
      </c>
      <c r="AC53" t="s">
        <v>126</v>
      </c>
    </row>
    <row r="54" spans="2:29" x14ac:dyDescent="0.25">
      <c r="B54" s="1" t="s">
        <v>80</v>
      </c>
      <c r="J54" s="1" t="s">
        <v>124</v>
      </c>
      <c r="K54">
        <f t="shared" ref="K54:K75" si="16">COUNTA(D54:J54)</f>
        <v>1</v>
      </c>
      <c r="M54">
        <f t="shared" si="4"/>
        <v>0.1</v>
      </c>
      <c r="N54">
        <f t="shared" si="7"/>
        <v>1</v>
      </c>
      <c r="O54">
        <f t="shared" si="8"/>
        <v>2</v>
      </c>
      <c r="P54">
        <f t="shared" si="9"/>
        <v>1.5</v>
      </c>
      <c r="Q54">
        <f t="shared" si="10"/>
        <v>2.5</v>
      </c>
      <c r="R54">
        <f t="shared" si="11"/>
        <v>3</v>
      </c>
      <c r="S54" t="str">
        <f t="shared" si="12"/>
        <v/>
      </c>
      <c r="V54" t="str">
        <f t="shared" si="14"/>
        <v>NKE</v>
      </c>
      <c r="W54">
        <f t="shared" si="15"/>
        <v>0.1</v>
      </c>
      <c r="Y54" t="str">
        <f t="shared" si="5"/>
        <v>"NKE",</v>
      </c>
      <c r="Z54" t="str">
        <f t="shared" si="6"/>
        <v>0.1,</v>
      </c>
      <c r="AB54" t="s">
        <v>159</v>
      </c>
      <c r="AC54" t="s">
        <v>126</v>
      </c>
    </row>
    <row r="55" spans="2:29" x14ac:dyDescent="0.25">
      <c r="B55" s="1" t="s">
        <v>81</v>
      </c>
      <c r="H55" s="1" t="s">
        <v>116</v>
      </c>
      <c r="J55" s="1" t="s">
        <v>116</v>
      </c>
      <c r="K55">
        <f t="shared" si="16"/>
        <v>2</v>
      </c>
      <c r="M55">
        <f t="shared" si="4"/>
        <v>0.1</v>
      </c>
      <c r="N55">
        <f t="shared" si="7"/>
        <v>1</v>
      </c>
      <c r="O55">
        <f t="shared" si="8"/>
        <v>2</v>
      </c>
      <c r="P55">
        <f t="shared" si="9"/>
        <v>1.5</v>
      </c>
      <c r="Q55" t="str">
        <f t="shared" si="10"/>
        <v/>
      </c>
      <c r="R55">
        <f t="shared" si="11"/>
        <v>3</v>
      </c>
      <c r="S55" t="str">
        <f t="shared" si="12"/>
        <v/>
      </c>
      <c r="V55" t="str">
        <f t="shared" si="14"/>
        <v>NOW</v>
      </c>
      <c r="W55">
        <f t="shared" si="15"/>
        <v>0.1</v>
      </c>
      <c r="Y55" t="str">
        <f t="shared" si="5"/>
        <v>"NOW",</v>
      </c>
      <c r="Z55" t="str">
        <f t="shared" si="6"/>
        <v>0.1,</v>
      </c>
      <c r="AB55" t="s">
        <v>158</v>
      </c>
      <c r="AC55" t="s">
        <v>126</v>
      </c>
    </row>
    <row r="56" spans="2:29" x14ac:dyDescent="0.25">
      <c r="B56" s="1" t="s">
        <v>82</v>
      </c>
      <c r="E56" s="1" t="s">
        <v>18</v>
      </c>
      <c r="K56">
        <f t="shared" si="16"/>
        <v>1</v>
      </c>
      <c r="M56">
        <f t="shared" si="4"/>
        <v>0.1</v>
      </c>
      <c r="N56" t="str">
        <f t="shared" si="7"/>
        <v/>
      </c>
      <c r="O56">
        <f t="shared" si="8"/>
        <v>2</v>
      </c>
      <c r="P56">
        <f t="shared" si="9"/>
        <v>1.5</v>
      </c>
      <c r="Q56">
        <f t="shared" si="10"/>
        <v>2.5</v>
      </c>
      <c r="R56">
        <f t="shared" si="11"/>
        <v>3</v>
      </c>
      <c r="S56">
        <f t="shared" si="12"/>
        <v>5</v>
      </c>
      <c r="V56" t="str">
        <f t="shared" si="14"/>
        <v>NVDA</v>
      </c>
      <c r="W56">
        <f t="shared" si="15"/>
        <v>0.1</v>
      </c>
      <c r="Y56" t="str">
        <f t="shared" si="5"/>
        <v>"NVDA",</v>
      </c>
      <c r="Z56" t="str">
        <f t="shared" si="6"/>
        <v>0.1,</v>
      </c>
      <c r="AB56" t="s">
        <v>157</v>
      </c>
      <c r="AC56" t="s">
        <v>126</v>
      </c>
    </row>
    <row r="57" spans="2:29" x14ac:dyDescent="0.25">
      <c r="B57" s="1" t="s">
        <v>83</v>
      </c>
      <c r="K57">
        <f t="shared" si="16"/>
        <v>0</v>
      </c>
      <c r="M57">
        <f t="shared" si="4"/>
        <v>0.1</v>
      </c>
      <c r="N57">
        <f t="shared" si="7"/>
        <v>1</v>
      </c>
      <c r="O57">
        <f t="shared" si="8"/>
        <v>2</v>
      </c>
      <c r="P57">
        <f t="shared" si="9"/>
        <v>1.5</v>
      </c>
      <c r="Q57">
        <f t="shared" si="10"/>
        <v>2.5</v>
      </c>
      <c r="R57">
        <f t="shared" si="11"/>
        <v>3</v>
      </c>
      <c r="S57">
        <f t="shared" si="12"/>
        <v>5</v>
      </c>
      <c r="V57" t="str">
        <f t="shared" si="14"/>
        <v>NXPI</v>
      </c>
      <c r="W57">
        <f t="shared" si="15"/>
        <v>0.1</v>
      </c>
      <c r="Y57" t="str">
        <f t="shared" si="5"/>
        <v>"NXPI",</v>
      </c>
      <c r="Z57" t="str">
        <f t="shared" si="6"/>
        <v>0.1,</v>
      </c>
      <c r="AB57" t="s">
        <v>156</v>
      </c>
      <c r="AC57" t="s">
        <v>126</v>
      </c>
    </row>
    <row r="58" spans="2:29" x14ac:dyDescent="0.25">
      <c r="B58" s="1" t="s">
        <v>84</v>
      </c>
      <c r="D58" s="1" t="s">
        <v>11</v>
      </c>
      <c r="H58" s="1" t="s">
        <v>11</v>
      </c>
      <c r="J58" s="1" t="s">
        <v>11</v>
      </c>
      <c r="K58">
        <f t="shared" si="16"/>
        <v>3</v>
      </c>
      <c r="M58" t="str">
        <f t="shared" si="4"/>
        <v/>
      </c>
      <c r="N58">
        <f t="shared" si="7"/>
        <v>1</v>
      </c>
      <c r="O58">
        <f t="shared" si="8"/>
        <v>2</v>
      </c>
      <c r="P58">
        <f t="shared" si="9"/>
        <v>1.5</v>
      </c>
      <c r="Q58" t="str">
        <f t="shared" si="10"/>
        <v/>
      </c>
      <c r="R58">
        <f t="shared" si="11"/>
        <v>3</v>
      </c>
      <c r="S58" t="str">
        <f t="shared" si="12"/>
        <v/>
      </c>
      <c r="V58" t="str">
        <f t="shared" si="14"/>
        <v>ORCL</v>
      </c>
      <c r="W58">
        <f t="shared" si="15"/>
        <v>1</v>
      </c>
      <c r="Y58" t="str">
        <f t="shared" si="5"/>
        <v>"ORCL",</v>
      </c>
      <c r="Z58" t="str">
        <f t="shared" si="6"/>
        <v>1,</v>
      </c>
      <c r="AB58" t="s">
        <v>155</v>
      </c>
      <c r="AC58" t="s">
        <v>126</v>
      </c>
    </row>
    <row r="59" spans="2:29" x14ac:dyDescent="0.25">
      <c r="B59" s="1" t="s">
        <v>85</v>
      </c>
      <c r="E59" s="1" t="s">
        <v>19</v>
      </c>
      <c r="F59" s="1" t="s">
        <v>19</v>
      </c>
      <c r="H59" s="1" t="s">
        <v>19</v>
      </c>
      <c r="J59" s="1" t="s">
        <v>19</v>
      </c>
      <c r="K59">
        <f t="shared" si="16"/>
        <v>4</v>
      </c>
      <c r="M59">
        <f t="shared" si="4"/>
        <v>0.1</v>
      </c>
      <c r="N59" t="str">
        <f t="shared" si="7"/>
        <v/>
      </c>
      <c r="O59" t="str">
        <f t="shared" si="8"/>
        <v/>
      </c>
      <c r="P59">
        <f t="shared" si="9"/>
        <v>1.5</v>
      </c>
      <c r="Q59" t="str">
        <f t="shared" si="10"/>
        <v/>
      </c>
      <c r="R59">
        <f t="shared" si="11"/>
        <v>3</v>
      </c>
      <c r="S59" t="str">
        <f t="shared" si="12"/>
        <v/>
      </c>
      <c r="V59" t="str">
        <f t="shared" si="14"/>
        <v>PANW</v>
      </c>
      <c r="W59">
        <f t="shared" si="15"/>
        <v>0.1</v>
      </c>
      <c r="Y59" t="str">
        <f t="shared" si="5"/>
        <v>"PANW",</v>
      </c>
      <c r="Z59" t="str">
        <f t="shared" si="6"/>
        <v>0.1,</v>
      </c>
      <c r="AB59" t="s">
        <v>154</v>
      </c>
      <c r="AC59" t="s">
        <v>126</v>
      </c>
    </row>
    <row r="60" spans="2:29" x14ac:dyDescent="0.25">
      <c r="B60" s="1" t="s">
        <v>86</v>
      </c>
      <c r="F60" s="1" t="s">
        <v>27</v>
      </c>
      <c r="K60">
        <f t="shared" si="16"/>
        <v>1</v>
      </c>
      <c r="M60">
        <f t="shared" si="4"/>
        <v>0.1</v>
      </c>
      <c r="N60">
        <f t="shared" si="7"/>
        <v>1</v>
      </c>
      <c r="O60" t="str">
        <f t="shared" si="8"/>
        <v/>
      </c>
      <c r="P60">
        <f t="shared" si="9"/>
        <v>1.5</v>
      </c>
      <c r="Q60">
        <f t="shared" si="10"/>
        <v>2.5</v>
      </c>
      <c r="R60">
        <f t="shared" si="11"/>
        <v>3</v>
      </c>
      <c r="S60">
        <f t="shared" si="12"/>
        <v>5</v>
      </c>
      <c r="V60" t="str">
        <f t="shared" si="14"/>
        <v>PEP</v>
      </c>
      <c r="W60">
        <f t="shared" si="15"/>
        <v>0.1</v>
      </c>
      <c r="Y60" t="str">
        <f t="shared" si="5"/>
        <v>"PEP",</v>
      </c>
      <c r="Z60" t="str">
        <f t="shared" si="6"/>
        <v>0.1,</v>
      </c>
      <c r="AB60" t="s">
        <v>153</v>
      </c>
      <c r="AC60" t="s">
        <v>126</v>
      </c>
    </row>
    <row r="61" spans="2:29" x14ac:dyDescent="0.25">
      <c r="B61" s="1" t="s">
        <v>87</v>
      </c>
      <c r="E61" s="1" t="s">
        <v>20</v>
      </c>
      <c r="G61" s="1" t="s">
        <v>20</v>
      </c>
      <c r="H61" s="1" t="s">
        <v>20</v>
      </c>
      <c r="I61" s="1" t="s">
        <v>20</v>
      </c>
      <c r="K61">
        <f t="shared" si="16"/>
        <v>4</v>
      </c>
      <c r="M61">
        <f t="shared" si="4"/>
        <v>0.1</v>
      </c>
      <c r="N61" t="str">
        <f t="shared" si="7"/>
        <v/>
      </c>
      <c r="O61">
        <f t="shared" si="8"/>
        <v>2</v>
      </c>
      <c r="P61" t="str">
        <f t="shared" si="9"/>
        <v/>
      </c>
      <c r="Q61" t="str">
        <f t="shared" si="10"/>
        <v/>
      </c>
      <c r="R61" t="str">
        <f t="shared" si="11"/>
        <v/>
      </c>
      <c r="S61">
        <f t="shared" si="12"/>
        <v>5</v>
      </c>
      <c r="V61" t="str">
        <f t="shared" si="14"/>
        <v>PFE</v>
      </c>
      <c r="W61">
        <f t="shared" si="15"/>
        <v>0.1</v>
      </c>
      <c r="Y61" t="str">
        <f t="shared" si="5"/>
        <v>"PFE",</v>
      </c>
      <c r="Z61" t="str">
        <f t="shared" si="6"/>
        <v>0.1,</v>
      </c>
      <c r="AB61" t="s">
        <v>152</v>
      </c>
      <c r="AC61" t="s">
        <v>135</v>
      </c>
    </row>
    <row r="62" spans="2:29" x14ac:dyDescent="0.25">
      <c r="B62" s="1" t="s">
        <v>88</v>
      </c>
      <c r="K62">
        <f t="shared" si="16"/>
        <v>0</v>
      </c>
      <c r="M62">
        <f t="shared" si="4"/>
        <v>0.1</v>
      </c>
      <c r="N62">
        <f t="shared" si="7"/>
        <v>1</v>
      </c>
      <c r="O62">
        <f t="shared" si="8"/>
        <v>2</v>
      </c>
      <c r="P62">
        <f t="shared" si="9"/>
        <v>1.5</v>
      </c>
      <c r="Q62">
        <f t="shared" si="10"/>
        <v>2.5</v>
      </c>
      <c r="R62">
        <f t="shared" si="11"/>
        <v>3</v>
      </c>
      <c r="S62">
        <f t="shared" si="12"/>
        <v>5</v>
      </c>
      <c r="V62" t="str">
        <f t="shared" si="14"/>
        <v>PG</v>
      </c>
      <c r="W62">
        <f t="shared" si="15"/>
        <v>0.1</v>
      </c>
      <c r="Y62" t="str">
        <f t="shared" si="5"/>
        <v>"PG",</v>
      </c>
      <c r="Z62" t="str">
        <f t="shared" si="6"/>
        <v>0.1,</v>
      </c>
      <c r="AB62" t="s">
        <v>151</v>
      </c>
      <c r="AC62" t="s">
        <v>126</v>
      </c>
    </row>
    <row r="63" spans="2:29" x14ac:dyDescent="0.25">
      <c r="B63" s="1" t="s">
        <v>89</v>
      </c>
      <c r="J63" s="1" t="s">
        <v>125</v>
      </c>
      <c r="K63">
        <f t="shared" si="16"/>
        <v>1</v>
      </c>
      <c r="M63">
        <f t="shared" si="4"/>
        <v>0.1</v>
      </c>
      <c r="N63">
        <f t="shared" si="7"/>
        <v>1</v>
      </c>
      <c r="O63">
        <f t="shared" si="8"/>
        <v>2</v>
      </c>
      <c r="P63">
        <f t="shared" si="9"/>
        <v>1.5</v>
      </c>
      <c r="Q63">
        <f t="shared" si="10"/>
        <v>2.5</v>
      </c>
      <c r="R63">
        <f t="shared" si="11"/>
        <v>3</v>
      </c>
      <c r="S63" t="str">
        <f t="shared" si="12"/>
        <v/>
      </c>
      <c r="V63" t="str">
        <f t="shared" si="14"/>
        <v>PYPL</v>
      </c>
      <c r="W63">
        <f t="shared" si="15"/>
        <v>0.1</v>
      </c>
      <c r="Y63" t="str">
        <f t="shared" si="5"/>
        <v>"PYPL",</v>
      </c>
      <c r="Z63" t="str">
        <f t="shared" si="6"/>
        <v>0.1,</v>
      </c>
      <c r="AB63" t="s">
        <v>150</v>
      </c>
      <c r="AC63" t="s">
        <v>126</v>
      </c>
    </row>
    <row r="64" spans="2:29" x14ac:dyDescent="0.25">
      <c r="B64" s="1" t="s">
        <v>90</v>
      </c>
      <c r="K64">
        <f t="shared" si="16"/>
        <v>0</v>
      </c>
      <c r="M64">
        <f t="shared" si="4"/>
        <v>0.1</v>
      </c>
      <c r="N64">
        <f t="shared" si="7"/>
        <v>1</v>
      </c>
      <c r="O64">
        <f t="shared" si="8"/>
        <v>2</v>
      </c>
      <c r="P64">
        <f t="shared" si="9"/>
        <v>1.5</v>
      </c>
      <c r="Q64">
        <f t="shared" si="10"/>
        <v>2.5</v>
      </c>
      <c r="R64">
        <f t="shared" si="11"/>
        <v>3</v>
      </c>
      <c r="S64">
        <f t="shared" si="12"/>
        <v>5</v>
      </c>
      <c r="V64" t="str">
        <f t="shared" si="14"/>
        <v>QCOM</v>
      </c>
      <c r="W64">
        <f t="shared" si="15"/>
        <v>0.1</v>
      </c>
      <c r="Y64" t="str">
        <f t="shared" si="5"/>
        <v>"QCOM",</v>
      </c>
      <c r="Z64" t="str">
        <f t="shared" si="6"/>
        <v>0.1,</v>
      </c>
      <c r="AB64" t="s">
        <v>149</v>
      </c>
      <c r="AC64" t="s">
        <v>126</v>
      </c>
    </row>
    <row r="65" spans="2:29" x14ac:dyDescent="0.25">
      <c r="B65" s="1" t="s">
        <v>91</v>
      </c>
      <c r="I65" s="1" t="s">
        <v>119</v>
      </c>
      <c r="K65">
        <f t="shared" si="16"/>
        <v>1</v>
      </c>
      <c r="M65">
        <f t="shared" si="4"/>
        <v>0.1</v>
      </c>
      <c r="N65">
        <f t="shared" si="7"/>
        <v>1</v>
      </c>
      <c r="O65">
        <f t="shared" si="8"/>
        <v>2</v>
      </c>
      <c r="P65">
        <f t="shared" si="9"/>
        <v>1.5</v>
      </c>
      <c r="Q65">
        <f t="shared" si="10"/>
        <v>2.5</v>
      </c>
      <c r="R65" t="str">
        <f t="shared" si="11"/>
        <v/>
      </c>
      <c r="S65">
        <f t="shared" si="12"/>
        <v>5</v>
      </c>
      <c r="V65" t="str">
        <f t="shared" si="14"/>
        <v>SBUX</v>
      </c>
      <c r="W65">
        <f t="shared" si="15"/>
        <v>0.1</v>
      </c>
      <c r="Y65" t="str">
        <f t="shared" si="5"/>
        <v>"SBUX",</v>
      </c>
      <c r="Z65" t="str">
        <f t="shared" si="6"/>
        <v>0.1,</v>
      </c>
      <c r="AB65" t="s">
        <v>148</v>
      </c>
      <c r="AC65" t="s">
        <v>126</v>
      </c>
    </row>
    <row r="66" spans="2:29" x14ac:dyDescent="0.25">
      <c r="B66" s="1" t="s">
        <v>92</v>
      </c>
      <c r="K66">
        <f t="shared" si="16"/>
        <v>0</v>
      </c>
      <c r="M66">
        <f t="shared" si="4"/>
        <v>0.1</v>
      </c>
      <c r="N66">
        <f t="shared" si="7"/>
        <v>1</v>
      </c>
      <c r="O66">
        <f t="shared" si="8"/>
        <v>2</v>
      </c>
      <c r="P66">
        <f t="shared" si="9"/>
        <v>1.5</v>
      </c>
      <c r="Q66">
        <f t="shared" si="10"/>
        <v>2.5</v>
      </c>
      <c r="R66">
        <f t="shared" si="11"/>
        <v>3</v>
      </c>
      <c r="S66">
        <f t="shared" si="12"/>
        <v>5</v>
      </c>
      <c r="V66" t="str">
        <f t="shared" si="14"/>
        <v>SHOP</v>
      </c>
      <c r="W66">
        <f t="shared" si="15"/>
        <v>0.1</v>
      </c>
      <c r="Y66" t="str">
        <f t="shared" si="5"/>
        <v>"SHOP",</v>
      </c>
      <c r="Z66" t="str">
        <f t="shared" si="6"/>
        <v>0.1,</v>
      </c>
    </row>
    <row r="67" spans="2:29" x14ac:dyDescent="0.25">
      <c r="B67" s="1" t="s">
        <v>93</v>
      </c>
      <c r="K67">
        <f t="shared" si="16"/>
        <v>0</v>
      </c>
      <c r="M67">
        <f t="shared" si="4"/>
        <v>0.1</v>
      </c>
      <c r="N67">
        <f t="shared" si="7"/>
        <v>1</v>
      </c>
      <c r="O67">
        <f t="shared" si="8"/>
        <v>2</v>
      </c>
      <c r="P67">
        <f t="shared" si="9"/>
        <v>1.5</v>
      </c>
      <c r="Q67">
        <f t="shared" si="10"/>
        <v>2.5</v>
      </c>
      <c r="R67">
        <f t="shared" si="11"/>
        <v>3</v>
      </c>
      <c r="S67">
        <f t="shared" si="12"/>
        <v>5</v>
      </c>
      <c r="V67" t="str">
        <f t="shared" ref="V67:V82" si="17">MID(B67,FIND(" ",B67)+2,LEN(B67)-FIND(" ",B67)-2)</f>
        <v>SMCI</v>
      </c>
      <c r="W67">
        <f t="shared" ref="W67:W82" si="18">MIN(M67:S67)</f>
        <v>0.1</v>
      </c>
      <c r="Y67" t="str">
        <f t="shared" si="5"/>
        <v>"SMCI",</v>
      </c>
      <c r="Z67" t="str">
        <f t="shared" si="6"/>
        <v>0.1,</v>
      </c>
      <c r="AB67" t="s">
        <v>147</v>
      </c>
      <c r="AC67" t="s">
        <v>126</v>
      </c>
    </row>
    <row r="68" spans="2:29" x14ac:dyDescent="0.25">
      <c r="B68" s="1" t="s">
        <v>94</v>
      </c>
      <c r="K68">
        <f t="shared" si="16"/>
        <v>0</v>
      </c>
      <c r="M68">
        <f t="shared" ref="M68:M82" si="19">IF(ISBLANK(D68),D$2,"")</f>
        <v>0.1</v>
      </c>
      <c r="N68">
        <f t="shared" si="7"/>
        <v>1</v>
      </c>
      <c r="O68">
        <f t="shared" si="8"/>
        <v>2</v>
      </c>
      <c r="P68">
        <f t="shared" si="9"/>
        <v>1.5</v>
      </c>
      <c r="Q68">
        <f t="shared" si="10"/>
        <v>2.5</v>
      </c>
      <c r="R68">
        <f t="shared" si="11"/>
        <v>3</v>
      </c>
      <c r="S68">
        <f t="shared" si="12"/>
        <v>5</v>
      </c>
      <c r="V68" t="str">
        <f t="shared" si="17"/>
        <v>SO</v>
      </c>
      <c r="W68">
        <f t="shared" si="18"/>
        <v>0.1</v>
      </c>
      <c r="Y68" t="str">
        <f t="shared" ref="Y68:Y82" si="20">CHAR(34)&amp;V68&amp;CHAR(34)&amp;","</f>
        <v>"SO",</v>
      </c>
      <c r="Z68" t="str">
        <f t="shared" ref="Z68:Z82" si="21">W68&amp;","</f>
        <v>0.1,</v>
      </c>
      <c r="AB68" t="s">
        <v>146</v>
      </c>
      <c r="AC68" t="s">
        <v>126</v>
      </c>
    </row>
    <row r="69" spans="2:29" x14ac:dyDescent="0.25">
      <c r="B69" s="1" t="s">
        <v>95</v>
      </c>
      <c r="G69" s="1" t="s">
        <v>111</v>
      </c>
      <c r="I69" s="1" t="s">
        <v>111</v>
      </c>
      <c r="J69" s="1" t="s">
        <v>111</v>
      </c>
      <c r="K69">
        <f t="shared" si="16"/>
        <v>3</v>
      </c>
      <c r="M69">
        <f t="shared" si="19"/>
        <v>0.1</v>
      </c>
      <c r="N69">
        <f t="shared" si="7"/>
        <v>1</v>
      </c>
      <c r="O69">
        <f t="shared" si="8"/>
        <v>2</v>
      </c>
      <c r="P69" t="str">
        <f t="shared" si="9"/>
        <v/>
      </c>
      <c r="Q69">
        <f t="shared" si="10"/>
        <v>2.5</v>
      </c>
      <c r="R69" t="str">
        <f t="shared" si="11"/>
        <v/>
      </c>
      <c r="S69" t="str">
        <f t="shared" si="12"/>
        <v/>
      </c>
      <c r="V69" t="str">
        <f t="shared" si="17"/>
        <v>SPGI</v>
      </c>
      <c r="W69">
        <f t="shared" si="18"/>
        <v>0.1</v>
      </c>
      <c r="Y69" t="str">
        <f t="shared" si="20"/>
        <v>"SPGI",</v>
      </c>
      <c r="Z69" t="str">
        <f t="shared" si="21"/>
        <v>0.1,</v>
      </c>
    </row>
    <row r="70" spans="2:29" x14ac:dyDescent="0.25">
      <c r="B70" s="1" t="s">
        <v>96</v>
      </c>
      <c r="D70" s="1" t="s">
        <v>12</v>
      </c>
      <c r="H70" s="1" t="s">
        <v>12</v>
      </c>
      <c r="I70" s="1" t="s">
        <v>12</v>
      </c>
      <c r="K70">
        <f t="shared" si="16"/>
        <v>3</v>
      </c>
      <c r="M70" t="str">
        <f t="shared" si="19"/>
        <v/>
      </c>
      <c r="N70">
        <f t="shared" si="7"/>
        <v>1</v>
      </c>
      <c r="O70">
        <f t="shared" si="8"/>
        <v>2</v>
      </c>
      <c r="P70">
        <f t="shared" si="9"/>
        <v>1.5</v>
      </c>
      <c r="Q70" t="str">
        <f t="shared" si="10"/>
        <v/>
      </c>
      <c r="R70" t="str">
        <f t="shared" si="11"/>
        <v/>
      </c>
      <c r="S70">
        <f t="shared" si="12"/>
        <v>5</v>
      </c>
      <c r="V70" t="str">
        <f t="shared" si="17"/>
        <v>SYK</v>
      </c>
      <c r="W70">
        <f t="shared" si="18"/>
        <v>1</v>
      </c>
      <c r="Y70" t="str">
        <f t="shared" si="20"/>
        <v>"SYK",</v>
      </c>
      <c r="Z70" t="str">
        <f t="shared" si="21"/>
        <v>1,</v>
      </c>
      <c r="AB70" t="s">
        <v>145</v>
      </c>
      <c r="AC70" t="s">
        <v>126</v>
      </c>
    </row>
    <row r="71" spans="2:29" x14ac:dyDescent="0.25">
      <c r="B71" s="1" t="s">
        <v>97</v>
      </c>
      <c r="D71" s="1" t="s">
        <v>13</v>
      </c>
      <c r="E71" s="1" t="s">
        <v>13</v>
      </c>
      <c r="F71" s="1" t="s">
        <v>13</v>
      </c>
      <c r="G71" s="1" t="s">
        <v>13</v>
      </c>
      <c r="I71" s="1" t="s">
        <v>13</v>
      </c>
      <c r="K71">
        <f t="shared" si="16"/>
        <v>5</v>
      </c>
      <c r="M71" t="str">
        <f t="shared" si="19"/>
        <v/>
      </c>
      <c r="N71" t="str">
        <f t="shared" si="7"/>
        <v/>
      </c>
      <c r="O71" t="str">
        <f t="shared" si="8"/>
        <v/>
      </c>
      <c r="P71" t="str">
        <f t="shared" si="9"/>
        <v/>
      </c>
      <c r="Q71">
        <f t="shared" si="10"/>
        <v>2.5</v>
      </c>
      <c r="R71" t="str">
        <f t="shared" si="11"/>
        <v/>
      </c>
      <c r="S71">
        <f t="shared" si="12"/>
        <v>5</v>
      </c>
      <c r="V71" t="str">
        <f t="shared" si="17"/>
        <v>TJX</v>
      </c>
      <c r="W71">
        <f t="shared" si="18"/>
        <v>2.5</v>
      </c>
      <c r="Y71" t="str">
        <f t="shared" si="20"/>
        <v>"TJX",</v>
      </c>
      <c r="Z71" t="str">
        <f t="shared" si="21"/>
        <v>2.5,</v>
      </c>
      <c r="AB71" t="s">
        <v>144</v>
      </c>
      <c r="AC71" t="s">
        <v>126</v>
      </c>
    </row>
    <row r="72" spans="2:29" x14ac:dyDescent="0.25">
      <c r="B72" s="1" t="s">
        <v>98</v>
      </c>
      <c r="D72" s="1" t="s">
        <v>14</v>
      </c>
      <c r="E72" s="1" t="s">
        <v>14</v>
      </c>
      <c r="F72" s="1" t="s">
        <v>14</v>
      </c>
      <c r="H72" s="2" t="s">
        <v>14</v>
      </c>
      <c r="I72" s="1" t="s">
        <v>14</v>
      </c>
      <c r="J72" s="1" t="s">
        <v>14</v>
      </c>
      <c r="K72">
        <f t="shared" si="16"/>
        <v>6</v>
      </c>
      <c r="M72" t="str">
        <f t="shared" si="19"/>
        <v/>
      </c>
      <c r="N72" t="str">
        <f t="shared" si="7"/>
        <v/>
      </c>
      <c r="O72" t="str">
        <f t="shared" si="8"/>
        <v/>
      </c>
      <c r="P72">
        <f t="shared" si="9"/>
        <v>1.5</v>
      </c>
      <c r="Q72" t="str">
        <f t="shared" si="10"/>
        <v/>
      </c>
      <c r="R72" t="str">
        <f t="shared" si="11"/>
        <v/>
      </c>
      <c r="S72" t="str">
        <f t="shared" si="12"/>
        <v/>
      </c>
      <c r="V72" t="str">
        <f t="shared" si="17"/>
        <v>TMO</v>
      </c>
      <c r="W72">
        <f t="shared" si="18"/>
        <v>1.5</v>
      </c>
      <c r="Y72" t="str">
        <f t="shared" si="20"/>
        <v>"TMO",</v>
      </c>
      <c r="Z72" t="str">
        <f t="shared" si="21"/>
        <v>1.5,</v>
      </c>
      <c r="AB72" t="s">
        <v>143</v>
      </c>
      <c r="AC72" t="s">
        <v>126</v>
      </c>
    </row>
    <row r="73" spans="2:29" x14ac:dyDescent="0.25">
      <c r="B73" s="1" t="s">
        <v>99</v>
      </c>
      <c r="K73">
        <f t="shared" si="16"/>
        <v>0</v>
      </c>
      <c r="M73">
        <f t="shared" si="19"/>
        <v>0.1</v>
      </c>
      <c r="N73">
        <f t="shared" si="7"/>
        <v>1</v>
      </c>
      <c r="O73">
        <f t="shared" si="8"/>
        <v>2</v>
      </c>
      <c r="P73">
        <f t="shared" si="9"/>
        <v>1.5</v>
      </c>
      <c r="Q73">
        <f t="shared" si="10"/>
        <v>2.5</v>
      </c>
      <c r="R73">
        <f t="shared" si="11"/>
        <v>3</v>
      </c>
      <c r="S73">
        <f t="shared" si="12"/>
        <v>5</v>
      </c>
      <c r="V73" t="str">
        <f t="shared" si="17"/>
        <v>TMUS</v>
      </c>
      <c r="W73">
        <f t="shared" si="18"/>
        <v>0.1</v>
      </c>
      <c r="Y73" t="str">
        <f t="shared" si="20"/>
        <v>"TMUS",</v>
      </c>
      <c r="Z73" t="str">
        <f t="shared" si="21"/>
        <v>0.1,</v>
      </c>
      <c r="AB73" t="s">
        <v>142</v>
      </c>
      <c r="AC73" t="s">
        <v>135</v>
      </c>
    </row>
    <row r="74" spans="2:29" x14ac:dyDescent="0.25">
      <c r="B74" s="1" t="s">
        <v>100</v>
      </c>
      <c r="D74" s="2" t="s">
        <v>15</v>
      </c>
      <c r="K74">
        <f t="shared" si="16"/>
        <v>1</v>
      </c>
      <c r="M74" t="str">
        <f t="shared" si="19"/>
        <v/>
      </c>
      <c r="N74">
        <f t="shared" si="7"/>
        <v>1</v>
      </c>
      <c r="O74">
        <f t="shared" si="8"/>
        <v>2</v>
      </c>
      <c r="P74">
        <f t="shared" si="9"/>
        <v>1.5</v>
      </c>
      <c r="Q74">
        <f t="shared" si="10"/>
        <v>2.5</v>
      </c>
      <c r="R74">
        <f t="shared" si="11"/>
        <v>3</v>
      </c>
      <c r="S74">
        <f t="shared" si="12"/>
        <v>5</v>
      </c>
      <c r="V74" t="str">
        <f t="shared" si="17"/>
        <v>TSN</v>
      </c>
      <c r="W74">
        <f t="shared" si="18"/>
        <v>1</v>
      </c>
      <c r="Y74" t="str">
        <f t="shared" si="20"/>
        <v>"TSN",</v>
      </c>
      <c r="Z74" t="str">
        <f t="shared" si="21"/>
        <v>1,</v>
      </c>
      <c r="AB74" t="s">
        <v>141</v>
      </c>
      <c r="AC74" t="s">
        <v>140</v>
      </c>
    </row>
    <row r="75" spans="2:29" x14ac:dyDescent="0.25">
      <c r="B75" s="1" t="s">
        <v>101</v>
      </c>
      <c r="K75">
        <f t="shared" si="16"/>
        <v>0</v>
      </c>
      <c r="M75">
        <f t="shared" si="19"/>
        <v>0.1</v>
      </c>
      <c r="N75">
        <f t="shared" si="7"/>
        <v>1</v>
      </c>
      <c r="O75">
        <f t="shared" si="8"/>
        <v>2</v>
      </c>
      <c r="P75">
        <f t="shared" si="9"/>
        <v>1.5</v>
      </c>
      <c r="Q75">
        <f t="shared" si="10"/>
        <v>2.5</v>
      </c>
      <c r="R75">
        <f t="shared" si="11"/>
        <v>3</v>
      </c>
      <c r="S75">
        <f t="shared" si="12"/>
        <v>5</v>
      </c>
      <c r="V75" t="str">
        <f t="shared" si="17"/>
        <v>TXN</v>
      </c>
      <c r="W75">
        <f t="shared" si="18"/>
        <v>0.1</v>
      </c>
      <c r="Y75" t="str">
        <f t="shared" si="20"/>
        <v>"TXN",</v>
      </c>
      <c r="Z75" t="str">
        <f t="shared" si="21"/>
        <v>0.1,</v>
      </c>
      <c r="AB75" t="s">
        <v>139</v>
      </c>
      <c r="AC75" t="s">
        <v>138</v>
      </c>
    </row>
    <row r="76" spans="2:29" x14ac:dyDescent="0.25">
      <c r="B76" s="1" t="s">
        <v>102</v>
      </c>
      <c r="K76">
        <f t="shared" ref="K76:K82" si="22">COUNTA(D76:J76)</f>
        <v>0</v>
      </c>
      <c r="M76">
        <f t="shared" si="19"/>
        <v>0.1</v>
      </c>
      <c r="N76">
        <f t="shared" si="7"/>
        <v>1</v>
      </c>
      <c r="O76">
        <f t="shared" si="8"/>
        <v>2</v>
      </c>
      <c r="P76">
        <f t="shared" si="9"/>
        <v>1.5</v>
      </c>
      <c r="Q76">
        <f t="shared" si="10"/>
        <v>2.5</v>
      </c>
      <c r="R76">
        <f t="shared" si="11"/>
        <v>3</v>
      </c>
      <c r="S76">
        <f t="shared" si="12"/>
        <v>5</v>
      </c>
      <c r="V76" t="str">
        <f t="shared" si="17"/>
        <v>UNH</v>
      </c>
      <c r="W76">
        <f t="shared" si="18"/>
        <v>0.1</v>
      </c>
      <c r="Y76" t="str">
        <f t="shared" si="20"/>
        <v>"UNH",</v>
      </c>
      <c r="Z76" t="str">
        <f t="shared" si="21"/>
        <v>0.1,</v>
      </c>
      <c r="AB76" t="s">
        <v>137</v>
      </c>
      <c r="AC76" t="s">
        <v>126</v>
      </c>
    </row>
    <row r="77" spans="2:29" x14ac:dyDescent="0.25">
      <c r="B77" s="1" t="s">
        <v>103</v>
      </c>
      <c r="K77">
        <f t="shared" si="22"/>
        <v>0</v>
      </c>
      <c r="M77">
        <f t="shared" si="19"/>
        <v>0.1</v>
      </c>
      <c r="N77">
        <f t="shared" si="7"/>
        <v>1</v>
      </c>
      <c r="O77">
        <f t="shared" si="8"/>
        <v>2</v>
      </c>
      <c r="P77">
        <f t="shared" si="9"/>
        <v>1.5</v>
      </c>
      <c r="Q77">
        <f t="shared" si="10"/>
        <v>2.5</v>
      </c>
      <c r="R77">
        <f t="shared" si="11"/>
        <v>3</v>
      </c>
      <c r="S77">
        <f t="shared" si="12"/>
        <v>5</v>
      </c>
      <c r="V77" t="str">
        <f t="shared" si="17"/>
        <v>V</v>
      </c>
      <c r="W77">
        <f t="shared" si="18"/>
        <v>0.1</v>
      </c>
      <c r="Y77" t="str">
        <f t="shared" si="20"/>
        <v>"V",</v>
      </c>
      <c r="Z77" t="str">
        <f t="shared" si="21"/>
        <v>0.1,</v>
      </c>
      <c r="AB77" t="s">
        <v>136</v>
      </c>
      <c r="AC77" t="s">
        <v>135</v>
      </c>
    </row>
    <row r="78" spans="2:29" x14ac:dyDescent="0.25">
      <c r="B78" s="1" t="s">
        <v>104</v>
      </c>
      <c r="G78" s="1" t="s">
        <v>112</v>
      </c>
      <c r="J78" s="1" t="s">
        <v>112</v>
      </c>
      <c r="K78">
        <f>COUNTA(D78:J78)</f>
        <v>2</v>
      </c>
      <c r="M78">
        <f t="shared" si="19"/>
        <v>0.1</v>
      </c>
      <c r="N78">
        <f t="shared" si="7"/>
        <v>1</v>
      </c>
      <c r="O78">
        <f t="shared" si="8"/>
        <v>2</v>
      </c>
      <c r="P78" t="str">
        <f t="shared" si="9"/>
        <v/>
      </c>
      <c r="Q78">
        <f t="shared" si="10"/>
        <v>2.5</v>
      </c>
      <c r="R78">
        <f t="shared" si="11"/>
        <v>3</v>
      </c>
      <c r="S78" t="str">
        <f t="shared" si="12"/>
        <v/>
      </c>
      <c r="V78" t="str">
        <f t="shared" si="17"/>
        <v>VRTX</v>
      </c>
      <c r="W78">
        <f t="shared" si="18"/>
        <v>0.1</v>
      </c>
      <c r="Y78" t="str">
        <f t="shared" si="20"/>
        <v>"VRTX",</v>
      </c>
      <c r="Z78" t="str">
        <f t="shared" si="21"/>
        <v>0.1,</v>
      </c>
      <c r="AB78" t="s">
        <v>134</v>
      </c>
      <c r="AC78" t="s">
        <v>126</v>
      </c>
    </row>
    <row r="79" spans="2:29" x14ac:dyDescent="0.25">
      <c r="B79" s="1" t="s">
        <v>105</v>
      </c>
      <c r="F79" s="2" t="s">
        <v>28</v>
      </c>
      <c r="J79" s="1" t="s">
        <v>28</v>
      </c>
      <c r="K79">
        <f>COUNTA(D79:J79)</f>
        <v>2</v>
      </c>
      <c r="M79">
        <f t="shared" si="19"/>
        <v>0.1</v>
      </c>
      <c r="N79">
        <f t="shared" si="7"/>
        <v>1</v>
      </c>
      <c r="O79" t="str">
        <f t="shared" si="8"/>
        <v/>
      </c>
      <c r="P79">
        <f t="shared" si="9"/>
        <v>1.5</v>
      </c>
      <c r="Q79">
        <f t="shared" si="10"/>
        <v>2.5</v>
      </c>
      <c r="R79">
        <f t="shared" si="11"/>
        <v>3</v>
      </c>
      <c r="S79" t="str">
        <f t="shared" si="12"/>
        <v/>
      </c>
      <c r="V79" t="str">
        <f t="shared" si="17"/>
        <v>WDAY</v>
      </c>
      <c r="W79">
        <f t="shared" si="18"/>
        <v>0.1</v>
      </c>
      <c r="Y79" t="str">
        <f t="shared" si="20"/>
        <v>"WDAY",</v>
      </c>
      <c r="Z79" t="str">
        <f t="shared" si="21"/>
        <v>0.1,</v>
      </c>
      <c r="AB79" t="s">
        <v>133</v>
      </c>
      <c r="AC79" t="s">
        <v>126</v>
      </c>
    </row>
    <row r="80" spans="2:29" x14ac:dyDescent="0.25">
      <c r="B80" s="1" t="s">
        <v>106</v>
      </c>
      <c r="E80" s="2" t="s">
        <v>21</v>
      </c>
      <c r="G80" s="1" t="s">
        <v>21</v>
      </c>
      <c r="I80" s="1" t="s">
        <v>21</v>
      </c>
      <c r="K80">
        <f>COUNTA(D80:J80)</f>
        <v>3</v>
      </c>
      <c r="M80">
        <f t="shared" si="19"/>
        <v>0.1</v>
      </c>
      <c r="N80" t="str">
        <f t="shared" si="7"/>
        <v/>
      </c>
      <c r="O80">
        <f t="shared" si="8"/>
        <v>2</v>
      </c>
      <c r="P80" t="str">
        <f t="shared" si="9"/>
        <v/>
      </c>
      <c r="Q80">
        <f t="shared" si="10"/>
        <v>2.5</v>
      </c>
      <c r="R80" t="str">
        <f t="shared" si="11"/>
        <v/>
      </c>
      <c r="S80">
        <f t="shared" si="12"/>
        <v>5</v>
      </c>
      <c r="V80" t="str">
        <f t="shared" si="17"/>
        <v>WFC</v>
      </c>
      <c r="W80">
        <f t="shared" si="18"/>
        <v>0.1</v>
      </c>
      <c r="Y80" t="str">
        <f t="shared" si="20"/>
        <v>"WFC",</v>
      </c>
      <c r="Z80" t="str">
        <f t="shared" si="21"/>
        <v>0.1,</v>
      </c>
      <c r="AB80" t="s">
        <v>132</v>
      </c>
      <c r="AC80" t="s">
        <v>126</v>
      </c>
    </row>
    <row r="81" spans="2:29" x14ac:dyDescent="0.25">
      <c r="B81" s="1" t="s">
        <v>107</v>
      </c>
      <c r="G81" s="2" t="s">
        <v>113</v>
      </c>
      <c r="I81" s="2" t="s">
        <v>113</v>
      </c>
      <c r="J81" s="2" t="s">
        <v>113</v>
      </c>
      <c r="K81">
        <f>COUNTA(D81:J81)</f>
        <v>3</v>
      </c>
      <c r="M81">
        <f t="shared" si="19"/>
        <v>0.1</v>
      </c>
      <c r="N81">
        <f t="shared" si="7"/>
        <v>1</v>
      </c>
      <c r="O81">
        <f t="shared" si="8"/>
        <v>2</v>
      </c>
      <c r="P81" t="str">
        <f t="shared" si="9"/>
        <v/>
      </c>
      <c r="Q81">
        <f t="shared" si="10"/>
        <v>2.5</v>
      </c>
      <c r="R81" t="str">
        <f t="shared" si="11"/>
        <v/>
      </c>
      <c r="S81" t="str">
        <f t="shared" si="12"/>
        <v/>
      </c>
      <c r="V81" t="str">
        <f t="shared" si="17"/>
        <v>WMT</v>
      </c>
      <c r="W81">
        <f t="shared" si="18"/>
        <v>0.1</v>
      </c>
      <c r="Y81" t="str">
        <f t="shared" si="20"/>
        <v>"WMT",</v>
      </c>
      <c r="Z81" t="str">
        <f t="shared" si="21"/>
        <v>0.1,</v>
      </c>
      <c r="AB81" t="s">
        <v>131</v>
      </c>
      <c r="AC81" t="s">
        <v>126</v>
      </c>
    </row>
    <row r="82" spans="2:29" x14ac:dyDescent="0.25">
      <c r="B82" s="2" t="s">
        <v>108</v>
      </c>
      <c r="K82">
        <f t="shared" si="22"/>
        <v>0</v>
      </c>
      <c r="M82">
        <f t="shared" si="19"/>
        <v>0.1</v>
      </c>
      <c r="N82">
        <f t="shared" si="7"/>
        <v>1</v>
      </c>
      <c r="O82">
        <f t="shared" si="8"/>
        <v>2</v>
      </c>
      <c r="P82">
        <f t="shared" si="9"/>
        <v>1.5</v>
      </c>
      <c r="Q82">
        <f t="shared" si="10"/>
        <v>2.5</v>
      </c>
      <c r="R82">
        <f t="shared" si="11"/>
        <v>3</v>
      </c>
      <c r="S82">
        <f t="shared" si="12"/>
        <v>5</v>
      </c>
      <c r="V82" t="str">
        <f t="shared" si="17"/>
        <v>XOM</v>
      </c>
      <c r="W82">
        <f t="shared" si="18"/>
        <v>0.1</v>
      </c>
      <c r="Y82" t="str">
        <f t="shared" si="20"/>
        <v>"XOM",</v>
      </c>
      <c r="Z82" t="str">
        <f t="shared" si="21"/>
        <v>0.1,</v>
      </c>
      <c r="AB82" t="s">
        <v>130</v>
      </c>
      <c r="AC82" t="s">
        <v>126</v>
      </c>
    </row>
    <row r="83" spans="2:29" x14ac:dyDescent="0.25">
      <c r="AB83" t="s">
        <v>129</v>
      </c>
      <c r="AC83" t="s">
        <v>126</v>
      </c>
    </row>
    <row r="84" spans="2:29" x14ac:dyDescent="0.25">
      <c r="AB84" t="s">
        <v>128</v>
      </c>
      <c r="AC84" t="s">
        <v>126</v>
      </c>
    </row>
    <row r="85" spans="2:29" x14ac:dyDescent="0.25">
      <c r="AB85" t="s">
        <v>127</v>
      </c>
      <c r="AC85" t="s">
        <v>126</v>
      </c>
    </row>
  </sheetData>
  <conditionalFormatting sqref="K3:K8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D7D6A-1EEF-420B-A729-2FC3BF03507A}">
  <dimension ref="B5:BZ94"/>
  <sheetViews>
    <sheetView topLeftCell="A8" workbookViewId="0">
      <selection activeCell="K9" sqref="K9"/>
    </sheetView>
  </sheetViews>
  <sheetFormatPr defaultRowHeight="15" x14ac:dyDescent="0.25"/>
  <sheetData>
    <row r="5" spans="2:78" x14ac:dyDescent="0.25">
      <c r="B5" s="1" t="s">
        <v>293</v>
      </c>
    </row>
    <row r="6" spans="2:78" x14ac:dyDescent="0.25">
      <c r="B6" s="1" t="s">
        <v>292</v>
      </c>
    </row>
    <row r="7" spans="2:78" x14ac:dyDescent="0.25">
      <c r="B7" s="1" t="s">
        <v>291</v>
      </c>
    </row>
    <row r="8" spans="2:78" x14ac:dyDescent="0.25">
      <c r="B8" s="1" t="s">
        <v>290</v>
      </c>
    </row>
    <row r="9" spans="2:78" x14ac:dyDescent="0.25">
      <c r="B9" s="2" t="s">
        <v>289</v>
      </c>
    </row>
    <row r="11" spans="2:78" x14ac:dyDescent="0.25">
      <c r="B11" t="str">
        <f>_xlfn.CONCAT(B5:B9)</f>
        <v xml:space="preserve">"AAL"   "AAPL"  "ABBV"  "ACN"   "ADBE"  "AMAT"  "AMD"   "AMGN"  "AMZN"  "AVGO"  "BA"    "BAC"   "BKNG"  "C"     "CAT"   "CMCSA" "CMG"   "COP"  "COST"  "CRM"   "CSCO"  "CVS"   "CVX"   "DIS"   "EMR"   "FCX"   "FTNT"  "GE"    "GME"   "GOOG"  "GS"    "HD"    "HES"   "IBM"   "INTC"  "JNJ"  "JPM"   "KO"    "LRCX"  "MA"    "MCD"   "MCHP"  "MELI"  "META"  "MRK"   "MSFT"  "MSTR"  "MU"    "NEE"   "NFLX"  "NKE"   "NOW"   "NVDA"  "NXPI" "ORCL"  "PANW"  "PEP"   "PFE"   "PG"    "QCOM"  "SBUX"  "SMCI"  "SO"    "SPGI"  "SYK"   "TJX"   "TMO"   "TMUS"  "TSN"   "TXN"   "UNH"   "V"    "VRTX"  "WDAY"  "WFC"   "WMT"   "XOM"  </v>
      </c>
    </row>
    <row r="12" spans="2:78" x14ac:dyDescent="0.25">
      <c r="B12" t="str">
        <f>TRIM(B11)</f>
        <v>"AAL" "AAPL" "ABBV" "ACN" "ADBE" "AMAT" "AMD" "AMGN" "AMZN" "AVGO" "BA" "BAC" "BKNG" "C" "CAT" "CMCSA" "CMG" "COP" "COST" "CRM" "CSCO" "CVS" "CVX" "DIS" "EMR" "FCX" "FTNT" "GE" "GME" "GOOG" "GS" "HD" "HES" "IBM" "INTC" "JNJ" "JPM" "KO" "LRCX" "MA" "MCD" "MCHP" "MELI" "META" "MRK" "MSFT" "MSTR" "MU" "NEE" "NFLX" "NKE" "NOW" "NVDA" "NXPI" "ORCL" "PANW" "PEP" "PFE" "PG" "QCOM" "SBUX" "SMCI" "SO" "SPGI" "SYK" "TJX" "TMO" "TMUS" "TSN" "TXN" "UNH" "V" "VRTX" "WDAY" "WFC" "WMT" "XOM"</v>
      </c>
    </row>
    <row r="13" spans="2:78" x14ac:dyDescent="0.25">
      <c r="B13" t="str" cm="1">
        <f t="array" ref="B13:BZ13">_xlfn.TEXTSPLIT(B12, " ")</f>
        <v>"AAL"</v>
      </c>
      <c r="C13" t="str">
        <v>"AAPL"</v>
      </c>
      <c r="D13" t="str">
        <v>"ABBV"</v>
      </c>
      <c r="E13" t="str">
        <v>"ACN"</v>
      </c>
      <c r="F13" t="str">
        <v>"ADBE"</v>
      </c>
      <c r="G13" t="str">
        <v>"AMAT"</v>
      </c>
      <c r="H13" t="str">
        <v>"AMD"</v>
      </c>
      <c r="I13" t="str">
        <v>"AMGN"</v>
      </c>
      <c r="J13" t="str">
        <v>"AMZN"</v>
      </c>
      <c r="K13" t="str">
        <v>"AVGO"</v>
      </c>
      <c r="L13" t="str">
        <v>"BA"</v>
      </c>
      <c r="M13" t="str">
        <v>"BAC"</v>
      </c>
      <c r="N13" t="str">
        <v>"BKNG"</v>
      </c>
      <c r="O13" t="str">
        <v>"C"</v>
      </c>
      <c r="P13" t="str">
        <v>"CAT"</v>
      </c>
      <c r="Q13" t="str">
        <v>"CMCSA"</v>
      </c>
      <c r="R13" t="str">
        <v>"CMG"</v>
      </c>
      <c r="S13" t="str">
        <v>"COP"</v>
      </c>
      <c r="T13" t="str">
        <v>"COST"</v>
      </c>
      <c r="U13" t="str">
        <v>"CRM"</v>
      </c>
      <c r="V13" t="str">
        <v>"CSCO"</v>
      </c>
      <c r="W13" t="str">
        <v>"CVS"</v>
      </c>
      <c r="X13" t="str">
        <v>"CVX"</v>
      </c>
      <c r="Y13" t="str">
        <v>"DIS"</v>
      </c>
      <c r="Z13" t="str">
        <v>"EMR"</v>
      </c>
      <c r="AA13" t="str">
        <v>"FCX"</v>
      </c>
      <c r="AB13" t="str">
        <v>"FTNT"</v>
      </c>
      <c r="AC13" t="str">
        <v>"GE"</v>
      </c>
      <c r="AD13" t="str">
        <v>"GME"</v>
      </c>
      <c r="AE13" t="str">
        <v>"GOOG"</v>
      </c>
      <c r="AF13" t="str">
        <v>"GS"</v>
      </c>
      <c r="AG13" t="str">
        <v>"HD"</v>
      </c>
      <c r="AH13" t="str">
        <v>"HES"</v>
      </c>
      <c r="AI13" t="str">
        <v>"IBM"</v>
      </c>
      <c r="AJ13" t="str">
        <v>"INTC"</v>
      </c>
      <c r="AK13" t="str">
        <v>"JNJ"</v>
      </c>
      <c r="AL13" t="str">
        <v>"JPM"</v>
      </c>
      <c r="AM13" t="str">
        <v>"KO"</v>
      </c>
      <c r="AN13" t="str">
        <v>"LRCX"</v>
      </c>
      <c r="AO13" t="str">
        <v>"MA"</v>
      </c>
      <c r="AP13" t="str">
        <v>"MCD"</v>
      </c>
      <c r="AQ13" t="str">
        <v>"MCHP"</v>
      </c>
      <c r="AR13" t="str">
        <v>"MELI"</v>
      </c>
      <c r="AS13" t="str">
        <v>"META"</v>
      </c>
      <c r="AT13" t="str">
        <v>"MRK"</v>
      </c>
      <c r="AU13" t="str">
        <v>"MSFT"</v>
      </c>
      <c r="AV13" t="str">
        <v>"MSTR"</v>
      </c>
      <c r="AW13" t="str">
        <v>"MU"</v>
      </c>
      <c r="AX13" t="str">
        <v>"NEE"</v>
      </c>
      <c r="AY13" t="str">
        <v>"NFLX"</v>
      </c>
      <c r="AZ13" t="str">
        <v>"NKE"</v>
      </c>
      <c r="BA13" t="str">
        <v>"NOW"</v>
      </c>
      <c r="BB13" t="str">
        <v>"NVDA"</v>
      </c>
      <c r="BC13" t="str">
        <v>"NXPI"</v>
      </c>
      <c r="BD13" t="str">
        <v>"ORCL"</v>
      </c>
      <c r="BE13" t="str">
        <v>"PANW"</v>
      </c>
      <c r="BF13" t="str">
        <v>"PEP"</v>
      </c>
      <c r="BG13" t="str">
        <v>"PFE"</v>
      </c>
      <c r="BH13" t="str">
        <v>"PG"</v>
      </c>
      <c r="BI13" t="str">
        <v>"QCOM"</v>
      </c>
      <c r="BJ13" t="str">
        <v>"SBUX"</v>
      </c>
      <c r="BK13" t="str">
        <v>"SMCI"</v>
      </c>
      <c r="BL13" t="str">
        <v>"SO"</v>
      </c>
      <c r="BM13" t="str">
        <v>"SPGI"</v>
      </c>
      <c r="BN13" t="str">
        <v>"SYK"</v>
      </c>
      <c r="BO13" t="str">
        <v>"TJX"</v>
      </c>
      <c r="BP13" t="str">
        <v>"TMO"</v>
      </c>
      <c r="BQ13" t="str">
        <v>"TMUS"</v>
      </c>
      <c r="BR13" t="str">
        <v>"TSN"</v>
      </c>
      <c r="BS13" t="str">
        <v>"TXN"</v>
      </c>
      <c r="BT13" t="str">
        <v>"UNH"</v>
      </c>
      <c r="BU13" t="str">
        <v>"V"</v>
      </c>
      <c r="BV13" t="str">
        <v>"VRTX"</v>
      </c>
      <c r="BW13" t="str">
        <v>"WDAY"</v>
      </c>
      <c r="BX13" t="str">
        <v>"WFC"</v>
      </c>
      <c r="BY13" t="str">
        <v>"WMT"</v>
      </c>
      <c r="BZ13" t="str">
        <v>"XOM"</v>
      </c>
    </row>
    <row r="15" spans="2:78" x14ac:dyDescent="0.25">
      <c r="B15" t="str" cm="1">
        <f t="array" ref="B15:B91">TRANSPOSE(_xlfn.ANCHORARRAY(B13))</f>
        <v>"AAL"</v>
      </c>
      <c r="C15" t="str">
        <f t="shared" ref="C15:C46" si="0">MID(B15,2,LEN(B15)-2)</f>
        <v>AAL</v>
      </c>
      <c r="E15" t="s">
        <v>288</v>
      </c>
      <c r="F15" t="s">
        <v>288</v>
      </c>
      <c r="G15" t="b">
        <f t="shared" ref="G15:G46" si="1">E15=F15</f>
        <v>1</v>
      </c>
    </row>
    <row r="16" spans="2:78" x14ac:dyDescent="0.25">
      <c r="B16" t="str">
        <v>"AAPL"</v>
      </c>
      <c r="C16" t="str">
        <f t="shared" si="0"/>
        <v>AAPL</v>
      </c>
      <c r="E16" t="s">
        <v>287</v>
      </c>
      <c r="F16" t="s">
        <v>287</v>
      </c>
      <c r="G16" t="b">
        <f t="shared" si="1"/>
        <v>1</v>
      </c>
    </row>
    <row r="17" spans="2:7" x14ac:dyDescent="0.25">
      <c r="B17" t="str">
        <v>"ABBV"</v>
      </c>
      <c r="C17" t="str">
        <f t="shared" si="0"/>
        <v>ABBV</v>
      </c>
      <c r="E17" t="s">
        <v>286</v>
      </c>
      <c r="F17" t="s">
        <v>286</v>
      </c>
      <c r="G17" t="b">
        <f t="shared" si="1"/>
        <v>1</v>
      </c>
    </row>
    <row r="18" spans="2:7" x14ac:dyDescent="0.25">
      <c r="B18" t="str">
        <v>"ACN"</v>
      </c>
      <c r="C18" t="str">
        <f t="shared" si="0"/>
        <v>ACN</v>
      </c>
      <c r="E18" t="s">
        <v>285</v>
      </c>
      <c r="F18" t="s">
        <v>285</v>
      </c>
      <c r="G18" t="b">
        <f t="shared" si="1"/>
        <v>1</v>
      </c>
    </row>
    <row r="19" spans="2:7" x14ac:dyDescent="0.25">
      <c r="B19" t="str">
        <v>"ADBE"</v>
      </c>
      <c r="C19" t="str">
        <f t="shared" si="0"/>
        <v>ADBE</v>
      </c>
      <c r="E19" t="s">
        <v>284</v>
      </c>
      <c r="F19" t="s">
        <v>284</v>
      </c>
      <c r="G19" t="b">
        <f t="shared" si="1"/>
        <v>1</v>
      </c>
    </row>
    <row r="20" spans="2:7" x14ac:dyDescent="0.25">
      <c r="B20" t="str">
        <v>"AMAT"</v>
      </c>
      <c r="C20" t="str">
        <f t="shared" si="0"/>
        <v>AMAT</v>
      </c>
      <c r="E20" t="s">
        <v>283</v>
      </c>
      <c r="F20" t="s">
        <v>283</v>
      </c>
      <c r="G20" t="b">
        <f t="shared" si="1"/>
        <v>1</v>
      </c>
    </row>
    <row r="21" spans="2:7" x14ac:dyDescent="0.25">
      <c r="B21" t="str">
        <v>"AMD"</v>
      </c>
      <c r="C21" t="str">
        <f t="shared" si="0"/>
        <v>AMD</v>
      </c>
      <c r="E21" t="s">
        <v>282</v>
      </c>
      <c r="F21" t="s">
        <v>282</v>
      </c>
      <c r="G21" t="b">
        <f t="shared" si="1"/>
        <v>1</v>
      </c>
    </row>
    <row r="22" spans="2:7" x14ac:dyDescent="0.25">
      <c r="B22" t="str">
        <v>"AMGN"</v>
      </c>
      <c r="C22" t="str">
        <f t="shared" si="0"/>
        <v>AMGN</v>
      </c>
      <c r="E22" t="s">
        <v>281</v>
      </c>
      <c r="F22" t="s">
        <v>281</v>
      </c>
      <c r="G22" t="b">
        <f t="shared" si="1"/>
        <v>1</v>
      </c>
    </row>
    <row r="23" spans="2:7" x14ac:dyDescent="0.25">
      <c r="B23" t="str">
        <v>"AMZN"</v>
      </c>
      <c r="C23" t="str">
        <f t="shared" si="0"/>
        <v>AMZN</v>
      </c>
      <c r="E23" t="s">
        <v>280</v>
      </c>
      <c r="F23" t="s">
        <v>280</v>
      </c>
      <c r="G23" t="b">
        <f t="shared" si="1"/>
        <v>1</v>
      </c>
    </row>
    <row r="24" spans="2:7" x14ac:dyDescent="0.25">
      <c r="B24" t="str">
        <v>"AVGO"</v>
      </c>
      <c r="C24" t="str">
        <f t="shared" si="0"/>
        <v>AVGO</v>
      </c>
      <c r="F24" t="s">
        <v>279</v>
      </c>
      <c r="G24" t="b">
        <f t="shared" si="1"/>
        <v>0</v>
      </c>
    </row>
    <row r="25" spans="2:7" x14ac:dyDescent="0.25">
      <c r="B25" t="str">
        <v>"BA"</v>
      </c>
      <c r="C25" t="str">
        <f t="shared" si="0"/>
        <v>BA</v>
      </c>
      <c r="E25" t="s">
        <v>278</v>
      </c>
      <c r="F25" t="s">
        <v>278</v>
      </c>
      <c r="G25" t="b">
        <f t="shared" si="1"/>
        <v>1</v>
      </c>
    </row>
    <row r="26" spans="2:7" x14ac:dyDescent="0.25">
      <c r="B26" t="str">
        <v>"BAC"</v>
      </c>
      <c r="C26" t="str">
        <f t="shared" si="0"/>
        <v>BAC</v>
      </c>
      <c r="E26" t="s">
        <v>277</v>
      </c>
      <c r="F26" t="s">
        <v>277</v>
      </c>
      <c r="G26" t="b">
        <f t="shared" si="1"/>
        <v>1</v>
      </c>
    </row>
    <row r="27" spans="2:7" x14ac:dyDescent="0.25">
      <c r="B27" t="str">
        <v>"BKNG"</v>
      </c>
      <c r="C27" t="str">
        <f t="shared" si="0"/>
        <v>BKNG</v>
      </c>
      <c r="E27" t="s">
        <v>276</v>
      </c>
      <c r="F27" t="s">
        <v>276</v>
      </c>
      <c r="G27" t="b">
        <f t="shared" si="1"/>
        <v>1</v>
      </c>
    </row>
    <row r="28" spans="2:7" x14ac:dyDescent="0.25">
      <c r="B28" t="str">
        <v>"C"</v>
      </c>
      <c r="C28" t="str">
        <f t="shared" si="0"/>
        <v>C</v>
      </c>
      <c r="E28" t="s">
        <v>275</v>
      </c>
      <c r="F28" t="s">
        <v>275</v>
      </c>
      <c r="G28" t="b">
        <f t="shared" si="1"/>
        <v>1</v>
      </c>
    </row>
    <row r="29" spans="2:7" x14ac:dyDescent="0.25">
      <c r="B29" t="str">
        <v>"CAT"</v>
      </c>
      <c r="C29" t="str">
        <f t="shared" si="0"/>
        <v>CAT</v>
      </c>
      <c r="E29" t="s">
        <v>274</v>
      </c>
      <c r="F29" t="s">
        <v>274</v>
      </c>
      <c r="G29" t="b">
        <f t="shared" si="1"/>
        <v>1</v>
      </c>
    </row>
    <row r="30" spans="2:7" x14ac:dyDescent="0.25">
      <c r="B30" t="str">
        <v>"CMCSA"</v>
      </c>
      <c r="C30" t="str">
        <f t="shared" si="0"/>
        <v>CMCSA</v>
      </c>
      <c r="E30" t="s">
        <v>273</v>
      </c>
      <c r="F30" t="s">
        <v>273</v>
      </c>
      <c r="G30" t="b">
        <f t="shared" si="1"/>
        <v>1</v>
      </c>
    </row>
    <row r="31" spans="2:7" x14ac:dyDescent="0.25">
      <c r="B31" t="str">
        <v>"CMG"</v>
      </c>
      <c r="C31" t="str">
        <f t="shared" si="0"/>
        <v>CMG</v>
      </c>
      <c r="E31" t="s">
        <v>272</v>
      </c>
      <c r="F31" t="s">
        <v>272</v>
      </c>
      <c r="G31" t="b">
        <f t="shared" si="1"/>
        <v>1</v>
      </c>
    </row>
    <row r="32" spans="2:7" x14ac:dyDescent="0.25">
      <c r="B32" t="str">
        <v>"COP"</v>
      </c>
      <c r="C32" t="str">
        <f t="shared" si="0"/>
        <v>COP</v>
      </c>
      <c r="E32" t="s">
        <v>271</v>
      </c>
      <c r="F32" t="s">
        <v>271</v>
      </c>
      <c r="G32" t="b">
        <f t="shared" si="1"/>
        <v>1</v>
      </c>
    </row>
    <row r="33" spans="2:7" x14ac:dyDescent="0.25">
      <c r="B33" t="str">
        <v>"COST"</v>
      </c>
      <c r="C33" t="str">
        <f t="shared" si="0"/>
        <v>COST</v>
      </c>
      <c r="E33" t="s">
        <v>270</v>
      </c>
      <c r="F33" t="s">
        <v>270</v>
      </c>
      <c r="G33" t="b">
        <f t="shared" si="1"/>
        <v>1</v>
      </c>
    </row>
    <row r="34" spans="2:7" x14ac:dyDescent="0.25">
      <c r="B34" t="str">
        <v>"CRM"</v>
      </c>
      <c r="C34" t="str">
        <f t="shared" si="0"/>
        <v>CRM</v>
      </c>
      <c r="E34" t="s">
        <v>269</v>
      </c>
      <c r="F34" t="s">
        <v>269</v>
      </c>
      <c r="G34" t="b">
        <f t="shared" si="1"/>
        <v>1</v>
      </c>
    </row>
    <row r="35" spans="2:7" x14ac:dyDescent="0.25">
      <c r="B35" t="str">
        <v>"CSCO"</v>
      </c>
      <c r="C35" t="str">
        <f t="shared" si="0"/>
        <v>CSCO</v>
      </c>
      <c r="E35" t="s">
        <v>268</v>
      </c>
      <c r="F35" t="s">
        <v>268</v>
      </c>
      <c r="G35" t="b">
        <f t="shared" si="1"/>
        <v>1</v>
      </c>
    </row>
    <row r="36" spans="2:7" x14ac:dyDescent="0.25">
      <c r="B36" t="str">
        <v>"CVS"</v>
      </c>
      <c r="C36" t="str">
        <f t="shared" si="0"/>
        <v>CVS</v>
      </c>
      <c r="E36" t="s">
        <v>267</v>
      </c>
      <c r="F36" t="s">
        <v>267</v>
      </c>
      <c r="G36" t="b">
        <f t="shared" si="1"/>
        <v>1</v>
      </c>
    </row>
    <row r="37" spans="2:7" x14ac:dyDescent="0.25">
      <c r="B37" t="str">
        <v>"CVX"</v>
      </c>
      <c r="C37" t="str">
        <f t="shared" si="0"/>
        <v>CVX</v>
      </c>
      <c r="E37" t="s">
        <v>266</v>
      </c>
      <c r="F37" t="s">
        <v>266</v>
      </c>
      <c r="G37" t="b">
        <f t="shared" si="1"/>
        <v>1</v>
      </c>
    </row>
    <row r="38" spans="2:7" x14ac:dyDescent="0.25">
      <c r="B38" t="str">
        <v>"DIS"</v>
      </c>
      <c r="C38" t="str">
        <f t="shared" si="0"/>
        <v>DIS</v>
      </c>
      <c r="E38" t="s">
        <v>265</v>
      </c>
      <c r="F38" t="s">
        <v>265</v>
      </c>
      <c r="G38" t="b">
        <f t="shared" si="1"/>
        <v>1</v>
      </c>
    </row>
    <row r="39" spans="2:7" x14ac:dyDescent="0.25">
      <c r="B39" t="str">
        <v>"EMR"</v>
      </c>
      <c r="C39" t="str">
        <f t="shared" si="0"/>
        <v>EMR</v>
      </c>
      <c r="E39" t="s">
        <v>264</v>
      </c>
      <c r="F39" t="s">
        <v>264</v>
      </c>
      <c r="G39" t="b">
        <f t="shared" si="1"/>
        <v>1</v>
      </c>
    </row>
    <row r="40" spans="2:7" x14ac:dyDescent="0.25">
      <c r="B40" t="str">
        <v>"FCX"</v>
      </c>
      <c r="C40" t="str">
        <f t="shared" si="0"/>
        <v>FCX</v>
      </c>
      <c r="E40" t="s">
        <v>263</v>
      </c>
      <c r="F40" t="s">
        <v>263</v>
      </c>
      <c r="G40" t="b">
        <f t="shared" si="1"/>
        <v>1</v>
      </c>
    </row>
    <row r="41" spans="2:7" x14ac:dyDescent="0.25">
      <c r="B41" t="str">
        <v>"FTNT"</v>
      </c>
      <c r="C41" t="str">
        <f t="shared" si="0"/>
        <v>FTNT</v>
      </c>
      <c r="E41" t="s">
        <v>262</v>
      </c>
      <c r="F41" t="s">
        <v>262</v>
      </c>
      <c r="G41" t="b">
        <f t="shared" si="1"/>
        <v>1</v>
      </c>
    </row>
    <row r="42" spans="2:7" x14ac:dyDescent="0.25">
      <c r="B42" t="str">
        <v>"GE"</v>
      </c>
      <c r="C42" t="str">
        <f t="shared" si="0"/>
        <v>GE</v>
      </c>
      <c r="E42" t="s">
        <v>261</v>
      </c>
      <c r="F42" t="s">
        <v>261</v>
      </c>
      <c r="G42" t="b">
        <f t="shared" si="1"/>
        <v>1</v>
      </c>
    </row>
    <row r="43" spans="2:7" x14ac:dyDescent="0.25">
      <c r="B43" t="str">
        <v>"GME"</v>
      </c>
      <c r="C43" t="str">
        <f t="shared" si="0"/>
        <v>GME</v>
      </c>
      <c r="E43" t="s">
        <v>260</v>
      </c>
      <c r="F43" t="s">
        <v>260</v>
      </c>
      <c r="G43" t="b">
        <f t="shared" si="1"/>
        <v>1</v>
      </c>
    </row>
    <row r="44" spans="2:7" x14ac:dyDescent="0.25">
      <c r="B44" t="str">
        <v>"GOOG"</v>
      </c>
      <c r="C44" t="str">
        <f t="shared" si="0"/>
        <v>GOOG</v>
      </c>
      <c r="E44" t="s">
        <v>259</v>
      </c>
      <c r="F44" t="s">
        <v>259</v>
      </c>
      <c r="G44" t="b">
        <f t="shared" si="1"/>
        <v>1</v>
      </c>
    </row>
    <row r="45" spans="2:7" x14ac:dyDescent="0.25">
      <c r="B45" t="str">
        <v>"GS"</v>
      </c>
      <c r="C45" t="str">
        <f t="shared" si="0"/>
        <v>GS</v>
      </c>
      <c r="E45" t="s">
        <v>258</v>
      </c>
      <c r="F45" t="s">
        <v>258</v>
      </c>
      <c r="G45" t="b">
        <f t="shared" si="1"/>
        <v>1</v>
      </c>
    </row>
    <row r="46" spans="2:7" x14ac:dyDescent="0.25">
      <c r="B46" t="str">
        <v>"HD"</v>
      </c>
      <c r="C46" t="str">
        <f t="shared" si="0"/>
        <v>HD</v>
      </c>
      <c r="E46" t="s">
        <v>257</v>
      </c>
      <c r="F46" t="s">
        <v>257</v>
      </c>
      <c r="G46" t="b">
        <f t="shared" si="1"/>
        <v>1</v>
      </c>
    </row>
    <row r="47" spans="2:7" x14ac:dyDescent="0.25">
      <c r="B47" t="str">
        <v>"HES"</v>
      </c>
      <c r="C47" t="str">
        <f t="shared" ref="C47:C78" si="2">MID(B47,2,LEN(B47)-2)</f>
        <v>HES</v>
      </c>
      <c r="E47" t="s">
        <v>256</v>
      </c>
      <c r="F47" t="s">
        <v>256</v>
      </c>
      <c r="G47" t="b">
        <f t="shared" ref="G47:G78" si="3">E47=F47</f>
        <v>1</v>
      </c>
    </row>
    <row r="48" spans="2:7" x14ac:dyDescent="0.25">
      <c r="B48" t="str">
        <v>"IBM"</v>
      </c>
      <c r="C48" t="str">
        <f t="shared" si="2"/>
        <v>IBM</v>
      </c>
      <c r="E48" t="s">
        <v>255</v>
      </c>
      <c r="F48" t="s">
        <v>255</v>
      </c>
      <c r="G48" t="b">
        <f t="shared" si="3"/>
        <v>1</v>
      </c>
    </row>
    <row r="49" spans="2:7" x14ac:dyDescent="0.25">
      <c r="B49" t="str">
        <v>"INTC"</v>
      </c>
      <c r="C49" t="str">
        <f t="shared" si="2"/>
        <v>INTC</v>
      </c>
      <c r="E49" t="s">
        <v>254</v>
      </c>
      <c r="F49" t="s">
        <v>254</v>
      </c>
      <c r="G49" t="b">
        <f t="shared" si="3"/>
        <v>1</v>
      </c>
    </row>
    <row r="50" spans="2:7" x14ac:dyDescent="0.25">
      <c r="B50" t="str">
        <v>"JNJ"</v>
      </c>
      <c r="C50" t="str">
        <f t="shared" si="2"/>
        <v>JNJ</v>
      </c>
      <c r="E50" t="s">
        <v>253</v>
      </c>
      <c r="F50" t="s">
        <v>253</v>
      </c>
      <c r="G50" t="b">
        <f t="shared" si="3"/>
        <v>1</v>
      </c>
    </row>
    <row r="51" spans="2:7" x14ac:dyDescent="0.25">
      <c r="B51" t="str">
        <v>"JPM"</v>
      </c>
      <c r="C51" t="str">
        <f t="shared" si="2"/>
        <v>JPM</v>
      </c>
      <c r="E51" t="s">
        <v>252</v>
      </c>
      <c r="F51" t="s">
        <v>252</v>
      </c>
      <c r="G51" t="b">
        <f t="shared" si="3"/>
        <v>1</v>
      </c>
    </row>
    <row r="52" spans="2:7" x14ac:dyDescent="0.25">
      <c r="B52" t="str">
        <v>"KO"</v>
      </c>
      <c r="C52" t="str">
        <f t="shared" si="2"/>
        <v>KO</v>
      </c>
      <c r="E52" t="s">
        <v>251</v>
      </c>
      <c r="F52" t="s">
        <v>251</v>
      </c>
      <c r="G52" t="b">
        <f t="shared" si="3"/>
        <v>1</v>
      </c>
    </row>
    <row r="53" spans="2:7" x14ac:dyDescent="0.25">
      <c r="B53" t="str">
        <v>"LRCX"</v>
      </c>
      <c r="C53" t="str">
        <f t="shared" si="2"/>
        <v>LRCX</v>
      </c>
      <c r="E53" t="s">
        <v>250</v>
      </c>
      <c r="F53" t="s">
        <v>250</v>
      </c>
      <c r="G53" t="b">
        <f t="shared" si="3"/>
        <v>1</v>
      </c>
    </row>
    <row r="54" spans="2:7" x14ac:dyDescent="0.25">
      <c r="B54" t="str">
        <v>"MA"</v>
      </c>
      <c r="C54" t="str">
        <f t="shared" si="2"/>
        <v>MA</v>
      </c>
      <c r="E54" t="s">
        <v>249</v>
      </c>
      <c r="F54" t="s">
        <v>249</v>
      </c>
      <c r="G54" t="b">
        <f t="shared" si="3"/>
        <v>1</v>
      </c>
    </row>
    <row r="55" spans="2:7" x14ac:dyDescent="0.25">
      <c r="B55" t="str">
        <v>"MCD"</v>
      </c>
      <c r="C55" t="str">
        <f t="shared" si="2"/>
        <v>MCD</v>
      </c>
      <c r="E55" t="s">
        <v>248</v>
      </c>
      <c r="F55" t="s">
        <v>248</v>
      </c>
      <c r="G55" t="b">
        <f t="shared" si="3"/>
        <v>1</v>
      </c>
    </row>
    <row r="56" spans="2:7" x14ac:dyDescent="0.25">
      <c r="B56" t="str">
        <v>"MCHP"</v>
      </c>
      <c r="C56" t="str">
        <f t="shared" si="2"/>
        <v>MCHP</v>
      </c>
      <c r="E56" t="s">
        <v>247</v>
      </c>
      <c r="F56" t="s">
        <v>247</v>
      </c>
      <c r="G56" t="b">
        <f t="shared" si="3"/>
        <v>1</v>
      </c>
    </row>
    <row r="57" spans="2:7" x14ac:dyDescent="0.25">
      <c r="B57" t="str">
        <v>"MELI"</v>
      </c>
      <c r="C57" t="str">
        <f t="shared" si="2"/>
        <v>MELI</v>
      </c>
      <c r="E57" t="s">
        <v>246</v>
      </c>
      <c r="F57" t="s">
        <v>246</v>
      </c>
      <c r="G57" t="b">
        <f t="shared" si="3"/>
        <v>1</v>
      </c>
    </row>
    <row r="58" spans="2:7" x14ac:dyDescent="0.25">
      <c r="B58" t="str">
        <v>"META"</v>
      </c>
      <c r="C58" t="str">
        <f t="shared" si="2"/>
        <v>META</v>
      </c>
      <c r="E58" t="s">
        <v>245</v>
      </c>
      <c r="F58" t="s">
        <v>245</v>
      </c>
      <c r="G58" t="b">
        <f t="shared" si="3"/>
        <v>1</v>
      </c>
    </row>
    <row r="59" spans="2:7" x14ac:dyDescent="0.25">
      <c r="B59" t="str">
        <v>"MRK"</v>
      </c>
      <c r="C59" t="str">
        <f t="shared" si="2"/>
        <v>MRK</v>
      </c>
      <c r="E59" t="s">
        <v>244</v>
      </c>
      <c r="F59" t="s">
        <v>244</v>
      </c>
      <c r="G59" t="b">
        <f t="shared" si="3"/>
        <v>1</v>
      </c>
    </row>
    <row r="60" spans="2:7" x14ac:dyDescent="0.25">
      <c r="B60" t="str">
        <v>"MSFT"</v>
      </c>
      <c r="C60" t="str">
        <f t="shared" si="2"/>
        <v>MSFT</v>
      </c>
      <c r="E60" t="s">
        <v>243</v>
      </c>
      <c r="F60" t="s">
        <v>243</v>
      </c>
      <c r="G60" t="b">
        <f t="shared" si="3"/>
        <v>1</v>
      </c>
    </row>
    <row r="61" spans="2:7" x14ac:dyDescent="0.25">
      <c r="B61" t="str">
        <v>"MSTR"</v>
      </c>
      <c r="C61" t="str">
        <f t="shared" si="2"/>
        <v>MSTR</v>
      </c>
      <c r="E61" t="s">
        <v>242</v>
      </c>
      <c r="F61" t="s">
        <v>242</v>
      </c>
      <c r="G61" t="b">
        <f t="shared" si="3"/>
        <v>1</v>
      </c>
    </row>
    <row r="62" spans="2:7" x14ac:dyDescent="0.25">
      <c r="B62" t="str">
        <v>"MU"</v>
      </c>
      <c r="C62" t="str">
        <f t="shared" si="2"/>
        <v>MU</v>
      </c>
      <c r="E62" t="s">
        <v>241</v>
      </c>
      <c r="F62" t="s">
        <v>241</v>
      </c>
      <c r="G62" t="b">
        <f t="shared" si="3"/>
        <v>1</v>
      </c>
    </row>
    <row r="63" spans="2:7" x14ac:dyDescent="0.25">
      <c r="B63" t="str">
        <v>"NEE"</v>
      </c>
      <c r="C63" t="str">
        <f t="shared" si="2"/>
        <v>NEE</v>
      </c>
      <c r="E63" t="s">
        <v>240</v>
      </c>
      <c r="F63" t="s">
        <v>240</v>
      </c>
      <c r="G63" t="b">
        <f t="shared" si="3"/>
        <v>1</v>
      </c>
    </row>
    <row r="64" spans="2:7" x14ac:dyDescent="0.25">
      <c r="B64" t="str">
        <v>"NFLX"</v>
      </c>
      <c r="C64" t="str">
        <f t="shared" si="2"/>
        <v>NFLX</v>
      </c>
      <c r="E64" t="s">
        <v>239</v>
      </c>
      <c r="F64" t="s">
        <v>239</v>
      </c>
      <c r="G64" t="b">
        <f t="shared" si="3"/>
        <v>1</v>
      </c>
    </row>
    <row r="65" spans="2:7" x14ac:dyDescent="0.25">
      <c r="B65" t="str">
        <v>"NKE"</v>
      </c>
      <c r="C65" t="str">
        <f t="shared" si="2"/>
        <v>NKE</v>
      </c>
      <c r="E65" t="s">
        <v>238</v>
      </c>
      <c r="F65" t="s">
        <v>238</v>
      </c>
      <c r="G65" t="b">
        <f t="shared" si="3"/>
        <v>1</v>
      </c>
    </row>
    <row r="66" spans="2:7" x14ac:dyDescent="0.25">
      <c r="B66" t="str">
        <v>"NOW"</v>
      </c>
      <c r="C66" t="str">
        <f t="shared" si="2"/>
        <v>NOW</v>
      </c>
      <c r="E66" t="s">
        <v>237</v>
      </c>
      <c r="F66" t="s">
        <v>237</v>
      </c>
      <c r="G66" t="b">
        <f t="shared" si="3"/>
        <v>1</v>
      </c>
    </row>
    <row r="67" spans="2:7" x14ac:dyDescent="0.25">
      <c r="B67" t="str">
        <v>"NVDA"</v>
      </c>
      <c r="C67" t="str">
        <f t="shared" si="2"/>
        <v>NVDA</v>
      </c>
      <c r="E67" t="s">
        <v>236</v>
      </c>
      <c r="F67" t="s">
        <v>236</v>
      </c>
      <c r="G67" t="b">
        <f t="shared" si="3"/>
        <v>1</v>
      </c>
    </row>
    <row r="68" spans="2:7" x14ac:dyDescent="0.25">
      <c r="B68" t="str">
        <v>"NXPI"</v>
      </c>
      <c r="C68" t="str">
        <f t="shared" si="2"/>
        <v>NXPI</v>
      </c>
      <c r="E68" t="s">
        <v>235</v>
      </c>
      <c r="F68" t="s">
        <v>235</v>
      </c>
      <c r="G68" t="b">
        <f t="shared" si="3"/>
        <v>1</v>
      </c>
    </row>
    <row r="69" spans="2:7" x14ac:dyDescent="0.25">
      <c r="B69" t="str">
        <v>"ORCL"</v>
      </c>
      <c r="C69" t="str">
        <f t="shared" si="2"/>
        <v>ORCL</v>
      </c>
      <c r="E69" t="s">
        <v>234</v>
      </c>
      <c r="F69" t="s">
        <v>234</v>
      </c>
      <c r="G69" t="b">
        <f t="shared" si="3"/>
        <v>1</v>
      </c>
    </row>
    <row r="70" spans="2:7" x14ac:dyDescent="0.25">
      <c r="B70" t="str">
        <v>"PANW"</v>
      </c>
      <c r="C70" t="str">
        <f t="shared" si="2"/>
        <v>PANW</v>
      </c>
      <c r="E70" t="s">
        <v>233</v>
      </c>
      <c r="F70" t="s">
        <v>233</v>
      </c>
      <c r="G70" t="b">
        <f t="shared" si="3"/>
        <v>1</v>
      </c>
    </row>
    <row r="71" spans="2:7" x14ac:dyDescent="0.25">
      <c r="B71" t="str">
        <v>"PEP"</v>
      </c>
      <c r="C71" t="str">
        <f t="shared" si="2"/>
        <v>PEP</v>
      </c>
      <c r="E71" t="s">
        <v>232</v>
      </c>
      <c r="F71" t="s">
        <v>232</v>
      </c>
      <c r="G71" t="b">
        <f t="shared" si="3"/>
        <v>1</v>
      </c>
    </row>
    <row r="72" spans="2:7" x14ac:dyDescent="0.25">
      <c r="B72" t="str">
        <v>"PFE"</v>
      </c>
      <c r="C72" t="str">
        <f t="shared" si="2"/>
        <v>PFE</v>
      </c>
      <c r="E72" t="s">
        <v>231</v>
      </c>
      <c r="F72" t="s">
        <v>231</v>
      </c>
      <c r="G72" t="b">
        <f t="shared" si="3"/>
        <v>1</v>
      </c>
    </row>
    <row r="73" spans="2:7" x14ac:dyDescent="0.25">
      <c r="B73" t="str">
        <v>"PG"</v>
      </c>
      <c r="C73" t="str">
        <f t="shared" si="2"/>
        <v>PG</v>
      </c>
      <c r="E73" t="s">
        <v>230</v>
      </c>
      <c r="F73" t="s">
        <v>230</v>
      </c>
      <c r="G73" t="b">
        <f t="shared" si="3"/>
        <v>1</v>
      </c>
    </row>
    <row r="74" spans="2:7" x14ac:dyDescent="0.25">
      <c r="B74" t="str">
        <v>"QCOM"</v>
      </c>
      <c r="C74" t="str">
        <f t="shared" si="2"/>
        <v>QCOM</v>
      </c>
      <c r="E74" t="s">
        <v>229</v>
      </c>
      <c r="F74" t="s">
        <v>229</v>
      </c>
      <c r="G74" t="b">
        <f t="shared" si="3"/>
        <v>1</v>
      </c>
    </row>
    <row r="75" spans="2:7" x14ac:dyDescent="0.25">
      <c r="B75" t="str">
        <v>"SBUX"</v>
      </c>
      <c r="C75" t="str">
        <f t="shared" si="2"/>
        <v>SBUX</v>
      </c>
      <c r="F75" t="s">
        <v>228</v>
      </c>
      <c r="G75" t="b">
        <f t="shared" si="3"/>
        <v>0</v>
      </c>
    </row>
    <row r="76" spans="2:7" x14ac:dyDescent="0.25">
      <c r="B76" t="str">
        <v>"SMCI"</v>
      </c>
      <c r="C76" t="str">
        <f t="shared" si="2"/>
        <v>SMCI</v>
      </c>
      <c r="E76" t="s">
        <v>227</v>
      </c>
      <c r="F76" t="s">
        <v>227</v>
      </c>
      <c r="G76" t="b">
        <f t="shared" si="3"/>
        <v>1</v>
      </c>
    </row>
    <row r="77" spans="2:7" x14ac:dyDescent="0.25">
      <c r="B77" t="str">
        <v>"SO"</v>
      </c>
      <c r="C77" t="str">
        <f t="shared" si="2"/>
        <v>SO</v>
      </c>
      <c r="E77" t="s">
        <v>226</v>
      </c>
      <c r="F77" t="s">
        <v>226</v>
      </c>
      <c r="G77" t="b">
        <f t="shared" si="3"/>
        <v>1</v>
      </c>
    </row>
    <row r="78" spans="2:7" x14ac:dyDescent="0.25">
      <c r="B78" t="str">
        <v>"SPGI"</v>
      </c>
      <c r="C78" t="str">
        <f t="shared" si="2"/>
        <v>SPGI</v>
      </c>
      <c r="F78" t="s">
        <v>225</v>
      </c>
      <c r="G78" t="b">
        <f t="shared" si="3"/>
        <v>0</v>
      </c>
    </row>
    <row r="79" spans="2:7" x14ac:dyDescent="0.25">
      <c r="B79" t="str">
        <v>"SYK"</v>
      </c>
      <c r="C79" t="str">
        <f t="shared" ref="C79:C91" si="4">MID(B79,2,LEN(B79)-2)</f>
        <v>SYK</v>
      </c>
      <c r="E79" t="s">
        <v>224</v>
      </c>
      <c r="F79" t="s">
        <v>224</v>
      </c>
      <c r="G79" t="b">
        <f t="shared" ref="G79:G94" si="5">E79=F79</f>
        <v>1</v>
      </c>
    </row>
    <row r="80" spans="2:7" x14ac:dyDescent="0.25">
      <c r="B80" t="str">
        <v>"TJX"</v>
      </c>
      <c r="C80" t="str">
        <f t="shared" si="4"/>
        <v>TJX</v>
      </c>
      <c r="E80" t="s">
        <v>223</v>
      </c>
      <c r="F80" t="s">
        <v>223</v>
      </c>
      <c r="G80" t="b">
        <f t="shared" si="5"/>
        <v>1</v>
      </c>
    </row>
    <row r="81" spans="2:7" x14ac:dyDescent="0.25">
      <c r="B81" t="str">
        <v>"TMO"</v>
      </c>
      <c r="C81" t="str">
        <f t="shared" si="4"/>
        <v>TMO</v>
      </c>
      <c r="E81" t="s">
        <v>222</v>
      </c>
      <c r="F81" t="s">
        <v>222</v>
      </c>
      <c r="G81" t="b">
        <f t="shared" si="5"/>
        <v>1</v>
      </c>
    </row>
    <row r="82" spans="2:7" x14ac:dyDescent="0.25">
      <c r="B82" t="str">
        <v>"TMUS"</v>
      </c>
      <c r="C82" t="str">
        <f t="shared" si="4"/>
        <v>TMUS</v>
      </c>
      <c r="E82" t="s">
        <v>221</v>
      </c>
      <c r="F82" t="s">
        <v>221</v>
      </c>
      <c r="G82" t="b">
        <f t="shared" si="5"/>
        <v>1</v>
      </c>
    </row>
    <row r="83" spans="2:7" x14ac:dyDescent="0.25">
      <c r="B83" t="str">
        <v>"TSN"</v>
      </c>
      <c r="C83" t="str">
        <f t="shared" si="4"/>
        <v>TSN</v>
      </c>
      <c r="E83" t="s">
        <v>220</v>
      </c>
      <c r="F83" t="s">
        <v>220</v>
      </c>
      <c r="G83" t="b">
        <f t="shared" si="5"/>
        <v>1</v>
      </c>
    </row>
    <row r="84" spans="2:7" x14ac:dyDescent="0.25">
      <c r="B84" t="str">
        <v>"TXN"</v>
      </c>
      <c r="C84" t="str">
        <f t="shared" si="4"/>
        <v>TXN</v>
      </c>
      <c r="E84" t="s">
        <v>219</v>
      </c>
      <c r="F84" t="s">
        <v>219</v>
      </c>
      <c r="G84" t="b">
        <f t="shared" si="5"/>
        <v>1</v>
      </c>
    </row>
    <row r="85" spans="2:7" x14ac:dyDescent="0.25">
      <c r="B85" t="str">
        <v>"UNH"</v>
      </c>
      <c r="C85" t="str">
        <f t="shared" si="4"/>
        <v>UNH</v>
      </c>
      <c r="E85" t="s">
        <v>218</v>
      </c>
      <c r="F85" t="s">
        <v>218</v>
      </c>
      <c r="G85" t="b">
        <f t="shared" si="5"/>
        <v>1</v>
      </c>
    </row>
    <row r="86" spans="2:7" x14ac:dyDescent="0.25">
      <c r="B86" t="str">
        <v>"V"</v>
      </c>
      <c r="C86" t="str">
        <f t="shared" si="4"/>
        <v>V</v>
      </c>
      <c r="E86" t="s">
        <v>217</v>
      </c>
      <c r="F86" t="s">
        <v>217</v>
      </c>
      <c r="G86" t="b">
        <f t="shared" si="5"/>
        <v>1</v>
      </c>
    </row>
    <row r="87" spans="2:7" x14ac:dyDescent="0.25">
      <c r="B87" t="str">
        <v>"VRTX"</v>
      </c>
      <c r="C87" t="str">
        <f t="shared" si="4"/>
        <v>VRTX</v>
      </c>
      <c r="E87" t="s">
        <v>216</v>
      </c>
      <c r="F87" t="s">
        <v>216</v>
      </c>
      <c r="G87" t="b">
        <f t="shared" si="5"/>
        <v>1</v>
      </c>
    </row>
    <row r="88" spans="2:7" x14ac:dyDescent="0.25">
      <c r="B88" t="str">
        <v>"WDAY"</v>
      </c>
      <c r="C88" t="str">
        <f t="shared" si="4"/>
        <v>WDAY</v>
      </c>
      <c r="E88" t="s">
        <v>215</v>
      </c>
      <c r="F88" t="s">
        <v>215</v>
      </c>
      <c r="G88" t="b">
        <f t="shared" si="5"/>
        <v>1</v>
      </c>
    </row>
    <row r="89" spans="2:7" x14ac:dyDescent="0.25">
      <c r="B89" t="str">
        <v>"WFC"</v>
      </c>
      <c r="C89" t="str">
        <f t="shared" si="4"/>
        <v>WFC</v>
      </c>
      <c r="E89" t="s">
        <v>214</v>
      </c>
      <c r="F89" t="s">
        <v>214</v>
      </c>
      <c r="G89" t="b">
        <f t="shared" si="5"/>
        <v>1</v>
      </c>
    </row>
    <row r="90" spans="2:7" x14ac:dyDescent="0.25">
      <c r="B90" t="str">
        <v>"WMT"</v>
      </c>
      <c r="C90" t="str">
        <f t="shared" si="4"/>
        <v>WMT</v>
      </c>
      <c r="E90" t="s">
        <v>213</v>
      </c>
      <c r="F90" t="s">
        <v>213</v>
      </c>
      <c r="G90" t="b">
        <f t="shared" si="5"/>
        <v>1</v>
      </c>
    </row>
    <row r="91" spans="2:7" x14ac:dyDescent="0.25">
      <c r="B91" t="str">
        <v>"XOM"</v>
      </c>
      <c r="C91" t="str">
        <f t="shared" si="4"/>
        <v>XOM</v>
      </c>
      <c r="E91" t="s">
        <v>212</v>
      </c>
      <c r="F91" t="s">
        <v>212</v>
      </c>
      <c r="G91" t="b">
        <f t="shared" si="5"/>
        <v>1</v>
      </c>
    </row>
    <row r="92" spans="2:7" x14ac:dyDescent="0.25">
      <c r="E92" t="s">
        <v>211</v>
      </c>
      <c r="F92" t="s">
        <v>211</v>
      </c>
      <c r="G92" t="b">
        <f t="shared" si="5"/>
        <v>1</v>
      </c>
    </row>
    <row r="93" spans="2:7" x14ac:dyDescent="0.25">
      <c r="E93" t="s">
        <v>210</v>
      </c>
      <c r="F93" t="s">
        <v>210</v>
      </c>
      <c r="G93" t="b">
        <f t="shared" si="5"/>
        <v>1</v>
      </c>
    </row>
    <row r="94" spans="2:7" x14ac:dyDescent="0.25">
      <c r="E94" t="s">
        <v>209</v>
      </c>
      <c r="F94" t="s">
        <v>209</v>
      </c>
      <c r="G94" t="b">
        <f t="shared" si="5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 stocks for 252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Frantisek Vlach</dc:creator>
  <cp:lastModifiedBy>Frantisek Vlach</cp:lastModifiedBy>
  <dcterms:created xsi:type="dcterms:W3CDTF">2024-06-25T22:22:11Z</dcterms:created>
  <dcterms:modified xsi:type="dcterms:W3CDTF">2024-07-12T22:55:07Z</dcterms:modified>
</cp:coreProperties>
</file>