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2D368B4D-5356-461F-87C2-82291AC6FC1A}" xr6:coauthVersionLast="47" xr6:coauthVersionMax="47" xr10:uidLastSave="{00000000-0000-0000-0000-000000000000}"/>
  <bookViews>
    <workbookView xWindow="-96" yWindow="0" windowWidth="11712" windowHeight="13056" activeTab="1" xr2:uid="{B0DA756D-4E28-413C-B43C-8846166E6C84}"/>
  </bookViews>
  <sheets>
    <sheet name="Budget_summary" sheetId="5" r:id="rId1"/>
    <sheet name="Pivot_Tables" sheetId="7" r:id="rId2"/>
  </sheets>
  <definedNames>
    <definedName name="_xlnm._FilterDatabase" localSheetId="0" hidden="1">Budget_summary!$A$1:$B$6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B9" i="5"/>
  <c r="B10" i="5"/>
  <c r="B11" i="5"/>
</calcChain>
</file>

<file path=xl/sharedStrings.xml><?xml version="1.0" encoding="utf-8"?>
<sst xmlns="http://schemas.openxmlformats.org/spreadsheetml/2006/main" count="35" uniqueCount="17">
  <si>
    <t>Transport</t>
  </si>
  <si>
    <t>Entertainment</t>
  </si>
  <si>
    <t>Groceries</t>
  </si>
  <si>
    <t>Item</t>
  </si>
  <si>
    <t>Cost($)</t>
  </si>
  <si>
    <t>Rent</t>
  </si>
  <si>
    <t>Utilities</t>
  </si>
  <si>
    <t>Total Cost</t>
  </si>
  <si>
    <t>Average Cost</t>
  </si>
  <si>
    <t>Minimum Cost</t>
  </si>
  <si>
    <t>Maximum Cost</t>
  </si>
  <si>
    <t>Row Labels</t>
  </si>
  <si>
    <t>Grand Total</t>
  </si>
  <si>
    <t>Sum of Cost($)</t>
  </si>
  <si>
    <t>Column Labels</t>
  </si>
  <si>
    <t>Average of Cost($)</t>
  </si>
  <si>
    <t>Min of Cost($)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</si>
</sst>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1" xfId="0" pivotButton="1" applyFont="1" applyBorder="1"/>
  </cellXfs>
  <cellStyles count="1">
    <cellStyle name="Normal" xfId="0" builtinId="0"/>
  </cellStyles>
  <dxfs count="24"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[Day3_pivot_tables_and_pivot_charts.xlsx]Pivot_Tables!PivotTable1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19-4EA7-8982-936238856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19-4EA7-8982-936238856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19-4EA7-8982-9362388564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E19-4EA7-8982-9362388564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19-4EA7-8982-936238856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Pivot_Tables!$A$4:$A$9</c:f>
              <c:strCache>
                <c:ptCount val="5"/>
                <c:pt idx="0">
                  <c:v>Entertainment</c:v>
                </c:pt>
                <c:pt idx="1">
                  <c:v>Groceries</c:v>
                </c:pt>
                <c:pt idx="2">
                  <c:v>Rent</c:v>
                </c:pt>
                <c:pt idx="3">
                  <c:v>Transport</c:v>
                </c:pt>
                <c:pt idx="4">
                  <c:v>Utilities</c:v>
                </c:pt>
              </c:strCache>
            </c:strRef>
          </c:cat>
          <c:val>
            <c:numRef>
              <c:f>Pivot_Tables!$B$4:$B$9</c:f>
              <c:numCache>
                <c:formatCode>General</c:formatCode>
                <c:ptCount val="5"/>
                <c:pt idx="0">
                  <c:v>300</c:v>
                </c:pt>
                <c:pt idx="1">
                  <c:v>150</c:v>
                </c:pt>
                <c:pt idx="2">
                  <c:v>800</c:v>
                </c:pt>
                <c:pt idx="3">
                  <c:v>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9-4EA7-8982-9362388564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[Day3_pivot_tables_and_pivot_charts.xlsx]Pivot_Tables!PivotTable2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42496661601514E-2"/>
          <c:y val="0.26328484981044037"/>
          <c:w val="0.76188354745130538"/>
          <c:h val="0.3781703849518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Pivot_Tables!$C$32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Pivot_Tables!$B$33:$B$38</c:f>
              <c:strCache>
                <c:ptCount val="5"/>
                <c:pt idx="0">
                  <c:v>Entertainment</c:v>
                </c:pt>
                <c:pt idx="1">
                  <c:v>Groceries</c:v>
                </c:pt>
                <c:pt idx="2">
                  <c:v>Rent</c:v>
                </c:pt>
                <c:pt idx="3">
                  <c:v>Transport</c:v>
                </c:pt>
                <c:pt idx="4">
                  <c:v>Utilities</c:v>
                </c:pt>
              </c:strCache>
            </c:strRef>
          </c:cat>
          <c:val>
            <c:numRef>
              <c:f>Pivot_Tables!$C$33:$C$38</c:f>
              <c:numCache>
                <c:formatCode>General</c:formatCode>
                <c:ptCount val="5"/>
                <c:pt idx="0">
                  <c:v>300</c:v>
                </c:pt>
                <c:pt idx="1">
                  <c:v>150</c:v>
                </c:pt>
                <c:pt idx="2">
                  <c:v>800</c:v>
                </c:pt>
                <c:pt idx="3">
                  <c:v>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E-47F0-BFA5-D2316014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532416"/>
        <c:axId val="1680533856"/>
      </c:barChart>
      <c:catAx>
        <c:axId val="16805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3856"/>
        <c:crosses val="autoZero"/>
        <c:auto val="1"/>
        <c:lblAlgn val="ctr"/>
        <c:lblOffset val="100"/>
        <c:noMultiLvlLbl val="0"/>
      </c:catAx>
      <c:valAx>
        <c:axId val="16805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[Day3_pivot_tables_and_pivot_charts.xlsx]Pivot_Tables!PivotTable3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45876634155814"/>
          <c:y val="0.14712744240303297"/>
          <c:w val="0.53774516252294235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Pivot_Tables!$B$57:$B$58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Pivot_Tables!$B$59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0E4-85A5-A454F97A3344}"/>
            </c:ext>
          </c:extLst>
        </c:ser>
        <c:ser>
          <c:idx val="1"/>
          <c:order val="1"/>
          <c:tx>
            <c:strRef>
              <c:f>Pivot_Tables!$C$57:$C$58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Pivot_Tables!$A$59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Pivot_Tables!$C$59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5B-40E4-85A5-A454F97A3344}"/>
            </c:ext>
          </c:extLst>
        </c:ser>
        <c:ser>
          <c:idx val="2"/>
          <c:order val="2"/>
          <c:tx>
            <c:strRef>
              <c:f>Pivot_Tables!$D$57:$D$58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Pivot_Tables!$A$59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Pivot_Tables!$D$59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5B-40E4-85A5-A454F97A3344}"/>
            </c:ext>
          </c:extLst>
        </c:ser>
        <c:ser>
          <c:idx val="3"/>
          <c:order val="3"/>
          <c:tx>
            <c:strRef>
              <c:f>Pivot_Tables!$E$57:$E$58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Pivot_Tables!$A$59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Pivot_Tables!$E$59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5B-40E4-85A5-A454F97A3344}"/>
            </c:ext>
          </c:extLst>
        </c:ser>
        <c:ser>
          <c:idx val="4"/>
          <c:order val="4"/>
          <c:tx>
            <c:strRef>
              <c:f>Pivot_Tables!$F$57:$F$58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Pivot_Tables!$A$59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Pivot_Tables!$F$59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5B-40E4-85A5-A454F97A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6372016"/>
        <c:axId val="1676371056"/>
      </c:barChart>
      <c:catAx>
        <c:axId val="167637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1056"/>
        <c:crosses val="autoZero"/>
        <c:auto val="1"/>
        <c:lblAlgn val="ctr"/>
        <c:lblOffset val="100"/>
        <c:noMultiLvlLbl val="0"/>
      </c:catAx>
      <c:valAx>
        <c:axId val="16763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7</xdr:col>
      <xdr:colOff>45720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36BE0-F1C7-CC47-FD29-A60C92FC3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68586</xdr:colOff>
      <xdr:row>39</xdr:row>
      <xdr:rowOff>3810</xdr:rowOff>
    </xdr:from>
    <xdr:to>
      <xdr:col>4</xdr:col>
      <xdr:colOff>708666</xdr:colOff>
      <xdr:row>54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5AB4A-EF2A-64FD-AC4F-071DF5D3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60</xdr:row>
      <xdr:rowOff>95250</xdr:rowOff>
    </xdr:from>
    <xdr:to>
      <xdr:col>4</xdr:col>
      <xdr:colOff>289560</xdr:colOff>
      <xdr:row>75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777B4-D95F-0672-ADFB-6D9722D41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9.464571180557" createdVersion="8" refreshedVersion="8" minRefreshableVersion="3" recordCount="5" xr:uid="{F479FA33-EDAF-4CB4-98B8-F06BF915CF1F}">
  <cacheSource type="worksheet">
    <worksheetSource ref="A1:B6" sheet="Budget_summary"/>
  </cacheSource>
  <cacheFields count="2">
    <cacheField name="Item" numFmtId="14">
      <sharedItems count="5">
        <s v="Transport"/>
        <s v="Utilities"/>
        <s v="Groceries"/>
        <s v="Entertainment"/>
        <s v="Rent"/>
      </sharedItems>
    </cacheField>
    <cacheField name="Cost($)" numFmtId="0">
      <sharedItems containsSemiMixedTypes="0" containsString="0" containsNumber="1" containsInteger="1" minValue="50" maxValue="800" count="5">
        <n v="50"/>
        <n v="100"/>
        <n v="150"/>
        <n v="3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878A2-B0F6-4FAC-867F-551E24E7679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7:G59" firstHeaderRow="1" firstDataRow="2" firstDataCol="1"/>
  <pivotFields count="2">
    <pivotField axis="axisCol" showAll="0">
      <items count="6">
        <item x="3"/>
        <item x="2"/>
        <item x="4"/>
        <item x="0"/>
        <item x="1"/>
        <item t="default"/>
      </items>
    </pivotField>
    <pivotField dataField="1" showAll="0"/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ost($)" fld="1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6E017-1DBA-4261-B241-A4A6C0A10BF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2:C38" firstHeaderRow="1" firstDataRow="1" firstDataCol="1"/>
  <pivotFields count="2">
    <pivotField axis="axisRow" showAll="0">
      <items count="6">
        <item x="3"/>
        <item x="2"/>
        <item x="4"/>
        <item x="0"/>
        <item x="1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n of Cost($)" fld="1" subtotal="min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7DD81-223D-454B-A62C-37B64FBC665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2">
    <pivotField axis="axisRow" showAll="0">
      <items count="6">
        <item x="3"/>
        <item x="2"/>
        <item x="4"/>
        <item x="0"/>
        <item x="1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st($)" fld="1" baseField="0" baseItem="0"/>
  </dataFields>
  <formats count="8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1">
      <pivotArea dataOnly="0" labelOnly="1" outline="0" axis="axisValues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08D5-559A-4040-81E7-C24108567722}">
  <dimension ref="A1:B11"/>
  <sheetViews>
    <sheetView workbookViewId="0">
      <selection sqref="A1:B6"/>
    </sheetView>
  </sheetViews>
  <sheetFormatPr defaultRowHeight="14.4" x14ac:dyDescent="0.3"/>
  <cols>
    <col min="1" max="1" width="12.6640625" bestFit="1" customWidth="1"/>
    <col min="2" max="2" width="12" bestFit="1" customWidth="1"/>
    <col min="4" max="4" width="9.33203125" bestFit="1" customWidth="1"/>
    <col min="5" max="5" width="16.21875" bestFit="1" customWidth="1"/>
    <col min="6" max="6" width="13.44140625" bestFit="1" customWidth="1"/>
  </cols>
  <sheetData>
    <row r="1" spans="1:2" x14ac:dyDescent="0.3">
      <c r="A1" s="4" t="s">
        <v>3</v>
      </c>
      <c r="B1" s="4" t="s">
        <v>4</v>
      </c>
    </row>
    <row r="2" spans="1:2" x14ac:dyDescent="0.3">
      <c r="A2" s="3" t="s">
        <v>0</v>
      </c>
      <c r="B2" s="2">
        <v>50</v>
      </c>
    </row>
    <row r="3" spans="1:2" x14ac:dyDescent="0.3">
      <c r="A3" s="3" t="s">
        <v>6</v>
      </c>
      <c r="B3" s="2">
        <v>100</v>
      </c>
    </row>
    <row r="4" spans="1:2" x14ac:dyDescent="0.3">
      <c r="A4" s="3" t="s">
        <v>2</v>
      </c>
      <c r="B4" s="2">
        <v>150</v>
      </c>
    </row>
    <row r="5" spans="1:2" x14ac:dyDescent="0.3">
      <c r="A5" s="3" t="s">
        <v>1</v>
      </c>
      <c r="B5" s="2">
        <v>300</v>
      </c>
    </row>
    <row r="6" spans="1:2" x14ac:dyDescent="0.3">
      <c r="A6" s="3" t="s">
        <v>5</v>
      </c>
      <c r="B6" s="2">
        <v>800</v>
      </c>
    </row>
    <row r="7" spans="1:2" x14ac:dyDescent="0.3">
      <c r="A7" s="1"/>
    </row>
    <row r="8" spans="1:2" x14ac:dyDescent="0.3">
      <c r="A8" s="1" t="s">
        <v>7</v>
      </c>
      <c r="B8">
        <f>SUM(B2:B6)</f>
        <v>1400</v>
      </c>
    </row>
    <row r="9" spans="1:2" x14ac:dyDescent="0.3">
      <c r="A9" s="1" t="s">
        <v>8</v>
      </c>
      <c r="B9">
        <f>AVERAGE(B2:B6)</f>
        <v>280</v>
      </c>
    </row>
    <row r="10" spans="1:2" x14ac:dyDescent="0.3">
      <c r="A10" s="1" t="s">
        <v>9</v>
      </c>
      <c r="B10">
        <f>MIN(B2:B6)</f>
        <v>50</v>
      </c>
    </row>
    <row r="11" spans="1:2" x14ac:dyDescent="0.3">
      <c r="A11" s="1" t="s">
        <v>10</v>
      </c>
      <c r="B11">
        <f>MAX(B2:B6)</f>
        <v>800</v>
      </c>
    </row>
  </sheetData>
  <conditionalFormatting sqref="C2:C11">
    <cfRule type="cellIs" dxfId="23" priority="1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7B1A-AD9C-4E42-9B07-5CA117CA6BC6}">
  <dimension ref="A3:G59"/>
  <sheetViews>
    <sheetView tabSelected="1" topLeftCell="A49" workbookViewId="0">
      <selection activeCell="G72" sqref="G72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8.77734375" bestFit="1" customWidth="1"/>
    <col min="4" max="4" width="4.88671875" bestFit="1" customWidth="1"/>
    <col min="5" max="5" width="9.109375" bestFit="1" customWidth="1"/>
    <col min="6" max="6" width="7.21875" bestFit="1" customWidth="1"/>
    <col min="7" max="7" width="10.77734375" bestFit="1" customWidth="1"/>
  </cols>
  <sheetData>
    <row r="3" spans="1:2" x14ac:dyDescent="0.3">
      <c r="A3" s="10" t="s">
        <v>11</v>
      </c>
      <c r="B3" s="4" t="s">
        <v>13</v>
      </c>
    </row>
    <row r="4" spans="1:2" x14ac:dyDescent="0.3">
      <c r="A4" s="8" t="s">
        <v>1</v>
      </c>
      <c r="B4" s="9">
        <v>300</v>
      </c>
    </row>
    <row r="5" spans="1:2" x14ac:dyDescent="0.3">
      <c r="A5" s="8" t="s">
        <v>2</v>
      </c>
      <c r="B5" s="9">
        <v>150</v>
      </c>
    </row>
    <row r="6" spans="1:2" x14ac:dyDescent="0.3">
      <c r="A6" s="8" t="s">
        <v>5</v>
      </c>
      <c r="B6" s="9">
        <v>800</v>
      </c>
    </row>
    <row r="7" spans="1:2" x14ac:dyDescent="0.3">
      <c r="A7" s="8" t="s">
        <v>0</v>
      </c>
      <c r="B7" s="9">
        <v>50</v>
      </c>
    </row>
    <row r="8" spans="1:2" x14ac:dyDescent="0.3">
      <c r="A8" s="8" t="s">
        <v>6</v>
      </c>
      <c r="B8" s="9">
        <v>100</v>
      </c>
    </row>
    <row r="9" spans="1:2" x14ac:dyDescent="0.3">
      <c r="A9" s="8" t="s">
        <v>12</v>
      </c>
      <c r="B9" s="9">
        <v>1400</v>
      </c>
    </row>
    <row r="32" spans="2:3" x14ac:dyDescent="0.3">
      <c r="B32" s="7" t="s">
        <v>11</v>
      </c>
      <c r="C32" s="2" t="s">
        <v>16</v>
      </c>
    </row>
    <row r="33" spans="2:3" x14ac:dyDescent="0.3">
      <c r="B33" s="8" t="s">
        <v>1</v>
      </c>
      <c r="C33" s="9">
        <v>300</v>
      </c>
    </row>
    <row r="34" spans="2:3" x14ac:dyDescent="0.3">
      <c r="B34" s="8" t="s">
        <v>2</v>
      </c>
      <c r="C34" s="9">
        <v>150</v>
      </c>
    </row>
    <row r="35" spans="2:3" x14ac:dyDescent="0.3">
      <c r="B35" s="8" t="s">
        <v>5</v>
      </c>
      <c r="C35" s="9">
        <v>800</v>
      </c>
    </row>
    <row r="36" spans="2:3" x14ac:dyDescent="0.3">
      <c r="B36" s="8" t="s">
        <v>0</v>
      </c>
      <c r="C36" s="9">
        <v>50</v>
      </c>
    </row>
    <row r="37" spans="2:3" x14ac:dyDescent="0.3">
      <c r="B37" s="8" t="s">
        <v>6</v>
      </c>
      <c r="C37" s="9">
        <v>100</v>
      </c>
    </row>
    <row r="38" spans="2:3" x14ac:dyDescent="0.3">
      <c r="B38" s="8" t="s">
        <v>12</v>
      </c>
      <c r="C38" s="9">
        <v>50</v>
      </c>
    </row>
    <row r="57" spans="1:7" x14ac:dyDescent="0.3">
      <c r="B57" s="5" t="s">
        <v>14</v>
      </c>
    </row>
    <row r="58" spans="1:7" x14ac:dyDescent="0.3">
      <c r="B58" t="s">
        <v>1</v>
      </c>
      <c r="C58" t="s">
        <v>2</v>
      </c>
      <c r="D58" t="s">
        <v>5</v>
      </c>
      <c r="E58" t="s">
        <v>0</v>
      </c>
      <c r="F58" t="s">
        <v>6</v>
      </c>
      <c r="G58" t="s">
        <v>12</v>
      </c>
    </row>
    <row r="59" spans="1:7" x14ac:dyDescent="0.3">
      <c r="A59" t="s">
        <v>15</v>
      </c>
      <c r="B59" s="6">
        <v>300</v>
      </c>
      <c r="C59" s="6">
        <v>150</v>
      </c>
      <c r="D59" s="6">
        <v>800</v>
      </c>
      <c r="E59" s="6">
        <v>50</v>
      </c>
      <c r="F59" s="6">
        <v>100</v>
      </c>
      <c r="G59" s="6">
        <v>280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Budget_summary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2025-08-19T03:20:20Z</dcterms:created>
  <dcterms:modified xsi:type="dcterms:W3CDTF">2025-08-20T06:00:45Z</dcterms:modified>
</cp:coreProperties>
</file>