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ataa\myNotebook\Тайгер\"/>
    </mc:Choice>
  </mc:AlternateContent>
  <bookViews>
    <workbookView xWindow="0" yWindow="0" windowWidth="19980" windowHeight="7488" activeTab="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2" i="3" l="1"/>
  <c r="D12" i="3" l="1"/>
  <c r="C4" i="3" l="1"/>
  <c r="B11" i="3" l="1"/>
  <c r="B24" i="3"/>
  <c r="B10" i="3"/>
  <c r="B23" i="3"/>
  <c r="C13" i="3"/>
  <c r="C26" i="3"/>
  <c r="E25" i="3"/>
  <c r="C17" i="3"/>
  <c r="B17" i="3"/>
  <c r="E26" i="3"/>
</calcChain>
</file>

<file path=xl/sharedStrings.xml><?xml version="1.0" encoding="utf-8"?>
<sst xmlns="http://schemas.openxmlformats.org/spreadsheetml/2006/main" count="38" uniqueCount="30">
  <si>
    <t>Вид платежа</t>
  </si>
  <si>
    <t>Период платежа</t>
  </si>
  <si>
    <t>Домофон Т/О</t>
  </si>
  <si>
    <t>Кассир</t>
  </si>
  <si>
    <t>Запрещается ксерокопирование и передача другим абонентам</t>
  </si>
  <si>
    <t>КВИТАНЦИЯ</t>
  </si>
  <si>
    <r>
      <t>К/с 30101810400000000225 БИК</t>
    </r>
    <r>
      <rPr>
        <b/>
        <i/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044525225</t>
    </r>
  </si>
  <si>
    <r>
      <t xml:space="preserve">  Город: </t>
    </r>
    <r>
      <rPr>
        <sz val="12"/>
        <rFont val="Arial"/>
        <family val="2"/>
        <charset val="204"/>
      </rPr>
      <t>Долгопрудный</t>
    </r>
  </si>
  <si>
    <t xml:space="preserve">  Плательщик                              </t>
  </si>
  <si>
    <t xml:space="preserve">  Плательщик </t>
  </si>
  <si>
    <t xml:space="preserve">          </t>
  </si>
  <si>
    <r>
      <t>К/с 30101810400000000225 БИК</t>
    </r>
    <r>
      <rPr>
        <i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>044525225</t>
    </r>
  </si>
  <si>
    <t>Р/с 40702810040480125216 ПАО Сбербанк г. Москва</t>
  </si>
  <si>
    <r>
      <t xml:space="preserve">
</t>
    </r>
    <r>
      <rPr>
        <sz val="14"/>
        <rFont val="Tahoma"/>
        <family val="2"/>
        <charset val="204"/>
      </rPr>
      <t>ООО «МТВ»
Обслуживание домофонов
141 700, г.Долгопрудный 
Лихачевское шоссе, д. 6, корп. 4
тел.8(495)579-26-26</t>
    </r>
  </si>
  <si>
    <t>ООО «МТВ» ИНН 5052006066, КПП 505001001</t>
  </si>
  <si>
    <t xml:space="preserve">Лицевой счёт № </t>
  </si>
  <si>
    <t>ул. Лихачевское шоссе, д. 1, корп. 4</t>
  </si>
  <si>
    <t>Адрес</t>
  </si>
  <si>
    <t>Дата</t>
  </si>
  <si>
    <t>Счет</t>
  </si>
  <si>
    <t>Квартира</t>
  </si>
  <si>
    <t>Задолжность</t>
  </si>
  <si>
    <t>Крайний срок</t>
  </si>
  <si>
    <t>15 октября 2021 г.</t>
  </si>
  <si>
    <t>30.09.2021</t>
  </si>
  <si>
    <t>Улица</t>
  </si>
  <si>
    <t>Дом</t>
  </si>
  <si>
    <t>Лихачевское шоссе</t>
  </si>
  <si>
    <t>Корпус</t>
  </si>
  <si>
    <t>ИЗВЕЩЕНИЕ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</si>
</sst>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b/>
      <i/>
      <sz val="11"/>
      <name val="Arial"/>
      <family val="2"/>
      <charset val="204"/>
    </font>
    <font>
      <b/>
      <sz val="10"/>
      <name val="Arial"/>
      <family val="2"/>
      <charset val="204"/>
    </font>
    <font>
      <sz val="14"/>
      <name val="Arial"/>
      <family val="2"/>
      <charset val="204"/>
    </font>
    <font>
      <sz val="12"/>
      <name val="Tahoma"/>
      <family val="2"/>
      <charset val="204"/>
    </font>
    <font>
      <sz val="14"/>
      <name val="Tahoma"/>
      <family val="2"/>
      <charset val="204"/>
    </font>
    <font>
      <i/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5"/>
    </xf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center" vertical="top" wrapText="1"/>
    </xf>
    <xf numFmtId="0" fontId="4" fillId="0" borderId="0" xfId="0" applyFont="1"/>
    <xf numFmtId="0" fontId="4" fillId="2" borderId="4" xfId="0" applyFont="1" applyFill="1" applyBorder="1" applyAlignment="1">
      <alignment horizontal="left" vertical="top" wrapText="1" indent="3"/>
    </xf>
    <xf numFmtId="0" fontId="1" fillId="2" borderId="5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left" vertical="top" wrapText="1" indent="2"/>
    </xf>
    <xf numFmtId="0" fontId="3" fillId="2" borderId="6" xfId="0" applyFont="1" applyFill="1" applyBorder="1" applyAlignment="1">
      <alignment horizontal="left" vertical="top" wrapText="1" indent="2"/>
    </xf>
    <xf numFmtId="0" fontId="6" fillId="0" borderId="0" xfId="0" applyFont="1"/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9" fillId="2" borderId="5" xfId="0" applyFont="1" applyFill="1" applyBorder="1" applyAlignment="1">
      <alignment vertical="top" wrapText="1"/>
    </xf>
    <xf numFmtId="0" fontId="9" fillId="2" borderId="0" xfId="0" applyFont="1" applyFill="1" applyAlignment="1">
      <alignment vertical="top" wrapText="1"/>
    </xf>
    <xf numFmtId="164" fontId="9" fillId="2" borderId="0" xfId="0" applyNumberFormat="1" applyFont="1" applyFill="1" applyAlignment="1">
      <alignment horizontal="left" vertical="top" wrapText="1"/>
    </xf>
    <xf numFmtId="164" fontId="1" fillId="0" borderId="0" xfId="0" applyNumberFormat="1" applyFont="1"/>
    <xf numFmtId="0" fontId="1" fillId="0" borderId="0" xfId="0" applyFont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/>
    <xf numFmtId="0" fontId="5" fillId="2" borderId="1" xfId="0" applyFont="1" applyFill="1" applyBorder="1" applyAlignment="1">
      <alignment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left" vertical="top" wrapText="1" indent="3"/>
    </xf>
    <xf numFmtId="0" fontId="3" fillId="2" borderId="3" xfId="0" applyFont="1" applyFill="1" applyBorder="1" applyAlignment="1">
      <alignment horizontal="left" vertical="top" wrapText="1" indent="3"/>
    </xf>
    <xf numFmtId="0" fontId="10" fillId="0" borderId="7" xfId="0" applyFont="1" applyBorder="1" applyAlignment="1">
      <alignment horizontal="right" wrapText="1"/>
    </xf>
    <xf numFmtId="0" fontId="10" fillId="0" borderId="7" xfId="0" applyFont="1" applyBorder="1" applyAlignment="1">
      <alignment horizontal="right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left" vertical="top" wrapText="1" indent="2"/>
    </xf>
    <xf numFmtId="0" fontId="1" fillId="2" borderId="6" xfId="0" applyFont="1" applyFill="1" applyBorder="1" applyAlignment="1">
      <alignment horizontal="left" vertical="top" wrapText="1" indent="2"/>
    </xf>
    <xf numFmtId="0" fontId="5" fillId="2" borderId="12" xfId="0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left" vertical="top" wrapText="1" indent="3"/>
    </xf>
    <xf numFmtId="0" fontId="4" fillId="2" borderId="3" xfId="0" applyFont="1" applyFill="1" applyBorder="1" applyAlignment="1">
      <alignment horizontal="left" vertical="top" wrapText="1" indent="3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"/>
    </sheetView>
  </sheetViews>
  <sheetFormatPr defaultRowHeight="13.2" x14ac:dyDescent="0.25"/>
  <cols>
    <col min="1" max="1" width="52.77734375" customWidth="1"/>
    <col min="2" max="2" width="13.33203125" customWidth="1"/>
    <col min="3" max="3" width="13.77734375" customWidth="1"/>
    <col min="4" max="4" width="11.6640625" customWidth="1"/>
    <col min="5" max="5" width="12.5546875" customWidth="1"/>
    <col min="6" max="6" width="16" customWidth="1"/>
    <col min="7" max="7" width="17.6640625" customWidth="1"/>
  </cols>
  <sheetData>
    <row r="1" spans="1:9" x14ac:dyDescent="0.25">
      <c r="A1" s="19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25</v>
      </c>
      <c r="H1" s="20" t="s">
        <v>26</v>
      </c>
      <c r="I1" s="20" t="s">
        <v>28</v>
      </c>
    </row>
    <row r="2" spans="1:9" x14ac:dyDescent="0.25">
      <c r="A2" t="s">
        <v>16</v>
      </c>
      <c r="B2" s="23" t="s">
        <v>24</v>
      </c>
      <c r="C2">
        <v>87383</v>
      </c>
      <c r="D2">
        <v>383</v>
      </c>
      <c r="E2">
        <v>375</v>
      </c>
      <c r="F2" t="s">
        <v>23</v>
      </c>
      <c r="G2" s="20" t="s">
        <v>27</v>
      </c>
      <c r="H2">
        <v>1</v>
      </c>
      <c r="I2">
        <v>4</v>
      </c>
    </row>
    <row r="4" spans="1:9" x14ac:dyDescent="0.25">
      <c r="A4" s="21"/>
    </row>
    <row r="11" spans="1:9" ht="110.4" customHeight="1" x14ac:dyDescent="0.25">
      <c r="A11" s="22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"/>
  <sheetViews>
    <sheetView tabSelected="1" topLeftCell="A2" zoomScale="80" zoomScaleNormal="80" workbookViewId="0">
      <selection activeCell="A2" sqref="A2:E2"/>
    </sheetView>
  </sheetViews>
  <sheetFormatPr defaultRowHeight="13.2" x14ac:dyDescent="0.25"/>
  <cols>
    <col min="1" max="1" width="32" customWidth="1"/>
    <col min="2" max="2" width="21.33203125" customWidth="1"/>
    <col min="3" max="3" width="26.109375" customWidth="1"/>
    <col min="4" max="4" width="0.88671875" customWidth="1"/>
    <col min="5" max="5" width="31.6640625" customWidth="1"/>
  </cols>
  <sheetData>
    <row r="1" spans="1:5" ht="117.75" customHeight="1" x14ac:dyDescent="0.3">
      <c r="A1" s="41" t="s">
        <v>13</v>
      </c>
      <c r="B1" s="42"/>
      <c r="C1" s="42"/>
      <c r="D1" s="42"/>
      <c r="E1" s="42"/>
    </row>
    <row r="2" spans="1:5" ht="297.75" customHeight="1" x14ac:dyDescent="0.3">
      <c r="A2" s="43" t="str">
        <f>"ИЗВЕЩЕНИЕ"&amp;CHAR(10)&amp;"Уважаемые жильцы квартиры № "&amp;Лист1!D2&amp;" по адресу: "&amp;Лист1!A2&amp;CHAR(10)&amp;"Ваша задолженность по оплате за техническое обслуживание домофонной системы  на " &amp; CHAR(10) &amp; Лист1!B2&amp;" г. составляет "&amp;Лист1!E2&amp;" руб."&amp;CHAR(10)&amp; "В случае неуплаты до "&amp; Лист1!F2 &amp;"  абонентское устройство
будет отключено." &amp; CHAR(10) &amp; "Подключение производится только после погашения задолженности и предъявления квитанции."&amp;CHAR(10)&amp;CHAR(10) &amp;"При оплате обязательно указывать номер лицевого счета." &amp; CHAR(10) &amp;"По всем возникшим вопросам обращаться по тел. 8(495)579-26-26" &amp;CHAR(10)&amp; "Время работы: с 9.00 до 18.00 (пятница до 17.00)"&amp;CHAR(10)</f>
        <v xml:space="preserve">ИЗВЕЩЕНИЕ
Уважаемые жильцы квартиры № 383 по адресу: ул. Лихачевское шоссе, д. 1, корп. 4
Ваша задолженность по оплате за техническое обслуживание домофонной системы  на 
30.09.2021 г. составляет 375 руб.
В случае неуплаты до 15 октября 2021 г.  абонентское устройство
будет отключено.
Подключение производится только после погашения задолженности и предъявления квитанции.
При оплате обязательно указывать номер лицевого счета.
По всем возникшим вопросам обращаться по тел. 8(495)579-26-26
Время работы: с 9.00 до 18.00 (пятница до 17.00)
</v>
      </c>
      <c r="B2" s="44"/>
      <c r="C2" s="44"/>
      <c r="D2" s="44"/>
      <c r="E2" s="44"/>
    </row>
    <row r="3" spans="1:5" ht="40.5" customHeight="1" thickBot="1" x14ac:dyDescent="0.3">
      <c r="A3" s="14"/>
      <c r="B3" s="15"/>
      <c r="C3" s="15"/>
      <c r="D3" s="15"/>
      <c r="E3" s="15"/>
    </row>
    <row r="4" spans="1:5" s="13" customFormat="1" ht="18" customHeight="1" x14ac:dyDescent="0.2">
      <c r="A4" s="24" t="s">
        <v>29</v>
      </c>
      <c r="B4" s="16" t="s">
        <v>15</v>
      </c>
      <c r="C4" s="18">
        <f>Лист1!C2</f>
        <v>87383</v>
      </c>
      <c r="D4" s="17"/>
      <c r="E4" s="17"/>
    </row>
    <row r="5" spans="1:5" s="7" customFormat="1" ht="15" customHeight="1" x14ac:dyDescent="0.25">
      <c r="A5" s="24"/>
      <c r="B5" s="25" t="s">
        <v>14</v>
      </c>
      <c r="C5" s="26"/>
      <c r="D5" s="26"/>
      <c r="E5" s="26"/>
    </row>
    <row r="6" spans="1:5" s="7" customFormat="1" ht="15" customHeight="1" x14ac:dyDescent="0.25">
      <c r="A6" s="24"/>
      <c r="B6" s="25" t="s">
        <v>12</v>
      </c>
      <c r="C6" s="26"/>
      <c r="D6" s="26"/>
      <c r="E6" s="26"/>
    </row>
    <row r="7" spans="1:5" s="7" customFormat="1" ht="15" customHeight="1" x14ac:dyDescent="0.25">
      <c r="A7" s="24"/>
      <c r="B7" s="25" t="s">
        <v>6</v>
      </c>
      <c r="C7" s="26"/>
      <c r="D7" s="26"/>
      <c r="E7" s="26"/>
    </row>
    <row r="8" spans="1:5" s="7" customFormat="1" ht="15" customHeight="1" thickBot="1" x14ac:dyDescent="0.3">
      <c r="A8" s="24"/>
      <c r="B8" s="27"/>
      <c r="C8" s="28"/>
      <c r="D8" s="28"/>
      <c r="E8" s="28"/>
    </row>
    <row r="9" spans="1:5" ht="18" customHeight="1" thickBot="1" x14ac:dyDescent="0.3">
      <c r="A9" s="1"/>
      <c r="B9" s="35" t="s">
        <v>7</v>
      </c>
      <c r="C9" s="36"/>
      <c r="D9" s="36"/>
      <c r="E9" s="36"/>
    </row>
    <row r="10" spans="1:5" ht="18" customHeight="1" thickBot="1" x14ac:dyDescent="0.3">
      <c r="A10" s="1"/>
      <c r="B10" s="37" t="str">
        <f>"ул. " &amp;  Лист1!G2</f>
        <v>ул. Лихачевское шоссе</v>
      </c>
      <c r="C10" s="38"/>
      <c r="D10" s="38"/>
      <c r="E10" s="38"/>
    </row>
    <row r="11" spans="1:5" ht="20.100000000000001" customHeight="1" thickBot="1" x14ac:dyDescent="0.3">
      <c r="A11" s="1"/>
      <c r="B11" s="37" t="str">
        <f>"Дом № " &amp; Лист1!H2 &amp; "                     корп.№ " &amp; Лист1!I2 &amp; "                       подъезд №                      кв. № " &amp;Лист1!D2</f>
        <v>Дом № 1                     корп.№ 4                       подъезд №                      кв. № 383</v>
      </c>
      <c r="C11" s="38"/>
      <c r="D11" s="38"/>
      <c r="E11" s="38"/>
    </row>
    <row r="12" spans="1:5" ht="18" customHeight="1" thickBot="1" x14ac:dyDescent="0.3">
      <c r="A12" s="1"/>
      <c r="B12" s="11" t="s">
        <v>0</v>
      </c>
      <c r="C12" s="12" t="s">
        <v>1</v>
      </c>
      <c r="D12" s="39" t="str">
        <f>"Сумма "</f>
        <v xml:space="preserve">Сумма </v>
      </c>
      <c r="E12" s="40"/>
    </row>
    <row r="13" spans="1:5" s="7" customFormat="1" ht="24" customHeight="1" thickBot="1" x14ac:dyDescent="0.3">
      <c r="A13" s="4"/>
      <c r="B13" s="5" t="s">
        <v>2</v>
      </c>
      <c r="C13" s="6" t="str">
        <f>"задолж. на " &amp; Лист1!B2</f>
        <v>задолж. на 30.09.2021</v>
      </c>
      <c r="D13" s="54" t="s">
        <v>10</v>
      </c>
      <c r="E13" s="55"/>
    </row>
    <row r="14" spans="1:5" ht="18.75" customHeight="1" x14ac:dyDescent="0.25">
      <c r="A14" s="29" t="s">
        <v>3</v>
      </c>
      <c r="B14" s="31" t="s">
        <v>8</v>
      </c>
      <c r="C14" s="32"/>
      <c r="D14" s="32"/>
      <c r="E14" s="32"/>
    </row>
    <row r="15" spans="1:5" ht="12.75" customHeight="1" x14ac:dyDescent="0.25">
      <c r="A15" s="29"/>
      <c r="B15" s="9"/>
      <c r="C15" s="10"/>
      <c r="D15" s="10"/>
      <c r="E15" s="10"/>
    </row>
    <row r="16" spans="1:5" ht="22.5" customHeight="1" thickBot="1" x14ac:dyDescent="0.3">
      <c r="A16" s="30"/>
      <c r="B16" s="33" t="s">
        <v>4</v>
      </c>
      <c r="C16" s="34"/>
      <c r="D16" s="34"/>
      <c r="E16" s="34"/>
    </row>
    <row r="17" spans="1:5" ht="21" customHeight="1" x14ac:dyDescent="0.25">
      <c r="A17" s="49" t="s">
        <v>5</v>
      </c>
      <c r="B17" s="16" t="str">
        <f>B4</f>
        <v xml:space="preserve">Лицевой счёт № </v>
      </c>
      <c r="C17" s="18">
        <f>C4</f>
        <v>87383</v>
      </c>
      <c r="D17" s="17"/>
      <c r="E17" s="17"/>
    </row>
    <row r="18" spans="1:5" s="7" customFormat="1" ht="15" customHeight="1" x14ac:dyDescent="0.25">
      <c r="A18" s="24"/>
      <c r="B18" s="50" t="s">
        <v>14</v>
      </c>
      <c r="C18" s="51"/>
      <c r="D18" s="51"/>
      <c r="E18" s="51"/>
    </row>
    <row r="19" spans="1:5" s="7" customFormat="1" ht="15" customHeight="1" x14ac:dyDescent="0.25">
      <c r="A19" s="24"/>
      <c r="B19" s="50" t="s">
        <v>12</v>
      </c>
      <c r="C19" s="51"/>
      <c r="D19" s="51"/>
      <c r="E19" s="51"/>
    </row>
    <row r="20" spans="1:5" s="7" customFormat="1" ht="15" customHeight="1" x14ac:dyDescent="0.25">
      <c r="A20" s="24"/>
      <c r="B20" s="50" t="s">
        <v>11</v>
      </c>
      <c r="C20" s="51"/>
      <c r="D20" s="51"/>
      <c r="E20" s="51"/>
    </row>
    <row r="21" spans="1:5" s="7" customFormat="1" ht="15" customHeight="1" thickBot="1" x14ac:dyDescent="0.3">
      <c r="A21" s="24"/>
      <c r="B21" s="52"/>
      <c r="C21" s="53"/>
      <c r="D21" s="53"/>
      <c r="E21" s="53"/>
    </row>
    <row r="22" spans="1:5" ht="18" customHeight="1" thickBot="1" x14ac:dyDescent="0.3">
      <c r="A22" s="1"/>
      <c r="B22" s="35" t="s">
        <v>7</v>
      </c>
      <c r="C22" s="36"/>
      <c r="D22" s="36"/>
      <c r="E22" s="36"/>
    </row>
    <row r="23" spans="1:5" ht="18" customHeight="1" thickBot="1" x14ac:dyDescent="0.3">
      <c r="A23" s="1"/>
      <c r="B23" s="37" t="str">
        <f>B10</f>
        <v>ул. Лихачевское шоссе</v>
      </c>
      <c r="C23" s="38"/>
      <c r="D23" s="38"/>
      <c r="E23" s="38"/>
    </row>
    <row r="24" spans="1:5" ht="20.100000000000001" customHeight="1" thickBot="1" x14ac:dyDescent="0.3">
      <c r="A24" s="1"/>
      <c r="B24" s="37" t="str">
        <f>B11</f>
        <v>Дом № 1                     корп.№ 4                       подъезд №                      кв. № 383</v>
      </c>
      <c r="C24" s="38"/>
      <c r="D24" s="38"/>
      <c r="E24" s="38"/>
    </row>
    <row r="25" spans="1:5" ht="18" customHeight="1" thickBot="1" x14ac:dyDescent="0.3">
      <c r="A25" s="1"/>
      <c r="B25" s="2" t="s">
        <v>0</v>
      </c>
      <c r="C25" s="47" t="s">
        <v>1</v>
      </c>
      <c r="D25" s="48"/>
      <c r="E25" s="3" t="str">
        <f>D12</f>
        <v xml:space="preserve">Сумма </v>
      </c>
    </row>
    <row r="26" spans="1:5" s="7" customFormat="1" ht="24" customHeight="1" thickBot="1" x14ac:dyDescent="0.3">
      <c r="A26" s="4"/>
      <c r="B26" s="5" t="s">
        <v>2</v>
      </c>
      <c r="C26" s="45" t="str">
        <f>C13</f>
        <v>задолж. на 30.09.2021</v>
      </c>
      <c r="D26" s="46"/>
      <c r="E26" s="8" t="str">
        <f>D13</f>
        <v xml:space="preserve">          </v>
      </c>
    </row>
    <row r="27" spans="1:5" ht="18" customHeight="1" x14ac:dyDescent="0.25">
      <c r="A27" s="29" t="s">
        <v>3</v>
      </c>
      <c r="B27" s="31" t="s">
        <v>9</v>
      </c>
      <c r="C27" s="32"/>
      <c r="D27" s="32"/>
      <c r="E27" s="32"/>
    </row>
    <row r="28" spans="1:5" ht="12.75" customHeight="1" x14ac:dyDescent="0.25">
      <c r="A28" s="29"/>
      <c r="B28" s="9"/>
      <c r="C28" s="10"/>
      <c r="D28" s="10"/>
      <c r="E28" s="10"/>
    </row>
    <row r="29" spans="1:5" ht="22.5" customHeight="1" thickBot="1" x14ac:dyDescent="0.3">
      <c r="A29" s="30"/>
      <c r="B29" s="33" t="s">
        <v>4</v>
      </c>
      <c r="C29" s="34"/>
      <c r="D29" s="34"/>
      <c r="E29" s="34"/>
    </row>
  </sheetData>
  <mergeCells count="28">
    <mergeCell ref="A1:E1"/>
    <mergeCell ref="A2:E2"/>
    <mergeCell ref="C26:D26"/>
    <mergeCell ref="A27:A29"/>
    <mergeCell ref="B27:E27"/>
    <mergeCell ref="B29:E29"/>
    <mergeCell ref="B22:E22"/>
    <mergeCell ref="B23:E23"/>
    <mergeCell ref="B24:E24"/>
    <mergeCell ref="C25:D25"/>
    <mergeCell ref="A17:A21"/>
    <mergeCell ref="B18:E18"/>
    <mergeCell ref="B19:E19"/>
    <mergeCell ref="B20:E20"/>
    <mergeCell ref="B21:E21"/>
    <mergeCell ref="D13:E13"/>
    <mergeCell ref="A14:A16"/>
    <mergeCell ref="B14:E14"/>
    <mergeCell ref="B16:E16"/>
    <mergeCell ref="B9:E9"/>
    <mergeCell ref="B10:E10"/>
    <mergeCell ref="B11:E11"/>
    <mergeCell ref="D12:E12"/>
    <mergeCell ref="A4:A8"/>
    <mergeCell ref="B5:E5"/>
    <mergeCell ref="B6:E6"/>
    <mergeCell ref="B7:E7"/>
    <mergeCell ref="B8:E8"/>
  </mergeCells>
  <phoneticPr fontId="0" type="noConversion"/>
  <pageMargins left="0.59055118110236227" right="0.74803149606299213" top="0.23622047244094491" bottom="0.98425196850393704" header="0.51181102362204722" footer="0.51181102362204722"/>
  <pageSetup paperSize="9"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Наташа Гурова</cp:lastModifiedBy>
  <cp:lastPrinted>2021-11-06T22:46:10Z</cp:lastPrinted>
  <dcterms:created xsi:type="dcterms:W3CDTF">1996-10-08T23:32:33Z</dcterms:created>
  <dcterms:modified xsi:type="dcterms:W3CDTF">2021-11-07T13:06:54Z</dcterms:modified>
</cp:coreProperties>
</file>