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66925"/>
  <xr:revisionPtr revIDLastSave="0" documentId="8_{56C4C466-B09A-468D-8E80-BBA2053FD9A6}" xr6:coauthVersionLast="47" xr6:coauthVersionMax="47" xr10:uidLastSave="{00000000-0000-0000-0000-000000000000}"/>
  <bookViews>
    <workbookView xWindow="240" yWindow="105" windowWidth="14805" windowHeight="8010" firstSheet="6" activeTab="6" xr2:uid="{00000000-000D-0000-FFFF-FFFF00000000}"/>
  </bookViews>
  <sheets>
    <sheet name="Day 1" sheetId="1" r:id="rId1"/>
    <sheet name="Day 2" sheetId="2" r:id="rId2"/>
    <sheet name="Day 3" sheetId="3" r:id="rId3"/>
    <sheet name="Day 4" sheetId="4" r:id="rId4"/>
    <sheet name="Day 5" sheetId="5" r:id="rId5"/>
    <sheet name="Day 6" sheetId="6" r:id="rId6"/>
    <sheet name="Day 7"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7" l="1" a="1"/>
  <c r="G9" i="7" s="1"/>
  <c r="F9" i="7" a="1"/>
  <c r="F9" i="7" s="1"/>
  <c r="E9" i="7" a="1"/>
  <c r="E9" i="7" s="1"/>
  <c r="D9" i="7" a="1"/>
  <c r="D9" i="7" s="1"/>
  <c r="B9" i="7"/>
  <c r="G8" i="7" a="1"/>
  <c r="G8" i="7" s="1"/>
  <c r="F8" i="7" a="1"/>
  <c r="F8" i="7" s="1"/>
  <c r="E8" i="7" a="1"/>
  <c r="E8" i="7" s="1"/>
  <c r="D8" i="7" a="1"/>
  <c r="D8" i="7" s="1"/>
  <c r="B8" i="7"/>
  <c r="G7" i="7" a="1"/>
  <c r="G7" i="7" s="1"/>
  <c r="F7" i="7" a="1"/>
  <c r="F7" i="7" s="1"/>
  <c r="E7" i="7" a="1"/>
  <c r="E7" i="7" s="1"/>
  <c r="D7" i="7" a="1"/>
  <c r="D7" i="7" s="1"/>
  <c r="B7" i="7"/>
  <c r="G6" i="7" a="1"/>
  <c r="G6" i="7" s="1"/>
  <c r="F6" i="7" a="1"/>
  <c r="F6" i="7" s="1"/>
  <c r="E6" i="7" a="1"/>
  <c r="E6" i="7" s="1"/>
  <c r="D6" i="7" a="1"/>
  <c r="D6" i="7" s="1"/>
  <c r="B6" i="7"/>
  <c r="G5" i="7" a="1"/>
  <c r="G5" i="7" s="1"/>
  <c r="F5" i="7" a="1"/>
  <c r="F5" i="7" s="1"/>
  <c r="E5" i="7" a="1"/>
  <c r="E5" i="7" s="1"/>
  <c r="D5" i="7" a="1"/>
  <c r="D5" i="7" s="1"/>
  <c r="B5" i="7"/>
  <c r="G10" i="6" a="1"/>
  <c r="G10" i="6" s="1"/>
  <c r="F10" i="6" a="1"/>
  <c r="F10" i="6" s="1"/>
  <c r="E10" i="6" a="1"/>
  <c r="E10" i="6" s="1"/>
  <c r="D10" i="6" a="1"/>
  <c r="D10" i="6" s="1"/>
  <c r="B10" i="6"/>
  <c r="G9" i="6" a="1"/>
  <c r="G9" i="6" s="1"/>
  <c r="F9" i="6" a="1"/>
  <c r="F9" i="6" s="1"/>
  <c r="E9" i="6" a="1"/>
  <c r="E9" i="6" s="1"/>
  <c r="D9" i="6" a="1"/>
  <c r="D9" i="6" s="1"/>
  <c r="B9" i="6"/>
  <c r="G8" i="6" a="1"/>
  <c r="G8" i="6" s="1"/>
  <c r="F8" i="6" a="1"/>
  <c r="F8" i="6" s="1"/>
  <c r="E8" i="6" a="1"/>
  <c r="E8" i="6" s="1"/>
  <c r="D8" i="6" a="1"/>
  <c r="D8" i="6" s="1"/>
  <c r="B8" i="6"/>
  <c r="G7" i="6" a="1"/>
  <c r="G7" i="6" s="1"/>
  <c r="F7" i="6" a="1"/>
  <c r="F7" i="6" s="1"/>
  <c r="E7" i="6" a="1"/>
  <c r="E7" i="6" s="1"/>
  <c r="D7" i="6" a="1"/>
  <c r="D7" i="6" s="1"/>
  <c r="B7" i="6"/>
  <c r="G6" i="6" a="1"/>
  <c r="G6" i="6" s="1"/>
  <c r="F6" i="6" a="1"/>
  <c r="F6" i="6" s="1"/>
  <c r="E6" i="6" a="1"/>
  <c r="E6" i="6" s="1"/>
  <c r="D6" i="6" a="1"/>
  <c r="D6" i="6" s="1"/>
  <c r="B6" i="6"/>
  <c r="G10" i="5" a="1"/>
  <c r="G10" i="5" s="1"/>
  <c r="F10" i="5" a="1"/>
  <c r="F10" i="5" s="1"/>
  <c r="E10" i="5" a="1"/>
  <c r="E10" i="5" s="1"/>
  <c r="D10" i="5" a="1"/>
  <c r="D10" i="5" s="1"/>
  <c r="B10" i="5"/>
  <c r="G9" i="5" a="1"/>
  <c r="G9" i="5" s="1"/>
  <c r="F9" i="5" a="1"/>
  <c r="F9" i="5" s="1"/>
  <c r="E9" i="5" a="1"/>
  <c r="E9" i="5" s="1"/>
  <c r="D9" i="5" a="1"/>
  <c r="D9" i="5" s="1"/>
  <c r="B9" i="5"/>
  <c r="G8" i="5" a="1"/>
  <c r="G8" i="5" s="1"/>
  <c r="F8" i="5" a="1"/>
  <c r="F8" i="5" s="1"/>
  <c r="E8" i="5" a="1"/>
  <c r="E8" i="5" s="1"/>
  <c r="D8" i="5" a="1"/>
  <c r="D8" i="5" s="1"/>
  <c r="B8" i="5"/>
  <c r="G7" i="5" a="1"/>
  <c r="G7" i="5" s="1"/>
  <c r="F7" i="5" a="1"/>
  <c r="F7" i="5" s="1"/>
  <c r="E7" i="5" a="1"/>
  <c r="E7" i="5" s="1"/>
  <c r="D7" i="5" a="1"/>
  <c r="D7" i="5" s="1"/>
  <c r="B7" i="5"/>
  <c r="G6" i="5" a="1"/>
  <c r="G6" i="5" s="1"/>
  <c r="F6" i="5" a="1"/>
  <c r="F6" i="5" s="1"/>
  <c r="E6" i="5" a="1"/>
  <c r="E6" i="5" s="1"/>
  <c r="D6" i="5" a="1"/>
  <c r="D6" i="5" s="1"/>
  <c r="B6" i="5"/>
  <c r="K9" i="4" a="1"/>
  <c r="K9" i="4" s="1"/>
  <c r="J9" i="4" a="1"/>
  <c r="J9" i="4" s="1"/>
  <c r="I9" i="4" a="1"/>
  <c r="I9" i="4" s="1"/>
  <c r="H9" i="4" a="1"/>
  <c r="H9" i="4" s="1"/>
  <c r="F9" i="4"/>
  <c r="K8" i="4" a="1"/>
  <c r="K8" i="4" s="1"/>
  <c r="J8" i="4" a="1"/>
  <c r="J8" i="4" s="1"/>
  <c r="I8" i="4" a="1"/>
  <c r="I8" i="4" s="1"/>
  <c r="H8" i="4" a="1"/>
  <c r="H8" i="4" s="1"/>
  <c r="F8" i="4"/>
  <c r="K7" i="4" a="1"/>
  <c r="K7" i="4" s="1"/>
  <c r="J7" i="4" a="1"/>
  <c r="J7" i="4" s="1"/>
  <c r="I7" i="4" a="1"/>
  <c r="I7" i="4" s="1"/>
  <c r="H7" i="4" a="1"/>
  <c r="H7" i="4" s="1"/>
  <c r="F7" i="4"/>
  <c r="K6" i="4" a="1"/>
  <c r="K6" i="4" s="1"/>
  <c r="J6" i="4" a="1"/>
  <c r="J6" i="4" s="1"/>
  <c r="I6" i="4" a="1"/>
  <c r="I6" i="4" s="1"/>
  <c r="H6" i="4" a="1"/>
  <c r="H6" i="4" s="1"/>
  <c r="F6" i="4"/>
  <c r="K5" i="4" a="1"/>
  <c r="K5" i="4" s="1"/>
  <c r="J5" i="4" a="1"/>
  <c r="J5" i="4" s="1"/>
  <c r="I5" i="4" a="1"/>
  <c r="I5" i="4" s="1"/>
  <c r="H5" i="4" a="1"/>
  <c r="H5" i="4" s="1"/>
  <c r="F5" i="4"/>
  <c r="E9" i="3"/>
  <c r="E8" i="3"/>
  <c r="E7" i="3"/>
  <c r="E6" i="3"/>
  <c r="E5" i="3"/>
  <c r="J9" i="3" a="1"/>
  <c r="J9" i="3" s="1"/>
  <c r="I9" i="3" a="1"/>
  <c r="I9" i="3" s="1"/>
  <c r="H9" i="3" a="1"/>
  <c r="H9" i="3" s="1"/>
  <c r="G9" i="3" a="1"/>
  <c r="G9" i="3" s="1"/>
  <c r="J8" i="3" a="1"/>
  <c r="J8" i="3" s="1"/>
  <c r="I8" i="3" a="1"/>
  <c r="I8" i="3" s="1"/>
  <c r="H8" i="3" a="1"/>
  <c r="H8" i="3" s="1"/>
  <c r="G8" i="3" a="1"/>
  <c r="G8" i="3" s="1"/>
  <c r="J7" i="3" a="1"/>
  <c r="J7" i="3" s="1"/>
  <c r="I7" i="3" a="1"/>
  <c r="I7" i="3" s="1"/>
  <c r="H7" i="3" a="1"/>
  <c r="H7" i="3" s="1"/>
  <c r="G7" i="3" a="1"/>
  <c r="G7" i="3" s="1"/>
  <c r="J6" i="3" a="1"/>
  <c r="J6" i="3" s="1"/>
  <c r="I6" i="3" a="1"/>
  <c r="I6" i="3" s="1"/>
  <c r="H6" i="3" a="1"/>
  <c r="H6" i="3" s="1"/>
  <c r="G6" i="3" a="1"/>
  <c r="G6" i="3" s="1"/>
  <c r="J5" i="3" a="1"/>
  <c r="J5" i="3" s="1"/>
  <c r="I5" i="3" a="1"/>
  <c r="I5" i="3" s="1"/>
  <c r="H5" i="3" a="1"/>
  <c r="H5" i="3" s="1"/>
  <c r="G5" i="3" a="1"/>
  <c r="G5" i="3" s="1"/>
  <c r="D9" i="2"/>
  <c r="D8" i="2"/>
  <c r="D7" i="2"/>
  <c r="D6" i="2"/>
  <c r="D5" i="2"/>
  <c r="I9" i="2" a="1"/>
  <c r="I9" i="2" s="1"/>
  <c r="H9" i="2" a="1"/>
  <c r="H9" i="2" s="1"/>
  <c r="G9" i="2" a="1"/>
  <c r="G9" i="2" s="1"/>
  <c r="F9" i="2" a="1"/>
  <c r="F9" i="2" s="1"/>
  <c r="I8" i="2" a="1"/>
  <c r="I8" i="2" s="1"/>
  <c r="H8" i="2" a="1"/>
  <c r="H8" i="2" s="1"/>
  <c r="G8" i="2" a="1"/>
  <c r="G8" i="2" s="1"/>
  <c r="F8" i="2" a="1"/>
  <c r="F8" i="2" s="1"/>
  <c r="I7" i="2" a="1"/>
  <c r="I7" i="2" s="1"/>
  <c r="H7" i="2" a="1"/>
  <c r="H7" i="2" s="1"/>
  <c r="G7" i="2" a="1"/>
  <c r="G7" i="2" s="1"/>
  <c r="F7" i="2" a="1"/>
  <c r="F7" i="2" s="1"/>
  <c r="I6" i="2" a="1"/>
  <c r="I6" i="2" s="1"/>
  <c r="H6" i="2" a="1"/>
  <c r="H6" i="2" s="1"/>
  <c r="G6" i="2" a="1"/>
  <c r="G6" i="2" s="1"/>
  <c r="F6" i="2" a="1"/>
  <c r="F6" i="2" s="1"/>
  <c r="I5" i="2" a="1"/>
  <c r="I5" i="2" s="1"/>
  <c r="H5" i="2" a="1"/>
  <c r="H5" i="2" s="1"/>
  <c r="G5" i="2" a="1"/>
  <c r="G5" i="2" s="1"/>
  <c r="F5" i="2" a="1"/>
  <c r="F5" i="2" s="1"/>
  <c r="C10" i="1"/>
  <c r="C9" i="1"/>
  <c r="C8" i="1"/>
  <c r="C6" i="1"/>
  <c r="C7" i="1"/>
  <c r="H6" i="1" a="1"/>
  <c r="H6" i="1"/>
  <c r="H7" i="1" a="1"/>
  <c r="H7" i="1"/>
  <c r="H8" i="1" a="1"/>
  <c r="H8" i="1"/>
  <c r="H9" i="1" a="1"/>
  <c r="H9" i="1"/>
  <c r="H10" i="1" a="1"/>
  <c r="H10" i="1"/>
  <c r="G6" i="1" a="1"/>
  <c r="G6" i="1"/>
  <c r="G7" i="1" a="1"/>
  <c r="G7" i="1"/>
  <c r="G8" i="1" a="1"/>
  <c r="G8" i="1"/>
  <c r="G9" i="1" a="1"/>
  <c r="G9" i="1"/>
  <c r="G10" i="1" a="1"/>
  <c r="G10" i="1"/>
  <c r="F6" i="1" a="1"/>
  <c r="F6" i="1"/>
  <c r="F7" i="1" a="1"/>
  <c r="F7" i="1"/>
  <c r="F8" i="1" a="1"/>
  <c r="F8" i="1"/>
  <c r="F9" i="1" a="1"/>
  <c r="F9" i="1"/>
  <c r="F10" i="1" a="1"/>
  <c r="F10" i="1"/>
  <c r="E6" i="1" a="1"/>
  <c r="E6" i="1"/>
  <c r="E7" i="1" a="1"/>
  <c r="E7" i="1"/>
  <c r="E8" i="1" a="1"/>
  <c r="E8" i="1"/>
  <c r="E9" i="1" a="1"/>
  <c r="E9" i="1"/>
  <c r="E10" i="1" a="1"/>
  <c r="E1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7"/>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<sst xmlns="http://schemas.openxmlformats.org/spreadsheetml/2006/main" count="44" uniqueCount="8">
  <si>
    <t>Home Work</t>
  </si>
  <si>
    <t>Select 5 Company  Name and Track 1 Week Close Price and other parameters</t>
  </si>
  <si>
    <t xml:space="preserve">Date </t>
  </si>
  <si>
    <t>Comapany Name</t>
  </si>
  <si>
    <t>Previous Close</t>
  </si>
  <si>
    <t>52 Week High</t>
  </si>
  <si>
    <t>Market Cap</t>
  </si>
  <si>
    <t>Official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</si>
</sst>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_([$$-409]* \(#,##0\);_([$$-409]* &quot;-&quot;_);_(@_)"/>
    <numFmt numFmtId="165" formatCode="_([$$-409]* #,##0.00_);_([$$-409]* \(#,##0.00\);_([$$-409]* &quot;-&quot;??_);_(@_)"/>
  </numFmts>
  <fonts count="5">
    <font>
      <sz val="11"/>
      <color theme="1"/>
      <name val="Calibri"/>
      <family val="2"/>
      <scheme val="minor"/>
    </font>
    <font>
      <b/>
      <sz val="11"/>
      <color theme="1"/>
      <name val="Calibri"/>
      <family val="2"/>
      <scheme val="minor"/>
    </font>
    <font>
      <b/>
      <i/>
      <sz val="12"/>
      <color theme="1"/>
      <name val="Calibri"/>
      <family val="2"/>
      <scheme val="minor"/>
    </font>
    <font>
      <b/>
      <sz val="16"/>
      <color theme="1"/>
      <name val="Calibri"/>
      <family val="2"/>
      <scheme val="minor"/>
    </font>
    <font>
      <sz val="11"/>
      <color rgb="FF000000"/>
      <name val="Yahoo Sans Finance"/>
      <charset val="1"/>
    </font>
  </fonts>
  <fills count="6">
    <fill>
      <patternFill patternType="none"/>
    </fill>
    <fill>
      <patternFill patternType="gray125"/>
    </fill>
    <fill>
      <patternFill patternType="solid">
        <fgColor rgb="FFFFFF00"/>
        <bgColor indexed="64"/>
      </patternFill>
    </fill>
    <fill>
      <patternFill patternType="solid">
        <fgColor rgb="FFF8CBAD"/>
        <bgColor indexed="64"/>
      </patternFill>
    </fill>
    <fill>
      <patternFill patternType="solid">
        <fgColor rgb="FFA9D08E"/>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3" fillId="2" borderId="0" xfId="0" applyFont="1" applyFill="1" applyAlignment="1">
      <alignment vertical="center"/>
    </xf>
    <xf numFmtId="0" fontId="2" fillId="3" borderId="0" xfId="0" applyFont="1" applyFill="1" applyAlignment="1">
      <alignment vertical="center"/>
    </xf>
    <xf numFmtId="0" fontId="1" fillId="4" borderId="0" xfId="0" applyFont="1" applyFill="1"/>
    <xf numFmtId="0" fontId="4" fillId="0" borderId="0" xfId="0" applyFont="1"/>
    <xf numFmtId="165" fontId="0" fillId="0" borderId="0" xfId="0" applyNumberFormat="1" applyFont="1"/>
    <xf numFmtId="165" fontId="0" fillId="0" borderId="0" xfId="0" applyNumberFormat="1"/>
    <xf numFmtId="164" fontId="0" fillId="0" borderId="0" xfId="0" applyNumberFormat="1"/>
    <xf numFmtId="164" fontId="0" fillId="0" borderId="0" xfId="0" applyNumberFormat="1" applyFont="1"/>
    <xf numFmtId="14" fontId="0" fillId="0" borderId="0" xfId="0" applyNumberFormat="1"/>
    <xf numFmtId="0" fontId="3" fillId="5" borderId="0" xfId="0" applyFont="1" applyFill="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en-US</v>
    <v>a1mou2</v>
    <v>268435456</v>
    <v>1</v>
    <v>Powered by Refinitiv</v>
    <v>0</v>
    <v>APPLE INC. (XNAS:AAPL)</v>
    <v>3</v>
    <v>4</v>
    <v>Finance</v>
    <v>5</v>
    <v>151.68</v>
    <v>103.1</v>
    <v>1.2028000000000001</v>
    <v>-3.83</v>
    <v>-2.5500999999999999E-2</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150.72</v>
    <v>3</v>
    <v>Computers, Phones &amp; Household Electronics</v>
    <v>Stock</v>
    <v>44426.999983135938</v>
    <v>4</v>
    <v>146.15</v>
    <v>2419355681200</v>
    <v>APPLE INC.</v>
    <v>APPLE INC.</v>
    <v>149.80000000000001</v>
    <v>28.663599999999999</v>
    <v>150.19</v>
    <v>146.36000000000001</v>
    <v>16530170000</v>
    <v>AAPL</v>
    <v>APPLE INC. (XNAS:AAPL)</v>
    <v>263543</v>
    <v>77248501</v>
    <v>1977</v>
  </rv>
  <rv s="4">
    <v>5</v>
  </rv>
  <rv s="0">
    <v>https://en.wikipedia.org/wiki/Microsoft</v>
    <v>Wikipedia</v>
  </rv>
  <rv s="1">
    <v>0</v>
    <v>7</v>
  </rv>
  <rv s="2">
    <v>6</v>
    <v>https://www.bing.com/th?id=AMMS_1435b697418eae5bfbed034f46c28dc4&amp;qlt=95</v>
    <v>8</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7</v>
    <v>294.82</v>
    <v>196.25</v>
    <v>0.77610000000000001</v>
    <v>-1.79</v>
    <v>-6.1190000000000003E-3</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294.82</v>
    <v>9</v>
    <v>Software &amp; IT Services</v>
    <v>Stock</v>
    <v>44426.999975810155</v>
    <v>10</v>
    <v>290.27</v>
    <v>2202464000000</v>
    <v>MICROSOFT CORPORATION</v>
    <v>MICROSOFT CORPORATION</v>
    <v>292.04000000000002</v>
    <v>36.092799999999997</v>
    <v>292.52</v>
    <v>290.73</v>
    <v>7514891000</v>
    <v>MSFT</v>
    <v>MICROSOFT CORPORATION (XNAS:MSFT)</v>
    <v>76225</v>
    <v>21388164</v>
    <v>1993</v>
  </rv>
  <rv s="4">
    <v>11</v>
  </rv>
  <rv s="0">
    <v>http://de.wikipedia.org/wiki/Facebook</v>
    <v>Wikipedia</v>
  </rv>
  <rv s="1">
    <v>0</v>
    <v>13</v>
  </rv>
  <rv s="2">
    <v>6</v>
    <v>https://www.bing.com/th?id=AMMS_53a785a6da03b9e3eb7f2bd81026a706&amp;qlt=95</v>
    <v>14</v>
    <v>0</v>
    <v>https://www.bing.com/images/search?form=xlimg&amp;q=facebook</v>
    <v>Image of FACEBOOK, INC.</v>
  </rv>
  <rv s="0">
    <v>https://www.bing.com/financeapi/forcetrigger?t=a1slm7&amp;q=XNAS%3aFB&amp;form=skydnc</v>
    <v>Learn more on Bing</v>
  </rv>
  <rv s="3">
    <v>en-US</v>
    <v>a1slm7</v>
    <v>268435456</v>
    <v>1</v>
    <v>Powered by Refinitiv</v>
    <v>0</v>
    <v>FACEBOOK, INC. (XNAS:FB)</v>
    <v>3</v>
    <v>4</v>
    <v>Finance</v>
    <v>7</v>
    <v>377.54989999999998</v>
    <v>244.13</v>
    <v>1.2918000000000001</v>
    <v>-3</v>
    <v>-8.3689999999999997E-3</v>
    <v>USD</v>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v>63404</v>
    <v>Nasdaq Stock Market</v>
    <v>XNAS</v>
    <v>XNAS</v>
    <v>1601 Willow Rd, MENLO PARK, CA, 94025-1452 US</v>
    <v>359.86</v>
    <v>15</v>
    <v>Software &amp; IT Services</v>
    <v>Stock</v>
    <v>44426.999708008596</v>
    <v>16</v>
    <v>355.15</v>
    <v>1002171725250</v>
    <v>FACEBOOK, INC.</v>
    <v>FACEBOOK, INC.</v>
    <v>356.25</v>
    <v>26.3597</v>
    <v>358.45</v>
    <v>355.45</v>
    <v>2819445000</v>
    <v>FB</v>
    <v>FACEBOOK, INC. (XNAS:FB)</v>
    <v>28103</v>
    <v>13873737</v>
    <v>2004</v>
  </rv>
  <rv s="4">
    <v>17</v>
  </rv>
  <rv s="0">
    <v>https://www.bing.com/financeapi/forcetrigger?t=a1nhlh&amp;q=XNAS%3aAMZN&amp;form=skydnc</v>
    <v>Learn more on Bing</v>
  </rv>
  <rv s="5">
    <v>en-US</v>
    <v>a1nhlh</v>
    <v>268435456</v>
    <v>1</v>
    <v>Powered by Refinitiv</v>
    <v>8</v>
    <v>AMAZON.COM, INC. (XNAS:AMZN)</v>
    <v>9</v>
    <v>10</v>
    <v>Finance</v>
    <v>7</v>
    <v>3773.0781999999999</v>
    <v>2871</v>
    <v>1.1442000000000001</v>
    <v>-40.74</v>
    <v>-1.2565999999999999E-2</v>
    <v>USD</v>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v>1335000</v>
    <v>Nasdaq Stock Market</v>
    <v>XNAS</v>
    <v>XNAS</v>
    <v>410 Terry Ave N, SEATTLE, WA, 98109-5210 US</v>
    <v>3254.0974999999999</v>
    <v>Diversified Retail</v>
    <v>Stock</v>
    <v>44426.999937036722</v>
    <v>19</v>
    <v>3200</v>
    <v>1621227457410</v>
    <v>AMAZON.COM, INC.</v>
    <v>AMAZON.COM, INC.</v>
    <v>3241.99</v>
    <v>55.791200000000003</v>
    <v>3241.96</v>
    <v>3201.22</v>
    <v>506440500</v>
    <v>AMZN</v>
    <v>AMAZON.COM, INC. (XNAS:AMZN)</v>
    <v>13020</v>
    <v>3359296</v>
    <v>1996</v>
  </rv>
  <rv s="4">
    <v>20</v>
  </rv>
  <rv s="0">
    <v>http://en.wikipedia.org/wiki/Alphabet_Inc.</v>
    <v>Wikipedia</v>
  </rv>
  <rv s="1">
    <v>0</v>
    <v>22</v>
  </rv>
  <rv s="2">
    <v>6</v>
    <v>https://www.bing.com/th?id=AMMS_91f59ff6c9305ce24b1cf0389cd856f8&amp;qlt=95</v>
    <v>23</v>
    <v>0</v>
    <v>https://www.bing.com/images/search?form=xlimg&amp;q=alphabet+inc.</v>
    <v>Image of ALPHABET INC.</v>
  </rv>
  <rv s="0">
    <v>https://www.bing.com/financeapi/forcetrigger?t=a1u3p2&amp;q=XNAS%3aGOOG&amp;form=skydnc</v>
    <v>Learn more on Bing</v>
  </rv>
  <rv s="3">
    <v>en-US</v>
    <v>a1u3p2</v>
    <v>268435456</v>
    <v>1</v>
    <v>Powered by Refinitiv</v>
    <v>0</v>
    <v>ALPHABET INC. (XNAS:GOOG)</v>
    <v>3</v>
    <v>4</v>
    <v>Finance</v>
    <v>7</v>
    <v>2800.22</v>
    <v>1406.55</v>
    <v>0.99929999999999997</v>
    <v>-14.61</v>
    <v>-5.3200000000000001E-3</v>
    <v>USD</v>
    <v>Alphabet Inc. is a holding company. The Company's segments include Google and Other Bets. The Company's Google segment includes Google Services and Google Cloud. Its Google Services products and platforms include Android, Chrome, Gmail, Google Drive, Google Maps, Google Photos, Google Play, Search, and YouTube.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Meet. The Google segment is engaged in advertising, sales of digital content, applications and cloud offerings. Its hardware products include Pixel phones, Chromecast with Google TV and the Google Nest Hub smart display. The Other Bets segment is engaged in the sales of Internet and television services, licensing and research and development (R&amp;D) services.</v>
    <v>144056</v>
    <v>Nasdaq Stock Market</v>
    <v>XNAS</v>
    <v>XNAS</v>
    <v>1600 Amphitheatre Pkwy, MOUNTAIN VIEW, CA, 94043-1351 US</v>
    <v>2765.88</v>
    <v>24</v>
    <v>Software &amp; IT Services</v>
    <v>Stock</v>
    <v>44426.999199316408</v>
    <v>25</v>
    <v>2728.42</v>
    <v>1826486000000</v>
    <v>ALPHABET INC.</v>
    <v>ALPHABET INC.</v>
    <v>2742.31</v>
    <v>29.596599999999999</v>
    <v>2746.01</v>
    <v>2731.4</v>
    <v>666754900</v>
    <v>GOOG</v>
    <v>ALPHABET INC. (XNAS:GOOG)</v>
    <v>3065</v>
    <v>1000789</v>
    <v>2015</v>
  </rv>
  <rv s="4">
    <v>26</v>
  </rv>
</rvData>
</file>

<file path=xl/richData/rdrichvaluestructure.xml><?xml version="1.0" encoding="utf-8"?>
<rvStructures xmlns="http://schemas.microsoft.com/office/spreadsheetml/2017/richdata" count="6">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1">
    <spb s="0">
      <v>0</v>
      <v>Name</v>
      <v>LearnMoreOnLink</v>
    </spb>
    <spb s="1">
      <v>0</v>
      <v>0</v>
    </spb>
    <spb s="2">
      <v>0</v>
      <v>0</v>
      <v>0</v>
    </spb>
    <spb s="3">
      <v>1</v>
      <v>2</v>
      <v>2</v>
      <v>2</v>
      <v>2</v>
    </spb>
    <spb s="4">
      <v>1</v>
      <v>2</v>
      <v>2</v>
      <v>1</v>
      <v>3</v>
      <v>1</v>
      <v>4</v>
      <v>1</v>
      <v>1</v>
      <v>5</v>
      <v>5</v>
      <v>6</v>
      <v>7</v>
      <v>1</v>
      <v>1</v>
      <v>1</v>
      <v>5</v>
      <v>8</v>
      <v>9</v>
      <v>10</v>
      <v>5</v>
    </spb>
    <spb s="5">
      <v>Delayed 15 minutes</v>
      <v>from previous close</v>
      <v>from previous close</v>
      <v>Source: Nasdaq</v>
      <v>GMT</v>
    </spb>
    <spb s="6">
      <v>Powered by Refinitiv</v>
    </spb>
    <spb s="5">
      <v>Real-Time Nasdaq Last Sale</v>
      <v>from previous close</v>
      <v>from previous close</v>
      <v>Source: Nasdaq Last Sale</v>
      <v>GMT</v>
    </spb>
    <spb s="0">
      <v>1</v>
      <v>Name</v>
      <v>LearnMoreOnLink</v>
    </spb>
    <spb s="7">
      <v>2</v>
      <v>2</v>
      <v>2</v>
      <v>2</v>
    </spb>
    <spb s="8">
      <v>1</v>
      <v>2</v>
      <v>2</v>
      <v>1</v>
      <v>3</v>
      <v>1</v>
      <v>1</v>
      <v>1</v>
      <v>5</v>
      <v>5</v>
      <v>6</v>
      <v>7</v>
      <v>1</v>
      <v>1</v>
      <v>1</v>
      <v>5</v>
      <v>8</v>
      <v>9</v>
      <v>10</v>
      <v>5</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165" formatCode="_([$$-409]* #,##0.00_);_([$$-409]* \(#,##0.00\);_([$$-409]* &quot;-&quot;??_);_(@_)"/>
    </x:dxf>
    <x:dxf>
      <x:numFmt numFmtId="27" formatCode="dd/mm/yyyy\ hh:mm"/>
    </x:dxf>
    <x:dxf>
      <x:numFmt numFmtId="14" formatCode="0.00%"/>
    </x:dxf>
    <x:dxf>
      <x:numFmt numFmtId="3" formatCode="#,##0"/>
    </x:dxf>
    <x:dxf>
      <x:numFmt numFmtId="164" formatCode="_([$$-409]* #,##0_);_([$$-409]* \(#,##0\);_([$$-409]* &quot;-&quot;_);_(@_)"/>
    </x:dxf>
    <x:dxf>
      <x:numFmt numFmtId="4" formatCode="#,##0.00"/>
    </x:dxf>
    <x:dxf>
      <x:numFmt numFmtId="1" formatCode="0"/>
    </x:dxf>
  </dxfs>
  <richProperties>
    <rPr n="IsTitleField" t="b"/>
    <rPr n="IsHeroField" t="b"/>
  </richProperties>
  <richStyles>
    <rSty dxfid="1"/>
    <rSty dxfid="6"/>
    <rSty>
      <rpv i="0">1</rpv>
    </rSty>
    <rSty>
      <rpv i="1">1</rpv>
    </rSty>
    <rSty dxfid="4"/>
    <rSty dxfid="3"/>
    <rSty dxfid="5"/>
    <rSty dxfid="2"/>
    <rSty dxfid="7"/>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K10"/>
  <sheetViews>
    <sheetView workbookViewId="0">
      <selection activeCell="F1" sqref="F1"/>
    </sheetView>
  </sheetViews>
  <sheetFormatPr defaultRowHeight="15"/>
  <cols>
    <col min="3" max="3" width="10.5703125" bestFit="1" customWidth="1"/>
    <col min="4" max="4" width="27.5703125" customWidth="1"/>
    <col min="5" max="5" width="13.140625" customWidth="1"/>
    <col min="6" max="6" width="21.85546875" customWidth="1"/>
    <col min="7" max="7" width="19.7109375" customWidth="1"/>
    <col min="8" max="8" width="24.85546875" customWidth="1"/>
  </cols>
  <sheetData>
    <row r="1" spans="3:11" ht="21">
      <c r="F1" s="2" t="s">
        <v>0</v>
      </c>
      <c r="G1" s="11"/>
      <c r="H1" s="1"/>
    </row>
    <row r="3" spans="3:11" ht="15.75">
      <c r="D3" s="3" t="s">
        <v>1</v>
      </c>
      <c r="E3" s="3"/>
      <c r="F3" s="3"/>
      <c r="G3" s="3"/>
      <c r="H3" s="3"/>
      <c r="I3" s="3"/>
      <c r="J3" s="3"/>
      <c r="K3" s="3"/>
    </row>
    <row r="5" spans="3:11">
      <c r="C5" s="4" t="s">
        <v>2</v>
      </c>
      <c r="D5" s="4" t="s">
        <v>3</v>
      </c>
      <c r="E5" s="4" t="s">
        <v>4</v>
      </c>
      <c r="F5" s="4" t="s">
        <v>5</v>
      </c>
      <c r="G5" s="4" t="s">
        <v>6</v>
      </c>
      <c r="H5" s="4" t="s">
        <v>7</v>
      </c>
      <c r="I5" s="4"/>
    </row>
    <row r="6" spans="3:11">
      <c r="C6" s="10">
        <f ca="1">TODAY()-2</f>
        <v>44458</v>
      </c>
      <c r="D6" s="5" t="e" vm="1">
        <v>#VALUE!</v>
      </c>
      <c r="E6" s="6" cm="1">
        <f t="array" ref="E6">_FV(D6,"Previous close",TRUE)</f>
        <v>150.19</v>
      </c>
      <c r="F6" s="7" cm="1">
        <f t="array" ref="F6">_FV(D6,"52 week high",TRUE)</f>
        <v>151.68</v>
      </c>
      <c r="G6" s="8" cm="1">
        <f t="array" ref="G6">_FV(D6,"Market cap",TRUE)</f>
        <v>2419355681200</v>
      </c>
      <c r="H6" t="str" cm="1">
        <f t="array" ref="H6">_FV(D6,"Official name",TRUE)</f>
        <v>APPLE INC.</v>
      </c>
    </row>
    <row r="7" spans="3:11">
      <c r="C7" s="10">
        <f ca="1">TODAY()-2</f>
        <v>44458</v>
      </c>
      <c r="D7" s="5" t="e" vm="2">
        <v>#VALUE!</v>
      </c>
      <c r="E7" s="6" cm="1">
        <f t="array" ref="E7">_FV(D7,"Previous close",TRUE)</f>
        <v>292.52</v>
      </c>
      <c r="F7" s="7" cm="1">
        <f t="array" ref="F7">_FV(D7,"52 week high",TRUE)</f>
        <v>294.82</v>
      </c>
      <c r="G7" s="9" cm="1">
        <f t="array" ref="G7">_FV(D7,"Market cap",TRUE)</f>
        <v>2202464000000</v>
      </c>
      <c r="H7" t="str" cm="1">
        <f t="array" ref="H7">_FV(D7,"Official name",TRUE)</f>
        <v>MICROSOFT CORPORATION</v>
      </c>
    </row>
    <row r="8" spans="3:11">
      <c r="C8" s="10">
        <f ca="1">TODAY()-2</f>
        <v>44458</v>
      </c>
      <c r="D8" s="5" t="e" vm="3">
        <v>#VALUE!</v>
      </c>
      <c r="E8" s="6" cm="1">
        <f t="array" ref="E8">_FV(D8,"Previous close",TRUE)</f>
        <v>358.45</v>
      </c>
      <c r="F8" s="7" cm="1">
        <f t="array" ref="F8">_FV(D8,"52 week high",TRUE)</f>
        <v>377.54989999999998</v>
      </c>
      <c r="G8" s="8" cm="1">
        <f t="array" ref="G8">_FV(D8,"Market cap",TRUE)</f>
        <v>1002171725250</v>
      </c>
      <c r="H8" t="str" cm="1">
        <f t="array" ref="H8">_FV(D8,"Official name",TRUE)</f>
        <v>FACEBOOK, INC.</v>
      </c>
    </row>
    <row r="9" spans="3:11">
      <c r="C9" s="10">
        <f ca="1">TODAY()-2</f>
        <v>44458</v>
      </c>
      <c r="D9" s="5" t="e" vm="4">
        <v>#VALUE!</v>
      </c>
      <c r="E9" s="6" cm="1">
        <f t="array" ref="E9">_FV(D9,"Previous close",TRUE)</f>
        <v>3241.96</v>
      </c>
      <c r="F9" s="7" cm="1">
        <f t="array" ref="F9">_FV(D9,"52 week high",TRUE)</f>
        <v>3773.0781999999999</v>
      </c>
      <c r="G9" s="9" cm="1">
        <f t="array" ref="G9">_FV(D9,"Market cap",TRUE)</f>
        <v>1621227457410</v>
      </c>
      <c r="H9" t="str" cm="1">
        <f t="array" ref="H9">_FV(D9,"Official name",TRUE)</f>
        <v>AMAZON.COM, INC.</v>
      </c>
    </row>
    <row r="10" spans="3:11">
      <c r="C10" s="10">
        <f ca="1">TODAY()-2</f>
        <v>44458</v>
      </c>
      <c r="D10" s="5" t="e" vm="5">
        <v>#VALUE!</v>
      </c>
      <c r="E10" s="6" cm="1">
        <f t="array" ref="E10">_FV(D10,"Previous close",TRUE)</f>
        <v>2746.01</v>
      </c>
      <c r="F10" s="7" cm="1">
        <f t="array" ref="F10">_FV(D10,"52 week high",TRUE)</f>
        <v>2800.22</v>
      </c>
      <c r="G10" s="8" cm="1">
        <f t="array" ref="G10">_FV(D10,"Market cap",TRUE)</f>
        <v>1826486000000</v>
      </c>
      <c r="H10" t="str" cm="1">
        <f t="array" ref="H10">_FV(D10,"Official name",TRUE)</f>
        <v>ALPHABET INC.</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9D71-A210-4D1A-802A-A2D5EE6CF8E9}">
  <dimension ref="D4:J9"/>
  <sheetViews>
    <sheetView workbookViewId="0">
      <selection activeCell="D10" sqref="D10"/>
    </sheetView>
  </sheetViews>
  <sheetFormatPr defaultRowHeight="15"/>
  <cols>
    <col min="4" max="4" width="14" customWidth="1"/>
    <col min="5" max="5" width="18.28515625" customWidth="1"/>
    <col min="6" max="6" width="19.140625" customWidth="1"/>
    <col min="7" max="7" width="15" customWidth="1"/>
    <col min="8" max="8" width="24.28515625" customWidth="1"/>
  </cols>
  <sheetData>
    <row r="4" spans="4:10">
      <c r="D4" s="4" t="s">
        <v>2</v>
      </c>
      <c r="E4" s="4" t="s">
        <v>3</v>
      </c>
      <c r="F4" s="4" t="s">
        <v>4</v>
      </c>
      <c r="G4" s="4" t="s">
        <v>5</v>
      </c>
      <c r="H4" s="4" t="s">
        <v>6</v>
      </c>
      <c r="I4" s="4" t="s">
        <v>7</v>
      </c>
      <c r="J4" s="4"/>
    </row>
    <row r="5" spans="4:10">
      <c r="D5" s="10">
        <f ca="1">TODAY()-1</f>
        <v>44459</v>
      </c>
      <c r="E5" s="5" t="e" vm="1">
        <v>#VALUE!</v>
      </c>
      <c r="F5" s="6" cm="1">
        <f t="array" ref="F5">_FV(E5,"Previous close",TRUE)</f>
        <v>150.19</v>
      </c>
      <c r="G5" s="7" cm="1">
        <f t="array" ref="G5">_FV(E5,"52 week high",TRUE)</f>
        <v>151.68</v>
      </c>
      <c r="H5" s="8" cm="1">
        <f t="array" ref="H5">_FV(E5,"Market cap",TRUE)</f>
        <v>2419355681200</v>
      </c>
      <c r="I5" t="str" cm="1">
        <f t="array" ref="I5">_FV(E5,"Official name",TRUE)</f>
        <v>APPLE INC.</v>
      </c>
    </row>
    <row r="6" spans="4:10">
      <c r="D6" s="10">
        <f ca="1">TODAY()-1</f>
        <v>44459</v>
      </c>
      <c r="E6" s="5" t="e" vm="2">
        <v>#VALUE!</v>
      </c>
      <c r="F6" s="6" cm="1">
        <f t="array" ref="F6">_FV(E6,"Previous close",TRUE)</f>
        <v>292.52</v>
      </c>
      <c r="G6" s="7" cm="1">
        <f t="array" ref="G6">_FV(E6,"52 week high",TRUE)</f>
        <v>294.82</v>
      </c>
      <c r="H6" s="9" cm="1">
        <f t="array" ref="H6">_FV(E6,"Market cap",TRUE)</f>
        <v>2202464000000</v>
      </c>
      <c r="I6" t="str" cm="1">
        <f t="array" ref="I6">_FV(E6,"Official name",TRUE)</f>
        <v>MICROSOFT CORPORATION</v>
      </c>
    </row>
    <row r="7" spans="4:10">
      <c r="D7" s="10">
        <f ca="1">TODAY()-1</f>
        <v>44459</v>
      </c>
      <c r="E7" s="5" t="e" vm="3">
        <v>#VALUE!</v>
      </c>
      <c r="F7" s="6" cm="1">
        <f t="array" ref="F7">_FV(E7,"Previous close",TRUE)</f>
        <v>358.45</v>
      </c>
      <c r="G7" s="7" cm="1">
        <f t="array" ref="G7">_FV(E7,"52 week high",TRUE)</f>
        <v>377.54989999999998</v>
      </c>
      <c r="H7" s="8" cm="1">
        <f t="array" ref="H7">_FV(E7,"Market cap",TRUE)</f>
        <v>1002171725250</v>
      </c>
      <c r="I7" t="str" cm="1">
        <f t="array" ref="I7">_FV(E7,"Official name",TRUE)</f>
        <v>FACEBOOK, INC.</v>
      </c>
    </row>
    <row r="8" spans="4:10">
      <c r="D8" s="10">
        <f ca="1">TODAY()-1</f>
        <v>44459</v>
      </c>
      <c r="E8" s="5" t="e" vm="4">
        <v>#VALUE!</v>
      </c>
      <c r="F8" s="6" cm="1">
        <f t="array" ref="F8">_FV(E8,"Previous close",TRUE)</f>
        <v>3241.96</v>
      </c>
      <c r="G8" s="7" cm="1">
        <f t="array" ref="G8">_FV(E8,"52 week high",TRUE)</f>
        <v>3773.0781999999999</v>
      </c>
      <c r="H8" s="9" cm="1">
        <f t="array" ref="H8">_FV(E8,"Market cap",TRUE)</f>
        <v>1621227457410</v>
      </c>
      <c r="I8" t="str" cm="1">
        <f t="array" ref="I8">_FV(E8,"Official name",TRUE)</f>
        <v>AMAZON.COM, INC.</v>
      </c>
    </row>
    <row r="9" spans="4:10">
      <c r="D9" s="10">
        <f ca="1">TODAY()-1</f>
        <v>44459</v>
      </c>
      <c r="E9" s="5" t="e" vm="5">
        <v>#VALUE!</v>
      </c>
      <c r="F9" s="6" cm="1">
        <f t="array" ref="F9">_FV(E9,"Previous close",TRUE)</f>
        <v>2746.01</v>
      </c>
      <c r="G9" s="7" cm="1">
        <f t="array" ref="G9">_FV(E9,"52 week high",TRUE)</f>
        <v>2800.22</v>
      </c>
      <c r="H9" s="8" cm="1">
        <f t="array" ref="H9">_FV(E9,"Market cap",TRUE)</f>
        <v>1826486000000</v>
      </c>
      <c r="I9" t="str" cm="1">
        <f t="array" ref="I9">_FV(E9,"Official name",TRUE)</f>
        <v>ALPHABET INC.</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0F65-ECC6-4720-8908-86C85D37D014}">
  <dimension ref="E4:K9"/>
  <sheetViews>
    <sheetView workbookViewId="0">
      <selection activeCell="E5" sqref="E5:L9"/>
    </sheetView>
  </sheetViews>
  <sheetFormatPr defaultRowHeight="15"/>
  <cols>
    <col min="5" max="5" width="13" customWidth="1"/>
    <col min="6" max="6" width="44.7109375" customWidth="1"/>
    <col min="7" max="7" width="16" customWidth="1"/>
    <col min="8" max="8" width="15.7109375" customWidth="1"/>
    <col min="9" max="9" width="27.7109375" customWidth="1"/>
  </cols>
  <sheetData>
    <row r="4" spans="5:11">
      <c r="E4" s="4" t="s">
        <v>2</v>
      </c>
      <c r="F4" s="4" t="s">
        <v>3</v>
      </c>
      <c r="G4" s="4" t="s">
        <v>4</v>
      </c>
      <c r="H4" s="4" t="s">
        <v>5</v>
      </c>
      <c r="I4" s="4" t="s">
        <v>6</v>
      </c>
      <c r="J4" s="4" t="s">
        <v>7</v>
      </c>
      <c r="K4" s="4"/>
    </row>
    <row r="5" spans="5:11">
      <c r="E5" s="10">
        <f ca="1">TODAY()</f>
        <v>44460</v>
      </c>
      <c r="F5" s="5" t="e" vm="1">
        <v>#VALUE!</v>
      </c>
      <c r="G5" s="6" cm="1">
        <f t="array" ref="G5">_FV(F5,"Previous close",TRUE)</f>
        <v>150.19</v>
      </c>
      <c r="H5" s="7" cm="1">
        <f t="array" ref="H5">_FV(F5,"52 week high",TRUE)</f>
        <v>151.68</v>
      </c>
      <c r="I5" s="8" cm="1">
        <f t="array" ref="I5">_FV(F5,"Market cap",TRUE)</f>
        <v>2419355681200</v>
      </c>
      <c r="J5" t="str" cm="1">
        <f t="array" ref="J5">_FV(F5,"Official name",TRUE)</f>
        <v>APPLE INC.</v>
      </c>
    </row>
    <row r="6" spans="5:11">
      <c r="E6" s="10">
        <f ca="1">TODAY()</f>
        <v>44460</v>
      </c>
      <c r="F6" s="5" t="e" vm="2">
        <v>#VALUE!</v>
      </c>
      <c r="G6" s="6" cm="1">
        <f t="array" ref="G6">_FV(F6,"Previous close",TRUE)</f>
        <v>292.52</v>
      </c>
      <c r="H6" s="7" cm="1">
        <f t="array" ref="H6">_FV(F6,"52 week high",TRUE)</f>
        <v>294.82</v>
      </c>
      <c r="I6" s="9" cm="1">
        <f t="array" ref="I6">_FV(F6,"Market cap",TRUE)</f>
        <v>2202464000000</v>
      </c>
      <c r="J6" t="str" cm="1">
        <f t="array" ref="J6">_FV(F6,"Official name",TRUE)</f>
        <v>MICROSOFT CORPORATION</v>
      </c>
    </row>
    <row r="7" spans="5:11">
      <c r="E7" s="10">
        <f ca="1">TODAY()</f>
        <v>44460</v>
      </c>
      <c r="F7" s="5" t="e" vm="3">
        <v>#VALUE!</v>
      </c>
      <c r="G7" s="6" cm="1">
        <f t="array" ref="G7">_FV(F7,"Previous close",TRUE)</f>
        <v>358.45</v>
      </c>
      <c r="H7" s="7" cm="1">
        <f t="array" ref="H7">_FV(F7,"52 week high",TRUE)</f>
        <v>377.54989999999998</v>
      </c>
      <c r="I7" s="8" cm="1">
        <f t="array" ref="I7">_FV(F7,"Market cap",TRUE)</f>
        <v>1002171725250</v>
      </c>
      <c r="J7" t="str" cm="1">
        <f t="array" ref="J7">_FV(F7,"Official name",TRUE)</f>
        <v>FACEBOOK, INC.</v>
      </c>
    </row>
    <row r="8" spans="5:11">
      <c r="E8" s="10">
        <f ca="1">TODAY()</f>
        <v>44460</v>
      </c>
      <c r="F8" s="5" t="e" vm="4">
        <v>#VALUE!</v>
      </c>
      <c r="G8" s="6" cm="1">
        <f t="array" ref="G8">_FV(F8,"Previous close",TRUE)</f>
        <v>3241.96</v>
      </c>
      <c r="H8" s="7" cm="1">
        <f t="array" ref="H8">_FV(F8,"52 week high",TRUE)</f>
        <v>3773.0781999999999</v>
      </c>
      <c r="I8" s="9" cm="1">
        <f t="array" ref="I8">_FV(F8,"Market cap",TRUE)</f>
        <v>1621227457410</v>
      </c>
      <c r="J8" t="str" cm="1">
        <f t="array" ref="J8">_FV(F8,"Official name",TRUE)</f>
        <v>AMAZON.COM, INC.</v>
      </c>
    </row>
    <row r="9" spans="5:11">
      <c r="E9" s="10">
        <f ca="1">TODAY()</f>
        <v>44460</v>
      </c>
      <c r="F9" s="5" t="e" vm="5">
        <v>#VALUE!</v>
      </c>
      <c r="G9" s="6" cm="1">
        <f t="array" ref="G9">_FV(F9,"Previous close",TRUE)</f>
        <v>2746.01</v>
      </c>
      <c r="H9" s="7" cm="1">
        <f t="array" ref="H9">_FV(F9,"52 week high",TRUE)</f>
        <v>2800.22</v>
      </c>
      <c r="I9" s="8" cm="1">
        <f t="array" ref="I9">_FV(F9,"Market cap",TRUE)</f>
        <v>1826486000000</v>
      </c>
      <c r="J9" t="str" cm="1">
        <f t="array" ref="J9">_FV(F9,"Official name",TRUE)</f>
        <v>ALPHABET INC.</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A32B1-755E-4754-AE28-8AAD0629F588}">
  <dimension ref="F4:L9"/>
  <sheetViews>
    <sheetView topLeftCell="D1" workbookViewId="0">
      <selection activeCell="G14" sqref="G14"/>
    </sheetView>
  </sheetViews>
  <sheetFormatPr defaultRowHeight="15"/>
  <cols>
    <col min="6" max="6" width="16.85546875" customWidth="1"/>
    <col min="7" max="7" width="44" customWidth="1"/>
    <col min="8" max="8" width="23.140625" customWidth="1"/>
    <col min="9" max="9" width="18.5703125" customWidth="1"/>
    <col min="10" max="10" width="23.5703125" customWidth="1"/>
  </cols>
  <sheetData>
    <row r="4" spans="6:12">
      <c r="F4" s="4" t="s">
        <v>2</v>
      </c>
      <c r="G4" s="4" t="s">
        <v>3</v>
      </c>
      <c r="H4" s="4" t="s">
        <v>4</v>
      </c>
      <c r="I4" s="4" t="s">
        <v>5</v>
      </c>
      <c r="J4" s="4" t="s">
        <v>6</v>
      </c>
      <c r="K4" s="4" t="s">
        <v>7</v>
      </c>
      <c r="L4" s="4"/>
    </row>
    <row r="5" spans="6:12">
      <c r="F5" s="10">
        <f ca="1">TODAY()-2</f>
        <v>44458</v>
      </c>
      <c r="G5" s="5" t="e" vm="1">
        <v>#VALUE!</v>
      </c>
      <c r="H5" s="6" cm="1">
        <f t="array" ref="H5">_FV(G5,"Previous close",TRUE)</f>
        <v>150.19</v>
      </c>
      <c r="I5" s="7" cm="1">
        <f t="array" ref="I5">_FV(G5,"52 week high",TRUE)</f>
        <v>151.68</v>
      </c>
      <c r="J5" s="8" cm="1">
        <f t="array" ref="J5">_FV(G5,"Market cap",TRUE)</f>
        <v>2419355681200</v>
      </c>
      <c r="K5" t="str" cm="1">
        <f t="array" ref="K5">_FV(G5,"Official name",TRUE)</f>
        <v>APPLE INC.</v>
      </c>
    </row>
    <row r="6" spans="6:12">
      <c r="F6" s="10">
        <f ca="1">TODAY()-2</f>
        <v>44458</v>
      </c>
      <c r="G6" s="5" t="e" vm="2">
        <v>#VALUE!</v>
      </c>
      <c r="H6" s="6" cm="1">
        <f t="array" ref="H6">_FV(G6,"Previous close",TRUE)</f>
        <v>292.52</v>
      </c>
      <c r="I6" s="7" cm="1">
        <f t="array" ref="I6">_FV(G6,"52 week high",TRUE)</f>
        <v>294.82</v>
      </c>
      <c r="J6" s="9" cm="1">
        <f t="array" ref="J6">_FV(G6,"Market cap",TRUE)</f>
        <v>2202464000000</v>
      </c>
      <c r="K6" t="str" cm="1">
        <f t="array" ref="K6">_FV(G6,"Official name",TRUE)</f>
        <v>MICROSOFT CORPORATION</v>
      </c>
    </row>
    <row r="7" spans="6:12">
      <c r="F7" s="10">
        <f ca="1">TODAY()-2</f>
        <v>44458</v>
      </c>
      <c r="G7" s="5" t="e" vm="3">
        <v>#VALUE!</v>
      </c>
      <c r="H7" s="6" cm="1">
        <f t="array" ref="H7">_FV(G7,"Previous close",TRUE)</f>
        <v>358.45</v>
      </c>
      <c r="I7" s="7" cm="1">
        <f t="array" ref="I7">_FV(G7,"52 week high",TRUE)</f>
        <v>377.54989999999998</v>
      </c>
      <c r="J7" s="8" cm="1">
        <f t="array" ref="J7">_FV(G7,"Market cap",TRUE)</f>
        <v>1002171725250</v>
      </c>
      <c r="K7" t="str" cm="1">
        <f t="array" ref="K7">_FV(G7,"Official name",TRUE)</f>
        <v>FACEBOOK, INC.</v>
      </c>
    </row>
    <row r="8" spans="6:12">
      <c r="F8" s="10">
        <f ca="1">TODAY()-2</f>
        <v>44458</v>
      </c>
      <c r="G8" s="5" t="e" vm="4">
        <v>#VALUE!</v>
      </c>
      <c r="H8" s="6" cm="1">
        <f t="array" ref="H8">_FV(G8,"Previous close",TRUE)</f>
        <v>3241.96</v>
      </c>
      <c r="I8" s="7" cm="1">
        <f t="array" ref="I8">_FV(G8,"52 week high",TRUE)</f>
        <v>3773.0781999999999</v>
      </c>
      <c r="J8" s="9" cm="1">
        <f t="array" ref="J8">_FV(G8,"Market cap",TRUE)</f>
        <v>1621227457410</v>
      </c>
      <c r="K8" t="str" cm="1">
        <f t="array" ref="K8">_FV(G8,"Official name",TRUE)</f>
        <v>AMAZON.COM, INC.</v>
      </c>
    </row>
    <row r="9" spans="6:12">
      <c r="F9" s="10">
        <f ca="1">TODAY()-2</f>
        <v>44458</v>
      </c>
      <c r="G9" s="5" t="e" vm="5">
        <v>#VALUE!</v>
      </c>
      <c r="H9" s="6" cm="1">
        <f t="array" ref="H9">_FV(G9,"Previous close",TRUE)</f>
        <v>2746.01</v>
      </c>
      <c r="I9" s="7" cm="1">
        <f t="array" ref="I9">_FV(G9,"52 week high",TRUE)</f>
        <v>2800.22</v>
      </c>
      <c r="J9" s="8" cm="1">
        <f t="array" ref="J9">_FV(G9,"Market cap",TRUE)</f>
        <v>1826486000000</v>
      </c>
      <c r="K9" t="str" cm="1">
        <f t="array" ref="K9">_FV(G9,"Official name",TRUE)</f>
        <v>ALPHABET INC.</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9D40D-FB07-4465-A87E-969CF320F2D3}">
  <dimension ref="B5:H10"/>
  <sheetViews>
    <sheetView workbookViewId="0">
      <selection activeCell="B5" sqref="B5:I10"/>
    </sheetView>
  </sheetViews>
  <sheetFormatPr defaultRowHeight="15"/>
  <cols>
    <col min="2" max="2" width="13.5703125" customWidth="1"/>
    <col min="3" max="3" width="45.5703125" customWidth="1"/>
    <col min="4" max="4" width="14.85546875" customWidth="1"/>
    <col min="5" max="5" width="14" customWidth="1"/>
    <col min="6" max="6" width="25.7109375" customWidth="1"/>
  </cols>
  <sheetData>
    <row r="5" spans="2:8">
      <c r="B5" s="4" t="s">
        <v>2</v>
      </c>
      <c r="C5" s="4" t="s">
        <v>3</v>
      </c>
      <c r="D5" s="4" t="s">
        <v>4</v>
      </c>
      <c r="E5" s="4" t="s">
        <v>5</v>
      </c>
      <c r="F5" s="4" t="s">
        <v>6</v>
      </c>
      <c r="G5" s="4" t="s">
        <v>7</v>
      </c>
      <c r="H5" s="4"/>
    </row>
    <row r="6" spans="2:8">
      <c r="B6" s="10">
        <f ca="1">TODAY()-2</f>
        <v>44458</v>
      </c>
      <c r="C6" s="5" t="e" vm="1">
        <v>#VALUE!</v>
      </c>
      <c r="D6" s="6" cm="1">
        <f t="array" ref="D6">_FV(C6,"Previous close",TRUE)</f>
        <v>150.19</v>
      </c>
      <c r="E6" s="7" cm="1">
        <f t="array" ref="E6">_FV(C6,"52 week high",TRUE)</f>
        <v>151.68</v>
      </c>
      <c r="F6" s="8" cm="1">
        <f t="array" ref="F6">_FV(C6,"Market cap",TRUE)</f>
        <v>2419355681200</v>
      </c>
      <c r="G6" t="str" cm="1">
        <f t="array" ref="G6">_FV(C6,"Official name",TRUE)</f>
        <v>APPLE INC.</v>
      </c>
    </row>
    <row r="7" spans="2:8">
      <c r="B7" s="10">
        <f ca="1">TODAY()-2</f>
        <v>44458</v>
      </c>
      <c r="C7" s="5" t="e" vm="2">
        <v>#VALUE!</v>
      </c>
      <c r="D7" s="6" cm="1">
        <f t="array" ref="D7">_FV(C7,"Previous close",TRUE)</f>
        <v>292.52</v>
      </c>
      <c r="E7" s="7" cm="1">
        <f t="array" ref="E7">_FV(C7,"52 week high",TRUE)</f>
        <v>294.82</v>
      </c>
      <c r="F7" s="9" cm="1">
        <f t="array" ref="F7">_FV(C7,"Market cap",TRUE)</f>
        <v>2202464000000</v>
      </c>
      <c r="G7" t="str" cm="1">
        <f t="array" ref="G7">_FV(C7,"Official name",TRUE)</f>
        <v>MICROSOFT CORPORATION</v>
      </c>
    </row>
    <row r="8" spans="2:8">
      <c r="B8" s="10">
        <f ca="1">TODAY()-2</f>
        <v>44458</v>
      </c>
      <c r="C8" s="5" t="e" vm="3">
        <v>#VALUE!</v>
      </c>
      <c r="D8" s="6" cm="1">
        <f t="array" ref="D8">_FV(C8,"Previous close",TRUE)</f>
        <v>358.45</v>
      </c>
      <c r="E8" s="7" cm="1">
        <f t="array" ref="E8">_FV(C8,"52 week high",TRUE)</f>
        <v>377.54989999999998</v>
      </c>
      <c r="F8" s="8" cm="1">
        <f t="array" ref="F8">_FV(C8,"Market cap",TRUE)</f>
        <v>1002171725250</v>
      </c>
      <c r="G8" t="str" cm="1">
        <f t="array" ref="G8">_FV(C8,"Official name",TRUE)</f>
        <v>FACEBOOK, INC.</v>
      </c>
    </row>
    <row r="9" spans="2:8">
      <c r="B9" s="10">
        <f ca="1">TODAY()-2</f>
        <v>44458</v>
      </c>
      <c r="C9" s="5" t="e" vm="4">
        <v>#VALUE!</v>
      </c>
      <c r="D9" s="6" cm="1">
        <f t="array" ref="D9">_FV(C9,"Previous close",TRUE)</f>
        <v>3241.96</v>
      </c>
      <c r="E9" s="7" cm="1">
        <f t="array" ref="E9">_FV(C9,"52 week high",TRUE)</f>
        <v>3773.0781999999999</v>
      </c>
      <c r="F9" s="9" cm="1">
        <f t="array" ref="F9">_FV(C9,"Market cap",TRUE)</f>
        <v>1621227457410</v>
      </c>
      <c r="G9" t="str" cm="1">
        <f t="array" ref="G9">_FV(C9,"Official name",TRUE)</f>
        <v>AMAZON.COM, INC.</v>
      </c>
    </row>
    <row r="10" spans="2:8">
      <c r="B10" s="10">
        <f ca="1">TODAY()-2</f>
        <v>44458</v>
      </c>
      <c r="C10" s="5" t="e" vm="5">
        <v>#VALUE!</v>
      </c>
      <c r="D10" s="6" cm="1">
        <f t="array" ref="D10">_FV(C10,"Previous close",TRUE)</f>
        <v>2746.01</v>
      </c>
      <c r="E10" s="7" cm="1">
        <f t="array" ref="E10">_FV(C10,"52 week high",TRUE)</f>
        <v>2800.22</v>
      </c>
      <c r="F10" s="8" cm="1">
        <f t="array" ref="F10">_FV(C10,"Market cap",TRUE)</f>
        <v>1826486000000</v>
      </c>
      <c r="G10" t="str" cm="1">
        <f t="array" ref="G10">_FV(C10,"Official name",TRUE)</f>
        <v>ALPHABET INC.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5132-C1FC-4C6F-A3C6-FFD45B86EED2}">
  <dimension ref="B5:H10"/>
  <sheetViews>
    <sheetView workbookViewId="0">
      <selection activeCell="B5" sqref="B5:I10"/>
    </sheetView>
  </sheetViews>
  <sheetFormatPr defaultRowHeight="15"/>
  <cols>
    <col min="2" max="2" width="12.42578125" customWidth="1"/>
    <col min="3" max="3" width="45" customWidth="1"/>
    <col min="4" max="5" width="17.42578125" customWidth="1"/>
    <col min="6" max="6" width="27.140625" customWidth="1"/>
  </cols>
  <sheetData>
    <row r="5" spans="2:8">
      <c r="B5" s="4" t="s">
        <v>2</v>
      </c>
      <c r="C5" s="4" t="s">
        <v>3</v>
      </c>
      <c r="D5" s="4" t="s">
        <v>4</v>
      </c>
      <c r="E5" s="4" t="s">
        <v>5</v>
      </c>
      <c r="F5" s="4" t="s">
        <v>6</v>
      </c>
      <c r="G5" s="4" t="s">
        <v>7</v>
      </c>
      <c r="H5" s="4"/>
    </row>
    <row r="6" spans="2:8">
      <c r="B6" s="10">
        <f ca="1">TODAY()-2</f>
        <v>44458</v>
      </c>
      <c r="C6" s="5" t="e" vm="1">
        <v>#VALUE!</v>
      </c>
      <c r="D6" s="6" cm="1">
        <f t="array" ref="D6">_FV(C6,"Previous close",TRUE)</f>
        <v>150.19</v>
      </c>
      <c r="E6" s="7" cm="1">
        <f t="array" ref="E6">_FV(C6,"52 week high",TRUE)</f>
        <v>151.68</v>
      </c>
      <c r="F6" s="8" cm="1">
        <f t="array" ref="F6">_FV(C6,"Market cap",TRUE)</f>
        <v>2419355681200</v>
      </c>
      <c r="G6" t="str" cm="1">
        <f t="array" ref="G6">_FV(C6,"Official name",TRUE)</f>
        <v>APPLE INC.</v>
      </c>
    </row>
    <row r="7" spans="2:8">
      <c r="B7" s="10">
        <f ca="1">TODAY()-2</f>
        <v>44458</v>
      </c>
      <c r="C7" s="5" t="e" vm="2">
        <v>#VALUE!</v>
      </c>
      <c r="D7" s="6" cm="1">
        <f t="array" ref="D7">_FV(C7,"Previous close",TRUE)</f>
        <v>292.52</v>
      </c>
      <c r="E7" s="7" cm="1">
        <f t="array" ref="E7">_FV(C7,"52 week high",TRUE)</f>
        <v>294.82</v>
      </c>
      <c r="F7" s="9" cm="1">
        <f t="array" ref="F7">_FV(C7,"Market cap",TRUE)</f>
        <v>2202464000000</v>
      </c>
      <c r="G7" t="str" cm="1">
        <f t="array" ref="G7">_FV(C7,"Official name",TRUE)</f>
        <v>MICROSOFT CORPORATION</v>
      </c>
    </row>
    <row r="8" spans="2:8">
      <c r="B8" s="10">
        <f ca="1">TODAY()-2</f>
        <v>44458</v>
      </c>
      <c r="C8" s="5" t="e" vm="3">
        <v>#VALUE!</v>
      </c>
      <c r="D8" s="6" cm="1">
        <f t="array" ref="D8">_FV(C8,"Previous close",TRUE)</f>
        <v>358.45</v>
      </c>
      <c r="E8" s="7" cm="1">
        <f t="array" ref="E8">_FV(C8,"52 week high",TRUE)</f>
        <v>377.54989999999998</v>
      </c>
      <c r="F8" s="8" cm="1">
        <f t="array" ref="F8">_FV(C8,"Market cap",TRUE)</f>
        <v>1002171725250</v>
      </c>
      <c r="G8" t="str" cm="1">
        <f t="array" ref="G8">_FV(C8,"Official name",TRUE)</f>
        <v>FACEBOOK, INC.</v>
      </c>
    </row>
    <row r="9" spans="2:8">
      <c r="B9" s="10">
        <f ca="1">TODAY()-2</f>
        <v>44458</v>
      </c>
      <c r="C9" s="5" t="e" vm="4">
        <v>#VALUE!</v>
      </c>
      <c r="D9" s="6" cm="1">
        <f t="array" ref="D9">_FV(C9,"Previous close",TRUE)</f>
        <v>3241.96</v>
      </c>
      <c r="E9" s="7" cm="1">
        <f t="array" ref="E9">_FV(C9,"52 week high",TRUE)</f>
        <v>3773.0781999999999</v>
      </c>
      <c r="F9" s="9" cm="1">
        <f t="array" ref="F9">_FV(C9,"Market cap",TRUE)</f>
        <v>1621227457410</v>
      </c>
      <c r="G9" t="str" cm="1">
        <f t="array" ref="G9">_FV(C9,"Official name",TRUE)</f>
        <v>AMAZON.COM, INC.</v>
      </c>
    </row>
    <row r="10" spans="2:8">
      <c r="B10" s="10">
        <f ca="1">TODAY()-2</f>
        <v>44458</v>
      </c>
      <c r="C10" s="5" t="e" vm="5">
        <v>#VALUE!</v>
      </c>
      <c r="D10" s="6" cm="1">
        <f t="array" ref="D10">_FV(C10,"Previous close",TRUE)</f>
        <v>2746.01</v>
      </c>
      <c r="E10" s="7" cm="1">
        <f t="array" ref="E10">_FV(C10,"52 week high",TRUE)</f>
        <v>2800.22</v>
      </c>
      <c r="F10" s="8" cm="1">
        <f t="array" ref="F10">_FV(C10,"Market cap",TRUE)</f>
        <v>1826486000000</v>
      </c>
      <c r="G10" t="str" cm="1">
        <f t="array" ref="G10">_FV(C10,"Official name",TRUE)</f>
        <v>ALPHABET INC.</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06161-9BEB-41FC-9335-AAB7ACD534C8}">
  <dimension ref="B4:H9"/>
  <sheetViews>
    <sheetView tabSelected="1" workbookViewId="0">
      <selection activeCell="B4" sqref="B4"/>
    </sheetView>
  </sheetViews>
  <sheetFormatPr defaultRowHeight="15"/>
  <cols>
    <col min="2" max="2" width="15.7109375" customWidth="1"/>
    <col min="3" max="3" width="44" customWidth="1"/>
    <col min="4" max="4" width="16.42578125" customWidth="1"/>
    <col min="5" max="5" width="19" customWidth="1"/>
    <col min="6" max="6" width="27.85546875" customWidth="1"/>
  </cols>
  <sheetData>
    <row r="4" spans="2:8">
      <c r="B4" s="4" t="s">
        <v>2</v>
      </c>
      <c r="C4" s="4" t="s">
        <v>3</v>
      </c>
      <c r="D4" s="4" t="s">
        <v>4</v>
      </c>
      <c r="E4" s="4" t="s">
        <v>5</v>
      </c>
      <c r="F4" s="4" t="s">
        <v>6</v>
      </c>
      <c r="G4" s="4" t="s">
        <v>7</v>
      </c>
      <c r="H4" s="4"/>
    </row>
    <row r="5" spans="2:8">
      <c r="B5" s="10">
        <f ca="1">TODAY()-2</f>
        <v>44458</v>
      </c>
      <c r="C5" s="5" t="e" vm="1">
        <v>#VALUE!</v>
      </c>
      <c r="D5" s="6" cm="1">
        <f t="array" ref="D5">_FV(C5,"Previous close",TRUE)</f>
        <v>150.19</v>
      </c>
      <c r="E5" s="7" cm="1">
        <f t="array" ref="E5">_FV(C5,"52 week high",TRUE)</f>
        <v>151.68</v>
      </c>
      <c r="F5" s="8" cm="1">
        <f t="array" ref="F5">_FV(C5,"Market cap",TRUE)</f>
        <v>2419355681200</v>
      </c>
      <c r="G5" t="str" cm="1">
        <f t="array" ref="G5">_FV(C5,"Official name",TRUE)</f>
        <v>APPLE INC.</v>
      </c>
    </row>
    <row r="6" spans="2:8">
      <c r="B6" s="10">
        <f ca="1">TODAY()-2</f>
        <v>44458</v>
      </c>
      <c r="C6" s="5" t="e" vm="2">
        <v>#VALUE!</v>
      </c>
      <c r="D6" s="6" cm="1">
        <f t="array" ref="D6">_FV(C6,"Previous close",TRUE)</f>
        <v>292.52</v>
      </c>
      <c r="E6" s="7" cm="1">
        <f t="array" ref="E6">_FV(C6,"52 week high",TRUE)</f>
        <v>294.82</v>
      </c>
      <c r="F6" s="9" cm="1">
        <f t="array" ref="F6">_FV(C6,"Market cap",TRUE)</f>
        <v>2202464000000</v>
      </c>
      <c r="G6" t="str" cm="1">
        <f t="array" ref="G6">_FV(C6,"Official name",TRUE)</f>
        <v>MICROSOFT CORPORATION</v>
      </c>
    </row>
    <row r="7" spans="2:8">
      <c r="B7" s="10">
        <f ca="1">TODAY()-2</f>
        <v>44458</v>
      </c>
      <c r="C7" s="5" t="e" vm="3">
        <v>#VALUE!</v>
      </c>
      <c r="D7" s="6" cm="1">
        <f t="array" ref="D7">_FV(C7,"Previous close",TRUE)</f>
        <v>358.45</v>
      </c>
      <c r="E7" s="7" cm="1">
        <f t="array" ref="E7">_FV(C7,"52 week high",TRUE)</f>
        <v>377.54989999999998</v>
      </c>
      <c r="F7" s="8" cm="1">
        <f t="array" ref="F7">_FV(C7,"Market cap",TRUE)</f>
        <v>1002171725250</v>
      </c>
      <c r="G7" t="str" cm="1">
        <f t="array" ref="G7">_FV(C7,"Official name",TRUE)</f>
        <v>FACEBOOK, INC.</v>
      </c>
    </row>
    <row r="8" spans="2:8">
      <c r="B8" s="10">
        <f ca="1">TODAY()-2</f>
        <v>44458</v>
      </c>
      <c r="C8" s="5" t="e" vm="4">
        <v>#VALUE!</v>
      </c>
      <c r="D8" s="6" cm="1">
        <f t="array" ref="D8">_FV(C8,"Previous close",TRUE)</f>
        <v>3241.96</v>
      </c>
      <c r="E8" s="7" cm="1">
        <f t="array" ref="E8">_FV(C8,"52 week high",TRUE)</f>
        <v>3773.0781999999999</v>
      </c>
      <c r="F8" s="9" cm="1">
        <f t="array" ref="F8">_FV(C8,"Market cap",TRUE)</f>
        <v>1621227457410</v>
      </c>
      <c r="G8" t="str" cm="1">
        <f t="array" ref="G8">_FV(C8,"Official name",TRUE)</f>
        <v>AMAZON.COM, INC.</v>
      </c>
    </row>
    <row r="9" spans="2:8">
      <c r="B9" s="10">
        <f ca="1">TODAY()-2</f>
        <v>44458</v>
      </c>
      <c r="C9" s="5" t="e" vm="5">
        <v>#VALUE!</v>
      </c>
      <c r="D9" s="6" cm="1">
        <f t="array" ref="D9">_FV(C9,"Previous close",TRUE)</f>
        <v>2746.01</v>
      </c>
      <c r="E9" s="7" cm="1">
        <f t="array" ref="E9">_FV(C9,"52 week high",TRUE)</f>
        <v>2800.22</v>
      </c>
      <c r="F9" s="8" cm="1">
        <f t="array" ref="F9">_FV(C9,"Market cap",TRUE)</f>
        <v>1826486000000</v>
      </c>
      <c r="G9" t="str" cm="1">
        <f t="array" ref="G9">_FV(C9,"Official name",TRUE)</f>
        <v>ALPHABET INC.</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2021-08-18T10:59:07Z</dcterms:created>
  <dcterms:modified xsi:type="dcterms:W3CDTF">2021-09-21T17:05:14Z</dcterms:modified>
  <cp:category/>
  <cp:contentStatus/>
</cp:coreProperties>
</file>