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1. Project Folder - 2014 (Sept onward)\1. Open\C0812 Bristol 141124 Various\2. Project Preparation &amp; WIP\1. MCC\6. Results\"/>
    </mc:Choice>
  </mc:AlternateContent>
  <bookViews>
    <workbookView xWindow="120" yWindow="105" windowWidth="11295" windowHeight="4815" tabRatio="759" activeTab="2"/>
  </bookViews>
  <sheets>
    <sheet name="Job Details" sheetId="3" r:id="rId1"/>
    <sheet name="Incidents " sheetId="20" r:id="rId2"/>
    <sheet name="Weather " sheetId="21" r:id="rId3"/>
    <sheet name="Site Plan" sheetId="16" r:id="rId4"/>
    <sheet name="Results" sheetId="19" r:id="rId5"/>
  </sheets>
  <externalReferences>
    <externalReference r:id="rId6"/>
  </externalReferences>
  <definedNames>
    <definedName name="_xlnm.Print_Area" localSheetId="1">'Incidents '!$A$1:$D$16</definedName>
    <definedName name="_xlnm.Print_Area" localSheetId="0">'Job Details'!$A$1:$D$14</definedName>
    <definedName name="_xlnm.Print_Area" localSheetId="4">Results!$A$1:$O$87</definedName>
    <definedName name="_xlnm.Print_Area" localSheetId="3">'Site Plan'!$A$1:$AB$35</definedName>
    <definedName name="_xlnm.Print_Area" localSheetId="2">'Weather '!$A$1:$D$19</definedName>
    <definedName name="_xlnm.Print_Titles" localSheetId="4">Results!$1:$7</definedName>
    <definedName name="sitelist" localSheetId="1">#REF!</definedName>
    <definedName name="sitelist" localSheetId="3">'[1]Site List'!$B$8:$M$34</definedName>
    <definedName name="sitelist" localSheetId="2">#REF!</definedName>
    <definedName name="sitelist">#REF!</definedName>
    <definedName name="sitelist1" localSheetId="1">#REF!</definedName>
    <definedName name="sitelist1" localSheetId="2">#REF!</definedName>
    <definedName name="sitelist1">#REF!</definedName>
  </definedNames>
  <calcPr calcId="152511"/>
</workbook>
</file>

<file path=xl/calcChain.xml><?xml version="1.0" encoding="utf-8"?>
<calcChain xmlns="http://schemas.openxmlformats.org/spreadsheetml/2006/main">
  <c r="O3" i="19" l="1"/>
  <c r="O2" i="19"/>
  <c r="K76" i="19" l="1"/>
  <c r="J76" i="19"/>
  <c r="I76" i="19"/>
  <c r="F76" i="19"/>
  <c r="E76" i="19"/>
  <c r="D76" i="19"/>
  <c r="L75" i="19"/>
  <c r="G75" i="19"/>
  <c r="L74" i="19"/>
  <c r="G74" i="19"/>
  <c r="L73" i="19"/>
  <c r="G73" i="19"/>
  <c r="L72" i="19"/>
  <c r="G72" i="19"/>
  <c r="K71" i="19"/>
  <c r="J71" i="19"/>
  <c r="I71" i="19"/>
  <c r="F71" i="19"/>
  <c r="E71" i="19"/>
  <c r="D71" i="19"/>
  <c r="L70" i="19"/>
  <c r="G70" i="19"/>
  <c r="L69" i="19"/>
  <c r="G69" i="19"/>
  <c r="L68" i="19"/>
  <c r="G68" i="19"/>
  <c r="L67" i="19"/>
  <c r="G67" i="19"/>
  <c r="K66" i="19"/>
  <c r="J66" i="19"/>
  <c r="I66" i="19"/>
  <c r="F66" i="19"/>
  <c r="E66" i="19"/>
  <c r="D66" i="19"/>
  <c r="L65" i="19"/>
  <c r="G65" i="19"/>
  <c r="L64" i="19"/>
  <c r="G64" i="19"/>
  <c r="L63" i="19"/>
  <c r="G63" i="19"/>
  <c r="L62" i="19"/>
  <c r="G62" i="19"/>
  <c r="K61" i="19"/>
  <c r="J61" i="19"/>
  <c r="I61" i="19"/>
  <c r="F61" i="19"/>
  <c r="E61" i="19"/>
  <c r="D61" i="19"/>
  <c r="L60" i="19"/>
  <c r="G60" i="19"/>
  <c r="L59" i="19"/>
  <c r="G59" i="19"/>
  <c r="L58" i="19"/>
  <c r="G58" i="19"/>
  <c r="L57" i="19"/>
  <c r="G57" i="19"/>
  <c r="K56" i="19"/>
  <c r="J56" i="19"/>
  <c r="I56" i="19"/>
  <c r="F56" i="19"/>
  <c r="E56" i="19"/>
  <c r="D56" i="19"/>
  <c r="L55" i="19"/>
  <c r="G55" i="19"/>
  <c r="L54" i="19"/>
  <c r="G54" i="19"/>
  <c r="L53" i="19"/>
  <c r="G53" i="19"/>
  <c r="L52" i="19"/>
  <c r="G52" i="19"/>
  <c r="K51" i="19"/>
  <c r="J51" i="19"/>
  <c r="I51" i="19"/>
  <c r="F51" i="19"/>
  <c r="E51" i="19"/>
  <c r="D51" i="19"/>
  <c r="L50" i="19"/>
  <c r="G50" i="19"/>
  <c r="L49" i="19"/>
  <c r="G49" i="19"/>
  <c r="L48" i="19"/>
  <c r="G48" i="19"/>
  <c r="L47" i="19"/>
  <c r="G47" i="19"/>
  <c r="K46" i="19"/>
  <c r="J46" i="19"/>
  <c r="I46" i="19"/>
  <c r="F46" i="19"/>
  <c r="E46" i="19"/>
  <c r="D46" i="19"/>
  <c r="L45" i="19"/>
  <c r="G45" i="19"/>
  <c r="L44" i="19"/>
  <c r="G44" i="19"/>
  <c r="L43" i="19"/>
  <c r="G43" i="19"/>
  <c r="L42" i="19"/>
  <c r="G42" i="19"/>
  <c r="K41" i="19"/>
  <c r="J41" i="19"/>
  <c r="I41" i="19"/>
  <c r="F41" i="19"/>
  <c r="E41" i="19"/>
  <c r="D41" i="19"/>
  <c r="L40" i="19"/>
  <c r="G40" i="19"/>
  <c r="L39" i="19"/>
  <c r="G39" i="19"/>
  <c r="L38" i="19"/>
  <c r="G38" i="19"/>
  <c r="L37" i="19"/>
  <c r="G37" i="19"/>
  <c r="K36" i="19"/>
  <c r="J36" i="19"/>
  <c r="I36" i="19"/>
  <c r="F36" i="19"/>
  <c r="E36" i="19"/>
  <c r="D36" i="19"/>
  <c r="L35" i="19"/>
  <c r="G35" i="19"/>
  <c r="L34" i="19"/>
  <c r="G34" i="19"/>
  <c r="L33" i="19"/>
  <c r="G33" i="19"/>
  <c r="L32" i="19"/>
  <c r="G32" i="19"/>
  <c r="K31" i="19"/>
  <c r="J31" i="19"/>
  <c r="I31" i="19"/>
  <c r="F31" i="19"/>
  <c r="E31" i="19"/>
  <c r="D31" i="19"/>
  <c r="L30" i="19"/>
  <c r="G30" i="19"/>
  <c r="L29" i="19"/>
  <c r="G29" i="19"/>
  <c r="L28" i="19"/>
  <c r="G28" i="19"/>
  <c r="L27" i="19"/>
  <c r="G27" i="19"/>
  <c r="K26" i="19"/>
  <c r="J26" i="19"/>
  <c r="I26" i="19"/>
  <c r="F26" i="19"/>
  <c r="E26" i="19"/>
  <c r="D26" i="19"/>
  <c r="L25" i="19"/>
  <c r="G25" i="19"/>
  <c r="L24" i="19"/>
  <c r="G24" i="19"/>
  <c r="L23" i="19"/>
  <c r="G23" i="19"/>
  <c r="L22" i="19"/>
  <c r="G22" i="19"/>
  <c r="K21" i="19"/>
  <c r="J21" i="19"/>
  <c r="I21" i="19"/>
  <c r="F21" i="19"/>
  <c r="E21" i="19"/>
  <c r="D21" i="19"/>
  <c r="L20" i="19"/>
  <c r="G20" i="19"/>
  <c r="L19" i="19"/>
  <c r="G19" i="19"/>
  <c r="L18" i="19"/>
  <c r="G18" i="19"/>
  <c r="L17" i="19"/>
  <c r="G17" i="19"/>
  <c r="K16" i="19"/>
  <c r="J16" i="19"/>
  <c r="I16" i="19"/>
  <c r="F16" i="19"/>
  <c r="E16" i="19"/>
  <c r="D16" i="19"/>
  <c r="L15" i="19"/>
  <c r="G15" i="19"/>
  <c r="L14" i="19"/>
  <c r="G14" i="19"/>
  <c r="L13" i="19"/>
  <c r="G13" i="19"/>
  <c r="L12" i="19"/>
  <c r="G12" i="19"/>
  <c r="G16" i="19" s="1"/>
  <c r="K10" i="19"/>
  <c r="J10" i="19"/>
  <c r="I10" i="19"/>
  <c r="L16" i="19" l="1"/>
  <c r="L26" i="19"/>
  <c r="L76" i="19"/>
  <c r="L66" i="19"/>
  <c r="L41" i="19"/>
  <c r="L36" i="19"/>
  <c r="L31" i="19"/>
  <c r="L71" i="19"/>
  <c r="L61" i="19"/>
  <c r="L56" i="19"/>
  <c r="L51" i="19"/>
  <c r="L46" i="19"/>
  <c r="L21" i="19"/>
  <c r="G76" i="19"/>
  <c r="G71" i="19"/>
  <c r="G46" i="19"/>
  <c r="G66" i="19"/>
  <c r="G61" i="19"/>
  <c r="G56" i="19"/>
  <c r="G51" i="19"/>
  <c r="G41" i="19"/>
  <c r="G36" i="19"/>
  <c r="G31" i="19"/>
  <c r="G26" i="19"/>
  <c r="G21" i="19"/>
  <c r="D78" i="19"/>
  <c r="F78" i="19"/>
  <c r="J78" i="19"/>
  <c r="E78" i="19"/>
  <c r="I78" i="19"/>
  <c r="K78" i="19"/>
  <c r="L78" i="19" l="1"/>
  <c r="G78" i="19"/>
  <c r="AB2" i="16"/>
  <c r="AB1" i="16"/>
  <c r="N1" i="16"/>
  <c r="N2" i="16"/>
  <c r="Q6" i="16"/>
  <c r="O1" i="16" l="1"/>
  <c r="D5" i="16" l="1"/>
  <c r="R5" i="16" s="1"/>
  <c r="M5" i="16"/>
  <c r="AA5" i="16" s="1"/>
  <c r="C6" i="16"/>
  <c r="AA6" i="16" l="1"/>
  <c r="R6" i="16" l="1"/>
</calcChain>
</file>

<file path=xl/sharedStrings.xml><?xml version="1.0" encoding="utf-8"?>
<sst xmlns="http://schemas.openxmlformats.org/spreadsheetml/2006/main" count="67" uniqueCount="48">
  <si>
    <t>SITE PLAN</t>
  </si>
  <si>
    <t>Client:</t>
  </si>
  <si>
    <t>Project:</t>
  </si>
  <si>
    <t>Incidents / Observations:</t>
  </si>
  <si>
    <t>Site(s):</t>
  </si>
  <si>
    <t>Survey Date(s):</t>
  </si>
  <si>
    <t>Survey Period(s):</t>
  </si>
  <si>
    <t>Method(s):</t>
  </si>
  <si>
    <t>Project</t>
  </si>
  <si>
    <t xml:space="preserve">    </t>
  </si>
  <si>
    <t xml:space="preserve">Chris Mason
Principal Officer
Transport Intelligence &amp; Bidding
Bristol City Council
0117 35 74388
</t>
  </si>
  <si>
    <t>C0812 Bristol Various (Part 1)</t>
  </si>
  <si>
    <t>Thursday 15th January 2015</t>
  </si>
  <si>
    <t>0700-1900</t>
  </si>
  <si>
    <t>(B4053) Baldwin Street Cycle Path</t>
  </si>
  <si>
    <t>51.45345°N 2.59394°W</t>
  </si>
  <si>
    <t>Point 1 to Point 2 (Eastbound)</t>
  </si>
  <si>
    <t>Point 2 to Point 1 (Westbound)</t>
  </si>
  <si>
    <t>Ped</t>
  </si>
  <si>
    <t>Pc on</t>
  </si>
  <si>
    <t>Pc off</t>
  </si>
  <si>
    <t>Total</t>
  </si>
  <si>
    <t>1 Hr</t>
  </si>
  <si>
    <t>SITE 1</t>
  </si>
  <si>
    <t>08:28:48 - Pedestrian almost hit by cyclist on the path</t>
  </si>
  <si>
    <t>08:37:40 - Cyclist had to stop to avoid hitting a pedestrain on path</t>
  </si>
  <si>
    <t>08:29:38 &amp; 08:33:32 - Cyclist almost hit by car on the crossing</t>
  </si>
  <si>
    <t>09:06:10 &amp; 09:22:58 - Cyclist almost hit by vehicle on the crossing</t>
  </si>
  <si>
    <t>09:53:17 - Cylist had to swerve to avoid hitting pedestrian on path</t>
  </si>
  <si>
    <t>14:05:16 - Car drives along the path to join onto the road</t>
  </si>
  <si>
    <t>17:48:15 - Car very close to hitting Pedestrians and Cyclists on the crossing</t>
  </si>
  <si>
    <t>Weather:</t>
  </si>
  <si>
    <t>07:00 to 08:00 - Overcast</t>
  </si>
  <si>
    <t>08:00 to 09:00 - Overcast</t>
  </si>
  <si>
    <t>10:00 to 11:00 - Overcast</t>
  </si>
  <si>
    <t>11:00 to 12:00 - Overcast with Sunny spells and light showers</t>
  </si>
  <si>
    <t>12:00 to 13:00 - Overcasr with Sunny spells</t>
  </si>
  <si>
    <t>09:00 to 10:00 - Overcast</t>
  </si>
  <si>
    <t>13:00 to 14:00 - Overcast with light showers</t>
  </si>
  <si>
    <t>14:00 to 15:00 - Overcast with heavy rain</t>
  </si>
  <si>
    <t>15:00 to 16:00 - Overcast</t>
  </si>
  <si>
    <t xml:space="preserve">16:00 to 17:00 - Overcast </t>
  </si>
  <si>
    <t>17:00 to 18:00 - Overcast with heavy rain</t>
  </si>
  <si>
    <t>18:00 to 19:00 - Overcast</t>
  </si>
  <si>
    <t>Date</t>
  </si>
  <si>
    <t>Location</t>
  </si>
  <si>
    <t>PEDESTRIAN &amp; CYCLE RESULTS</t>
  </si>
  <si>
    <t>Cycle Path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</si>
</sst>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1"/>
      <color rgb="FF0000FF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2" fillId="3" borderId="0" xfId="1" applyFill="1"/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left" vertical="center"/>
    </xf>
    <xf numFmtId="0" fontId="0" fillId="5" borderId="0" xfId="0" applyFill="1"/>
    <xf numFmtId="0" fontId="0" fillId="5" borderId="0" xfId="0" applyFill="1" applyBorder="1"/>
    <xf numFmtId="0" fontId="1" fillId="5" borderId="0" xfId="0" applyFont="1" applyFill="1" applyBorder="1" applyAlignment="1">
      <alignment horizontal="right"/>
    </xf>
    <xf numFmtId="0" fontId="0" fillId="5" borderId="1" xfId="0" applyFill="1" applyBorder="1"/>
    <xf numFmtId="0" fontId="1" fillId="5" borderId="1" xfId="0" applyFont="1" applyFill="1" applyBorder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5" fillId="5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left"/>
    </xf>
    <xf numFmtId="14" fontId="3" fillId="3" borderId="0" xfId="1" quotePrefix="1" applyNumberFormat="1" applyFont="1" applyFill="1" applyAlignment="1">
      <alignment vertical="center"/>
    </xf>
    <xf numFmtId="0" fontId="1" fillId="5" borderId="0" xfId="0" applyNumberFormat="1" applyFont="1" applyFill="1" applyBorder="1" applyAlignment="1">
      <alignment horizontal="right"/>
    </xf>
    <xf numFmtId="0" fontId="3" fillId="3" borderId="0" xfId="1" applyFont="1" applyFill="1" applyAlignment="1">
      <alignment vertical="top" wrapText="1"/>
    </xf>
    <xf numFmtId="0" fontId="6" fillId="5" borderId="1" xfId="0" applyFont="1" applyFill="1" applyBorder="1" applyAlignment="1">
      <alignment horizontal="center"/>
    </xf>
    <xf numFmtId="0" fontId="2" fillId="3" borderId="0" xfId="1" applyFill="1"/>
    <xf numFmtId="0" fontId="7" fillId="5" borderId="2" xfId="1" applyFont="1" applyFill="1" applyBorder="1"/>
    <xf numFmtId="0" fontId="7" fillId="5" borderId="6" xfId="1" applyFont="1" applyFill="1" applyBorder="1"/>
    <xf numFmtId="0" fontId="7" fillId="5" borderId="0" xfId="1" applyFont="1" applyFill="1"/>
    <xf numFmtId="0" fontId="7" fillId="5" borderId="3" xfId="1" applyFont="1" applyFill="1" applyBorder="1"/>
    <xf numFmtId="0" fontId="7" fillId="5" borderId="0" xfId="1" applyFont="1" applyFill="1" applyBorder="1"/>
    <xf numFmtId="0" fontId="4" fillId="5" borderId="0" xfId="1" applyFont="1" applyFill="1" applyBorder="1"/>
    <xf numFmtId="0" fontId="8" fillId="5" borderId="0" xfId="1" applyFont="1" applyFill="1" applyBorder="1"/>
    <xf numFmtId="0" fontId="7" fillId="5" borderId="4" xfId="1" applyFont="1" applyFill="1" applyBorder="1"/>
    <xf numFmtId="0" fontId="7" fillId="5" borderId="1" xfId="1" applyFont="1" applyFill="1" applyBorder="1"/>
    <xf numFmtId="0" fontId="4" fillId="5" borderId="0" xfId="1" applyFont="1" applyFill="1"/>
    <xf numFmtId="0" fontId="7" fillId="5" borderId="7" xfId="1" applyFont="1" applyFill="1" applyBorder="1"/>
    <xf numFmtId="0" fontId="7" fillId="5" borderId="5" xfId="1" applyFont="1" applyFill="1" applyBorder="1"/>
    <xf numFmtId="0" fontId="7" fillId="5" borderId="9" xfId="1" applyFont="1" applyFill="1" applyBorder="1"/>
    <xf numFmtId="0" fontId="2" fillId="5" borderId="0" xfId="1" applyFont="1" applyFill="1"/>
    <xf numFmtId="0" fontId="2" fillId="5" borderId="7" xfId="1" applyFont="1" applyFill="1" applyBorder="1" applyAlignment="1">
      <alignment horizontal="right"/>
    </xf>
    <xf numFmtId="0" fontId="2" fillId="5" borderId="5" xfId="1" applyFont="1" applyFill="1" applyBorder="1" applyAlignment="1">
      <alignment horizontal="right"/>
    </xf>
    <xf numFmtId="0" fontId="9" fillId="5" borderId="9" xfId="1" applyFont="1" applyFill="1" applyBorder="1" applyAlignment="1">
      <alignment horizontal="center"/>
    </xf>
    <xf numFmtId="20" fontId="10" fillId="5" borderId="10" xfId="1" applyNumberFormat="1" applyFont="1" applyFill="1" applyBorder="1" applyAlignment="1">
      <alignment horizontal="left"/>
    </xf>
    <xf numFmtId="0" fontId="10" fillId="5" borderId="10" xfId="1" applyFont="1" applyFill="1" applyBorder="1"/>
    <xf numFmtId="20" fontId="10" fillId="5" borderId="11" xfId="1" applyNumberFormat="1" applyFont="1" applyFill="1" applyBorder="1" applyAlignment="1">
      <alignment horizontal="left"/>
    </xf>
    <xf numFmtId="0" fontId="10" fillId="5" borderId="11" xfId="1" applyFont="1" applyFill="1" applyBorder="1"/>
    <xf numFmtId="20" fontId="10" fillId="5" borderId="8" xfId="1" applyNumberFormat="1" applyFont="1" applyFill="1" applyBorder="1" applyAlignment="1">
      <alignment horizontal="left"/>
    </xf>
    <xf numFmtId="0" fontId="10" fillId="5" borderId="8" xfId="1" applyFont="1" applyFill="1" applyBorder="1"/>
    <xf numFmtId="0" fontId="10" fillId="5" borderId="9" xfId="1" applyFont="1" applyFill="1" applyBorder="1"/>
    <xf numFmtId="0" fontId="10" fillId="5" borderId="7" xfId="1" applyFont="1" applyFill="1" applyBorder="1"/>
    <xf numFmtId="0" fontId="10" fillId="5" borderId="5" xfId="1" applyFont="1" applyFill="1" applyBorder="1"/>
    <xf numFmtId="0" fontId="3" fillId="3" borderId="0" xfId="1" applyFont="1" applyFill="1" applyBorder="1" applyAlignment="1">
      <alignment vertical="center"/>
    </xf>
    <xf numFmtId="0" fontId="3" fillId="3" borderId="0" xfId="1" applyFont="1" applyFill="1" applyAlignment="1">
      <alignment horizontal="left"/>
    </xf>
    <xf numFmtId="0" fontId="2" fillId="3" borderId="0" xfId="1" applyFill="1" applyAlignment="1">
      <alignment horizontal="left"/>
    </xf>
    <xf numFmtId="0" fontId="3" fillId="3" borderId="0" xfId="1" applyFont="1" applyFill="1" applyBorder="1" applyAlignment="1">
      <alignment horizontal="left"/>
    </xf>
    <xf numFmtId="0" fontId="3" fillId="3" borderId="0" xfId="1" applyFont="1" applyFill="1" applyAlignment="1">
      <alignment horizontal="left" wrapText="1"/>
    </xf>
    <xf numFmtId="20" fontId="3" fillId="3" borderId="0" xfId="1" applyNumberFormat="1" applyFont="1" applyFill="1" applyAlignment="1">
      <alignment horizontal="left"/>
    </xf>
    <xf numFmtId="14" fontId="3" fillId="3" borderId="0" xfId="1" quotePrefix="1" applyNumberFormat="1" applyFont="1" applyFill="1" applyAlignment="1">
      <alignment horizontal="left"/>
    </xf>
    <xf numFmtId="0" fontId="2" fillId="3" borderId="0" xfId="1" applyFill="1" applyBorder="1" applyAlignment="1">
      <alignment horizontal="left"/>
    </xf>
    <xf numFmtId="0" fontId="4" fillId="3" borderId="0" xfId="1" applyFont="1" applyFill="1" applyBorder="1" applyAlignment="1">
      <alignment horizontal="left"/>
    </xf>
    <xf numFmtId="0" fontId="4" fillId="5" borderId="1" xfId="1" applyFont="1" applyFill="1" applyBorder="1"/>
    <xf numFmtId="0" fontId="8" fillId="5" borderId="1" xfId="1" applyFont="1" applyFill="1" applyBorder="1"/>
    <xf numFmtId="0" fontId="2" fillId="2" borderId="0" xfId="1" applyFill="1"/>
    <xf numFmtId="0" fontId="2" fillId="3" borderId="0" xfId="1" applyFill="1"/>
    <xf numFmtId="0" fontId="2" fillId="4" borderId="0" xfId="1" applyFill="1"/>
    <xf numFmtId="0" fontId="4" fillId="3" borderId="0" xfId="1" applyFont="1" applyFill="1" applyBorder="1" applyAlignment="1">
      <alignment vertical="top"/>
    </xf>
    <xf numFmtId="0" fontId="11" fillId="3" borderId="0" xfId="1" applyFont="1" applyFill="1" applyAlignment="1">
      <alignment vertical="center"/>
    </xf>
    <xf numFmtId="21" fontId="11" fillId="3" borderId="0" xfId="1" applyNumberFormat="1" applyFont="1" applyFill="1" applyAlignment="1">
      <alignment vertical="center"/>
    </xf>
    <xf numFmtId="0" fontId="11" fillId="3" borderId="0" xfId="1" applyFont="1" applyFill="1" applyAlignment="1">
      <alignment horizontal="left"/>
    </xf>
    <xf numFmtId="20" fontId="11" fillId="3" borderId="0" xfId="1" applyNumberFormat="1" applyFont="1" applyFill="1" applyAlignment="1">
      <alignment horizontal="left"/>
    </xf>
    <xf numFmtId="20" fontId="11" fillId="3" borderId="0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</xdr:row>
      <xdr:rowOff>95250</xdr:rowOff>
    </xdr:from>
    <xdr:to>
      <xdr:col>2</xdr:col>
      <xdr:colOff>2047875</xdr:colOff>
      <xdr:row>4</xdr:row>
      <xdr:rowOff>257175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3125" y="485775"/>
          <a:ext cx="4086225" cy="1333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</xdr:row>
      <xdr:rowOff>95250</xdr:rowOff>
    </xdr:from>
    <xdr:to>
      <xdr:col>2</xdr:col>
      <xdr:colOff>2047875</xdr:colOff>
      <xdr:row>4</xdr:row>
      <xdr:rowOff>257175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3125" y="485775"/>
          <a:ext cx="4086225" cy="1333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</xdr:row>
      <xdr:rowOff>95250</xdr:rowOff>
    </xdr:from>
    <xdr:to>
      <xdr:col>2</xdr:col>
      <xdr:colOff>2047875</xdr:colOff>
      <xdr:row>4</xdr:row>
      <xdr:rowOff>257175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3125" y="485775"/>
          <a:ext cx="4086225" cy="1333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33617</xdr:colOff>
      <xdr:row>7</xdr:row>
      <xdr:rowOff>33618</xdr:rowOff>
    </xdr:from>
    <xdr:to>
      <xdr:col>27</xdr:col>
      <xdr:colOff>537317</xdr:colOff>
      <xdr:row>32</xdr:row>
      <xdr:rowOff>39952</xdr:rowOff>
    </xdr:to>
    <xdr:pic>
      <xdr:nvPicPr>
        <xdr:cNvPr id="48" name="Picture 47"/>
        <xdr:cNvPicPr/>
      </xdr:nvPicPr>
      <xdr:blipFill rotWithShape="1">
        <a:blip xmlns:r="http://schemas.openxmlformats.org/officeDocument/2006/relationships" r:embed="rId1"/>
        <a:srcRect t="21128"/>
        <a:stretch/>
      </xdr:blipFill>
      <xdr:spPr>
        <a:xfrm>
          <a:off x="8919882" y="1434353"/>
          <a:ext cx="7574611" cy="4768834"/>
        </a:xfrm>
        <a:prstGeom prst="rect">
          <a:avLst/>
        </a:prstGeom>
        <a:ln w="12700" cap="flat" cmpd="sng" algn="ctr">
          <a:solidFill>
            <a:schemeClr val="accent2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0</xdr:col>
      <xdr:colOff>361950</xdr:colOff>
      <xdr:row>7</xdr:row>
      <xdr:rowOff>142875</xdr:rowOff>
    </xdr:from>
    <xdr:to>
      <xdr:col>13</xdr:col>
      <xdr:colOff>446550</xdr:colOff>
      <xdr:row>30</xdr:row>
      <xdr:rowOff>179439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1533525"/>
          <a:ext cx="7628400" cy="4418064"/>
        </a:xfrm>
        <a:prstGeom prst="rect">
          <a:avLst/>
        </a:prstGeom>
        <a:ln w="12700" cap="flat" cmpd="sng" algn="ctr">
          <a:solidFill>
            <a:schemeClr val="accent2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0</xdr:col>
      <xdr:colOff>71437</xdr:colOff>
      <xdr:row>0</xdr:row>
      <xdr:rowOff>0</xdr:rowOff>
    </xdr:from>
    <xdr:to>
      <xdr:col>3</xdr:col>
      <xdr:colOff>141683</xdr:colOff>
      <xdr:row>2</xdr:row>
      <xdr:rowOff>127780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" y="0"/>
          <a:ext cx="1546621" cy="556405"/>
        </a:xfrm>
        <a:prstGeom prst="rect">
          <a:avLst/>
        </a:prstGeom>
      </xdr:spPr>
    </xdr:pic>
    <xdr:clientData/>
  </xdr:twoCellAnchor>
  <xdr:twoCellAnchor editAs="absolute">
    <xdr:from>
      <xdr:col>0</xdr:col>
      <xdr:colOff>414602</xdr:colOff>
      <xdr:row>8</xdr:row>
      <xdr:rowOff>8379</xdr:rowOff>
    </xdr:from>
    <xdr:to>
      <xdr:col>2</xdr:col>
      <xdr:colOff>181203</xdr:colOff>
      <xdr:row>9</xdr:row>
      <xdr:rowOff>44821</xdr:rowOff>
    </xdr:to>
    <xdr:sp macro="" textlink="$A$1">
      <xdr:nvSpPr>
        <xdr:cNvPr id="4" name="TextBox 3"/>
        <xdr:cNvSpPr txBox="1"/>
      </xdr:nvSpPr>
      <xdr:spPr>
        <a:xfrm>
          <a:off x="414602" y="1589529"/>
          <a:ext cx="604801" cy="226942"/>
        </a:xfrm>
        <a:prstGeom prst="rect">
          <a:avLst/>
        </a:prstGeom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F8947EF-7767-48EA-8E72-A43B6BB5C457}" type="TxLink">
            <a:rPr lang="en-US" sz="1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SITE 1</a:t>
          </a:fld>
          <a:endParaRPr lang="en-GB" sz="10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4</xdr:col>
      <xdr:colOff>24849</xdr:colOff>
      <xdr:row>19</xdr:row>
      <xdr:rowOff>166887</xdr:rowOff>
    </xdr:from>
    <xdr:to>
      <xdr:col>4</xdr:col>
      <xdr:colOff>596348</xdr:colOff>
      <xdr:row>21</xdr:row>
      <xdr:rowOff>34738</xdr:rowOff>
    </xdr:to>
    <xdr:sp macro="" textlink="">
      <xdr:nvSpPr>
        <xdr:cNvPr id="5" name="TextBox 4"/>
        <xdr:cNvSpPr txBox="1"/>
      </xdr:nvSpPr>
      <xdr:spPr>
        <a:xfrm>
          <a:off x="2095501" y="3836083"/>
          <a:ext cx="571499" cy="248851"/>
        </a:xfrm>
        <a:prstGeom prst="rect">
          <a:avLst/>
        </a:prstGeom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GB" sz="1000" b="1"/>
            <a:t>Point</a:t>
          </a:r>
          <a:r>
            <a:rPr lang="en-GB" sz="1000" b="1" baseline="0"/>
            <a:t> 1</a:t>
          </a:r>
          <a:endParaRPr lang="en-GB" sz="1000" b="1"/>
        </a:p>
      </xdr:txBody>
    </xdr:sp>
    <xdr:clientData/>
  </xdr:twoCellAnchor>
  <xdr:twoCellAnchor editAs="oneCell">
    <xdr:from>
      <xdr:col>14</xdr:col>
      <xdr:colOff>113459</xdr:colOff>
      <xdr:row>0</xdr:row>
      <xdr:rowOff>0</xdr:rowOff>
    </xdr:from>
    <xdr:to>
      <xdr:col>17</xdr:col>
      <xdr:colOff>183705</xdr:colOff>
      <xdr:row>2</xdr:row>
      <xdr:rowOff>127780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1209" y="0"/>
          <a:ext cx="1546621" cy="556405"/>
        </a:xfrm>
        <a:prstGeom prst="rect">
          <a:avLst/>
        </a:prstGeom>
      </xdr:spPr>
    </xdr:pic>
    <xdr:clientData/>
  </xdr:twoCellAnchor>
  <xdr:twoCellAnchor editAs="absolute">
    <xdr:from>
      <xdr:col>9</xdr:col>
      <xdr:colOff>160684</xdr:colOff>
      <xdr:row>15</xdr:row>
      <xdr:rowOff>120504</xdr:rowOff>
    </xdr:from>
    <xdr:to>
      <xdr:col>10</xdr:col>
      <xdr:colOff>119270</xdr:colOff>
      <xdr:row>16</xdr:row>
      <xdr:rowOff>178855</xdr:rowOff>
    </xdr:to>
    <xdr:sp macro="" textlink="">
      <xdr:nvSpPr>
        <xdr:cNvPr id="43" name="TextBox 42"/>
        <xdr:cNvSpPr txBox="1"/>
      </xdr:nvSpPr>
      <xdr:spPr>
        <a:xfrm>
          <a:off x="5295901" y="3027700"/>
          <a:ext cx="571499" cy="248851"/>
        </a:xfrm>
        <a:prstGeom prst="rect">
          <a:avLst/>
        </a:prstGeom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GB" sz="1000" b="1"/>
            <a:t>Point</a:t>
          </a:r>
          <a:r>
            <a:rPr lang="en-GB" sz="1000" b="1" baseline="0"/>
            <a:t> 2</a:t>
          </a:r>
          <a:endParaRPr lang="en-GB" sz="1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396029</xdr:colOff>
      <xdr:row>4</xdr:row>
      <xdr:rowOff>101601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809029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ones\Desktop\Site%20Location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Details"/>
      <sheetName val="Site List"/>
      <sheetName val="Cover Sheet"/>
      <sheetName val="Site Plan"/>
    </sheetNames>
    <sheetDataSet>
      <sheetData sheetId="0"/>
      <sheetData sheetId="1">
        <row r="5">
          <cell r="C5">
            <v>0</v>
          </cell>
        </row>
        <row r="8">
          <cell r="B8">
            <v>0</v>
          </cell>
          <cell r="C8" t="str">
            <v>Location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 t="str">
            <v>Arm(s)</v>
          </cell>
          <cell r="K8" t="str">
            <v>Cam(s)</v>
          </cell>
          <cell r="L8" t="str">
            <v>Lat/Long</v>
          </cell>
          <cell r="M8">
            <v>0</v>
          </cell>
        </row>
        <row r="9">
          <cell r="B9" t="str">
            <v>x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-</v>
          </cell>
          <cell r="K9" t="str">
            <v>-</v>
          </cell>
          <cell r="L9" t="str">
            <v>-</v>
          </cell>
          <cell r="M9">
            <v>0</v>
          </cell>
        </row>
        <row r="10">
          <cell r="B10" t="str">
            <v>x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 t="str">
            <v>-</v>
          </cell>
          <cell r="K10" t="str">
            <v>-</v>
          </cell>
          <cell r="L10" t="str">
            <v>-</v>
          </cell>
          <cell r="M10">
            <v>0</v>
          </cell>
        </row>
        <row r="11">
          <cell r="B11" t="str">
            <v>x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 t="str">
            <v>-</v>
          </cell>
          <cell r="K11" t="str">
            <v>-</v>
          </cell>
          <cell r="L11" t="str">
            <v>-</v>
          </cell>
          <cell r="M11">
            <v>0</v>
          </cell>
        </row>
        <row r="12">
          <cell r="B12" t="str">
            <v>x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 t="str">
            <v>-</v>
          </cell>
          <cell r="K12" t="str">
            <v>-</v>
          </cell>
          <cell r="L12" t="str">
            <v>-</v>
          </cell>
          <cell r="M12">
            <v>0</v>
          </cell>
        </row>
        <row r="13">
          <cell r="B13" t="str">
            <v>x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 t="str">
            <v>-</v>
          </cell>
          <cell r="K13" t="str">
            <v>-</v>
          </cell>
          <cell r="L13" t="str">
            <v>-</v>
          </cell>
          <cell r="M13">
            <v>0</v>
          </cell>
        </row>
        <row r="14">
          <cell r="B14" t="str">
            <v>x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 t="str">
            <v>-</v>
          </cell>
          <cell r="K14" t="str">
            <v>-</v>
          </cell>
          <cell r="L14" t="str">
            <v>-</v>
          </cell>
          <cell r="M14">
            <v>0</v>
          </cell>
        </row>
        <row r="15">
          <cell r="B15" t="str">
            <v>x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 t="str">
            <v>-</v>
          </cell>
          <cell r="K15" t="str">
            <v>-</v>
          </cell>
          <cell r="L15" t="str">
            <v>-</v>
          </cell>
          <cell r="M15">
            <v>0</v>
          </cell>
        </row>
        <row r="16">
          <cell r="B16" t="str">
            <v>x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 t="str">
            <v>-</v>
          </cell>
          <cell r="K16" t="str">
            <v>-</v>
          </cell>
          <cell r="L16" t="str">
            <v>-</v>
          </cell>
          <cell r="M16">
            <v>0</v>
          </cell>
        </row>
        <row r="17">
          <cell r="B17" t="str">
            <v>x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 t="str">
            <v>-</v>
          </cell>
          <cell r="K17" t="str">
            <v>-</v>
          </cell>
          <cell r="L17" t="str">
            <v>-</v>
          </cell>
          <cell r="M17">
            <v>0</v>
          </cell>
        </row>
        <row r="18">
          <cell r="B18" t="str">
            <v>x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 t="str">
            <v>-</v>
          </cell>
          <cell r="K18" t="str">
            <v>-</v>
          </cell>
          <cell r="L18" t="str">
            <v>-</v>
          </cell>
          <cell r="M18">
            <v>0</v>
          </cell>
        </row>
        <row r="19">
          <cell r="B19" t="str">
            <v>x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 t="str">
            <v>-</v>
          </cell>
          <cell r="K19" t="str">
            <v>-</v>
          </cell>
          <cell r="L19" t="str">
            <v>-</v>
          </cell>
          <cell r="M19">
            <v>0</v>
          </cell>
        </row>
        <row r="20">
          <cell r="B20" t="str">
            <v>x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 t="str">
            <v>-</v>
          </cell>
          <cell r="K20" t="str">
            <v>-</v>
          </cell>
          <cell r="L20" t="str">
            <v>-</v>
          </cell>
          <cell r="M20">
            <v>0</v>
          </cell>
        </row>
        <row r="21">
          <cell r="B21" t="str">
            <v>x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 t="str">
            <v>-</v>
          </cell>
          <cell r="K21" t="str">
            <v>-</v>
          </cell>
          <cell r="L21" t="str">
            <v>-</v>
          </cell>
          <cell r="M21">
            <v>0</v>
          </cell>
        </row>
        <row r="22">
          <cell r="B22" t="str">
            <v>x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 t="str">
            <v>-</v>
          </cell>
          <cell r="K22" t="str">
            <v>-</v>
          </cell>
          <cell r="L22" t="str">
            <v>-</v>
          </cell>
          <cell r="M22">
            <v>0</v>
          </cell>
        </row>
        <row r="23">
          <cell r="B23" t="str">
            <v>x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 t="str">
            <v>-</v>
          </cell>
          <cell r="K23" t="str">
            <v>-</v>
          </cell>
          <cell r="L23" t="str">
            <v>-</v>
          </cell>
          <cell r="M23">
            <v>0</v>
          </cell>
        </row>
        <row r="24">
          <cell r="B24" t="str">
            <v>x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 t="str">
            <v>-</v>
          </cell>
          <cell r="K24" t="str">
            <v>-</v>
          </cell>
          <cell r="L24" t="str">
            <v>-</v>
          </cell>
          <cell r="M24">
            <v>0</v>
          </cell>
        </row>
        <row r="25">
          <cell r="B25" t="str">
            <v>x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 t="str">
            <v>-</v>
          </cell>
          <cell r="K25" t="str">
            <v>-</v>
          </cell>
          <cell r="L25" t="str">
            <v>-</v>
          </cell>
          <cell r="M25">
            <v>0</v>
          </cell>
        </row>
        <row r="26">
          <cell r="B26" t="str">
            <v>x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 t="str">
            <v>-</v>
          </cell>
          <cell r="K26" t="str">
            <v>-</v>
          </cell>
          <cell r="L26" t="str">
            <v>-</v>
          </cell>
          <cell r="M26">
            <v>0</v>
          </cell>
        </row>
        <row r="27">
          <cell r="B27" t="str">
            <v>x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 t="str">
            <v>-</v>
          </cell>
          <cell r="K27" t="str">
            <v>-</v>
          </cell>
          <cell r="L27" t="str">
            <v>-</v>
          </cell>
          <cell r="M27">
            <v>0</v>
          </cell>
        </row>
        <row r="28">
          <cell r="B28" t="str">
            <v>x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 t="str">
            <v>-</v>
          </cell>
          <cell r="K28" t="str">
            <v>-</v>
          </cell>
          <cell r="L28" t="str">
            <v>-</v>
          </cell>
          <cell r="M28">
            <v>0</v>
          </cell>
        </row>
        <row r="29">
          <cell r="B29" t="str">
            <v>x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-</v>
          </cell>
          <cell r="K29" t="str">
            <v>-</v>
          </cell>
          <cell r="L29" t="str">
            <v>-</v>
          </cell>
          <cell r="M29">
            <v>0</v>
          </cell>
        </row>
        <row r="30">
          <cell r="B30" t="str">
            <v>x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 t="str">
            <v>-</v>
          </cell>
          <cell r="K30" t="str">
            <v>-</v>
          </cell>
          <cell r="L30" t="str">
            <v>-</v>
          </cell>
          <cell r="M30">
            <v>0</v>
          </cell>
        </row>
        <row r="31">
          <cell r="B31" t="str">
            <v>x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 t="str">
            <v>-</v>
          </cell>
          <cell r="K31" t="str">
            <v>-</v>
          </cell>
          <cell r="L31" t="str">
            <v>-</v>
          </cell>
          <cell r="M31">
            <v>0</v>
          </cell>
        </row>
        <row r="32">
          <cell r="B32" t="str">
            <v>x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 t="str">
            <v>-</v>
          </cell>
          <cell r="K32" t="str">
            <v>-</v>
          </cell>
          <cell r="L32" t="str">
            <v>-</v>
          </cell>
          <cell r="M32">
            <v>0</v>
          </cell>
        </row>
        <row r="33">
          <cell r="B33" t="str">
            <v>x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 t="str">
            <v>-</v>
          </cell>
          <cell r="K33" t="str">
            <v>-</v>
          </cell>
          <cell r="L33" t="str">
            <v>-</v>
          </cell>
          <cell r="M33">
            <v>0</v>
          </cell>
        </row>
        <row r="34">
          <cell r="B34" t="str">
            <v>x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 t="str">
            <v>-</v>
          </cell>
          <cell r="K34" t="str">
            <v>-</v>
          </cell>
          <cell r="L34" t="str">
            <v>-</v>
          </cell>
          <cell r="M34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"/>
  <sheetViews>
    <sheetView zoomScaleNormal="100" zoomScaleSheetLayoutView="100" workbookViewId="0">
      <selection activeCell="C12" sqref="C12"/>
    </sheetView>
  </sheetViews>
  <sheetFormatPr defaultRowHeight="12.75" x14ac:dyDescent="0.2"/>
  <cols>
    <col min="1" max="1" width="21.85546875" style="1" customWidth="1"/>
    <col min="2" max="3" width="40.85546875" style="1" customWidth="1"/>
    <col min="4" max="4" width="21.85546875" style="1" customWidth="1"/>
    <col min="5" max="256" width="9.140625" style="1"/>
    <col min="257" max="257" width="21.85546875" style="1" customWidth="1"/>
    <col min="258" max="259" width="40.85546875" style="1" customWidth="1"/>
    <col min="260" max="260" width="21.85546875" style="1" customWidth="1"/>
    <col min="261" max="512" width="9.140625" style="1"/>
    <col min="513" max="513" width="21.85546875" style="1" customWidth="1"/>
    <col min="514" max="515" width="40.85546875" style="1" customWidth="1"/>
    <col min="516" max="516" width="21.85546875" style="1" customWidth="1"/>
    <col min="517" max="768" width="9.140625" style="1"/>
    <col min="769" max="769" width="21.85546875" style="1" customWidth="1"/>
    <col min="770" max="771" width="40.85546875" style="1" customWidth="1"/>
    <col min="772" max="772" width="21.85546875" style="1" customWidth="1"/>
    <col min="773" max="1024" width="9.140625" style="1"/>
    <col min="1025" max="1025" width="21.85546875" style="1" customWidth="1"/>
    <col min="1026" max="1027" width="40.85546875" style="1" customWidth="1"/>
    <col min="1028" max="1028" width="21.85546875" style="1" customWidth="1"/>
    <col min="1029" max="1280" width="9.140625" style="1"/>
    <col min="1281" max="1281" width="21.85546875" style="1" customWidth="1"/>
    <col min="1282" max="1283" width="40.85546875" style="1" customWidth="1"/>
    <col min="1284" max="1284" width="21.85546875" style="1" customWidth="1"/>
    <col min="1285" max="1536" width="9.140625" style="1"/>
    <col min="1537" max="1537" width="21.85546875" style="1" customWidth="1"/>
    <col min="1538" max="1539" width="40.85546875" style="1" customWidth="1"/>
    <col min="1540" max="1540" width="21.85546875" style="1" customWidth="1"/>
    <col min="1541" max="1792" width="9.140625" style="1"/>
    <col min="1793" max="1793" width="21.85546875" style="1" customWidth="1"/>
    <col min="1794" max="1795" width="40.85546875" style="1" customWidth="1"/>
    <col min="1796" max="1796" width="21.85546875" style="1" customWidth="1"/>
    <col min="1797" max="2048" width="9.140625" style="1"/>
    <col min="2049" max="2049" width="21.85546875" style="1" customWidth="1"/>
    <col min="2050" max="2051" width="40.85546875" style="1" customWidth="1"/>
    <col min="2052" max="2052" width="21.85546875" style="1" customWidth="1"/>
    <col min="2053" max="2304" width="9.140625" style="1"/>
    <col min="2305" max="2305" width="21.85546875" style="1" customWidth="1"/>
    <col min="2306" max="2307" width="40.85546875" style="1" customWidth="1"/>
    <col min="2308" max="2308" width="21.85546875" style="1" customWidth="1"/>
    <col min="2309" max="2560" width="9.140625" style="1"/>
    <col min="2561" max="2561" width="21.85546875" style="1" customWidth="1"/>
    <col min="2562" max="2563" width="40.85546875" style="1" customWidth="1"/>
    <col min="2564" max="2564" width="21.85546875" style="1" customWidth="1"/>
    <col min="2565" max="2816" width="9.140625" style="1"/>
    <col min="2817" max="2817" width="21.85546875" style="1" customWidth="1"/>
    <col min="2818" max="2819" width="40.85546875" style="1" customWidth="1"/>
    <col min="2820" max="2820" width="21.85546875" style="1" customWidth="1"/>
    <col min="2821" max="3072" width="9.140625" style="1"/>
    <col min="3073" max="3073" width="21.85546875" style="1" customWidth="1"/>
    <col min="3074" max="3075" width="40.85546875" style="1" customWidth="1"/>
    <col min="3076" max="3076" width="21.85546875" style="1" customWidth="1"/>
    <col min="3077" max="3328" width="9.140625" style="1"/>
    <col min="3329" max="3329" width="21.85546875" style="1" customWidth="1"/>
    <col min="3330" max="3331" width="40.85546875" style="1" customWidth="1"/>
    <col min="3332" max="3332" width="21.85546875" style="1" customWidth="1"/>
    <col min="3333" max="3584" width="9.140625" style="1"/>
    <col min="3585" max="3585" width="21.85546875" style="1" customWidth="1"/>
    <col min="3586" max="3587" width="40.85546875" style="1" customWidth="1"/>
    <col min="3588" max="3588" width="21.85546875" style="1" customWidth="1"/>
    <col min="3589" max="3840" width="9.140625" style="1"/>
    <col min="3841" max="3841" width="21.85546875" style="1" customWidth="1"/>
    <col min="3842" max="3843" width="40.85546875" style="1" customWidth="1"/>
    <col min="3844" max="3844" width="21.85546875" style="1" customWidth="1"/>
    <col min="3845" max="4096" width="9.140625" style="1"/>
    <col min="4097" max="4097" width="21.85546875" style="1" customWidth="1"/>
    <col min="4098" max="4099" width="40.85546875" style="1" customWidth="1"/>
    <col min="4100" max="4100" width="21.85546875" style="1" customWidth="1"/>
    <col min="4101" max="4352" width="9.140625" style="1"/>
    <col min="4353" max="4353" width="21.85546875" style="1" customWidth="1"/>
    <col min="4354" max="4355" width="40.85546875" style="1" customWidth="1"/>
    <col min="4356" max="4356" width="21.85546875" style="1" customWidth="1"/>
    <col min="4357" max="4608" width="9.140625" style="1"/>
    <col min="4609" max="4609" width="21.85546875" style="1" customWidth="1"/>
    <col min="4610" max="4611" width="40.85546875" style="1" customWidth="1"/>
    <col min="4612" max="4612" width="21.85546875" style="1" customWidth="1"/>
    <col min="4613" max="4864" width="9.140625" style="1"/>
    <col min="4865" max="4865" width="21.85546875" style="1" customWidth="1"/>
    <col min="4866" max="4867" width="40.85546875" style="1" customWidth="1"/>
    <col min="4868" max="4868" width="21.85546875" style="1" customWidth="1"/>
    <col min="4869" max="5120" width="9.140625" style="1"/>
    <col min="5121" max="5121" width="21.85546875" style="1" customWidth="1"/>
    <col min="5122" max="5123" width="40.85546875" style="1" customWidth="1"/>
    <col min="5124" max="5124" width="21.85546875" style="1" customWidth="1"/>
    <col min="5125" max="5376" width="9.140625" style="1"/>
    <col min="5377" max="5377" width="21.85546875" style="1" customWidth="1"/>
    <col min="5378" max="5379" width="40.85546875" style="1" customWidth="1"/>
    <col min="5380" max="5380" width="21.85546875" style="1" customWidth="1"/>
    <col min="5381" max="5632" width="9.140625" style="1"/>
    <col min="5633" max="5633" width="21.85546875" style="1" customWidth="1"/>
    <col min="5634" max="5635" width="40.85546875" style="1" customWidth="1"/>
    <col min="5636" max="5636" width="21.85546875" style="1" customWidth="1"/>
    <col min="5637" max="5888" width="9.140625" style="1"/>
    <col min="5889" max="5889" width="21.85546875" style="1" customWidth="1"/>
    <col min="5890" max="5891" width="40.85546875" style="1" customWidth="1"/>
    <col min="5892" max="5892" width="21.85546875" style="1" customWidth="1"/>
    <col min="5893" max="6144" width="9.140625" style="1"/>
    <col min="6145" max="6145" width="21.85546875" style="1" customWidth="1"/>
    <col min="6146" max="6147" width="40.85546875" style="1" customWidth="1"/>
    <col min="6148" max="6148" width="21.85546875" style="1" customWidth="1"/>
    <col min="6149" max="6400" width="9.140625" style="1"/>
    <col min="6401" max="6401" width="21.85546875" style="1" customWidth="1"/>
    <col min="6402" max="6403" width="40.85546875" style="1" customWidth="1"/>
    <col min="6404" max="6404" width="21.85546875" style="1" customWidth="1"/>
    <col min="6405" max="6656" width="9.140625" style="1"/>
    <col min="6657" max="6657" width="21.85546875" style="1" customWidth="1"/>
    <col min="6658" max="6659" width="40.85546875" style="1" customWidth="1"/>
    <col min="6660" max="6660" width="21.85546875" style="1" customWidth="1"/>
    <col min="6661" max="6912" width="9.140625" style="1"/>
    <col min="6913" max="6913" width="21.85546875" style="1" customWidth="1"/>
    <col min="6914" max="6915" width="40.85546875" style="1" customWidth="1"/>
    <col min="6916" max="6916" width="21.85546875" style="1" customWidth="1"/>
    <col min="6917" max="7168" width="9.140625" style="1"/>
    <col min="7169" max="7169" width="21.85546875" style="1" customWidth="1"/>
    <col min="7170" max="7171" width="40.85546875" style="1" customWidth="1"/>
    <col min="7172" max="7172" width="21.85546875" style="1" customWidth="1"/>
    <col min="7173" max="7424" width="9.140625" style="1"/>
    <col min="7425" max="7425" width="21.85546875" style="1" customWidth="1"/>
    <col min="7426" max="7427" width="40.85546875" style="1" customWidth="1"/>
    <col min="7428" max="7428" width="21.85546875" style="1" customWidth="1"/>
    <col min="7429" max="7680" width="9.140625" style="1"/>
    <col min="7681" max="7681" width="21.85546875" style="1" customWidth="1"/>
    <col min="7682" max="7683" width="40.85546875" style="1" customWidth="1"/>
    <col min="7684" max="7684" width="21.85546875" style="1" customWidth="1"/>
    <col min="7685" max="7936" width="9.140625" style="1"/>
    <col min="7937" max="7937" width="21.85546875" style="1" customWidth="1"/>
    <col min="7938" max="7939" width="40.85546875" style="1" customWidth="1"/>
    <col min="7940" max="7940" width="21.85546875" style="1" customWidth="1"/>
    <col min="7941" max="8192" width="9.140625" style="1"/>
    <col min="8193" max="8193" width="21.85546875" style="1" customWidth="1"/>
    <col min="8194" max="8195" width="40.85546875" style="1" customWidth="1"/>
    <col min="8196" max="8196" width="21.85546875" style="1" customWidth="1"/>
    <col min="8197" max="8448" width="9.140625" style="1"/>
    <col min="8449" max="8449" width="21.85546875" style="1" customWidth="1"/>
    <col min="8450" max="8451" width="40.85546875" style="1" customWidth="1"/>
    <col min="8452" max="8452" width="21.85546875" style="1" customWidth="1"/>
    <col min="8453" max="8704" width="9.140625" style="1"/>
    <col min="8705" max="8705" width="21.85546875" style="1" customWidth="1"/>
    <col min="8706" max="8707" width="40.85546875" style="1" customWidth="1"/>
    <col min="8708" max="8708" width="21.85546875" style="1" customWidth="1"/>
    <col min="8709" max="8960" width="9.140625" style="1"/>
    <col min="8961" max="8961" width="21.85546875" style="1" customWidth="1"/>
    <col min="8962" max="8963" width="40.85546875" style="1" customWidth="1"/>
    <col min="8964" max="8964" width="21.85546875" style="1" customWidth="1"/>
    <col min="8965" max="9216" width="9.140625" style="1"/>
    <col min="9217" max="9217" width="21.85546875" style="1" customWidth="1"/>
    <col min="9218" max="9219" width="40.85546875" style="1" customWidth="1"/>
    <col min="9220" max="9220" width="21.85546875" style="1" customWidth="1"/>
    <col min="9221" max="9472" width="9.140625" style="1"/>
    <col min="9473" max="9473" width="21.85546875" style="1" customWidth="1"/>
    <col min="9474" max="9475" width="40.85546875" style="1" customWidth="1"/>
    <col min="9476" max="9476" width="21.85546875" style="1" customWidth="1"/>
    <col min="9477" max="9728" width="9.140625" style="1"/>
    <col min="9729" max="9729" width="21.85546875" style="1" customWidth="1"/>
    <col min="9730" max="9731" width="40.85546875" style="1" customWidth="1"/>
    <col min="9732" max="9732" width="21.85546875" style="1" customWidth="1"/>
    <col min="9733" max="9984" width="9.140625" style="1"/>
    <col min="9985" max="9985" width="21.85546875" style="1" customWidth="1"/>
    <col min="9986" max="9987" width="40.85546875" style="1" customWidth="1"/>
    <col min="9988" max="9988" width="21.85546875" style="1" customWidth="1"/>
    <col min="9989" max="10240" width="9.140625" style="1"/>
    <col min="10241" max="10241" width="21.85546875" style="1" customWidth="1"/>
    <col min="10242" max="10243" width="40.85546875" style="1" customWidth="1"/>
    <col min="10244" max="10244" width="21.85546875" style="1" customWidth="1"/>
    <col min="10245" max="10496" width="9.140625" style="1"/>
    <col min="10497" max="10497" width="21.85546875" style="1" customWidth="1"/>
    <col min="10498" max="10499" width="40.85546875" style="1" customWidth="1"/>
    <col min="10500" max="10500" width="21.85546875" style="1" customWidth="1"/>
    <col min="10501" max="10752" width="9.140625" style="1"/>
    <col min="10753" max="10753" width="21.85546875" style="1" customWidth="1"/>
    <col min="10754" max="10755" width="40.85546875" style="1" customWidth="1"/>
    <col min="10756" max="10756" width="21.85546875" style="1" customWidth="1"/>
    <col min="10757" max="11008" width="9.140625" style="1"/>
    <col min="11009" max="11009" width="21.85546875" style="1" customWidth="1"/>
    <col min="11010" max="11011" width="40.85546875" style="1" customWidth="1"/>
    <col min="11012" max="11012" width="21.85546875" style="1" customWidth="1"/>
    <col min="11013" max="11264" width="9.140625" style="1"/>
    <col min="11265" max="11265" width="21.85546875" style="1" customWidth="1"/>
    <col min="11266" max="11267" width="40.85546875" style="1" customWidth="1"/>
    <col min="11268" max="11268" width="21.85546875" style="1" customWidth="1"/>
    <col min="11269" max="11520" width="9.140625" style="1"/>
    <col min="11521" max="11521" width="21.85546875" style="1" customWidth="1"/>
    <col min="11522" max="11523" width="40.85546875" style="1" customWidth="1"/>
    <col min="11524" max="11524" width="21.85546875" style="1" customWidth="1"/>
    <col min="11525" max="11776" width="9.140625" style="1"/>
    <col min="11777" max="11777" width="21.85546875" style="1" customWidth="1"/>
    <col min="11778" max="11779" width="40.85546875" style="1" customWidth="1"/>
    <col min="11780" max="11780" width="21.85546875" style="1" customWidth="1"/>
    <col min="11781" max="12032" width="9.140625" style="1"/>
    <col min="12033" max="12033" width="21.85546875" style="1" customWidth="1"/>
    <col min="12034" max="12035" width="40.85546875" style="1" customWidth="1"/>
    <col min="12036" max="12036" width="21.85546875" style="1" customWidth="1"/>
    <col min="12037" max="12288" width="9.140625" style="1"/>
    <col min="12289" max="12289" width="21.85546875" style="1" customWidth="1"/>
    <col min="12290" max="12291" width="40.85546875" style="1" customWidth="1"/>
    <col min="12292" max="12292" width="21.85546875" style="1" customWidth="1"/>
    <col min="12293" max="12544" width="9.140625" style="1"/>
    <col min="12545" max="12545" width="21.85546875" style="1" customWidth="1"/>
    <col min="12546" max="12547" width="40.85546875" style="1" customWidth="1"/>
    <col min="12548" max="12548" width="21.85546875" style="1" customWidth="1"/>
    <col min="12549" max="12800" width="9.140625" style="1"/>
    <col min="12801" max="12801" width="21.85546875" style="1" customWidth="1"/>
    <col min="12802" max="12803" width="40.85546875" style="1" customWidth="1"/>
    <col min="12804" max="12804" width="21.85546875" style="1" customWidth="1"/>
    <col min="12805" max="13056" width="9.140625" style="1"/>
    <col min="13057" max="13057" width="21.85546875" style="1" customWidth="1"/>
    <col min="13058" max="13059" width="40.85546875" style="1" customWidth="1"/>
    <col min="13060" max="13060" width="21.85546875" style="1" customWidth="1"/>
    <col min="13061" max="13312" width="9.140625" style="1"/>
    <col min="13313" max="13313" width="21.85546875" style="1" customWidth="1"/>
    <col min="13314" max="13315" width="40.85546875" style="1" customWidth="1"/>
    <col min="13316" max="13316" width="21.85546875" style="1" customWidth="1"/>
    <col min="13317" max="13568" width="9.140625" style="1"/>
    <col min="13569" max="13569" width="21.85546875" style="1" customWidth="1"/>
    <col min="13570" max="13571" width="40.85546875" style="1" customWidth="1"/>
    <col min="13572" max="13572" width="21.85546875" style="1" customWidth="1"/>
    <col min="13573" max="13824" width="9.140625" style="1"/>
    <col min="13825" max="13825" width="21.85546875" style="1" customWidth="1"/>
    <col min="13826" max="13827" width="40.85546875" style="1" customWidth="1"/>
    <col min="13828" max="13828" width="21.85546875" style="1" customWidth="1"/>
    <col min="13829" max="14080" width="9.140625" style="1"/>
    <col min="14081" max="14081" width="21.85546875" style="1" customWidth="1"/>
    <col min="14082" max="14083" width="40.85546875" style="1" customWidth="1"/>
    <col min="14084" max="14084" width="21.85546875" style="1" customWidth="1"/>
    <col min="14085" max="14336" width="9.140625" style="1"/>
    <col min="14337" max="14337" width="21.85546875" style="1" customWidth="1"/>
    <col min="14338" max="14339" width="40.85546875" style="1" customWidth="1"/>
    <col min="14340" max="14340" width="21.85546875" style="1" customWidth="1"/>
    <col min="14341" max="14592" width="9.140625" style="1"/>
    <col min="14593" max="14593" width="21.85546875" style="1" customWidth="1"/>
    <col min="14594" max="14595" width="40.85546875" style="1" customWidth="1"/>
    <col min="14596" max="14596" width="21.85546875" style="1" customWidth="1"/>
    <col min="14597" max="14848" width="9.140625" style="1"/>
    <col min="14849" max="14849" width="21.85546875" style="1" customWidth="1"/>
    <col min="14850" max="14851" width="40.85546875" style="1" customWidth="1"/>
    <col min="14852" max="14852" width="21.85546875" style="1" customWidth="1"/>
    <col min="14853" max="15104" width="9.140625" style="1"/>
    <col min="15105" max="15105" width="21.85546875" style="1" customWidth="1"/>
    <col min="15106" max="15107" width="40.85546875" style="1" customWidth="1"/>
    <col min="15108" max="15108" width="21.85546875" style="1" customWidth="1"/>
    <col min="15109" max="15360" width="9.140625" style="1"/>
    <col min="15361" max="15361" width="21.85546875" style="1" customWidth="1"/>
    <col min="15362" max="15363" width="40.85546875" style="1" customWidth="1"/>
    <col min="15364" max="15364" width="21.85546875" style="1" customWidth="1"/>
    <col min="15365" max="15616" width="9.140625" style="1"/>
    <col min="15617" max="15617" width="21.85546875" style="1" customWidth="1"/>
    <col min="15618" max="15619" width="40.85546875" style="1" customWidth="1"/>
    <col min="15620" max="15620" width="21.85546875" style="1" customWidth="1"/>
    <col min="15621" max="15872" width="9.140625" style="1"/>
    <col min="15873" max="15873" width="21.85546875" style="1" customWidth="1"/>
    <col min="15874" max="15875" width="40.85546875" style="1" customWidth="1"/>
    <col min="15876" max="15876" width="21.85546875" style="1" customWidth="1"/>
    <col min="15877" max="16128" width="9.140625" style="1"/>
    <col min="16129" max="16129" width="21.85546875" style="1" customWidth="1"/>
    <col min="16130" max="16131" width="40.85546875" style="1" customWidth="1"/>
    <col min="16132" max="16132" width="21.85546875" style="1" customWidth="1"/>
    <col min="16133" max="16384" width="9.140625" style="1"/>
  </cols>
  <sheetData>
    <row r="1" spans="1:4" ht="30.75" customHeight="1" x14ac:dyDescent="0.2">
      <c r="A1" s="56"/>
      <c r="B1" s="57"/>
      <c r="C1" s="57"/>
      <c r="D1" s="57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/>
    <row r="6" spans="1:4" ht="21" customHeight="1" x14ac:dyDescent="0.2">
      <c r="B6" s="2" t="s">
        <v>1</v>
      </c>
      <c r="C6" s="16" t="s">
        <v>10</v>
      </c>
    </row>
    <row r="7" spans="1:4" ht="30.75" customHeight="1" x14ac:dyDescent="0.2">
      <c r="B7" s="2" t="s">
        <v>2</v>
      </c>
      <c r="C7" s="2" t="s">
        <v>11</v>
      </c>
    </row>
    <row r="8" spans="1:4" ht="30.75" customHeight="1" x14ac:dyDescent="0.2">
      <c r="B8" s="2" t="s">
        <v>4</v>
      </c>
      <c r="C8" s="3">
        <v>1</v>
      </c>
    </row>
    <row r="9" spans="1:4" ht="30.75" customHeight="1" x14ac:dyDescent="0.2">
      <c r="B9" s="2" t="s">
        <v>5</v>
      </c>
      <c r="C9" s="14" t="s">
        <v>12</v>
      </c>
    </row>
    <row r="10" spans="1:4" ht="30.75" customHeight="1" x14ac:dyDescent="0.2">
      <c r="B10" s="2" t="s">
        <v>6</v>
      </c>
      <c r="C10" s="2" t="s">
        <v>13</v>
      </c>
    </row>
    <row r="11" spans="1:4" ht="30.75" customHeight="1" x14ac:dyDescent="0.2">
      <c r="B11" s="2" t="s">
        <v>7</v>
      </c>
      <c r="C11" s="2" t="s">
        <v>47</v>
      </c>
    </row>
    <row r="12" spans="1:4" ht="30.75" customHeight="1" x14ac:dyDescent="0.2">
      <c r="B12" s="2"/>
      <c r="C12" s="2"/>
    </row>
    <row r="13" spans="1:4" ht="17.25" customHeight="1" x14ac:dyDescent="0.2"/>
    <row r="14" spans="1:4" ht="30.75" customHeight="1" x14ac:dyDescent="0.2">
      <c r="A14" s="58"/>
      <c r="B14" s="57"/>
      <c r="C14" s="57"/>
      <c r="D14" s="57"/>
    </row>
  </sheetData>
  <mergeCells count="2">
    <mergeCell ref="A1:D1"/>
    <mergeCell ref="A14:D14"/>
  </mergeCells>
  <pageMargins left="0.7" right="0.7" top="0.75" bottom="0.75" header="0.3" footer="0.3"/>
  <pageSetup scale="9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"/>
  <sheetViews>
    <sheetView zoomScaleNormal="100" zoomScaleSheetLayoutView="100" workbookViewId="0">
      <selection activeCell="F10" sqref="F10"/>
    </sheetView>
  </sheetViews>
  <sheetFormatPr defaultRowHeight="12.75" x14ac:dyDescent="0.2"/>
  <cols>
    <col min="1" max="1" width="21.85546875" style="18" customWidth="1"/>
    <col min="2" max="3" width="40.85546875" style="18" customWidth="1"/>
    <col min="4" max="4" width="21.85546875" style="18" customWidth="1"/>
    <col min="5" max="256" width="9.140625" style="18"/>
    <col min="257" max="257" width="21.85546875" style="18" customWidth="1"/>
    <col min="258" max="259" width="40.85546875" style="18" customWidth="1"/>
    <col min="260" max="260" width="21.85546875" style="18" customWidth="1"/>
    <col min="261" max="512" width="9.140625" style="18"/>
    <col min="513" max="513" width="21.85546875" style="18" customWidth="1"/>
    <col min="514" max="515" width="40.85546875" style="18" customWidth="1"/>
    <col min="516" max="516" width="21.85546875" style="18" customWidth="1"/>
    <col min="517" max="768" width="9.140625" style="18"/>
    <col min="769" max="769" width="21.85546875" style="18" customWidth="1"/>
    <col min="770" max="771" width="40.85546875" style="18" customWidth="1"/>
    <col min="772" max="772" width="21.85546875" style="18" customWidth="1"/>
    <col min="773" max="1024" width="9.140625" style="18"/>
    <col min="1025" max="1025" width="21.85546875" style="18" customWidth="1"/>
    <col min="1026" max="1027" width="40.85546875" style="18" customWidth="1"/>
    <col min="1028" max="1028" width="21.85546875" style="18" customWidth="1"/>
    <col min="1029" max="1280" width="9.140625" style="18"/>
    <col min="1281" max="1281" width="21.85546875" style="18" customWidth="1"/>
    <col min="1282" max="1283" width="40.85546875" style="18" customWidth="1"/>
    <col min="1284" max="1284" width="21.85546875" style="18" customWidth="1"/>
    <col min="1285" max="1536" width="9.140625" style="18"/>
    <col min="1537" max="1537" width="21.85546875" style="18" customWidth="1"/>
    <col min="1538" max="1539" width="40.85546875" style="18" customWidth="1"/>
    <col min="1540" max="1540" width="21.85546875" style="18" customWidth="1"/>
    <col min="1541" max="1792" width="9.140625" style="18"/>
    <col min="1793" max="1793" width="21.85546875" style="18" customWidth="1"/>
    <col min="1794" max="1795" width="40.85546875" style="18" customWidth="1"/>
    <col min="1796" max="1796" width="21.85546875" style="18" customWidth="1"/>
    <col min="1797" max="2048" width="9.140625" style="18"/>
    <col min="2049" max="2049" width="21.85546875" style="18" customWidth="1"/>
    <col min="2050" max="2051" width="40.85546875" style="18" customWidth="1"/>
    <col min="2052" max="2052" width="21.85546875" style="18" customWidth="1"/>
    <col min="2053" max="2304" width="9.140625" style="18"/>
    <col min="2305" max="2305" width="21.85546875" style="18" customWidth="1"/>
    <col min="2306" max="2307" width="40.85546875" style="18" customWidth="1"/>
    <col min="2308" max="2308" width="21.85546875" style="18" customWidth="1"/>
    <col min="2309" max="2560" width="9.140625" style="18"/>
    <col min="2561" max="2561" width="21.85546875" style="18" customWidth="1"/>
    <col min="2562" max="2563" width="40.85546875" style="18" customWidth="1"/>
    <col min="2564" max="2564" width="21.85546875" style="18" customWidth="1"/>
    <col min="2565" max="2816" width="9.140625" style="18"/>
    <col min="2817" max="2817" width="21.85546875" style="18" customWidth="1"/>
    <col min="2818" max="2819" width="40.85546875" style="18" customWidth="1"/>
    <col min="2820" max="2820" width="21.85546875" style="18" customWidth="1"/>
    <col min="2821" max="3072" width="9.140625" style="18"/>
    <col min="3073" max="3073" width="21.85546875" style="18" customWidth="1"/>
    <col min="3074" max="3075" width="40.85546875" style="18" customWidth="1"/>
    <col min="3076" max="3076" width="21.85546875" style="18" customWidth="1"/>
    <col min="3077" max="3328" width="9.140625" style="18"/>
    <col min="3329" max="3329" width="21.85546875" style="18" customWidth="1"/>
    <col min="3330" max="3331" width="40.85546875" style="18" customWidth="1"/>
    <col min="3332" max="3332" width="21.85546875" style="18" customWidth="1"/>
    <col min="3333" max="3584" width="9.140625" style="18"/>
    <col min="3585" max="3585" width="21.85546875" style="18" customWidth="1"/>
    <col min="3586" max="3587" width="40.85546875" style="18" customWidth="1"/>
    <col min="3588" max="3588" width="21.85546875" style="18" customWidth="1"/>
    <col min="3589" max="3840" width="9.140625" style="18"/>
    <col min="3841" max="3841" width="21.85546875" style="18" customWidth="1"/>
    <col min="3842" max="3843" width="40.85546875" style="18" customWidth="1"/>
    <col min="3844" max="3844" width="21.85546875" style="18" customWidth="1"/>
    <col min="3845" max="4096" width="9.140625" style="18"/>
    <col min="4097" max="4097" width="21.85546875" style="18" customWidth="1"/>
    <col min="4098" max="4099" width="40.85546875" style="18" customWidth="1"/>
    <col min="4100" max="4100" width="21.85546875" style="18" customWidth="1"/>
    <col min="4101" max="4352" width="9.140625" style="18"/>
    <col min="4353" max="4353" width="21.85546875" style="18" customWidth="1"/>
    <col min="4354" max="4355" width="40.85546875" style="18" customWidth="1"/>
    <col min="4356" max="4356" width="21.85546875" style="18" customWidth="1"/>
    <col min="4357" max="4608" width="9.140625" style="18"/>
    <col min="4609" max="4609" width="21.85546875" style="18" customWidth="1"/>
    <col min="4610" max="4611" width="40.85546875" style="18" customWidth="1"/>
    <col min="4612" max="4612" width="21.85546875" style="18" customWidth="1"/>
    <col min="4613" max="4864" width="9.140625" style="18"/>
    <col min="4865" max="4865" width="21.85546875" style="18" customWidth="1"/>
    <col min="4866" max="4867" width="40.85546875" style="18" customWidth="1"/>
    <col min="4868" max="4868" width="21.85546875" style="18" customWidth="1"/>
    <col min="4869" max="5120" width="9.140625" style="18"/>
    <col min="5121" max="5121" width="21.85546875" style="18" customWidth="1"/>
    <col min="5122" max="5123" width="40.85546875" style="18" customWidth="1"/>
    <col min="5124" max="5124" width="21.85546875" style="18" customWidth="1"/>
    <col min="5125" max="5376" width="9.140625" style="18"/>
    <col min="5377" max="5377" width="21.85546875" style="18" customWidth="1"/>
    <col min="5378" max="5379" width="40.85546875" style="18" customWidth="1"/>
    <col min="5380" max="5380" width="21.85546875" style="18" customWidth="1"/>
    <col min="5381" max="5632" width="9.140625" style="18"/>
    <col min="5633" max="5633" width="21.85546875" style="18" customWidth="1"/>
    <col min="5634" max="5635" width="40.85546875" style="18" customWidth="1"/>
    <col min="5636" max="5636" width="21.85546875" style="18" customWidth="1"/>
    <col min="5637" max="5888" width="9.140625" style="18"/>
    <col min="5889" max="5889" width="21.85546875" style="18" customWidth="1"/>
    <col min="5890" max="5891" width="40.85546875" style="18" customWidth="1"/>
    <col min="5892" max="5892" width="21.85546875" style="18" customWidth="1"/>
    <col min="5893" max="6144" width="9.140625" style="18"/>
    <col min="6145" max="6145" width="21.85546875" style="18" customWidth="1"/>
    <col min="6146" max="6147" width="40.85546875" style="18" customWidth="1"/>
    <col min="6148" max="6148" width="21.85546875" style="18" customWidth="1"/>
    <col min="6149" max="6400" width="9.140625" style="18"/>
    <col min="6401" max="6401" width="21.85546875" style="18" customWidth="1"/>
    <col min="6402" max="6403" width="40.85546875" style="18" customWidth="1"/>
    <col min="6404" max="6404" width="21.85546875" style="18" customWidth="1"/>
    <col min="6405" max="6656" width="9.140625" style="18"/>
    <col min="6657" max="6657" width="21.85546875" style="18" customWidth="1"/>
    <col min="6658" max="6659" width="40.85546875" style="18" customWidth="1"/>
    <col min="6660" max="6660" width="21.85546875" style="18" customWidth="1"/>
    <col min="6661" max="6912" width="9.140625" style="18"/>
    <col min="6913" max="6913" width="21.85546875" style="18" customWidth="1"/>
    <col min="6914" max="6915" width="40.85546875" style="18" customWidth="1"/>
    <col min="6916" max="6916" width="21.85546875" style="18" customWidth="1"/>
    <col min="6917" max="7168" width="9.140625" style="18"/>
    <col min="7169" max="7169" width="21.85546875" style="18" customWidth="1"/>
    <col min="7170" max="7171" width="40.85546875" style="18" customWidth="1"/>
    <col min="7172" max="7172" width="21.85546875" style="18" customWidth="1"/>
    <col min="7173" max="7424" width="9.140625" style="18"/>
    <col min="7425" max="7425" width="21.85546875" style="18" customWidth="1"/>
    <col min="7426" max="7427" width="40.85546875" style="18" customWidth="1"/>
    <col min="7428" max="7428" width="21.85546875" style="18" customWidth="1"/>
    <col min="7429" max="7680" width="9.140625" style="18"/>
    <col min="7681" max="7681" width="21.85546875" style="18" customWidth="1"/>
    <col min="7682" max="7683" width="40.85546875" style="18" customWidth="1"/>
    <col min="7684" max="7684" width="21.85546875" style="18" customWidth="1"/>
    <col min="7685" max="7936" width="9.140625" style="18"/>
    <col min="7937" max="7937" width="21.85546875" style="18" customWidth="1"/>
    <col min="7938" max="7939" width="40.85546875" style="18" customWidth="1"/>
    <col min="7940" max="7940" width="21.85546875" style="18" customWidth="1"/>
    <col min="7941" max="8192" width="9.140625" style="18"/>
    <col min="8193" max="8193" width="21.85546875" style="18" customWidth="1"/>
    <col min="8194" max="8195" width="40.85546875" style="18" customWidth="1"/>
    <col min="8196" max="8196" width="21.85546875" style="18" customWidth="1"/>
    <col min="8197" max="8448" width="9.140625" style="18"/>
    <col min="8449" max="8449" width="21.85546875" style="18" customWidth="1"/>
    <col min="8450" max="8451" width="40.85546875" style="18" customWidth="1"/>
    <col min="8452" max="8452" width="21.85546875" style="18" customWidth="1"/>
    <col min="8453" max="8704" width="9.140625" style="18"/>
    <col min="8705" max="8705" width="21.85546875" style="18" customWidth="1"/>
    <col min="8706" max="8707" width="40.85546875" style="18" customWidth="1"/>
    <col min="8708" max="8708" width="21.85546875" style="18" customWidth="1"/>
    <col min="8709" max="8960" width="9.140625" style="18"/>
    <col min="8961" max="8961" width="21.85546875" style="18" customWidth="1"/>
    <col min="8962" max="8963" width="40.85546875" style="18" customWidth="1"/>
    <col min="8964" max="8964" width="21.85546875" style="18" customWidth="1"/>
    <col min="8965" max="9216" width="9.140625" style="18"/>
    <col min="9217" max="9217" width="21.85546875" style="18" customWidth="1"/>
    <col min="9218" max="9219" width="40.85546875" style="18" customWidth="1"/>
    <col min="9220" max="9220" width="21.85546875" style="18" customWidth="1"/>
    <col min="9221" max="9472" width="9.140625" style="18"/>
    <col min="9473" max="9473" width="21.85546875" style="18" customWidth="1"/>
    <col min="9474" max="9475" width="40.85546875" style="18" customWidth="1"/>
    <col min="9476" max="9476" width="21.85546875" style="18" customWidth="1"/>
    <col min="9477" max="9728" width="9.140625" style="18"/>
    <col min="9729" max="9729" width="21.85546875" style="18" customWidth="1"/>
    <col min="9730" max="9731" width="40.85546875" style="18" customWidth="1"/>
    <col min="9732" max="9732" width="21.85546875" style="18" customWidth="1"/>
    <col min="9733" max="9984" width="9.140625" style="18"/>
    <col min="9985" max="9985" width="21.85546875" style="18" customWidth="1"/>
    <col min="9986" max="9987" width="40.85546875" style="18" customWidth="1"/>
    <col min="9988" max="9988" width="21.85546875" style="18" customWidth="1"/>
    <col min="9989" max="10240" width="9.140625" style="18"/>
    <col min="10241" max="10241" width="21.85546875" style="18" customWidth="1"/>
    <col min="10242" max="10243" width="40.85546875" style="18" customWidth="1"/>
    <col min="10244" max="10244" width="21.85546875" style="18" customWidth="1"/>
    <col min="10245" max="10496" width="9.140625" style="18"/>
    <col min="10497" max="10497" width="21.85546875" style="18" customWidth="1"/>
    <col min="10498" max="10499" width="40.85546875" style="18" customWidth="1"/>
    <col min="10500" max="10500" width="21.85546875" style="18" customWidth="1"/>
    <col min="10501" max="10752" width="9.140625" style="18"/>
    <col min="10753" max="10753" width="21.85546875" style="18" customWidth="1"/>
    <col min="10754" max="10755" width="40.85546875" style="18" customWidth="1"/>
    <col min="10756" max="10756" width="21.85546875" style="18" customWidth="1"/>
    <col min="10757" max="11008" width="9.140625" style="18"/>
    <col min="11009" max="11009" width="21.85546875" style="18" customWidth="1"/>
    <col min="11010" max="11011" width="40.85546875" style="18" customWidth="1"/>
    <col min="11012" max="11012" width="21.85546875" style="18" customWidth="1"/>
    <col min="11013" max="11264" width="9.140625" style="18"/>
    <col min="11265" max="11265" width="21.85546875" style="18" customWidth="1"/>
    <col min="11266" max="11267" width="40.85546875" style="18" customWidth="1"/>
    <col min="11268" max="11268" width="21.85546875" style="18" customWidth="1"/>
    <col min="11269" max="11520" width="9.140625" style="18"/>
    <col min="11521" max="11521" width="21.85546875" style="18" customWidth="1"/>
    <col min="11522" max="11523" width="40.85546875" style="18" customWidth="1"/>
    <col min="11524" max="11524" width="21.85546875" style="18" customWidth="1"/>
    <col min="11525" max="11776" width="9.140625" style="18"/>
    <col min="11777" max="11777" width="21.85546875" style="18" customWidth="1"/>
    <col min="11778" max="11779" width="40.85546875" style="18" customWidth="1"/>
    <col min="11780" max="11780" width="21.85546875" style="18" customWidth="1"/>
    <col min="11781" max="12032" width="9.140625" style="18"/>
    <col min="12033" max="12033" width="21.85546875" style="18" customWidth="1"/>
    <col min="12034" max="12035" width="40.85546875" style="18" customWidth="1"/>
    <col min="12036" max="12036" width="21.85546875" style="18" customWidth="1"/>
    <col min="12037" max="12288" width="9.140625" style="18"/>
    <col min="12289" max="12289" width="21.85546875" style="18" customWidth="1"/>
    <col min="12290" max="12291" width="40.85546875" style="18" customWidth="1"/>
    <col min="12292" max="12292" width="21.85546875" style="18" customWidth="1"/>
    <col min="12293" max="12544" width="9.140625" style="18"/>
    <col min="12545" max="12545" width="21.85546875" style="18" customWidth="1"/>
    <col min="12546" max="12547" width="40.85546875" style="18" customWidth="1"/>
    <col min="12548" max="12548" width="21.85546875" style="18" customWidth="1"/>
    <col min="12549" max="12800" width="9.140625" style="18"/>
    <col min="12801" max="12801" width="21.85546875" style="18" customWidth="1"/>
    <col min="12802" max="12803" width="40.85546875" style="18" customWidth="1"/>
    <col min="12804" max="12804" width="21.85546875" style="18" customWidth="1"/>
    <col min="12805" max="13056" width="9.140625" style="18"/>
    <col min="13057" max="13057" width="21.85546875" style="18" customWidth="1"/>
    <col min="13058" max="13059" width="40.85546875" style="18" customWidth="1"/>
    <col min="13060" max="13060" width="21.85546875" style="18" customWidth="1"/>
    <col min="13061" max="13312" width="9.140625" style="18"/>
    <col min="13313" max="13313" width="21.85546875" style="18" customWidth="1"/>
    <col min="13314" max="13315" width="40.85546875" style="18" customWidth="1"/>
    <col min="13316" max="13316" width="21.85546875" style="18" customWidth="1"/>
    <col min="13317" max="13568" width="9.140625" style="18"/>
    <col min="13569" max="13569" width="21.85546875" style="18" customWidth="1"/>
    <col min="13570" max="13571" width="40.85546875" style="18" customWidth="1"/>
    <col min="13572" max="13572" width="21.85546875" style="18" customWidth="1"/>
    <col min="13573" max="13824" width="9.140625" style="18"/>
    <col min="13825" max="13825" width="21.85546875" style="18" customWidth="1"/>
    <col min="13826" max="13827" width="40.85546875" style="18" customWidth="1"/>
    <col min="13828" max="13828" width="21.85546875" style="18" customWidth="1"/>
    <col min="13829" max="14080" width="9.140625" style="18"/>
    <col min="14081" max="14081" width="21.85546875" style="18" customWidth="1"/>
    <col min="14082" max="14083" width="40.85546875" style="18" customWidth="1"/>
    <col min="14084" max="14084" width="21.85546875" style="18" customWidth="1"/>
    <col min="14085" max="14336" width="9.140625" style="18"/>
    <col min="14337" max="14337" width="21.85546875" style="18" customWidth="1"/>
    <col min="14338" max="14339" width="40.85546875" style="18" customWidth="1"/>
    <col min="14340" max="14340" width="21.85546875" style="18" customWidth="1"/>
    <col min="14341" max="14592" width="9.140625" style="18"/>
    <col min="14593" max="14593" width="21.85546875" style="18" customWidth="1"/>
    <col min="14594" max="14595" width="40.85546875" style="18" customWidth="1"/>
    <col min="14596" max="14596" width="21.85546875" style="18" customWidth="1"/>
    <col min="14597" max="14848" width="9.140625" style="18"/>
    <col min="14849" max="14849" width="21.85546875" style="18" customWidth="1"/>
    <col min="14850" max="14851" width="40.85546875" style="18" customWidth="1"/>
    <col min="14852" max="14852" width="21.85546875" style="18" customWidth="1"/>
    <col min="14853" max="15104" width="9.140625" style="18"/>
    <col min="15105" max="15105" width="21.85546875" style="18" customWidth="1"/>
    <col min="15106" max="15107" width="40.85546875" style="18" customWidth="1"/>
    <col min="15108" max="15108" width="21.85546875" style="18" customWidth="1"/>
    <col min="15109" max="15360" width="9.140625" style="18"/>
    <col min="15361" max="15361" width="21.85546875" style="18" customWidth="1"/>
    <col min="15362" max="15363" width="40.85546875" style="18" customWidth="1"/>
    <col min="15364" max="15364" width="21.85546875" style="18" customWidth="1"/>
    <col min="15365" max="15616" width="9.140625" style="18"/>
    <col min="15617" max="15617" width="21.85546875" style="18" customWidth="1"/>
    <col min="15618" max="15619" width="40.85546875" style="18" customWidth="1"/>
    <col min="15620" max="15620" width="21.85546875" style="18" customWidth="1"/>
    <col min="15621" max="15872" width="9.140625" style="18"/>
    <col min="15873" max="15873" width="21.85546875" style="18" customWidth="1"/>
    <col min="15874" max="15875" width="40.85546875" style="18" customWidth="1"/>
    <col min="15876" max="15876" width="21.85546875" style="18" customWidth="1"/>
    <col min="15877" max="16128" width="9.140625" style="18"/>
    <col min="16129" max="16129" width="21.85546875" style="18" customWidth="1"/>
    <col min="16130" max="16131" width="40.85546875" style="18" customWidth="1"/>
    <col min="16132" max="16132" width="21.85546875" style="18" customWidth="1"/>
    <col min="16133" max="16384" width="9.140625" style="18"/>
  </cols>
  <sheetData>
    <row r="1" spans="1:4" ht="30.75" customHeight="1" x14ac:dyDescent="0.2">
      <c r="A1" s="56"/>
      <c r="B1" s="57"/>
      <c r="C1" s="57"/>
      <c r="D1" s="57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" customHeight="1" x14ac:dyDescent="0.2">
      <c r="B5" s="45" t="s">
        <v>3</v>
      </c>
    </row>
    <row r="6" spans="1:4" ht="30" customHeight="1" x14ac:dyDescent="0.2">
      <c r="B6" s="60" t="s">
        <v>24</v>
      </c>
      <c r="C6" s="16"/>
    </row>
    <row r="7" spans="1:4" ht="30" customHeight="1" x14ac:dyDescent="0.2">
      <c r="B7" s="60" t="s">
        <v>26</v>
      </c>
      <c r="C7" s="2"/>
    </row>
    <row r="8" spans="1:4" ht="30" customHeight="1" x14ac:dyDescent="0.2">
      <c r="B8" s="60" t="s">
        <v>25</v>
      </c>
      <c r="C8" s="3"/>
    </row>
    <row r="9" spans="1:4" ht="30" customHeight="1" x14ac:dyDescent="0.2">
      <c r="B9" s="60" t="s">
        <v>27</v>
      </c>
      <c r="C9" s="14"/>
    </row>
    <row r="10" spans="1:4" ht="30" customHeight="1" x14ac:dyDescent="0.2">
      <c r="B10" s="61" t="s">
        <v>28</v>
      </c>
      <c r="C10" s="2"/>
    </row>
    <row r="11" spans="1:4" ht="30" customHeight="1" x14ac:dyDescent="0.2">
      <c r="B11" s="60" t="s">
        <v>29</v>
      </c>
      <c r="C11" s="2"/>
    </row>
    <row r="12" spans="1:4" ht="30" customHeight="1" x14ac:dyDescent="0.2">
      <c r="B12" s="60" t="s">
        <v>30</v>
      </c>
      <c r="C12" s="2"/>
    </row>
    <row r="13" spans="1:4" ht="30.75" customHeight="1" x14ac:dyDescent="0.2">
      <c r="B13" s="45"/>
      <c r="C13" s="45"/>
    </row>
    <row r="14" spans="1:4" ht="30.75" customHeight="1" x14ac:dyDescent="0.2">
      <c r="B14" s="59"/>
      <c r="C14" s="59"/>
    </row>
    <row r="15" spans="1:4" ht="17.25" customHeight="1" x14ac:dyDescent="0.2"/>
    <row r="16" spans="1:4" ht="30.75" customHeight="1" x14ac:dyDescent="0.2">
      <c r="A16" s="58"/>
      <c r="B16" s="57"/>
      <c r="C16" s="57"/>
      <c r="D16" s="57"/>
    </row>
  </sheetData>
  <mergeCells count="3">
    <mergeCell ref="A1:D1"/>
    <mergeCell ref="B14:C14"/>
    <mergeCell ref="A16:D16"/>
  </mergeCells>
  <pageMargins left="0.7" right="0.7" top="0.75" bottom="0.75" header="0.3" footer="0.3"/>
  <pageSetup scale="9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9"/>
  <sheetViews>
    <sheetView tabSelected="1" zoomScaleNormal="100" zoomScaleSheetLayoutView="100" workbookViewId="0">
      <selection activeCell="D9" sqref="D9"/>
    </sheetView>
  </sheetViews>
  <sheetFormatPr defaultRowHeight="12.75" x14ac:dyDescent="0.2"/>
  <cols>
    <col min="1" max="1" width="21.85546875" style="18" customWidth="1"/>
    <col min="2" max="3" width="40.85546875" style="18" customWidth="1"/>
    <col min="4" max="4" width="21.85546875" style="18" customWidth="1"/>
    <col min="5" max="256" width="9.140625" style="18"/>
    <col min="257" max="257" width="21.85546875" style="18" customWidth="1"/>
    <col min="258" max="259" width="40.85546875" style="18" customWidth="1"/>
    <col min="260" max="260" width="21.85546875" style="18" customWidth="1"/>
    <col min="261" max="512" width="9.140625" style="18"/>
    <col min="513" max="513" width="21.85546875" style="18" customWidth="1"/>
    <col min="514" max="515" width="40.85546875" style="18" customWidth="1"/>
    <col min="516" max="516" width="21.85546875" style="18" customWidth="1"/>
    <col min="517" max="768" width="9.140625" style="18"/>
    <col min="769" max="769" width="21.85546875" style="18" customWidth="1"/>
    <col min="770" max="771" width="40.85546875" style="18" customWidth="1"/>
    <col min="772" max="772" width="21.85546875" style="18" customWidth="1"/>
    <col min="773" max="1024" width="9.140625" style="18"/>
    <col min="1025" max="1025" width="21.85546875" style="18" customWidth="1"/>
    <col min="1026" max="1027" width="40.85546875" style="18" customWidth="1"/>
    <col min="1028" max="1028" width="21.85546875" style="18" customWidth="1"/>
    <col min="1029" max="1280" width="9.140625" style="18"/>
    <col min="1281" max="1281" width="21.85546875" style="18" customWidth="1"/>
    <col min="1282" max="1283" width="40.85546875" style="18" customWidth="1"/>
    <col min="1284" max="1284" width="21.85546875" style="18" customWidth="1"/>
    <col min="1285" max="1536" width="9.140625" style="18"/>
    <col min="1537" max="1537" width="21.85546875" style="18" customWidth="1"/>
    <col min="1538" max="1539" width="40.85546875" style="18" customWidth="1"/>
    <col min="1540" max="1540" width="21.85546875" style="18" customWidth="1"/>
    <col min="1541" max="1792" width="9.140625" style="18"/>
    <col min="1793" max="1793" width="21.85546875" style="18" customWidth="1"/>
    <col min="1794" max="1795" width="40.85546875" style="18" customWidth="1"/>
    <col min="1796" max="1796" width="21.85546875" style="18" customWidth="1"/>
    <col min="1797" max="2048" width="9.140625" style="18"/>
    <col min="2049" max="2049" width="21.85546875" style="18" customWidth="1"/>
    <col min="2050" max="2051" width="40.85546875" style="18" customWidth="1"/>
    <col min="2052" max="2052" width="21.85546875" style="18" customWidth="1"/>
    <col min="2053" max="2304" width="9.140625" style="18"/>
    <col min="2305" max="2305" width="21.85546875" style="18" customWidth="1"/>
    <col min="2306" max="2307" width="40.85546875" style="18" customWidth="1"/>
    <col min="2308" max="2308" width="21.85546875" style="18" customWidth="1"/>
    <col min="2309" max="2560" width="9.140625" style="18"/>
    <col min="2561" max="2561" width="21.85546875" style="18" customWidth="1"/>
    <col min="2562" max="2563" width="40.85546875" style="18" customWidth="1"/>
    <col min="2564" max="2564" width="21.85546875" style="18" customWidth="1"/>
    <col min="2565" max="2816" width="9.140625" style="18"/>
    <col min="2817" max="2817" width="21.85546875" style="18" customWidth="1"/>
    <col min="2818" max="2819" width="40.85546875" style="18" customWidth="1"/>
    <col min="2820" max="2820" width="21.85546875" style="18" customWidth="1"/>
    <col min="2821" max="3072" width="9.140625" style="18"/>
    <col min="3073" max="3073" width="21.85546875" style="18" customWidth="1"/>
    <col min="3074" max="3075" width="40.85546875" style="18" customWidth="1"/>
    <col min="3076" max="3076" width="21.85546875" style="18" customWidth="1"/>
    <col min="3077" max="3328" width="9.140625" style="18"/>
    <col min="3329" max="3329" width="21.85546875" style="18" customWidth="1"/>
    <col min="3330" max="3331" width="40.85546875" style="18" customWidth="1"/>
    <col min="3332" max="3332" width="21.85546875" style="18" customWidth="1"/>
    <col min="3333" max="3584" width="9.140625" style="18"/>
    <col min="3585" max="3585" width="21.85546875" style="18" customWidth="1"/>
    <col min="3586" max="3587" width="40.85546875" style="18" customWidth="1"/>
    <col min="3588" max="3588" width="21.85546875" style="18" customWidth="1"/>
    <col min="3589" max="3840" width="9.140625" style="18"/>
    <col min="3841" max="3841" width="21.85546875" style="18" customWidth="1"/>
    <col min="3842" max="3843" width="40.85546875" style="18" customWidth="1"/>
    <col min="3844" max="3844" width="21.85546875" style="18" customWidth="1"/>
    <col min="3845" max="4096" width="9.140625" style="18"/>
    <col min="4097" max="4097" width="21.85546875" style="18" customWidth="1"/>
    <col min="4098" max="4099" width="40.85546875" style="18" customWidth="1"/>
    <col min="4100" max="4100" width="21.85546875" style="18" customWidth="1"/>
    <col min="4101" max="4352" width="9.140625" style="18"/>
    <col min="4353" max="4353" width="21.85546875" style="18" customWidth="1"/>
    <col min="4354" max="4355" width="40.85546875" style="18" customWidth="1"/>
    <col min="4356" max="4356" width="21.85546875" style="18" customWidth="1"/>
    <col min="4357" max="4608" width="9.140625" style="18"/>
    <col min="4609" max="4609" width="21.85546875" style="18" customWidth="1"/>
    <col min="4610" max="4611" width="40.85546875" style="18" customWidth="1"/>
    <col min="4612" max="4612" width="21.85546875" style="18" customWidth="1"/>
    <col min="4613" max="4864" width="9.140625" style="18"/>
    <col min="4865" max="4865" width="21.85546875" style="18" customWidth="1"/>
    <col min="4866" max="4867" width="40.85546875" style="18" customWidth="1"/>
    <col min="4868" max="4868" width="21.85546875" style="18" customWidth="1"/>
    <col min="4869" max="5120" width="9.140625" style="18"/>
    <col min="5121" max="5121" width="21.85546875" style="18" customWidth="1"/>
    <col min="5122" max="5123" width="40.85546875" style="18" customWidth="1"/>
    <col min="5124" max="5124" width="21.85546875" style="18" customWidth="1"/>
    <col min="5125" max="5376" width="9.140625" style="18"/>
    <col min="5377" max="5377" width="21.85546875" style="18" customWidth="1"/>
    <col min="5378" max="5379" width="40.85546875" style="18" customWidth="1"/>
    <col min="5380" max="5380" width="21.85546875" style="18" customWidth="1"/>
    <col min="5381" max="5632" width="9.140625" style="18"/>
    <col min="5633" max="5633" width="21.85546875" style="18" customWidth="1"/>
    <col min="5634" max="5635" width="40.85546875" style="18" customWidth="1"/>
    <col min="5636" max="5636" width="21.85546875" style="18" customWidth="1"/>
    <col min="5637" max="5888" width="9.140625" style="18"/>
    <col min="5889" max="5889" width="21.85546875" style="18" customWidth="1"/>
    <col min="5890" max="5891" width="40.85546875" style="18" customWidth="1"/>
    <col min="5892" max="5892" width="21.85546875" style="18" customWidth="1"/>
    <col min="5893" max="6144" width="9.140625" style="18"/>
    <col min="6145" max="6145" width="21.85546875" style="18" customWidth="1"/>
    <col min="6146" max="6147" width="40.85546875" style="18" customWidth="1"/>
    <col min="6148" max="6148" width="21.85546875" style="18" customWidth="1"/>
    <col min="6149" max="6400" width="9.140625" style="18"/>
    <col min="6401" max="6401" width="21.85546875" style="18" customWidth="1"/>
    <col min="6402" max="6403" width="40.85546875" style="18" customWidth="1"/>
    <col min="6404" max="6404" width="21.85546875" style="18" customWidth="1"/>
    <col min="6405" max="6656" width="9.140625" style="18"/>
    <col min="6657" max="6657" width="21.85546875" style="18" customWidth="1"/>
    <col min="6658" max="6659" width="40.85546875" style="18" customWidth="1"/>
    <col min="6660" max="6660" width="21.85546875" style="18" customWidth="1"/>
    <col min="6661" max="6912" width="9.140625" style="18"/>
    <col min="6913" max="6913" width="21.85546875" style="18" customWidth="1"/>
    <col min="6914" max="6915" width="40.85546875" style="18" customWidth="1"/>
    <col min="6916" max="6916" width="21.85546875" style="18" customWidth="1"/>
    <col min="6917" max="7168" width="9.140625" style="18"/>
    <col min="7169" max="7169" width="21.85546875" style="18" customWidth="1"/>
    <col min="7170" max="7171" width="40.85546875" style="18" customWidth="1"/>
    <col min="7172" max="7172" width="21.85546875" style="18" customWidth="1"/>
    <col min="7173" max="7424" width="9.140625" style="18"/>
    <col min="7425" max="7425" width="21.85546875" style="18" customWidth="1"/>
    <col min="7426" max="7427" width="40.85546875" style="18" customWidth="1"/>
    <col min="7428" max="7428" width="21.85546875" style="18" customWidth="1"/>
    <col min="7429" max="7680" width="9.140625" style="18"/>
    <col min="7681" max="7681" width="21.85546875" style="18" customWidth="1"/>
    <col min="7682" max="7683" width="40.85546875" style="18" customWidth="1"/>
    <col min="7684" max="7684" width="21.85546875" style="18" customWidth="1"/>
    <col min="7685" max="7936" width="9.140625" style="18"/>
    <col min="7937" max="7937" width="21.85546875" style="18" customWidth="1"/>
    <col min="7938" max="7939" width="40.85546875" style="18" customWidth="1"/>
    <col min="7940" max="7940" width="21.85546875" style="18" customWidth="1"/>
    <col min="7941" max="8192" width="9.140625" style="18"/>
    <col min="8193" max="8193" width="21.85546875" style="18" customWidth="1"/>
    <col min="8194" max="8195" width="40.85546875" style="18" customWidth="1"/>
    <col min="8196" max="8196" width="21.85546875" style="18" customWidth="1"/>
    <col min="8197" max="8448" width="9.140625" style="18"/>
    <col min="8449" max="8449" width="21.85546875" style="18" customWidth="1"/>
    <col min="8450" max="8451" width="40.85546875" style="18" customWidth="1"/>
    <col min="8452" max="8452" width="21.85546875" style="18" customWidth="1"/>
    <col min="8453" max="8704" width="9.140625" style="18"/>
    <col min="8705" max="8705" width="21.85546875" style="18" customWidth="1"/>
    <col min="8706" max="8707" width="40.85546875" style="18" customWidth="1"/>
    <col min="8708" max="8708" width="21.85546875" style="18" customWidth="1"/>
    <col min="8709" max="8960" width="9.140625" style="18"/>
    <col min="8961" max="8961" width="21.85546875" style="18" customWidth="1"/>
    <col min="8962" max="8963" width="40.85546875" style="18" customWidth="1"/>
    <col min="8964" max="8964" width="21.85546875" style="18" customWidth="1"/>
    <col min="8965" max="9216" width="9.140625" style="18"/>
    <col min="9217" max="9217" width="21.85546875" style="18" customWidth="1"/>
    <col min="9218" max="9219" width="40.85546875" style="18" customWidth="1"/>
    <col min="9220" max="9220" width="21.85546875" style="18" customWidth="1"/>
    <col min="9221" max="9472" width="9.140625" style="18"/>
    <col min="9473" max="9473" width="21.85546875" style="18" customWidth="1"/>
    <col min="9474" max="9475" width="40.85546875" style="18" customWidth="1"/>
    <col min="9476" max="9476" width="21.85546875" style="18" customWidth="1"/>
    <col min="9477" max="9728" width="9.140625" style="18"/>
    <col min="9729" max="9729" width="21.85546875" style="18" customWidth="1"/>
    <col min="9730" max="9731" width="40.85546875" style="18" customWidth="1"/>
    <col min="9732" max="9732" width="21.85546875" style="18" customWidth="1"/>
    <col min="9733" max="9984" width="9.140625" style="18"/>
    <col min="9985" max="9985" width="21.85546875" style="18" customWidth="1"/>
    <col min="9986" max="9987" width="40.85546875" style="18" customWidth="1"/>
    <col min="9988" max="9988" width="21.85546875" style="18" customWidth="1"/>
    <col min="9989" max="10240" width="9.140625" style="18"/>
    <col min="10241" max="10241" width="21.85546875" style="18" customWidth="1"/>
    <col min="10242" max="10243" width="40.85546875" style="18" customWidth="1"/>
    <col min="10244" max="10244" width="21.85546875" style="18" customWidth="1"/>
    <col min="10245" max="10496" width="9.140625" style="18"/>
    <col min="10497" max="10497" width="21.85546875" style="18" customWidth="1"/>
    <col min="10498" max="10499" width="40.85546875" style="18" customWidth="1"/>
    <col min="10500" max="10500" width="21.85546875" style="18" customWidth="1"/>
    <col min="10501" max="10752" width="9.140625" style="18"/>
    <col min="10753" max="10753" width="21.85546875" style="18" customWidth="1"/>
    <col min="10754" max="10755" width="40.85546875" style="18" customWidth="1"/>
    <col min="10756" max="10756" width="21.85546875" style="18" customWidth="1"/>
    <col min="10757" max="11008" width="9.140625" style="18"/>
    <col min="11009" max="11009" width="21.85546875" style="18" customWidth="1"/>
    <col min="11010" max="11011" width="40.85546875" style="18" customWidth="1"/>
    <col min="11012" max="11012" width="21.85546875" style="18" customWidth="1"/>
    <col min="11013" max="11264" width="9.140625" style="18"/>
    <col min="11265" max="11265" width="21.85546875" style="18" customWidth="1"/>
    <col min="11266" max="11267" width="40.85546875" style="18" customWidth="1"/>
    <col min="11268" max="11268" width="21.85546875" style="18" customWidth="1"/>
    <col min="11269" max="11520" width="9.140625" style="18"/>
    <col min="11521" max="11521" width="21.85546875" style="18" customWidth="1"/>
    <col min="11522" max="11523" width="40.85546875" style="18" customWidth="1"/>
    <col min="11524" max="11524" width="21.85546875" style="18" customWidth="1"/>
    <col min="11525" max="11776" width="9.140625" style="18"/>
    <col min="11777" max="11777" width="21.85546875" style="18" customWidth="1"/>
    <col min="11778" max="11779" width="40.85546875" style="18" customWidth="1"/>
    <col min="11780" max="11780" width="21.85546875" style="18" customWidth="1"/>
    <col min="11781" max="12032" width="9.140625" style="18"/>
    <col min="12033" max="12033" width="21.85546875" style="18" customWidth="1"/>
    <col min="12034" max="12035" width="40.85546875" style="18" customWidth="1"/>
    <col min="12036" max="12036" width="21.85546875" style="18" customWidth="1"/>
    <col min="12037" max="12288" width="9.140625" style="18"/>
    <col min="12289" max="12289" width="21.85546875" style="18" customWidth="1"/>
    <col min="12290" max="12291" width="40.85546875" style="18" customWidth="1"/>
    <col min="12292" max="12292" width="21.85546875" style="18" customWidth="1"/>
    <col min="12293" max="12544" width="9.140625" style="18"/>
    <col min="12545" max="12545" width="21.85546875" style="18" customWidth="1"/>
    <col min="12546" max="12547" width="40.85546875" style="18" customWidth="1"/>
    <col min="12548" max="12548" width="21.85546875" style="18" customWidth="1"/>
    <col min="12549" max="12800" width="9.140625" style="18"/>
    <col min="12801" max="12801" width="21.85546875" style="18" customWidth="1"/>
    <col min="12802" max="12803" width="40.85546875" style="18" customWidth="1"/>
    <col min="12804" max="12804" width="21.85546875" style="18" customWidth="1"/>
    <col min="12805" max="13056" width="9.140625" style="18"/>
    <col min="13057" max="13057" width="21.85546875" style="18" customWidth="1"/>
    <col min="13058" max="13059" width="40.85546875" style="18" customWidth="1"/>
    <col min="13060" max="13060" width="21.85546875" style="18" customWidth="1"/>
    <col min="13061" max="13312" width="9.140625" style="18"/>
    <col min="13313" max="13313" width="21.85546875" style="18" customWidth="1"/>
    <col min="13314" max="13315" width="40.85546875" style="18" customWidth="1"/>
    <col min="13316" max="13316" width="21.85546875" style="18" customWidth="1"/>
    <col min="13317" max="13568" width="9.140625" style="18"/>
    <col min="13569" max="13569" width="21.85546875" style="18" customWidth="1"/>
    <col min="13570" max="13571" width="40.85546875" style="18" customWidth="1"/>
    <col min="13572" max="13572" width="21.85546875" style="18" customWidth="1"/>
    <col min="13573" max="13824" width="9.140625" style="18"/>
    <col min="13825" max="13825" width="21.85546875" style="18" customWidth="1"/>
    <col min="13826" max="13827" width="40.85546875" style="18" customWidth="1"/>
    <col min="13828" max="13828" width="21.85546875" style="18" customWidth="1"/>
    <col min="13829" max="14080" width="9.140625" style="18"/>
    <col min="14081" max="14081" width="21.85546875" style="18" customWidth="1"/>
    <col min="14082" max="14083" width="40.85546875" style="18" customWidth="1"/>
    <col min="14084" max="14084" width="21.85546875" style="18" customWidth="1"/>
    <col min="14085" max="14336" width="9.140625" style="18"/>
    <col min="14337" max="14337" width="21.85546875" style="18" customWidth="1"/>
    <col min="14338" max="14339" width="40.85546875" style="18" customWidth="1"/>
    <col min="14340" max="14340" width="21.85546875" style="18" customWidth="1"/>
    <col min="14341" max="14592" width="9.140625" style="18"/>
    <col min="14593" max="14593" width="21.85546875" style="18" customWidth="1"/>
    <col min="14594" max="14595" width="40.85546875" style="18" customWidth="1"/>
    <col min="14596" max="14596" width="21.85546875" style="18" customWidth="1"/>
    <col min="14597" max="14848" width="9.140625" style="18"/>
    <col min="14849" max="14849" width="21.85546875" style="18" customWidth="1"/>
    <col min="14850" max="14851" width="40.85546875" style="18" customWidth="1"/>
    <col min="14852" max="14852" width="21.85546875" style="18" customWidth="1"/>
    <col min="14853" max="15104" width="9.140625" style="18"/>
    <col min="15105" max="15105" width="21.85546875" style="18" customWidth="1"/>
    <col min="15106" max="15107" width="40.85546875" style="18" customWidth="1"/>
    <col min="15108" max="15108" width="21.85546875" style="18" customWidth="1"/>
    <col min="15109" max="15360" width="9.140625" style="18"/>
    <col min="15361" max="15361" width="21.85546875" style="18" customWidth="1"/>
    <col min="15362" max="15363" width="40.85546875" style="18" customWidth="1"/>
    <col min="15364" max="15364" width="21.85546875" style="18" customWidth="1"/>
    <col min="15365" max="15616" width="9.140625" style="18"/>
    <col min="15617" max="15617" width="21.85546875" style="18" customWidth="1"/>
    <col min="15618" max="15619" width="40.85546875" style="18" customWidth="1"/>
    <col min="15620" max="15620" width="21.85546875" style="18" customWidth="1"/>
    <col min="15621" max="15872" width="9.140625" style="18"/>
    <col min="15873" max="15873" width="21.85546875" style="18" customWidth="1"/>
    <col min="15874" max="15875" width="40.85546875" style="18" customWidth="1"/>
    <col min="15876" max="15876" width="21.85546875" style="18" customWidth="1"/>
    <col min="15877" max="16128" width="9.140625" style="18"/>
    <col min="16129" max="16129" width="21.85546875" style="18" customWidth="1"/>
    <col min="16130" max="16131" width="40.85546875" style="18" customWidth="1"/>
    <col min="16132" max="16132" width="21.85546875" style="18" customWidth="1"/>
    <col min="16133" max="16384" width="9.140625" style="18"/>
  </cols>
  <sheetData>
    <row r="1" spans="1:4" ht="30.75" customHeight="1" x14ac:dyDescent="0.2">
      <c r="A1" s="56"/>
      <c r="B1" s="57"/>
      <c r="C1" s="57"/>
      <c r="D1" s="57"/>
    </row>
    <row r="2" spans="1:4" ht="30.75" customHeight="1" x14ac:dyDescent="0.2"/>
    <row r="3" spans="1:4" ht="30.75" customHeight="1" x14ac:dyDescent="0.2"/>
    <row r="4" spans="1:4" ht="30.75" customHeight="1" x14ac:dyDescent="0.2"/>
    <row r="5" spans="1:4" s="47" customFormat="1" ht="30" customHeight="1" x14ac:dyDescent="0.25">
      <c r="B5" s="48" t="s">
        <v>31</v>
      </c>
    </row>
    <row r="6" spans="1:4" s="47" customFormat="1" ht="30" customHeight="1" x14ac:dyDescent="0.25">
      <c r="B6" s="62" t="s">
        <v>32</v>
      </c>
      <c r="C6" s="49"/>
    </row>
    <row r="7" spans="1:4" s="47" customFormat="1" ht="30" customHeight="1" x14ac:dyDescent="0.25">
      <c r="B7" s="62" t="s">
        <v>33</v>
      </c>
      <c r="C7" s="46"/>
    </row>
    <row r="8" spans="1:4" s="47" customFormat="1" ht="30" customHeight="1" x14ac:dyDescent="0.25">
      <c r="B8" s="62" t="s">
        <v>37</v>
      </c>
      <c r="C8" s="46"/>
    </row>
    <row r="9" spans="1:4" s="47" customFormat="1" ht="30" customHeight="1" x14ac:dyDescent="0.25">
      <c r="B9" s="63" t="s">
        <v>34</v>
      </c>
      <c r="C9" s="51"/>
    </row>
    <row r="10" spans="1:4" s="47" customFormat="1" ht="30" customHeight="1" x14ac:dyDescent="0.25">
      <c r="B10" s="63" t="s">
        <v>35</v>
      </c>
      <c r="C10" s="46"/>
    </row>
    <row r="11" spans="1:4" s="47" customFormat="1" ht="30" customHeight="1" x14ac:dyDescent="0.25">
      <c r="B11" s="63" t="s">
        <v>36</v>
      </c>
      <c r="C11" s="46"/>
    </row>
    <row r="12" spans="1:4" s="47" customFormat="1" ht="30" customHeight="1" x14ac:dyDescent="0.25">
      <c r="B12" s="63" t="s">
        <v>38</v>
      </c>
      <c r="C12" s="46"/>
    </row>
    <row r="13" spans="1:4" s="47" customFormat="1" ht="30" customHeight="1" x14ac:dyDescent="0.25">
      <c r="B13" s="64" t="s">
        <v>39</v>
      </c>
      <c r="C13" s="48"/>
    </row>
    <row r="14" spans="1:4" s="47" customFormat="1" ht="30" customHeight="1" x14ac:dyDescent="0.25">
      <c r="A14" s="52"/>
      <c r="B14" s="63" t="s">
        <v>40</v>
      </c>
      <c r="C14" s="48"/>
    </row>
    <row r="15" spans="1:4" s="47" customFormat="1" ht="30" customHeight="1" x14ac:dyDescent="0.25">
      <c r="A15" s="52"/>
      <c r="B15" s="64" t="s">
        <v>41</v>
      </c>
      <c r="C15" s="53"/>
    </row>
    <row r="16" spans="1:4" s="47" customFormat="1" ht="30" customHeight="1" x14ac:dyDescent="0.25">
      <c r="A16" s="52"/>
      <c r="B16" s="64" t="s">
        <v>42</v>
      </c>
      <c r="C16" s="53"/>
    </row>
    <row r="17" spans="1:4" s="47" customFormat="1" ht="30" customHeight="1" x14ac:dyDescent="0.25">
      <c r="B17" s="64" t="s">
        <v>43</v>
      </c>
      <c r="C17" s="53"/>
    </row>
    <row r="18" spans="1:4" s="47" customFormat="1" ht="30" customHeight="1" x14ac:dyDescent="0.25">
      <c r="B18" s="50"/>
    </row>
    <row r="19" spans="1:4" ht="30.75" customHeight="1" x14ac:dyDescent="0.2">
      <c r="A19" s="58"/>
      <c r="B19" s="57"/>
      <c r="C19" s="57"/>
      <c r="D19" s="57"/>
    </row>
  </sheetData>
  <mergeCells count="2">
    <mergeCell ref="A1:D1"/>
    <mergeCell ref="A19:D19"/>
  </mergeCells>
  <pageMargins left="0.7" right="0.7" top="0.75" bottom="0.75" header="0.3" footer="0.3"/>
  <pageSetup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35"/>
  <sheetViews>
    <sheetView showGridLines="0" zoomScaleNormal="100" zoomScaleSheetLayoutView="85" workbookViewId="0">
      <selection activeCell="N1" sqref="N1:N3"/>
    </sheetView>
  </sheetViews>
  <sheetFormatPr defaultRowHeight="15" x14ac:dyDescent="0.25"/>
  <cols>
    <col min="1" max="2" width="6.28515625" customWidth="1"/>
    <col min="13" max="13" width="9.140625" customWidth="1"/>
    <col min="14" max="14" width="14.85546875" customWidth="1"/>
    <col min="15" max="16" width="6.28515625" customWidth="1"/>
    <col min="27" max="27" width="9.140625" customWidth="1"/>
    <col min="28" max="28" width="14.85546875" customWidth="1"/>
  </cols>
  <sheetData>
    <row r="1" spans="1:28" ht="16.5" customHeight="1" x14ac:dyDescent="0.25">
      <c r="A1" s="11" t="s">
        <v>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6" t="str">
        <f>UPPER('Job Details'!$C$7)</f>
        <v>C0812 BRISTOL VARIOUS (PART 1)</v>
      </c>
      <c r="O1" s="11" t="str">
        <f ca="1">UPPER(Q6)</f>
        <v>SITE PLAN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6" t="str">
        <f>UPPER('Job Details'!$C$7)</f>
        <v>C0812 BRISTOL VARIOUS (PART 1)</v>
      </c>
    </row>
    <row r="2" spans="1:28" ht="16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15" t="str">
        <f>UPPER('Job Details'!$C$9)</f>
        <v>THURSDAY 15TH JANUARY 2015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4"/>
      <c r="AB2" s="15" t="str">
        <f>UPPER('Job Details'!$C$9)</f>
        <v>THURSDAY 15TH JANUARY 2015</v>
      </c>
    </row>
    <row r="3" spans="1:28" ht="16.5" customHeight="1" x14ac:dyDescent="0.25">
      <c r="A3" s="7"/>
      <c r="B3" s="7"/>
      <c r="C3" s="7"/>
      <c r="D3" s="7"/>
      <c r="E3" s="7"/>
      <c r="F3" s="7"/>
      <c r="G3" s="7"/>
      <c r="H3" s="17"/>
      <c r="I3" s="7"/>
      <c r="J3" s="7"/>
      <c r="K3" s="7"/>
      <c r="L3" s="7"/>
      <c r="M3" s="7"/>
      <c r="N3" s="8" t="s">
        <v>0</v>
      </c>
      <c r="O3" s="7"/>
      <c r="P3" s="7"/>
      <c r="Q3" s="7"/>
      <c r="R3" s="7"/>
      <c r="S3" s="7"/>
      <c r="T3" s="7"/>
      <c r="U3" s="7"/>
      <c r="V3" s="17"/>
      <c r="W3" s="7"/>
      <c r="X3" s="7"/>
      <c r="Y3" s="7"/>
      <c r="Z3" s="7"/>
      <c r="AA3" s="7"/>
      <c r="AB3" s="8" t="s">
        <v>0</v>
      </c>
    </row>
    <row r="4" spans="1:28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5">
      <c r="A5" s="4"/>
      <c r="C5" s="12" t="s">
        <v>8</v>
      </c>
      <c r="D5" s="9" t="str">
        <f>'Job Details'!C7</f>
        <v>C0812 Bristol Various (Part 1)</v>
      </c>
      <c r="E5" s="4"/>
      <c r="F5" s="4"/>
      <c r="G5" s="4"/>
      <c r="H5" s="4"/>
      <c r="I5" s="4"/>
      <c r="J5" s="12" t="s">
        <v>44</v>
      </c>
      <c r="K5" s="4"/>
      <c r="L5" s="4"/>
      <c r="M5" s="10" t="str">
        <f>'Job Details'!C10</f>
        <v>0700-1900</v>
      </c>
      <c r="N5" s="4"/>
      <c r="O5" s="4"/>
      <c r="Q5" s="12" t="s">
        <v>8</v>
      </c>
      <c r="R5" s="9" t="str">
        <f>D5</f>
        <v>C0812 Bristol Various (Part 1)</v>
      </c>
      <c r="S5" s="4"/>
      <c r="T5" s="4"/>
      <c r="U5" s="4"/>
      <c r="V5" s="4"/>
      <c r="W5" s="4"/>
      <c r="X5" s="12" t="s">
        <v>44</v>
      </c>
      <c r="Y5" s="4"/>
      <c r="Z5" s="4"/>
      <c r="AA5" s="10" t="str">
        <f>M5</f>
        <v>0700-1900</v>
      </c>
      <c r="AB5" s="4"/>
    </row>
    <row r="6" spans="1:28" x14ac:dyDescent="0.25">
      <c r="A6" s="4"/>
      <c r="B6" s="4"/>
      <c r="C6" s="13" t="str">
        <f ca="1">REPLACE(CELL("filename",A1),1,FIND("]",CELL("filename",A1)),"")</f>
        <v>Site Plan</v>
      </c>
      <c r="D6" s="9" t="s">
        <v>14</v>
      </c>
      <c r="E6" s="4"/>
      <c r="F6" s="4"/>
      <c r="G6" s="4"/>
      <c r="H6" s="4"/>
      <c r="I6" s="4"/>
      <c r="J6" s="12" t="s">
        <v>45</v>
      </c>
      <c r="K6" s="4"/>
      <c r="L6" s="4"/>
      <c r="M6" s="10" t="s">
        <v>15</v>
      </c>
      <c r="N6" s="4"/>
      <c r="O6" s="4"/>
      <c r="P6" s="4"/>
      <c r="Q6" s="13" t="str">
        <f ca="1">REPLACE(CELL("filename",O1),1,FIND("]",CELL("filename",O1)),"")</f>
        <v>Site Plan</v>
      </c>
      <c r="R6" s="9" t="str">
        <f>D6</f>
        <v>(B4053) Baldwin Street Cycle Path</v>
      </c>
      <c r="S6" s="4"/>
      <c r="T6" s="4"/>
      <c r="U6" s="4"/>
      <c r="V6" s="4"/>
      <c r="W6" s="4"/>
      <c r="X6" s="12" t="s">
        <v>45</v>
      </c>
      <c r="Y6" s="4"/>
      <c r="Z6" s="4"/>
      <c r="AA6" s="10" t="str">
        <f>M6</f>
        <v>51.45345°N 2.59394°W</v>
      </c>
      <c r="AB6" s="4"/>
    </row>
    <row r="7" spans="1:28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5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9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</sheetData>
  <pageMargins left="0.70866141732283472" right="0.70866141732283472" top="0.31496062992125984" bottom="0.74803149606299213" header="0.31496062992125984" footer="0.31496062992125984"/>
  <pageSetup paperSize="9" orientation="landscape" horizontalDpi="4294967293" r:id="rId1"/>
  <headerFooter>
    <oddFooter>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zoomScale="75" zoomScaleNormal="75" workbookViewId="0">
      <pane ySplit="10" topLeftCell="A11" activePane="bottomLeft" state="frozen"/>
      <selection pane="bottomLeft" activeCell="P14" sqref="P14"/>
    </sheetView>
  </sheetViews>
  <sheetFormatPr defaultRowHeight="15.75" customHeight="1" x14ac:dyDescent="0.2"/>
  <cols>
    <col min="1" max="2" width="9.140625" style="21"/>
    <col min="3" max="3" width="8.28515625" style="21" customWidth="1"/>
    <col min="4" max="7" width="9.42578125" style="21" customWidth="1"/>
    <col min="8" max="8" width="2.7109375" style="21" customWidth="1"/>
    <col min="9" max="12" width="9.42578125" style="21" customWidth="1"/>
    <col min="13" max="16384" width="9.140625" style="21"/>
  </cols>
  <sheetData>
    <row r="1" spans="1:15" ht="15.75" customHeight="1" x14ac:dyDescent="0.2"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ht="15.75" customHeight="1" x14ac:dyDescent="0.25">
      <c r="C2" s="23"/>
      <c r="D2" s="23"/>
      <c r="E2" s="23"/>
      <c r="F2" s="23"/>
      <c r="G2" s="23"/>
      <c r="H2" s="23"/>
      <c r="I2" s="23"/>
      <c r="J2" s="23"/>
      <c r="K2" s="24"/>
      <c r="L2" s="25"/>
      <c r="O2" s="6" t="str">
        <f>UPPER('Job Details'!$C$7)</f>
        <v>C0812 BRISTOL VARIOUS (PART 1)</v>
      </c>
    </row>
    <row r="3" spans="1:15" ht="15.75" customHeight="1" x14ac:dyDescent="0.25">
      <c r="C3" s="23"/>
      <c r="D3" s="23"/>
      <c r="E3" s="23"/>
      <c r="F3" s="23"/>
      <c r="G3" s="23"/>
      <c r="H3" s="23"/>
      <c r="I3" s="23"/>
      <c r="J3" s="23"/>
      <c r="K3" s="24"/>
      <c r="L3" s="25"/>
      <c r="O3" s="15" t="str">
        <f>UPPER('Job Details'!$C$9)</f>
        <v>THURSDAY 15TH JANUARY 2015</v>
      </c>
    </row>
    <row r="4" spans="1:15" ht="15.75" customHeight="1" x14ac:dyDescent="0.25">
      <c r="C4" s="23"/>
      <c r="D4" s="23"/>
      <c r="E4" s="23"/>
      <c r="F4" s="23"/>
      <c r="G4" s="23"/>
      <c r="H4" s="23"/>
      <c r="I4" s="23"/>
      <c r="J4" s="23"/>
      <c r="K4" s="24"/>
      <c r="L4" s="25"/>
      <c r="O4" s="6" t="s">
        <v>46</v>
      </c>
    </row>
    <row r="5" spans="1:15" ht="1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54"/>
      <c r="L5" s="55"/>
      <c r="M5" s="27"/>
      <c r="N5" s="27"/>
      <c r="O5" s="27"/>
    </row>
    <row r="6" spans="1:15" ht="15.75" customHeight="1" x14ac:dyDescent="0.2">
      <c r="C6" s="23"/>
      <c r="D6" s="23"/>
      <c r="E6" s="23"/>
      <c r="F6" s="23"/>
      <c r="G6" s="23"/>
      <c r="H6" s="23"/>
      <c r="I6" s="23"/>
      <c r="J6" s="23"/>
      <c r="K6" s="23"/>
      <c r="L6" s="23"/>
    </row>
    <row r="8" spans="1:15" ht="15.75" customHeight="1" x14ac:dyDescent="0.2">
      <c r="C8" s="28"/>
      <c r="D8" s="28"/>
    </row>
    <row r="9" spans="1:15" ht="15.75" customHeight="1" x14ac:dyDescent="0.2">
      <c r="D9" s="29" t="s">
        <v>16</v>
      </c>
      <c r="E9" s="30"/>
      <c r="F9" s="30"/>
      <c r="G9" s="31"/>
      <c r="I9" s="29" t="s">
        <v>17</v>
      </c>
      <c r="J9" s="30"/>
      <c r="K9" s="30"/>
      <c r="L9" s="31"/>
    </row>
    <row r="10" spans="1:15" s="32" customFormat="1" ht="15.75" customHeight="1" x14ac:dyDescent="0.2">
      <c r="D10" s="33" t="s">
        <v>18</v>
      </c>
      <c r="E10" s="34" t="s">
        <v>19</v>
      </c>
      <c r="F10" s="34" t="s">
        <v>20</v>
      </c>
      <c r="G10" s="35" t="s">
        <v>21</v>
      </c>
      <c r="I10" s="33" t="str">
        <f>$D$10</f>
        <v>Ped</v>
      </c>
      <c r="J10" s="34" t="str">
        <f>$E$10</f>
        <v>Pc on</v>
      </c>
      <c r="K10" s="34" t="str">
        <f>$F$10</f>
        <v>Pc off</v>
      </c>
      <c r="L10" s="35" t="s">
        <v>21</v>
      </c>
    </row>
    <row r="12" spans="1:15" ht="15.75" customHeight="1" x14ac:dyDescent="0.2">
      <c r="C12" s="36">
        <v>0.25</v>
      </c>
      <c r="D12" s="19">
        <v>0</v>
      </c>
      <c r="E12" s="20">
        <v>0</v>
      </c>
      <c r="F12" s="20">
        <v>0</v>
      </c>
      <c r="G12" s="37">
        <f>SUM(D12:F12)</f>
        <v>0</v>
      </c>
      <c r="I12" s="19">
        <v>0</v>
      </c>
      <c r="J12" s="20">
        <v>0</v>
      </c>
      <c r="K12" s="20">
        <v>0</v>
      </c>
      <c r="L12" s="37">
        <f>SUM(I12:K12)</f>
        <v>0</v>
      </c>
    </row>
    <row r="13" spans="1:15" ht="15.75" customHeight="1" x14ac:dyDescent="0.2">
      <c r="C13" s="38">
        <v>0.26041666666666669</v>
      </c>
      <c r="D13" s="22">
        <v>0</v>
      </c>
      <c r="E13" s="23">
        <v>0</v>
      </c>
      <c r="F13" s="23">
        <v>0</v>
      </c>
      <c r="G13" s="39">
        <f>SUM(D13:F13)</f>
        <v>0</v>
      </c>
      <c r="I13" s="22">
        <v>0</v>
      </c>
      <c r="J13" s="23">
        <v>0</v>
      </c>
      <c r="K13" s="23">
        <v>0</v>
      </c>
      <c r="L13" s="39">
        <f>SUM(I13:K13)</f>
        <v>0</v>
      </c>
    </row>
    <row r="14" spans="1:15" ht="15.75" customHeight="1" x14ac:dyDescent="0.2">
      <c r="C14" s="38">
        <v>0.27083333333333331</v>
      </c>
      <c r="D14" s="22">
        <v>0</v>
      </c>
      <c r="E14" s="23">
        <v>0</v>
      </c>
      <c r="F14" s="23">
        <v>0</v>
      </c>
      <c r="G14" s="39">
        <f>SUM(D14:F14)</f>
        <v>0</v>
      </c>
      <c r="I14" s="22">
        <v>0</v>
      </c>
      <c r="J14" s="23">
        <v>0</v>
      </c>
      <c r="K14" s="23">
        <v>0</v>
      </c>
      <c r="L14" s="39">
        <f>SUM(I14:K14)</f>
        <v>0</v>
      </c>
    </row>
    <row r="15" spans="1:15" ht="15.75" customHeight="1" x14ac:dyDescent="0.2">
      <c r="C15" s="40">
        <v>0.28125</v>
      </c>
      <c r="D15" s="26">
        <v>0</v>
      </c>
      <c r="E15" s="27">
        <v>0</v>
      </c>
      <c r="F15" s="27">
        <v>0</v>
      </c>
      <c r="G15" s="41">
        <f>SUM(D15:F15)</f>
        <v>0</v>
      </c>
      <c r="I15" s="26">
        <v>0</v>
      </c>
      <c r="J15" s="27">
        <v>0</v>
      </c>
      <c r="K15" s="27">
        <v>0</v>
      </c>
      <c r="L15" s="41">
        <f>SUM(I15:K15)</f>
        <v>0</v>
      </c>
    </row>
    <row r="16" spans="1:15" ht="15.75" customHeight="1" x14ac:dyDescent="0.2">
      <c r="C16" s="42" t="s">
        <v>22</v>
      </c>
      <c r="D16" s="43">
        <f t="shared" ref="D16:G16" si="0">SUM(D12:D15)</f>
        <v>0</v>
      </c>
      <c r="E16" s="44">
        <f t="shared" si="0"/>
        <v>0</v>
      </c>
      <c r="F16" s="44">
        <f t="shared" si="0"/>
        <v>0</v>
      </c>
      <c r="G16" s="42">
        <f t="shared" si="0"/>
        <v>0</v>
      </c>
      <c r="I16" s="43">
        <f t="shared" ref="I16:L16" si="1">SUM(I12:I15)</f>
        <v>0</v>
      </c>
      <c r="J16" s="44">
        <f t="shared" si="1"/>
        <v>0</v>
      </c>
      <c r="K16" s="44">
        <f t="shared" si="1"/>
        <v>0</v>
      </c>
      <c r="L16" s="42">
        <f t="shared" si="1"/>
        <v>0</v>
      </c>
    </row>
    <row r="17" spans="3:12" ht="15.75" customHeight="1" x14ac:dyDescent="0.2">
      <c r="C17" s="36">
        <v>0.29166666666666669</v>
      </c>
      <c r="D17" s="19">
        <v>1</v>
      </c>
      <c r="E17" s="20">
        <v>0</v>
      </c>
      <c r="F17" s="20">
        <v>6</v>
      </c>
      <c r="G17" s="37">
        <f>SUM(D17:F17)</f>
        <v>7</v>
      </c>
      <c r="I17" s="19">
        <v>0</v>
      </c>
      <c r="J17" s="20">
        <v>5</v>
      </c>
      <c r="K17" s="20">
        <v>7</v>
      </c>
      <c r="L17" s="37">
        <f>SUM(I17:K17)</f>
        <v>12</v>
      </c>
    </row>
    <row r="18" spans="3:12" ht="15.75" customHeight="1" x14ac:dyDescent="0.2">
      <c r="C18" s="38">
        <v>0.30208333333333331</v>
      </c>
      <c r="D18" s="22">
        <v>3</v>
      </c>
      <c r="E18" s="23">
        <v>0</v>
      </c>
      <c r="F18" s="23">
        <v>4</v>
      </c>
      <c r="G18" s="39">
        <f>SUM(D18:F18)</f>
        <v>7</v>
      </c>
      <c r="I18" s="22">
        <v>0</v>
      </c>
      <c r="J18" s="23">
        <v>6</v>
      </c>
      <c r="K18" s="23">
        <v>2</v>
      </c>
      <c r="L18" s="39">
        <f>SUM(I18:K18)</f>
        <v>8</v>
      </c>
    </row>
    <row r="19" spans="3:12" ht="15.75" customHeight="1" x14ac:dyDescent="0.2">
      <c r="C19" s="38">
        <v>0.3125</v>
      </c>
      <c r="D19" s="22">
        <v>2</v>
      </c>
      <c r="E19" s="23">
        <v>1</v>
      </c>
      <c r="F19" s="23">
        <v>3</v>
      </c>
      <c r="G19" s="39">
        <f>SUM(D19:F19)</f>
        <v>6</v>
      </c>
      <c r="I19" s="22">
        <v>1</v>
      </c>
      <c r="J19" s="23">
        <v>13</v>
      </c>
      <c r="K19" s="23">
        <v>1</v>
      </c>
      <c r="L19" s="39">
        <f>SUM(I19:K19)</f>
        <v>15</v>
      </c>
    </row>
    <row r="20" spans="3:12" ht="15.75" customHeight="1" x14ac:dyDescent="0.2">
      <c r="C20" s="40">
        <v>0.32291666666666669</v>
      </c>
      <c r="D20" s="26">
        <v>0</v>
      </c>
      <c r="E20" s="27">
        <v>1</v>
      </c>
      <c r="F20" s="27">
        <v>15</v>
      </c>
      <c r="G20" s="41">
        <f>SUM(D20:F20)</f>
        <v>16</v>
      </c>
      <c r="I20" s="26">
        <v>2</v>
      </c>
      <c r="J20" s="27">
        <v>13</v>
      </c>
      <c r="K20" s="27">
        <v>2</v>
      </c>
      <c r="L20" s="41">
        <f>SUM(I20:K20)</f>
        <v>17</v>
      </c>
    </row>
    <row r="21" spans="3:12" ht="15.75" customHeight="1" x14ac:dyDescent="0.2">
      <c r="C21" s="42" t="s">
        <v>22</v>
      </c>
      <c r="D21" s="43">
        <f t="shared" ref="D21:G21" si="2">SUM(D17:D20)</f>
        <v>6</v>
      </c>
      <c r="E21" s="44">
        <f t="shared" si="2"/>
        <v>2</v>
      </c>
      <c r="F21" s="44">
        <f t="shared" si="2"/>
        <v>28</v>
      </c>
      <c r="G21" s="42">
        <f t="shared" si="2"/>
        <v>36</v>
      </c>
      <c r="I21" s="43">
        <f t="shared" ref="I21:L21" si="3">SUM(I17:I20)</f>
        <v>3</v>
      </c>
      <c r="J21" s="44">
        <f t="shared" si="3"/>
        <v>37</v>
      </c>
      <c r="K21" s="44">
        <f t="shared" si="3"/>
        <v>12</v>
      </c>
      <c r="L21" s="42">
        <f t="shared" si="3"/>
        <v>52</v>
      </c>
    </row>
    <row r="22" spans="3:12" ht="15.75" customHeight="1" x14ac:dyDescent="0.2">
      <c r="C22" s="36">
        <v>0.33333333333333331</v>
      </c>
      <c r="D22" s="19">
        <v>2</v>
      </c>
      <c r="E22" s="20">
        <v>1</v>
      </c>
      <c r="F22" s="20">
        <v>10</v>
      </c>
      <c r="G22" s="37">
        <f>SUM(D22:F22)</f>
        <v>13</v>
      </c>
      <c r="I22" s="19">
        <v>2</v>
      </c>
      <c r="J22" s="20">
        <v>19</v>
      </c>
      <c r="K22" s="20">
        <v>3</v>
      </c>
      <c r="L22" s="37">
        <f>SUM(I22:K22)</f>
        <v>24</v>
      </c>
    </row>
    <row r="23" spans="3:12" ht="15.75" customHeight="1" x14ac:dyDescent="0.2">
      <c r="C23" s="38">
        <v>0.34375</v>
      </c>
      <c r="D23" s="22">
        <v>2</v>
      </c>
      <c r="E23" s="23">
        <v>1</v>
      </c>
      <c r="F23" s="23">
        <v>10</v>
      </c>
      <c r="G23" s="39">
        <f>SUM(D23:F23)</f>
        <v>13</v>
      </c>
      <c r="I23" s="22">
        <v>4</v>
      </c>
      <c r="J23" s="23">
        <v>36</v>
      </c>
      <c r="K23" s="23">
        <v>7</v>
      </c>
      <c r="L23" s="39">
        <f>SUM(I23:K23)</f>
        <v>47</v>
      </c>
    </row>
    <row r="24" spans="3:12" ht="15.75" customHeight="1" x14ac:dyDescent="0.2">
      <c r="C24" s="38">
        <v>0.35416666666666669</v>
      </c>
      <c r="D24" s="22">
        <v>0</v>
      </c>
      <c r="E24" s="23">
        <v>2</v>
      </c>
      <c r="F24" s="23">
        <v>10</v>
      </c>
      <c r="G24" s="39">
        <f>SUM(D24:F24)</f>
        <v>12</v>
      </c>
      <c r="I24" s="22">
        <v>0</v>
      </c>
      <c r="J24" s="23">
        <v>42</v>
      </c>
      <c r="K24" s="23">
        <v>6</v>
      </c>
      <c r="L24" s="39">
        <f>SUM(I24:K24)</f>
        <v>48</v>
      </c>
    </row>
    <row r="25" spans="3:12" ht="15.75" customHeight="1" x14ac:dyDescent="0.2">
      <c r="C25" s="40">
        <v>0.36458333333333331</v>
      </c>
      <c r="D25" s="26">
        <v>3</v>
      </c>
      <c r="E25" s="27">
        <v>7</v>
      </c>
      <c r="F25" s="27">
        <v>19</v>
      </c>
      <c r="G25" s="41">
        <f>SUM(D25:F25)</f>
        <v>29</v>
      </c>
      <c r="I25" s="26">
        <v>0</v>
      </c>
      <c r="J25" s="27">
        <v>63</v>
      </c>
      <c r="K25" s="27">
        <v>2</v>
      </c>
      <c r="L25" s="41">
        <f>SUM(I25:K25)</f>
        <v>65</v>
      </c>
    </row>
    <row r="26" spans="3:12" ht="15.75" customHeight="1" x14ac:dyDescent="0.2">
      <c r="C26" s="42" t="s">
        <v>22</v>
      </c>
      <c r="D26" s="43">
        <f t="shared" ref="D26:G26" si="4">SUM(D22:D25)</f>
        <v>7</v>
      </c>
      <c r="E26" s="44">
        <f t="shared" si="4"/>
        <v>11</v>
      </c>
      <c r="F26" s="44">
        <f t="shared" si="4"/>
        <v>49</v>
      </c>
      <c r="G26" s="42">
        <f t="shared" si="4"/>
        <v>67</v>
      </c>
      <c r="I26" s="43">
        <f t="shared" ref="I26:L26" si="5">SUM(I22:I25)</f>
        <v>6</v>
      </c>
      <c r="J26" s="44">
        <f t="shared" si="5"/>
        <v>160</v>
      </c>
      <c r="K26" s="44">
        <f t="shared" si="5"/>
        <v>18</v>
      </c>
      <c r="L26" s="42">
        <f t="shared" si="5"/>
        <v>184</v>
      </c>
    </row>
    <row r="27" spans="3:12" ht="15.75" customHeight="1" x14ac:dyDescent="0.2">
      <c r="C27" s="36">
        <v>0.375</v>
      </c>
      <c r="D27" s="19">
        <v>0</v>
      </c>
      <c r="E27" s="20">
        <v>1</v>
      </c>
      <c r="F27" s="20">
        <v>16</v>
      </c>
      <c r="G27" s="37">
        <f>SUM(D27:F27)</f>
        <v>17</v>
      </c>
      <c r="I27" s="19">
        <v>1</v>
      </c>
      <c r="J27" s="20">
        <v>36</v>
      </c>
      <c r="K27" s="20">
        <v>2</v>
      </c>
      <c r="L27" s="37">
        <f>SUM(I27:K27)</f>
        <v>39</v>
      </c>
    </row>
    <row r="28" spans="3:12" ht="15.75" customHeight="1" x14ac:dyDescent="0.2">
      <c r="C28" s="38">
        <v>0.38541666666666669</v>
      </c>
      <c r="D28" s="22">
        <v>2</v>
      </c>
      <c r="E28" s="23">
        <v>1</v>
      </c>
      <c r="F28" s="23">
        <v>3</v>
      </c>
      <c r="G28" s="39">
        <f>SUM(D28:F28)</f>
        <v>6</v>
      </c>
      <c r="I28" s="22">
        <v>0</v>
      </c>
      <c r="J28" s="23">
        <v>26</v>
      </c>
      <c r="K28" s="23">
        <v>0</v>
      </c>
      <c r="L28" s="39">
        <f>SUM(I28:K28)</f>
        <v>26</v>
      </c>
    </row>
    <row r="29" spans="3:12" ht="15.75" customHeight="1" x14ac:dyDescent="0.2">
      <c r="C29" s="38">
        <v>0.39583333333333331</v>
      </c>
      <c r="D29" s="22">
        <v>0</v>
      </c>
      <c r="E29" s="23">
        <v>3</v>
      </c>
      <c r="F29" s="23">
        <v>4</v>
      </c>
      <c r="G29" s="39">
        <f>SUM(D29:F29)</f>
        <v>7</v>
      </c>
      <c r="I29" s="22">
        <v>2</v>
      </c>
      <c r="J29" s="23">
        <v>15</v>
      </c>
      <c r="K29" s="23">
        <v>1</v>
      </c>
      <c r="L29" s="39">
        <f>SUM(I29:K29)</f>
        <v>18</v>
      </c>
    </row>
    <row r="30" spans="3:12" ht="15.75" customHeight="1" x14ac:dyDescent="0.2">
      <c r="C30" s="40">
        <v>0.40625</v>
      </c>
      <c r="D30" s="26">
        <v>1</v>
      </c>
      <c r="E30" s="27">
        <v>1</v>
      </c>
      <c r="F30" s="27">
        <v>3</v>
      </c>
      <c r="G30" s="41">
        <f>SUM(D30:F30)</f>
        <v>5</v>
      </c>
      <c r="I30" s="26">
        <v>6</v>
      </c>
      <c r="J30" s="27">
        <v>18</v>
      </c>
      <c r="K30" s="27">
        <v>2</v>
      </c>
      <c r="L30" s="41">
        <f>SUM(I30:K30)</f>
        <v>26</v>
      </c>
    </row>
    <row r="31" spans="3:12" ht="15.75" customHeight="1" x14ac:dyDescent="0.2">
      <c r="C31" s="42" t="s">
        <v>22</v>
      </c>
      <c r="D31" s="43">
        <f t="shared" ref="D31:G31" si="6">SUM(D27:D30)</f>
        <v>3</v>
      </c>
      <c r="E31" s="44">
        <f t="shared" si="6"/>
        <v>6</v>
      </c>
      <c r="F31" s="44">
        <f t="shared" si="6"/>
        <v>26</v>
      </c>
      <c r="G31" s="42">
        <f t="shared" si="6"/>
        <v>35</v>
      </c>
      <c r="I31" s="43">
        <f t="shared" ref="I31:L31" si="7">SUM(I27:I30)</f>
        <v>9</v>
      </c>
      <c r="J31" s="44">
        <f t="shared" si="7"/>
        <v>95</v>
      </c>
      <c r="K31" s="44">
        <f t="shared" si="7"/>
        <v>5</v>
      </c>
      <c r="L31" s="42">
        <f t="shared" si="7"/>
        <v>109</v>
      </c>
    </row>
    <row r="32" spans="3:12" ht="15.75" customHeight="1" x14ac:dyDescent="0.2">
      <c r="C32" s="36">
        <v>0.41666666666666669</v>
      </c>
      <c r="D32" s="19">
        <v>0</v>
      </c>
      <c r="E32" s="20">
        <v>0</v>
      </c>
      <c r="F32" s="20">
        <v>1</v>
      </c>
      <c r="G32" s="37">
        <f>SUM(D32:F32)</f>
        <v>1</v>
      </c>
      <c r="I32" s="19">
        <v>1</v>
      </c>
      <c r="J32" s="20">
        <v>7</v>
      </c>
      <c r="K32" s="20">
        <v>0</v>
      </c>
      <c r="L32" s="37">
        <f>SUM(I32:K32)</f>
        <v>8</v>
      </c>
    </row>
    <row r="33" spans="3:12" ht="15.75" customHeight="1" x14ac:dyDescent="0.2">
      <c r="C33" s="38">
        <v>0.42708333333333331</v>
      </c>
      <c r="D33" s="22">
        <v>2</v>
      </c>
      <c r="E33" s="23">
        <v>0</v>
      </c>
      <c r="F33" s="23">
        <v>2</v>
      </c>
      <c r="G33" s="39">
        <f>SUM(D33:F33)</f>
        <v>4</v>
      </c>
      <c r="I33" s="22">
        <v>1</v>
      </c>
      <c r="J33" s="23">
        <v>5</v>
      </c>
      <c r="K33" s="23">
        <v>1</v>
      </c>
      <c r="L33" s="39">
        <f>SUM(I33:K33)</f>
        <v>7</v>
      </c>
    </row>
    <row r="34" spans="3:12" ht="15.75" customHeight="1" x14ac:dyDescent="0.2">
      <c r="C34" s="38">
        <v>0.4375</v>
      </c>
      <c r="D34" s="22">
        <v>0</v>
      </c>
      <c r="E34" s="23">
        <v>0</v>
      </c>
      <c r="F34" s="23">
        <v>0</v>
      </c>
      <c r="G34" s="39">
        <f>SUM(D34:F34)</f>
        <v>0</v>
      </c>
      <c r="I34" s="22">
        <v>5</v>
      </c>
      <c r="J34" s="23">
        <v>8</v>
      </c>
      <c r="K34" s="23">
        <v>1</v>
      </c>
      <c r="L34" s="39">
        <f>SUM(I34:K34)</f>
        <v>14</v>
      </c>
    </row>
    <row r="35" spans="3:12" ht="15.75" customHeight="1" x14ac:dyDescent="0.2">
      <c r="C35" s="40">
        <v>0.44791666666666669</v>
      </c>
      <c r="D35" s="26">
        <v>1</v>
      </c>
      <c r="E35" s="27">
        <v>4</v>
      </c>
      <c r="F35" s="27">
        <v>0</v>
      </c>
      <c r="G35" s="41">
        <f>SUM(D35:F35)</f>
        <v>5</v>
      </c>
      <c r="I35" s="26">
        <v>2</v>
      </c>
      <c r="J35" s="27">
        <v>2</v>
      </c>
      <c r="K35" s="27">
        <v>1</v>
      </c>
      <c r="L35" s="41">
        <f>SUM(I35:K35)</f>
        <v>5</v>
      </c>
    </row>
    <row r="36" spans="3:12" ht="15.75" customHeight="1" x14ac:dyDescent="0.2">
      <c r="C36" s="42" t="s">
        <v>22</v>
      </c>
      <c r="D36" s="43">
        <f t="shared" ref="D36:G36" si="8">SUM(D32:D35)</f>
        <v>3</v>
      </c>
      <c r="E36" s="44">
        <f t="shared" si="8"/>
        <v>4</v>
      </c>
      <c r="F36" s="44">
        <f t="shared" si="8"/>
        <v>3</v>
      </c>
      <c r="G36" s="42">
        <f t="shared" si="8"/>
        <v>10</v>
      </c>
      <c r="I36" s="43">
        <f t="shared" ref="I36:L36" si="9">SUM(I32:I35)</f>
        <v>9</v>
      </c>
      <c r="J36" s="44">
        <f t="shared" si="9"/>
        <v>22</v>
      </c>
      <c r="K36" s="44">
        <f t="shared" si="9"/>
        <v>3</v>
      </c>
      <c r="L36" s="42">
        <f t="shared" si="9"/>
        <v>34</v>
      </c>
    </row>
    <row r="37" spans="3:12" ht="15.75" customHeight="1" x14ac:dyDescent="0.2">
      <c r="C37" s="36">
        <v>0.45833333333333331</v>
      </c>
      <c r="D37" s="19">
        <v>1</v>
      </c>
      <c r="E37" s="20">
        <v>0</v>
      </c>
      <c r="F37" s="20">
        <v>4</v>
      </c>
      <c r="G37" s="37">
        <f>SUM(D37:F37)</f>
        <v>5</v>
      </c>
      <c r="I37" s="19">
        <v>0</v>
      </c>
      <c r="J37" s="20">
        <v>5</v>
      </c>
      <c r="K37" s="20">
        <v>1</v>
      </c>
      <c r="L37" s="37">
        <f>SUM(I37:K37)</f>
        <v>6</v>
      </c>
    </row>
    <row r="38" spans="3:12" ht="15.75" customHeight="1" x14ac:dyDescent="0.2">
      <c r="C38" s="38">
        <v>0.46875</v>
      </c>
      <c r="D38" s="22">
        <v>1</v>
      </c>
      <c r="E38" s="23">
        <v>1</v>
      </c>
      <c r="F38" s="23">
        <v>6</v>
      </c>
      <c r="G38" s="39">
        <f>SUM(D38:F38)</f>
        <v>8</v>
      </c>
      <c r="I38" s="22">
        <v>0</v>
      </c>
      <c r="J38" s="23">
        <v>3</v>
      </c>
      <c r="K38" s="23">
        <v>1</v>
      </c>
      <c r="L38" s="39">
        <f>SUM(I38:K38)</f>
        <v>4</v>
      </c>
    </row>
    <row r="39" spans="3:12" ht="15.75" customHeight="1" x14ac:dyDescent="0.2">
      <c r="C39" s="38">
        <v>0.47916666666666669</v>
      </c>
      <c r="D39" s="22">
        <v>3</v>
      </c>
      <c r="E39" s="23">
        <v>0</v>
      </c>
      <c r="F39" s="23">
        <v>2</v>
      </c>
      <c r="G39" s="39">
        <f>SUM(D39:F39)</f>
        <v>5</v>
      </c>
      <c r="I39" s="22">
        <v>6</v>
      </c>
      <c r="J39" s="23">
        <v>4</v>
      </c>
      <c r="K39" s="23">
        <v>1</v>
      </c>
      <c r="L39" s="39">
        <f>SUM(I39:K39)</f>
        <v>11</v>
      </c>
    </row>
    <row r="40" spans="3:12" ht="15.75" customHeight="1" x14ac:dyDescent="0.2">
      <c r="C40" s="40">
        <v>0.48958333333333331</v>
      </c>
      <c r="D40" s="26">
        <v>0</v>
      </c>
      <c r="E40" s="27">
        <v>1</v>
      </c>
      <c r="F40" s="27">
        <v>3</v>
      </c>
      <c r="G40" s="41">
        <f>SUM(D40:F40)</f>
        <v>4</v>
      </c>
      <c r="I40" s="26">
        <v>0</v>
      </c>
      <c r="J40" s="27">
        <v>4</v>
      </c>
      <c r="K40" s="27">
        <v>0</v>
      </c>
      <c r="L40" s="41">
        <f>SUM(I40:K40)</f>
        <v>4</v>
      </c>
    </row>
    <row r="41" spans="3:12" ht="15.75" customHeight="1" x14ac:dyDescent="0.2">
      <c r="C41" s="42" t="s">
        <v>22</v>
      </c>
      <c r="D41" s="43">
        <f t="shared" ref="D41:G41" si="10">SUM(D37:D40)</f>
        <v>5</v>
      </c>
      <c r="E41" s="44">
        <f t="shared" si="10"/>
        <v>2</v>
      </c>
      <c r="F41" s="44">
        <f t="shared" si="10"/>
        <v>15</v>
      </c>
      <c r="G41" s="42">
        <f t="shared" si="10"/>
        <v>22</v>
      </c>
      <c r="I41" s="43">
        <f t="shared" ref="I41:L41" si="11">SUM(I37:I40)</f>
        <v>6</v>
      </c>
      <c r="J41" s="44">
        <f t="shared" si="11"/>
        <v>16</v>
      </c>
      <c r="K41" s="44">
        <f t="shared" si="11"/>
        <v>3</v>
      </c>
      <c r="L41" s="42">
        <f t="shared" si="11"/>
        <v>25</v>
      </c>
    </row>
    <row r="42" spans="3:12" ht="15.75" customHeight="1" x14ac:dyDescent="0.2">
      <c r="C42" s="36">
        <v>0.5</v>
      </c>
      <c r="D42" s="19">
        <v>4</v>
      </c>
      <c r="E42" s="20">
        <v>0</v>
      </c>
      <c r="F42" s="20">
        <v>3</v>
      </c>
      <c r="G42" s="37">
        <f>SUM(D42:F42)</f>
        <v>7</v>
      </c>
      <c r="I42" s="19">
        <v>4</v>
      </c>
      <c r="J42" s="20">
        <v>5</v>
      </c>
      <c r="K42" s="20">
        <v>0</v>
      </c>
      <c r="L42" s="37">
        <f>SUM(I42:K42)</f>
        <v>9</v>
      </c>
    </row>
    <row r="43" spans="3:12" ht="15.75" customHeight="1" x14ac:dyDescent="0.2">
      <c r="C43" s="38">
        <v>0.51041666666666663</v>
      </c>
      <c r="D43" s="22">
        <v>0</v>
      </c>
      <c r="E43" s="23">
        <v>1</v>
      </c>
      <c r="F43" s="23">
        <v>5</v>
      </c>
      <c r="G43" s="39">
        <f>SUM(D43:F43)</f>
        <v>6</v>
      </c>
      <c r="I43" s="22">
        <v>1</v>
      </c>
      <c r="J43" s="23">
        <v>7</v>
      </c>
      <c r="K43" s="23">
        <v>1</v>
      </c>
      <c r="L43" s="39">
        <f>SUM(I43:K43)</f>
        <v>9</v>
      </c>
    </row>
    <row r="44" spans="3:12" ht="15.75" customHeight="1" x14ac:dyDescent="0.2">
      <c r="C44" s="38">
        <v>0.52083333333333337</v>
      </c>
      <c r="D44" s="22">
        <v>3</v>
      </c>
      <c r="E44" s="23">
        <v>0</v>
      </c>
      <c r="F44" s="23">
        <v>2</v>
      </c>
      <c r="G44" s="39">
        <f>SUM(D44:F44)</f>
        <v>5</v>
      </c>
      <c r="I44" s="22">
        <v>0</v>
      </c>
      <c r="J44" s="23">
        <v>4</v>
      </c>
      <c r="K44" s="23">
        <v>1</v>
      </c>
      <c r="L44" s="39">
        <f>SUM(I44:K44)</f>
        <v>5</v>
      </c>
    </row>
    <row r="45" spans="3:12" ht="15.75" customHeight="1" x14ac:dyDescent="0.2">
      <c r="C45" s="40">
        <v>0.53125</v>
      </c>
      <c r="D45" s="26">
        <v>3</v>
      </c>
      <c r="E45" s="27">
        <v>2</v>
      </c>
      <c r="F45" s="27">
        <v>3</v>
      </c>
      <c r="G45" s="41">
        <f>SUM(D45:F45)</f>
        <v>8</v>
      </c>
      <c r="I45" s="26">
        <v>1</v>
      </c>
      <c r="J45" s="27">
        <v>3</v>
      </c>
      <c r="K45" s="27">
        <v>1</v>
      </c>
      <c r="L45" s="41">
        <f>SUM(I45:K45)</f>
        <v>5</v>
      </c>
    </row>
    <row r="46" spans="3:12" ht="15.75" customHeight="1" x14ac:dyDescent="0.2">
      <c r="C46" s="42" t="s">
        <v>22</v>
      </c>
      <c r="D46" s="43">
        <f t="shared" ref="D46:G46" si="12">SUM(D42:D45)</f>
        <v>10</v>
      </c>
      <c r="E46" s="44">
        <f t="shared" si="12"/>
        <v>3</v>
      </c>
      <c r="F46" s="44">
        <f t="shared" si="12"/>
        <v>13</v>
      </c>
      <c r="G46" s="42">
        <f t="shared" si="12"/>
        <v>26</v>
      </c>
      <c r="I46" s="43">
        <f t="shared" ref="I46:L46" si="13">SUM(I42:I45)</f>
        <v>6</v>
      </c>
      <c r="J46" s="44">
        <f t="shared" si="13"/>
        <v>19</v>
      </c>
      <c r="K46" s="44">
        <f t="shared" si="13"/>
        <v>3</v>
      </c>
      <c r="L46" s="42">
        <f t="shared" si="13"/>
        <v>28</v>
      </c>
    </row>
    <row r="47" spans="3:12" ht="15.75" customHeight="1" x14ac:dyDescent="0.2">
      <c r="C47" s="36">
        <v>0.54166666666666663</v>
      </c>
      <c r="D47" s="19">
        <v>4</v>
      </c>
      <c r="E47" s="20">
        <v>0</v>
      </c>
      <c r="F47" s="20">
        <v>2</v>
      </c>
      <c r="G47" s="37">
        <f>SUM(D47:F47)</f>
        <v>6</v>
      </c>
      <c r="I47" s="19">
        <v>4</v>
      </c>
      <c r="J47" s="20">
        <v>6</v>
      </c>
      <c r="K47" s="20">
        <v>0</v>
      </c>
      <c r="L47" s="37">
        <f>SUM(I47:K47)</f>
        <v>10</v>
      </c>
    </row>
    <row r="48" spans="3:12" ht="15.75" customHeight="1" x14ac:dyDescent="0.2">
      <c r="C48" s="38">
        <v>0.55208333333333337</v>
      </c>
      <c r="D48" s="22">
        <v>3</v>
      </c>
      <c r="E48" s="23">
        <v>2</v>
      </c>
      <c r="F48" s="23">
        <v>4</v>
      </c>
      <c r="G48" s="39">
        <f>SUM(D48:F48)</f>
        <v>9</v>
      </c>
      <c r="I48" s="22">
        <v>14</v>
      </c>
      <c r="J48" s="23">
        <v>8</v>
      </c>
      <c r="K48" s="23">
        <v>0</v>
      </c>
      <c r="L48" s="39">
        <f>SUM(I48:K48)</f>
        <v>22</v>
      </c>
    </row>
    <row r="49" spans="3:12" ht="15.75" customHeight="1" x14ac:dyDescent="0.2">
      <c r="C49" s="38">
        <v>0.5625</v>
      </c>
      <c r="D49" s="22">
        <v>3</v>
      </c>
      <c r="E49" s="23">
        <v>0</v>
      </c>
      <c r="F49" s="23">
        <v>2</v>
      </c>
      <c r="G49" s="39">
        <f>SUM(D49:F49)</f>
        <v>5</v>
      </c>
      <c r="I49" s="22">
        <v>13</v>
      </c>
      <c r="J49" s="23">
        <v>1</v>
      </c>
      <c r="K49" s="23">
        <v>0</v>
      </c>
      <c r="L49" s="39">
        <f>SUM(I49:K49)</f>
        <v>14</v>
      </c>
    </row>
    <row r="50" spans="3:12" ht="15.75" customHeight="1" x14ac:dyDescent="0.2">
      <c r="C50" s="40">
        <v>0.57291666666666663</v>
      </c>
      <c r="D50" s="26">
        <v>1</v>
      </c>
      <c r="E50" s="27">
        <v>0</v>
      </c>
      <c r="F50" s="27">
        <v>8</v>
      </c>
      <c r="G50" s="41">
        <f>SUM(D50:F50)</f>
        <v>9</v>
      </c>
      <c r="I50" s="26">
        <v>3</v>
      </c>
      <c r="J50" s="27">
        <v>4</v>
      </c>
      <c r="K50" s="27">
        <v>1</v>
      </c>
      <c r="L50" s="41">
        <f>SUM(I50:K50)</f>
        <v>8</v>
      </c>
    </row>
    <row r="51" spans="3:12" ht="15.75" customHeight="1" x14ac:dyDescent="0.2">
      <c r="C51" s="42" t="s">
        <v>22</v>
      </c>
      <c r="D51" s="43">
        <f t="shared" ref="D51:G51" si="14">SUM(D47:D50)</f>
        <v>11</v>
      </c>
      <c r="E51" s="44">
        <f t="shared" si="14"/>
        <v>2</v>
      </c>
      <c r="F51" s="44">
        <f t="shared" si="14"/>
        <v>16</v>
      </c>
      <c r="G51" s="42">
        <f t="shared" si="14"/>
        <v>29</v>
      </c>
      <c r="I51" s="43">
        <f t="shared" ref="I51:L51" si="15">SUM(I47:I50)</f>
        <v>34</v>
      </c>
      <c r="J51" s="44">
        <f t="shared" si="15"/>
        <v>19</v>
      </c>
      <c r="K51" s="44">
        <f t="shared" si="15"/>
        <v>1</v>
      </c>
      <c r="L51" s="42">
        <f t="shared" si="15"/>
        <v>54</v>
      </c>
    </row>
    <row r="52" spans="3:12" ht="15.75" customHeight="1" x14ac:dyDescent="0.2">
      <c r="C52" s="36">
        <v>0.58333333333333337</v>
      </c>
      <c r="D52" s="19">
        <v>0</v>
      </c>
      <c r="E52" s="20">
        <v>1</v>
      </c>
      <c r="F52" s="20">
        <v>3</v>
      </c>
      <c r="G52" s="37">
        <f>SUM(D52:F52)</f>
        <v>4</v>
      </c>
      <c r="I52" s="19">
        <v>5</v>
      </c>
      <c r="J52" s="20">
        <v>4</v>
      </c>
      <c r="K52" s="20">
        <v>0</v>
      </c>
      <c r="L52" s="37">
        <f>SUM(I52:K52)</f>
        <v>9</v>
      </c>
    </row>
    <row r="53" spans="3:12" ht="15.75" customHeight="1" x14ac:dyDescent="0.2">
      <c r="C53" s="38">
        <v>0.59375</v>
      </c>
      <c r="D53" s="22">
        <v>3</v>
      </c>
      <c r="E53" s="23">
        <v>0</v>
      </c>
      <c r="F53" s="23">
        <v>2</v>
      </c>
      <c r="G53" s="39">
        <f>SUM(D53:F53)</f>
        <v>5</v>
      </c>
      <c r="I53" s="22">
        <v>5</v>
      </c>
      <c r="J53" s="23">
        <v>3</v>
      </c>
      <c r="K53" s="23">
        <v>1</v>
      </c>
      <c r="L53" s="39">
        <f>SUM(I53:K53)</f>
        <v>9</v>
      </c>
    </row>
    <row r="54" spans="3:12" ht="15.75" customHeight="1" x14ac:dyDescent="0.2">
      <c r="C54" s="38">
        <v>0.60416666666666663</v>
      </c>
      <c r="D54" s="22">
        <v>2</v>
      </c>
      <c r="E54" s="23">
        <v>2</v>
      </c>
      <c r="F54" s="23">
        <v>5</v>
      </c>
      <c r="G54" s="39">
        <f>SUM(D54:F54)</f>
        <v>9</v>
      </c>
      <c r="I54" s="22">
        <v>5</v>
      </c>
      <c r="J54" s="23">
        <v>4</v>
      </c>
      <c r="K54" s="23">
        <v>0</v>
      </c>
      <c r="L54" s="39">
        <f>SUM(I54:K54)</f>
        <v>9</v>
      </c>
    </row>
    <row r="55" spans="3:12" ht="15.75" customHeight="1" x14ac:dyDescent="0.2">
      <c r="C55" s="40">
        <v>0.61458333333333337</v>
      </c>
      <c r="D55" s="26">
        <v>0</v>
      </c>
      <c r="E55" s="27">
        <v>3</v>
      </c>
      <c r="F55" s="27">
        <v>6</v>
      </c>
      <c r="G55" s="41">
        <f>SUM(D55:F55)</f>
        <v>9</v>
      </c>
      <c r="I55" s="26">
        <v>1</v>
      </c>
      <c r="J55" s="27">
        <v>1</v>
      </c>
      <c r="K55" s="27">
        <v>1</v>
      </c>
      <c r="L55" s="41">
        <f>SUM(I55:K55)</f>
        <v>3</v>
      </c>
    </row>
    <row r="56" spans="3:12" ht="15.75" customHeight="1" x14ac:dyDescent="0.2">
      <c r="C56" s="42" t="s">
        <v>22</v>
      </c>
      <c r="D56" s="43">
        <f t="shared" ref="D56:G56" si="16">SUM(D52:D55)</f>
        <v>5</v>
      </c>
      <c r="E56" s="44">
        <f t="shared" si="16"/>
        <v>6</v>
      </c>
      <c r="F56" s="44">
        <f t="shared" si="16"/>
        <v>16</v>
      </c>
      <c r="G56" s="42">
        <f t="shared" si="16"/>
        <v>27</v>
      </c>
      <c r="I56" s="43">
        <f t="shared" ref="I56:L56" si="17">SUM(I52:I55)</f>
        <v>16</v>
      </c>
      <c r="J56" s="44">
        <f t="shared" si="17"/>
        <v>12</v>
      </c>
      <c r="K56" s="44">
        <f t="shared" si="17"/>
        <v>2</v>
      </c>
      <c r="L56" s="42">
        <f t="shared" si="17"/>
        <v>30</v>
      </c>
    </row>
    <row r="57" spans="3:12" ht="15.75" customHeight="1" x14ac:dyDescent="0.2">
      <c r="C57" s="36">
        <v>0.625</v>
      </c>
      <c r="D57" s="19">
        <v>0</v>
      </c>
      <c r="E57" s="20">
        <v>3</v>
      </c>
      <c r="F57" s="20">
        <v>5</v>
      </c>
      <c r="G57" s="37">
        <f>SUM(D57:F57)</f>
        <v>8</v>
      </c>
      <c r="I57" s="19">
        <v>1</v>
      </c>
      <c r="J57" s="20">
        <v>5</v>
      </c>
      <c r="K57" s="20">
        <v>0</v>
      </c>
      <c r="L57" s="37">
        <f>SUM(I57:K57)</f>
        <v>6</v>
      </c>
    </row>
    <row r="58" spans="3:12" ht="15.75" customHeight="1" x14ac:dyDescent="0.2">
      <c r="C58" s="38">
        <v>0.63541666666666663</v>
      </c>
      <c r="D58" s="22">
        <v>3</v>
      </c>
      <c r="E58" s="23">
        <v>0</v>
      </c>
      <c r="F58" s="23">
        <v>5</v>
      </c>
      <c r="G58" s="39">
        <f>SUM(D58:F58)</f>
        <v>8</v>
      </c>
      <c r="I58" s="22">
        <v>5</v>
      </c>
      <c r="J58" s="23">
        <v>2</v>
      </c>
      <c r="K58" s="23">
        <v>1</v>
      </c>
      <c r="L58" s="39">
        <f>SUM(I58:K58)</f>
        <v>8</v>
      </c>
    </row>
    <row r="59" spans="3:12" ht="15.75" customHeight="1" x14ac:dyDescent="0.2">
      <c r="C59" s="38">
        <v>0.64583333333333337</v>
      </c>
      <c r="D59" s="22">
        <v>2</v>
      </c>
      <c r="E59" s="23">
        <v>2</v>
      </c>
      <c r="F59" s="23">
        <v>10</v>
      </c>
      <c r="G59" s="39">
        <f>SUM(D59:F59)</f>
        <v>14</v>
      </c>
      <c r="I59" s="22">
        <v>5</v>
      </c>
      <c r="J59" s="23">
        <v>0</v>
      </c>
      <c r="K59" s="23">
        <v>1</v>
      </c>
      <c r="L59" s="39">
        <f>SUM(I59:K59)</f>
        <v>6</v>
      </c>
    </row>
    <row r="60" spans="3:12" ht="15.75" customHeight="1" x14ac:dyDescent="0.2">
      <c r="C60" s="40">
        <v>0.65625</v>
      </c>
      <c r="D60" s="26">
        <v>0</v>
      </c>
      <c r="E60" s="27">
        <v>2</v>
      </c>
      <c r="F60" s="27">
        <v>2</v>
      </c>
      <c r="G60" s="41">
        <f>SUM(D60:F60)</f>
        <v>4</v>
      </c>
      <c r="I60" s="26">
        <v>0</v>
      </c>
      <c r="J60" s="27">
        <v>6</v>
      </c>
      <c r="K60" s="27">
        <v>0</v>
      </c>
      <c r="L60" s="41">
        <f>SUM(I60:K60)</f>
        <v>6</v>
      </c>
    </row>
    <row r="61" spans="3:12" ht="15.75" customHeight="1" x14ac:dyDescent="0.2">
      <c r="C61" s="42" t="s">
        <v>22</v>
      </c>
      <c r="D61" s="43">
        <f t="shared" ref="D61:G61" si="18">SUM(D57:D60)</f>
        <v>5</v>
      </c>
      <c r="E61" s="44">
        <f t="shared" si="18"/>
        <v>7</v>
      </c>
      <c r="F61" s="44">
        <f t="shared" si="18"/>
        <v>22</v>
      </c>
      <c r="G61" s="42">
        <f t="shared" si="18"/>
        <v>34</v>
      </c>
      <c r="I61" s="43">
        <f t="shared" ref="I61:L61" si="19">SUM(I57:I60)</f>
        <v>11</v>
      </c>
      <c r="J61" s="44">
        <f t="shared" si="19"/>
        <v>13</v>
      </c>
      <c r="K61" s="44">
        <f t="shared" si="19"/>
        <v>2</v>
      </c>
      <c r="L61" s="42">
        <f t="shared" si="19"/>
        <v>26</v>
      </c>
    </row>
    <row r="62" spans="3:12" ht="15.75" customHeight="1" x14ac:dyDescent="0.2">
      <c r="C62" s="36">
        <v>0.66666666666666663</v>
      </c>
      <c r="D62" s="19">
        <v>2</v>
      </c>
      <c r="E62" s="20">
        <v>1</v>
      </c>
      <c r="F62" s="20">
        <v>5</v>
      </c>
      <c r="G62" s="37">
        <f>SUM(D62:F62)</f>
        <v>8</v>
      </c>
      <c r="I62" s="19">
        <v>3</v>
      </c>
      <c r="J62" s="20">
        <v>3</v>
      </c>
      <c r="K62" s="20">
        <v>0</v>
      </c>
      <c r="L62" s="37">
        <f>SUM(I62:K62)</f>
        <v>6</v>
      </c>
    </row>
    <row r="63" spans="3:12" ht="15.75" customHeight="1" x14ac:dyDescent="0.2">
      <c r="C63" s="38">
        <v>0.67708333333333337</v>
      </c>
      <c r="D63" s="22">
        <v>3</v>
      </c>
      <c r="E63" s="23">
        <v>3</v>
      </c>
      <c r="F63" s="23">
        <v>5</v>
      </c>
      <c r="G63" s="39">
        <f>SUM(D63:F63)</f>
        <v>11</v>
      </c>
      <c r="I63" s="22">
        <v>3</v>
      </c>
      <c r="J63" s="23">
        <v>6</v>
      </c>
      <c r="K63" s="23">
        <v>1</v>
      </c>
      <c r="L63" s="39">
        <f>SUM(I63:K63)</f>
        <v>10</v>
      </c>
    </row>
    <row r="64" spans="3:12" ht="15.75" customHeight="1" x14ac:dyDescent="0.2">
      <c r="C64" s="38">
        <v>0.6875</v>
      </c>
      <c r="D64" s="22">
        <v>1</v>
      </c>
      <c r="E64" s="23">
        <v>3</v>
      </c>
      <c r="F64" s="23">
        <v>13</v>
      </c>
      <c r="G64" s="39">
        <f>SUM(D64:F64)</f>
        <v>17</v>
      </c>
      <c r="I64" s="22">
        <v>2</v>
      </c>
      <c r="J64" s="23">
        <v>12</v>
      </c>
      <c r="K64" s="23">
        <v>3</v>
      </c>
      <c r="L64" s="39">
        <f>SUM(I64:K64)</f>
        <v>17</v>
      </c>
    </row>
    <row r="65" spans="3:12" ht="15.75" customHeight="1" x14ac:dyDescent="0.2">
      <c r="C65" s="40">
        <v>0.69791666666666663</v>
      </c>
      <c r="D65" s="26">
        <v>0</v>
      </c>
      <c r="E65" s="27">
        <v>3</v>
      </c>
      <c r="F65" s="27">
        <v>15</v>
      </c>
      <c r="G65" s="41">
        <f>SUM(D65:F65)</f>
        <v>18</v>
      </c>
      <c r="I65" s="26">
        <v>0</v>
      </c>
      <c r="J65" s="27">
        <v>8</v>
      </c>
      <c r="K65" s="27">
        <v>1</v>
      </c>
      <c r="L65" s="41">
        <f>SUM(I65:K65)</f>
        <v>9</v>
      </c>
    </row>
    <row r="66" spans="3:12" ht="15.75" customHeight="1" x14ac:dyDescent="0.2">
      <c r="C66" s="42" t="s">
        <v>22</v>
      </c>
      <c r="D66" s="43">
        <f t="shared" ref="D66:G66" si="20">SUM(D62:D65)</f>
        <v>6</v>
      </c>
      <c r="E66" s="44">
        <f t="shared" si="20"/>
        <v>10</v>
      </c>
      <c r="F66" s="44">
        <f t="shared" si="20"/>
        <v>38</v>
      </c>
      <c r="G66" s="42">
        <f t="shared" si="20"/>
        <v>54</v>
      </c>
      <c r="I66" s="43">
        <f t="shared" ref="I66:L66" si="21">SUM(I62:I65)</f>
        <v>8</v>
      </c>
      <c r="J66" s="44">
        <f t="shared" si="21"/>
        <v>29</v>
      </c>
      <c r="K66" s="44">
        <f t="shared" si="21"/>
        <v>5</v>
      </c>
      <c r="L66" s="42">
        <f t="shared" si="21"/>
        <v>42</v>
      </c>
    </row>
    <row r="67" spans="3:12" ht="15.75" customHeight="1" x14ac:dyDescent="0.2">
      <c r="C67" s="36">
        <v>0.70833333333333337</v>
      </c>
      <c r="D67" s="19">
        <v>2</v>
      </c>
      <c r="E67" s="20">
        <v>2</v>
      </c>
      <c r="F67" s="20">
        <v>21</v>
      </c>
      <c r="G67" s="37">
        <f>SUM(D67:F67)</f>
        <v>25</v>
      </c>
      <c r="I67" s="19">
        <v>2</v>
      </c>
      <c r="J67" s="20">
        <v>6</v>
      </c>
      <c r="K67" s="20">
        <v>2</v>
      </c>
      <c r="L67" s="37">
        <f>SUM(I67:K67)</f>
        <v>10</v>
      </c>
    </row>
    <row r="68" spans="3:12" ht="15.75" customHeight="1" x14ac:dyDescent="0.2">
      <c r="C68" s="38">
        <v>0.71875</v>
      </c>
      <c r="D68" s="22">
        <v>2</v>
      </c>
      <c r="E68" s="23">
        <v>14</v>
      </c>
      <c r="F68" s="23">
        <v>17</v>
      </c>
      <c r="G68" s="39">
        <f>SUM(D68:F68)</f>
        <v>33</v>
      </c>
      <c r="I68" s="22">
        <v>1</v>
      </c>
      <c r="J68" s="23">
        <v>12</v>
      </c>
      <c r="K68" s="23">
        <v>0</v>
      </c>
      <c r="L68" s="39">
        <f>SUM(I68:K68)</f>
        <v>13</v>
      </c>
    </row>
    <row r="69" spans="3:12" ht="15.75" customHeight="1" x14ac:dyDescent="0.2">
      <c r="C69" s="38">
        <v>0.72916666666666663</v>
      </c>
      <c r="D69" s="22">
        <v>4</v>
      </c>
      <c r="E69" s="23">
        <v>6</v>
      </c>
      <c r="F69" s="23">
        <v>17</v>
      </c>
      <c r="G69" s="39">
        <f>SUM(D69:F69)</f>
        <v>27</v>
      </c>
      <c r="I69" s="22">
        <v>3</v>
      </c>
      <c r="J69" s="23">
        <v>19</v>
      </c>
      <c r="K69" s="23">
        <v>0</v>
      </c>
      <c r="L69" s="39">
        <f>SUM(I69:K69)</f>
        <v>22</v>
      </c>
    </row>
    <row r="70" spans="3:12" ht="15.75" customHeight="1" x14ac:dyDescent="0.2">
      <c r="C70" s="40">
        <v>0.73958333333333337</v>
      </c>
      <c r="D70" s="26">
        <v>0</v>
      </c>
      <c r="E70" s="27">
        <v>6</v>
      </c>
      <c r="F70" s="27">
        <v>20</v>
      </c>
      <c r="G70" s="41">
        <f>SUM(D70:F70)</f>
        <v>26</v>
      </c>
      <c r="I70" s="26">
        <v>1</v>
      </c>
      <c r="J70" s="27">
        <v>15</v>
      </c>
      <c r="K70" s="27">
        <v>0</v>
      </c>
      <c r="L70" s="41">
        <f>SUM(I70:K70)</f>
        <v>16</v>
      </c>
    </row>
    <row r="71" spans="3:12" ht="15.75" customHeight="1" x14ac:dyDescent="0.2">
      <c r="C71" s="42" t="s">
        <v>22</v>
      </c>
      <c r="D71" s="43">
        <f t="shared" ref="D71:G71" si="22">SUM(D67:D70)</f>
        <v>8</v>
      </c>
      <c r="E71" s="44">
        <f t="shared" si="22"/>
        <v>28</v>
      </c>
      <c r="F71" s="44">
        <f t="shared" si="22"/>
        <v>75</v>
      </c>
      <c r="G71" s="42">
        <f t="shared" si="22"/>
        <v>111</v>
      </c>
      <c r="I71" s="43">
        <f t="shared" ref="I71:L71" si="23">SUM(I67:I70)</f>
        <v>7</v>
      </c>
      <c r="J71" s="44">
        <f t="shared" si="23"/>
        <v>52</v>
      </c>
      <c r="K71" s="44">
        <f t="shared" si="23"/>
        <v>2</v>
      </c>
      <c r="L71" s="42">
        <f t="shared" si="23"/>
        <v>61</v>
      </c>
    </row>
    <row r="72" spans="3:12" ht="15.75" customHeight="1" x14ac:dyDescent="0.2">
      <c r="C72" s="36">
        <v>0.75</v>
      </c>
      <c r="D72" s="19">
        <v>0</v>
      </c>
      <c r="E72" s="20">
        <v>2</v>
      </c>
      <c r="F72" s="20">
        <v>29</v>
      </c>
      <c r="G72" s="37">
        <f>SUM(D72:F72)</f>
        <v>31</v>
      </c>
      <c r="I72" s="19">
        <v>9</v>
      </c>
      <c r="J72" s="20">
        <v>13</v>
      </c>
      <c r="K72" s="20">
        <v>1</v>
      </c>
      <c r="L72" s="37">
        <f>SUM(I72:K72)</f>
        <v>23</v>
      </c>
    </row>
    <row r="73" spans="3:12" ht="15.75" customHeight="1" x14ac:dyDescent="0.2">
      <c r="C73" s="38">
        <v>0.76041666666666663</v>
      </c>
      <c r="D73" s="22">
        <v>3</v>
      </c>
      <c r="E73" s="23">
        <v>3</v>
      </c>
      <c r="F73" s="23">
        <v>16</v>
      </c>
      <c r="G73" s="39">
        <f>SUM(D73:F73)</f>
        <v>22</v>
      </c>
      <c r="I73" s="22">
        <v>10</v>
      </c>
      <c r="J73" s="23">
        <v>11</v>
      </c>
      <c r="K73" s="23">
        <v>0</v>
      </c>
      <c r="L73" s="39">
        <f>SUM(I73:K73)</f>
        <v>21</v>
      </c>
    </row>
    <row r="74" spans="3:12" ht="15.75" customHeight="1" x14ac:dyDescent="0.2">
      <c r="C74" s="38">
        <v>0.77083333333333337</v>
      </c>
      <c r="D74" s="22">
        <v>0</v>
      </c>
      <c r="E74" s="23">
        <v>0</v>
      </c>
      <c r="F74" s="23">
        <v>10</v>
      </c>
      <c r="G74" s="39">
        <f>SUM(D74:F74)</f>
        <v>10</v>
      </c>
      <c r="I74" s="22">
        <v>1</v>
      </c>
      <c r="J74" s="23">
        <v>16</v>
      </c>
      <c r="K74" s="23">
        <v>1</v>
      </c>
      <c r="L74" s="39">
        <f>SUM(I74:K74)</f>
        <v>18</v>
      </c>
    </row>
    <row r="75" spans="3:12" ht="15.75" customHeight="1" x14ac:dyDescent="0.2">
      <c r="C75" s="40">
        <v>0.78125</v>
      </c>
      <c r="D75" s="26">
        <v>2</v>
      </c>
      <c r="E75" s="27">
        <v>1</v>
      </c>
      <c r="F75" s="27">
        <v>5</v>
      </c>
      <c r="G75" s="41">
        <f>SUM(D75:F75)</f>
        <v>8</v>
      </c>
      <c r="I75" s="26">
        <v>7</v>
      </c>
      <c r="J75" s="27">
        <v>9</v>
      </c>
      <c r="K75" s="27">
        <v>1</v>
      </c>
      <c r="L75" s="41">
        <f>SUM(I75:K75)</f>
        <v>17</v>
      </c>
    </row>
    <row r="76" spans="3:12" ht="15.75" customHeight="1" x14ac:dyDescent="0.2">
      <c r="C76" s="42" t="s">
        <v>22</v>
      </c>
      <c r="D76" s="43">
        <f t="shared" ref="D76:G76" si="24">SUM(D72:D75)</f>
        <v>5</v>
      </c>
      <c r="E76" s="44">
        <f t="shared" si="24"/>
        <v>6</v>
      </c>
      <c r="F76" s="44">
        <f t="shared" si="24"/>
        <v>60</v>
      </c>
      <c r="G76" s="42">
        <f t="shared" si="24"/>
        <v>71</v>
      </c>
      <c r="I76" s="43">
        <f t="shared" ref="I76:L76" si="25">SUM(I72:I75)</f>
        <v>27</v>
      </c>
      <c r="J76" s="44">
        <f t="shared" si="25"/>
        <v>49</v>
      </c>
      <c r="K76" s="44">
        <f t="shared" si="25"/>
        <v>3</v>
      </c>
      <c r="L76" s="42">
        <f t="shared" si="25"/>
        <v>79</v>
      </c>
    </row>
    <row r="78" spans="3:12" ht="15.75" customHeight="1" x14ac:dyDescent="0.2">
      <c r="C78" s="42" t="s">
        <v>21</v>
      </c>
      <c r="D78" s="43">
        <f>SUM(D76,D71,D66,D61,D56,D51,D46,D41,D36,D31,D26,D21,D16)</f>
        <v>74</v>
      </c>
      <c r="E78" s="44">
        <f t="shared" ref="E78:G78" si="26">SUM(E76,E71,E66,E61,E56,E51,E46,E41,E36,E31,E26,E21,E16)</f>
        <v>87</v>
      </c>
      <c r="F78" s="44">
        <f t="shared" si="26"/>
        <v>361</v>
      </c>
      <c r="G78" s="42">
        <f t="shared" si="26"/>
        <v>522</v>
      </c>
      <c r="I78" s="43">
        <f>SUM(I76,I71,I66,I61,I56,I51,I46,I41,I36,I31,I26,I21,I16)</f>
        <v>142</v>
      </c>
      <c r="J78" s="44">
        <f t="shared" ref="J78:L78" si="27">SUM(J76,J71,J66,J61,J56,J51,J46,J41,J36,J31,J26,J21,J16)</f>
        <v>523</v>
      </c>
      <c r="K78" s="44">
        <f t="shared" si="27"/>
        <v>59</v>
      </c>
      <c r="L78" s="42">
        <f t="shared" si="27"/>
        <v>724</v>
      </c>
    </row>
  </sheetData>
  <pageMargins left="0.7" right="0.7" top="0.75" bottom="0.75" header="0.3" footer="0.3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Job Details</vt:lpstr>
      <vt:lpstr>Incidents </vt:lpstr>
      <vt:lpstr>Weather </vt:lpstr>
      <vt:lpstr>Site Plan</vt:lpstr>
      <vt:lpstr>Results</vt:lpstr>
      <vt:lpstr>'Incidents '!Print_Area</vt:lpstr>
      <vt:lpstr>'Job Details'!Print_Area</vt:lpstr>
      <vt:lpstr>Results!Print_Area</vt:lpstr>
      <vt:lpstr>'Site Plan'!Print_Area</vt:lpstr>
      <vt:lpstr>'Weather '!Print_Area</vt:lpstr>
      <vt:lpstr>Results!Print_Titles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Jones</dc:creator>
  <cp:lastModifiedBy>Aaron Jones</cp:lastModifiedBy>
  <cp:lastPrinted>2014-09-18T13:47:38Z</cp:lastPrinted>
  <dcterms:created xsi:type="dcterms:W3CDTF">2012-08-23T11:53:45Z</dcterms:created>
  <dcterms:modified xsi:type="dcterms:W3CDTF">2015-01-20T14:21:58Z</dcterms:modified>
</cp:coreProperties>
</file>