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C9\"/>
    </mc:Choice>
  </mc:AlternateContent>
  <xr:revisionPtr revIDLastSave="0" documentId="8_{6D9EE877-AE58-4606-AB6F-AC544F87D6FC}" xr6:coauthVersionLast="40" xr6:coauthVersionMax="40" xr10:uidLastSave="{00000000-0000-0000-0000-000000000000}"/>
  <bookViews>
    <workbookView xWindow="32760" yWindow="32760" windowWidth="21600" windowHeight="9735"/>
  </bookViews>
  <sheets>
    <sheet name="Job Details" sheetId="3" r:id="rId1"/>
    <sheet name="Site Plan" sheetId="6" r:id="rId2"/>
    <sheet name="Linkcount" sheetId="1" r:id="rId3"/>
  </sheets>
  <definedNames>
    <definedName name="_xlnm._FilterDatabase" localSheetId="2" hidden="1">Linkcount!#REF!</definedName>
    <definedName name="_xlnm.Print_Area" localSheetId="0">'Job Details'!$A$1:$D$17</definedName>
    <definedName name="_xlnm.Print_Area" localSheetId="2">Linkcount!$A$1:$V$74</definedName>
    <definedName name="_xlnm.Print_Area" localSheetId="1">'Site Plan'!$A$1:$M$29</definedName>
    <definedName name="_xlnm.Print_Titles" localSheetId="2">Linkcount!$A:$V,Linkcount!$1:$7</definedName>
  </definedNames>
  <calcPr calcId="145621" fullCalcOnLoad="1"/>
</workbook>
</file>

<file path=xl/calcChain.xml><?xml version="1.0" encoding="utf-8"?>
<calcChain xmlns="http://schemas.openxmlformats.org/spreadsheetml/2006/main">
  <c r="U71" i="1" l="1"/>
  <c r="T71" i="1"/>
  <c r="S71" i="1"/>
  <c r="R71" i="1"/>
  <c r="Q71" i="1"/>
  <c r="P71" i="1"/>
  <c r="O71" i="1"/>
  <c r="N71" i="1"/>
  <c r="M71" i="1"/>
  <c r="U66" i="1"/>
  <c r="T66" i="1"/>
  <c r="S66" i="1"/>
  <c r="R66" i="1"/>
  <c r="Q66" i="1"/>
  <c r="P66" i="1"/>
  <c r="O66" i="1"/>
  <c r="N66" i="1"/>
  <c r="M66" i="1"/>
  <c r="U61" i="1"/>
  <c r="T61" i="1"/>
  <c r="S61" i="1"/>
  <c r="R61" i="1"/>
  <c r="Q61" i="1"/>
  <c r="P61" i="1"/>
  <c r="O61" i="1"/>
  <c r="N61" i="1"/>
  <c r="M61" i="1"/>
  <c r="U56" i="1"/>
  <c r="T56" i="1"/>
  <c r="S56" i="1"/>
  <c r="R56" i="1"/>
  <c r="Q56" i="1"/>
  <c r="P56" i="1"/>
  <c r="O56" i="1"/>
  <c r="N56" i="1"/>
  <c r="M56" i="1"/>
  <c r="U51" i="1"/>
  <c r="T51" i="1"/>
  <c r="S51" i="1"/>
  <c r="R51" i="1"/>
  <c r="Q51" i="1"/>
  <c r="P51" i="1"/>
  <c r="O51" i="1"/>
  <c r="N51" i="1"/>
  <c r="M51" i="1"/>
  <c r="U46" i="1"/>
  <c r="T46" i="1"/>
  <c r="S46" i="1"/>
  <c r="R46" i="1"/>
  <c r="Q46" i="1"/>
  <c r="P46" i="1"/>
  <c r="O46" i="1"/>
  <c r="N46" i="1"/>
  <c r="M46" i="1"/>
  <c r="U41" i="1"/>
  <c r="T41" i="1"/>
  <c r="S41" i="1"/>
  <c r="R41" i="1"/>
  <c r="Q41" i="1"/>
  <c r="P41" i="1"/>
  <c r="O41" i="1"/>
  <c r="N41" i="1"/>
  <c r="M41" i="1"/>
  <c r="U36" i="1"/>
  <c r="T36" i="1"/>
  <c r="S36" i="1"/>
  <c r="R36" i="1"/>
  <c r="Q36" i="1"/>
  <c r="P36" i="1"/>
  <c r="O36" i="1"/>
  <c r="N36" i="1"/>
  <c r="M36" i="1"/>
  <c r="U31" i="1"/>
  <c r="T31" i="1"/>
  <c r="S31" i="1"/>
  <c r="R31" i="1"/>
  <c r="Q31" i="1"/>
  <c r="P31" i="1"/>
  <c r="O31" i="1"/>
  <c r="N31" i="1"/>
  <c r="M31" i="1"/>
  <c r="U26" i="1"/>
  <c r="T26" i="1"/>
  <c r="S26" i="1"/>
  <c r="R26" i="1"/>
  <c r="Q26" i="1"/>
  <c r="P26" i="1"/>
  <c r="O26" i="1"/>
  <c r="O73" i="1"/>
  <c r="N26" i="1"/>
  <c r="M26" i="1"/>
  <c r="U21" i="1"/>
  <c r="T21" i="1"/>
  <c r="S21" i="1"/>
  <c r="R21" i="1"/>
  <c r="Q21" i="1"/>
  <c r="P21" i="1"/>
  <c r="P73" i="1"/>
  <c r="O21" i="1"/>
  <c r="N21" i="1"/>
  <c r="M21" i="1"/>
  <c r="U16" i="1"/>
  <c r="U73" i="1"/>
  <c r="T16" i="1"/>
  <c r="S16" i="1"/>
  <c r="S73" i="1"/>
  <c r="R16" i="1"/>
  <c r="R73" i="1"/>
  <c r="Q16" i="1"/>
  <c r="Q73" i="1"/>
  <c r="P16" i="1"/>
  <c r="O16" i="1"/>
  <c r="N16" i="1"/>
  <c r="M16" i="1"/>
  <c r="M73" i="1"/>
  <c r="J71" i="1"/>
  <c r="I71" i="1"/>
  <c r="H71" i="1"/>
  <c r="G71" i="1"/>
  <c r="F71" i="1"/>
  <c r="E71" i="1"/>
  <c r="D71" i="1"/>
  <c r="C71" i="1"/>
  <c r="B71" i="1"/>
  <c r="J66" i="1"/>
  <c r="I66" i="1"/>
  <c r="H66" i="1"/>
  <c r="G66" i="1"/>
  <c r="F66" i="1"/>
  <c r="E66" i="1"/>
  <c r="D66" i="1"/>
  <c r="C66" i="1"/>
  <c r="B66" i="1"/>
  <c r="J61" i="1"/>
  <c r="I61" i="1"/>
  <c r="H61" i="1"/>
  <c r="G61" i="1"/>
  <c r="F61" i="1"/>
  <c r="E61" i="1"/>
  <c r="D61" i="1"/>
  <c r="C61" i="1"/>
  <c r="B61" i="1"/>
  <c r="J56" i="1"/>
  <c r="I56" i="1"/>
  <c r="H56" i="1"/>
  <c r="G56" i="1"/>
  <c r="F56" i="1"/>
  <c r="E56" i="1"/>
  <c r="D56" i="1"/>
  <c r="C56" i="1"/>
  <c r="B56" i="1"/>
  <c r="J51" i="1"/>
  <c r="I51" i="1"/>
  <c r="H51" i="1"/>
  <c r="G51" i="1"/>
  <c r="F51" i="1"/>
  <c r="E51" i="1"/>
  <c r="D51" i="1"/>
  <c r="C51" i="1"/>
  <c r="B51" i="1"/>
  <c r="J46" i="1"/>
  <c r="I46" i="1"/>
  <c r="H46" i="1"/>
  <c r="G46" i="1"/>
  <c r="F46" i="1"/>
  <c r="E46" i="1"/>
  <c r="D46" i="1"/>
  <c r="C46" i="1"/>
  <c r="B46" i="1"/>
  <c r="J41" i="1"/>
  <c r="I41" i="1"/>
  <c r="H41" i="1"/>
  <c r="G41" i="1"/>
  <c r="F41" i="1"/>
  <c r="E41" i="1"/>
  <c r="D41" i="1"/>
  <c r="C41" i="1"/>
  <c r="B41" i="1"/>
  <c r="J36" i="1"/>
  <c r="I36" i="1"/>
  <c r="H36" i="1"/>
  <c r="G36" i="1"/>
  <c r="F36" i="1"/>
  <c r="E36" i="1"/>
  <c r="D36" i="1"/>
  <c r="C36" i="1"/>
  <c r="B36" i="1"/>
  <c r="J31" i="1"/>
  <c r="I31" i="1"/>
  <c r="H31" i="1"/>
  <c r="G31" i="1"/>
  <c r="F31" i="1"/>
  <c r="E31" i="1"/>
  <c r="D31" i="1"/>
  <c r="C31" i="1"/>
  <c r="B31" i="1"/>
  <c r="J26" i="1"/>
  <c r="I26" i="1"/>
  <c r="H26" i="1"/>
  <c r="H73" i="1"/>
  <c r="G26" i="1"/>
  <c r="F26" i="1"/>
  <c r="E26" i="1"/>
  <c r="D26" i="1"/>
  <c r="D73" i="1"/>
  <c r="C26" i="1"/>
  <c r="B26" i="1"/>
  <c r="J21" i="1"/>
  <c r="I21" i="1"/>
  <c r="I73" i="1"/>
  <c r="H21" i="1"/>
  <c r="G21" i="1"/>
  <c r="F21" i="1"/>
  <c r="E21" i="1"/>
  <c r="E73" i="1"/>
  <c r="D21" i="1"/>
  <c r="C21" i="1"/>
  <c r="B21" i="1"/>
  <c r="J16" i="1"/>
  <c r="I16" i="1"/>
  <c r="H16" i="1"/>
  <c r="G16" i="1"/>
  <c r="G73" i="1"/>
  <c r="F16" i="1"/>
  <c r="F73" i="1"/>
  <c r="E16" i="1"/>
  <c r="D16" i="1"/>
  <c r="C16" i="1"/>
  <c r="B16" i="1"/>
  <c r="B73" i="1"/>
  <c r="T10" i="1"/>
  <c r="V74" i="1"/>
  <c r="K74" i="1"/>
  <c r="V70" i="1"/>
  <c r="K70" i="1"/>
  <c r="V69" i="1"/>
  <c r="K69" i="1"/>
  <c r="K71" i="1"/>
  <c r="V68" i="1"/>
  <c r="V71" i="1"/>
  <c r="K68" i="1"/>
  <c r="V67" i="1"/>
  <c r="K67" i="1"/>
  <c r="V65" i="1"/>
  <c r="K65" i="1"/>
  <c r="V64" i="1"/>
  <c r="K64" i="1"/>
  <c r="V63" i="1"/>
  <c r="K63" i="1"/>
  <c r="V62" i="1"/>
  <c r="V66" i="1"/>
  <c r="K62" i="1"/>
  <c r="K66" i="1"/>
  <c r="V60" i="1"/>
  <c r="K60" i="1"/>
  <c r="V59" i="1"/>
  <c r="K59" i="1"/>
  <c r="V58" i="1"/>
  <c r="K58" i="1"/>
  <c r="V57" i="1"/>
  <c r="V61" i="1"/>
  <c r="K57" i="1"/>
  <c r="K61" i="1"/>
  <c r="V55" i="1"/>
  <c r="K55" i="1"/>
  <c r="V54" i="1"/>
  <c r="K54" i="1"/>
  <c r="V53" i="1"/>
  <c r="K53" i="1"/>
  <c r="K56" i="1"/>
  <c r="V52" i="1"/>
  <c r="V56" i="1"/>
  <c r="K52" i="1"/>
  <c r="V50" i="1"/>
  <c r="K50" i="1"/>
  <c r="V49" i="1"/>
  <c r="K49" i="1"/>
  <c r="V48" i="1"/>
  <c r="V51" i="1"/>
  <c r="K48" i="1"/>
  <c r="V47" i="1"/>
  <c r="K47" i="1"/>
  <c r="K51" i="1"/>
  <c r="V45" i="1"/>
  <c r="K45" i="1"/>
  <c r="V44" i="1"/>
  <c r="K44" i="1"/>
  <c r="V43" i="1"/>
  <c r="K43" i="1"/>
  <c r="K46" i="1"/>
  <c r="V42" i="1"/>
  <c r="V46" i="1"/>
  <c r="K42" i="1"/>
  <c r="V40" i="1"/>
  <c r="K40" i="1"/>
  <c r="V39" i="1"/>
  <c r="V41" i="1"/>
  <c r="K39" i="1"/>
  <c r="V38" i="1"/>
  <c r="K38" i="1"/>
  <c r="V37" i="1"/>
  <c r="K37" i="1"/>
  <c r="K41" i="1"/>
  <c r="V35" i="1"/>
  <c r="K35" i="1"/>
  <c r="V34" i="1"/>
  <c r="K34" i="1"/>
  <c r="V33" i="1"/>
  <c r="V36" i="1"/>
  <c r="K33" i="1"/>
  <c r="V32" i="1"/>
  <c r="K32" i="1"/>
  <c r="K36" i="1"/>
  <c r="V30" i="1"/>
  <c r="K30" i="1"/>
  <c r="K31" i="1"/>
  <c r="V29" i="1"/>
  <c r="K29" i="1"/>
  <c r="V28" i="1"/>
  <c r="K28" i="1"/>
  <c r="V27" i="1"/>
  <c r="V31" i="1"/>
  <c r="K27" i="1"/>
  <c r="V25" i="1"/>
  <c r="K25" i="1"/>
  <c r="V24" i="1"/>
  <c r="K24" i="1"/>
  <c r="V23" i="1"/>
  <c r="K23" i="1"/>
  <c r="K26" i="1"/>
  <c r="V22" i="1"/>
  <c r="V26" i="1"/>
  <c r="K22" i="1"/>
  <c r="V20" i="1"/>
  <c r="K20" i="1"/>
  <c r="V19" i="1"/>
  <c r="K19" i="1"/>
  <c r="V18" i="1"/>
  <c r="V21" i="1"/>
  <c r="K18" i="1"/>
  <c r="V17" i="1"/>
  <c r="K17" i="1"/>
  <c r="K21" i="1"/>
  <c r="T73" i="1"/>
  <c r="N73" i="1"/>
  <c r="V15" i="1"/>
  <c r="V14" i="1"/>
  <c r="V13" i="1"/>
  <c r="V12" i="1"/>
  <c r="V16" i="1"/>
  <c r="K15" i="1"/>
  <c r="K13" i="1"/>
  <c r="K16" i="1"/>
  <c r="K12" i="1"/>
  <c r="C73" i="1"/>
  <c r="S10" i="1"/>
  <c r="K14" i="1"/>
  <c r="J73" i="1"/>
  <c r="I5" i="6"/>
  <c r="I4" i="6"/>
  <c r="B5" i="6"/>
  <c r="B4" i="6"/>
  <c r="M3" i="1"/>
  <c r="M4" i="1"/>
  <c r="M5" i="1"/>
  <c r="M2" i="1"/>
  <c r="M10" i="1"/>
  <c r="N10" i="1"/>
  <c r="O10" i="1"/>
  <c r="P10" i="1"/>
  <c r="Q10" i="1"/>
  <c r="R10" i="1"/>
  <c r="U10" i="1"/>
  <c r="V73" i="1"/>
  <c r="K73" i="1"/>
</calcChain>
</file>

<file path=xl/sharedStrings.xml><?xml version="1.0" encoding="utf-8"?>
<sst xmlns="http://schemas.openxmlformats.org/spreadsheetml/2006/main" count="99" uniqueCount="82">
  <si>
    <t>Client :</t>
  </si>
  <si>
    <t>Project :</t>
  </si>
  <si>
    <t>Total</t>
  </si>
  <si>
    <t>Site plan for :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</si>
  <si>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</si>
  <si>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</si>
  <si>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</si>
  <si>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</si>
  <si>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</si>
  <si>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</si>
  <si>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</si>
  <si>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</si>
  <si>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</si>
  <si>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</si>
  <si>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</si>
  <si>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</si>
  <si>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16:00</t>
  </si>
  <si>
    <t>16:15</t>
  </si>
  <si>
    <t>16:30</t>
  </si>
  <si>
    <t>16:45</t>
  </si>
  <si>
    <t>17:00</t>
  </si>
  <si>
    <t>17:30</t>
  </si>
  <si>
    <t>17:45</t>
  </si>
  <si>
    <t>1 Hr</t>
  </si>
  <si>
    <t>18:15</t>
  </si>
  <si>
    <t>18:30</t>
  </si>
  <si>
    <t>18:45</t>
  </si>
  <si>
    <t>18:00</t>
  </si>
  <si>
    <t>17:15</t>
  </si>
  <si>
    <t>10:15</t>
  </si>
  <si>
    <t>10:30</t>
  </si>
  <si>
    <t>10:45</t>
  </si>
  <si>
    <t>10:00</t>
  </si>
  <si>
    <t>11:15</t>
  </si>
  <si>
    <t>11:30</t>
  </si>
  <si>
    <t>11:45</t>
  </si>
  <si>
    <t>11:00</t>
  </si>
  <si>
    <t>12:15</t>
  </si>
  <si>
    <t>12:30</t>
  </si>
  <si>
    <t>12:45</t>
  </si>
  <si>
    <t>12:00</t>
  </si>
  <si>
    <t>13:15</t>
  </si>
  <si>
    <t>13:30</t>
  </si>
  <si>
    <t>13:45</t>
  </si>
  <si>
    <t>13:00</t>
  </si>
  <si>
    <t>14:15</t>
  </si>
  <si>
    <t>14:30</t>
  </si>
  <si>
    <t>14:45</t>
  </si>
  <si>
    <t>14:00</t>
  </si>
  <si>
    <t>15:15</t>
  </si>
  <si>
    <t>15:30</t>
  </si>
  <si>
    <t>15:45</t>
  </si>
  <si>
    <t>15:00</t>
  </si>
  <si>
    <t>Check</t>
  </si>
  <si>
    <t>Date :</t>
  </si>
  <si>
    <t>Site :</t>
  </si>
  <si>
    <t>Client:</t>
  </si>
  <si>
    <t>Project:</t>
  </si>
  <si>
    <t>Site:</t>
  </si>
  <si>
    <t>Survey Date:</t>
  </si>
  <si>
    <t>Survey Period:</t>
  </si>
  <si>
    <t>Method:</t>
  </si>
  <si>
    <t>Incidents / Observations:</t>
  </si>
  <si>
    <t>There were no incidents reported over the survey period.</t>
  </si>
  <si>
    <t>Direction :</t>
  </si>
  <si>
    <t>NORTHBOUND</t>
  </si>
  <si>
    <t>SOUTHBOUND</t>
  </si>
  <si>
    <t>Video Observation</t>
  </si>
  <si>
    <t>Linkcount</t>
  </si>
  <si>
    <t>Bristol City Council</t>
  </si>
  <si>
    <t>3028-Wal / Bristol CAF2</t>
  </si>
  <si>
    <t>07:00 - 19:00</t>
  </si>
  <si>
    <t>CAR</t>
  </si>
  <si>
    <t>LGV</t>
  </si>
  <si>
    <t>OGV1</t>
  </si>
  <si>
    <t>OGV2</t>
  </si>
  <si>
    <t>PSV</t>
  </si>
  <si>
    <t>MC</t>
  </si>
  <si>
    <t>PC On Rd</t>
  </si>
  <si>
    <t>PC On Path</t>
  </si>
  <si>
    <t>Peds</t>
  </si>
  <si>
    <t>Site 14 - Malago Greenway Footpath (south of Bedminster Road)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</si>
</sst>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dd\ dd\ mmmm\ yyyy"/>
    <numFmt numFmtId="174" formatCode="[$-F800]dddd\,\ mmmm\ dd\,\ yyyy"/>
  </numFmts>
  <fonts count="17">
    <font>
      <sz val="10"/>
      <name val="Arial"/>
    </font>
    <font>
      <sz val="10"/>
      <name val="Arial"/>
      <family val="2"/>
    </font>
    <font>
      <sz val="12"/>
      <name val="Arial MT"/>
    </font>
    <font>
      <sz val="11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name val="Arial MT"/>
    </font>
    <font>
      <b/>
      <sz val="14"/>
      <name val="Arial"/>
      <family val="2"/>
    </font>
    <font>
      <sz val="16"/>
      <name val="Arial"/>
      <family val="2"/>
    </font>
    <font>
      <sz val="22"/>
      <name val="Arial MT"/>
    </font>
    <font>
      <sz val="6"/>
      <name val="Arial"/>
      <family val="2"/>
    </font>
    <font>
      <sz val="11"/>
      <name val="Arial MT"/>
    </font>
    <font>
      <sz val="11"/>
      <color indexed="8"/>
      <name val="Calibri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41B4D"/>
        <bgColor indexed="64"/>
      </patternFill>
    </fill>
    <fill>
      <patternFill patternType="solid">
        <fgColor rgb="FF63666A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</cellStyleXfs>
  <cellXfs count="12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3" fillId="0" borderId="0" xfId="0" applyFont="1"/>
    <xf numFmtId="0" fontId="4" fillId="0" borderId="1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0" fontId="1" fillId="0" borderId="0" xfId="0" applyFont="1" applyBorder="1"/>
    <xf numFmtId="0" fontId="4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20" fontId="6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/>
    <xf numFmtId="0" fontId="1" fillId="0" borderId="2" xfId="0" applyFont="1" applyBorder="1"/>
    <xf numFmtId="0" fontId="7" fillId="0" borderId="2" xfId="0" applyNumberFormat="1" applyFont="1" applyFill="1" applyBorder="1" applyAlignment="1" applyProtection="1"/>
    <xf numFmtId="0" fontId="1" fillId="0" borderId="0" xfId="0" applyFont="1"/>
    <xf numFmtId="0" fontId="4" fillId="0" borderId="0" xfId="0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>
      <alignment horizontal="right"/>
    </xf>
    <xf numFmtId="0" fontId="1" fillId="0" borderId="6" xfId="0" applyNumberFormat="1" applyFont="1" applyFill="1" applyBorder="1" applyAlignment="1" applyProtection="1">
      <alignment horizontal="right"/>
    </xf>
    <xf numFmtId="0" fontId="1" fillId="0" borderId="7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9" fillId="2" borderId="0" xfId="2" applyFont="1" applyFill="1" applyAlignment="1">
      <alignment horizontal="left" vertical="center"/>
    </xf>
    <xf numFmtId="0" fontId="9" fillId="2" borderId="8" xfId="2" applyFont="1" applyFill="1" applyBorder="1" applyAlignment="1">
      <alignment horizontal="left" vertical="center"/>
    </xf>
    <xf numFmtId="172" fontId="10" fillId="3" borderId="9" xfId="2" applyNumberFormat="1" applyFont="1" applyFill="1" applyBorder="1" applyAlignment="1" applyProtection="1">
      <alignment horizontal="left" vertical="center" shrinkToFit="1"/>
      <protection locked="0"/>
    </xf>
    <xf numFmtId="0" fontId="10" fillId="2" borderId="0" xfId="2" applyFont="1" applyFill="1"/>
    <xf numFmtId="0" fontId="10" fillId="2" borderId="0" xfId="2" applyFont="1" applyFill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/>
    <xf numFmtId="0" fontId="11" fillId="3" borderId="8" xfId="2" applyNumberFormat="1" applyFont="1" applyFill="1" applyBorder="1" applyAlignment="1" applyProtection="1"/>
    <xf numFmtId="0" fontId="2" fillId="3" borderId="1" xfId="2" applyNumberFormat="1" applyFont="1" applyFill="1" applyBorder="1" applyAlignment="1" applyProtection="1"/>
    <xf numFmtId="0" fontId="8" fillId="0" borderId="5" xfId="2" applyNumberFormat="1" applyFont="1" applyFill="1" applyBorder="1" applyAlignment="1" applyProtection="1">
      <alignment vertical="center"/>
    </xf>
    <xf numFmtId="0" fontId="2" fillId="0" borderId="6" xfId="2" applyNumberFormat="1" applyFont="1" applyFill="1" applyBorder="1" applyAlignment="1" applyProtection="1">
      <alignment vertical="center"/>
    </xf>
    <xf numFmtId="0" fontId="2" fillId="0" borderId="6" xfId="2" applyNumberFormat="1" applyFont="1" applyFill="1" applyBorder="1" applyAlignment="1" applyProtection="1"/>
    <xf numFmtId="0" fontId="2" fillId="0" borderId="7" xfId="2" applyNumberFormat="1" applyFont="1" applyFill="1" applyBorder="1" applyAlignment="1" applyProtection="1"/>
    <xf numFmtId="0" fontId="2" fillId="0" borderId="0" xfId="2" applyNumberFormat="1" applyFont="1" applyFill="1" applyBorder="1" applyAlignment="1" applyProtection="1"/>
    <xf numFmtId="0" fontId="8" fillId="0" borderId="10" xfId="2" applyNumberFormat="1" applyFont="1" applyFill="1" applyBorder="1" applyAlignment="1" applyProtection="1">
      <alignment vertical="center"/>
    </xf>
    <xf numFmtId="0" fontId="2" fillId="0" borderId="2" xfId="2" applyNumberFormat="1" applyFont="1" applyFill="1" applyBorder="1" applyAlignment="1" applyProtection="1">
      <alignment vertical="center"/>
    </xf>
    <xf numFmtId="0" fontId="2" fillId="0" borderId="2" xfId="2" applyNumberFormat="1" applyFont="1" applyFill="1" applyBorder="1" applyAlignment="1" applyProtection="1"/>
    <xf numFmtId="0" fontId="2" fillId="0" borderId="11" xfId="2" applyNumberFormat="1" applyFont="1" applyFill="1" applyBorder="1" applyAlignment="1" applyProtection="1"/>
    <xf numFmtId="0" fontId="2" fillId="0" borderId="12" xfId="2" applyNumberFormat="1" applyFont="1" applyFill="1" applyBorder="1" applyAlignment="1" applyProtection="1"/>
    <xf numFmtId="0" fontId="2" fillId="0" borderId="13" xfId="2" applyNumberFormat="1" applyFont="1" applyFill="1" applyBorder="1" applyAlignment="1" applyProtection="1"/>
    <xf numFmtId="0" fontId="1" fillId="0" borderId="0" xfId="2" applyNumberFormat="1" applyFont="1" applyFill="1" applyBorder="1" applyAlignment="1" applyProtection="1"/>
    <xf numFmtId="0" fontId="2" fillId="0" borderId="1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/>
    <xf numFmtId="0" fontId="2" fillId="0" borderId="1" xfId="2" applyNumberFormat="1" applyFont="1" applyFill="1" applyBorder="1" applyAlignment="1" applyProtection="1"/>
    <xf numFmtId="0" fontId="2" fillId="3" borderId="12" xfId="2" applyNumberFormat="1" applyFont="1" applyFill="1" applyBorder="1" applyAlignment="1" applyProtection="1"/>
    <xf numFmtId="0" fontId="2" fillId="0" borderId="9" xfId="2" applyNumberFormat="1" applyFont="1" applyFill="1" applyBorder="1" applyAlignment="1" applyProtection="1"/>
    <xf numFmtId="0" fontId="2" fillId="0" borderId="7" xfId="2" applyNumberFormat="1" applyFont="1" applyFill="1" applyBorder="1" applyAlignment="1" applyProtection="1">
      <alignment vertical="center"/>
    </xf>
    <xf numFmtId="0" fontId="8" fillId="0" borderId="6" xfId="2" applyNumberFormat="1" applyFont="1" applyFill="1" applyBorder="1" applyAlignment="1" applyProtection="1">
      <alignment vertical="center"/>
    </xf>
    <xf numFmtId="0" fontId="2" fillId="0" borderId="11" xfId="2" applyNumberFormat="1" applyFont="1" applyFill="1" applyBorder="1" applyAlignment="1" applyProtection="1">
      <alignment vertical="center"/>
    </xf>
    <xf numFmtId="15" fontId="2" fillId="0" borderId="6" xfId="2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>
      <alignment horizontal="center"/>
    </xf>
    <xf numFmtId="0" fontId="1" fillId="0" borderId="16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right"/>
    </xf>
    <xf numFmtId="0" fontId="2" fillId="3" borderId="8" xfId="0" applyNumberFormat="1" applyFont="1" applyFill="1" applyBorder="1" applyAlignment="1" applyProtection="1">
      <alignment horizontal="left"/>
    </xf>
    <xf numFmtId="0" fontId="2" fillId="3" borderId="1" xfId="0" applyNumberFormat="1" applyFont="1" applyFill="1" applyBorder="1" applyAlignment="1" applyProtection="1"/>
    <xf numFmtId="0" fontId="2" fillId="3" borderId="12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/>
    <xf numFmtId="0" fontId="1" fillId="3" borderId="0" xfId="0" applyFont="1" applyFill="1" applyBorder="1"/>
    <xf numFmtId="0" fontId="8" fillId="3" borderId="12" xfId="0" applyNumberFormat="1" applyFont="1" applyFill="1" applyBorder="1" applyAlignment="1" applyProtection="1">
      <alignment horizontal="left"/>
    </xf>
    <xf numFmtId="0" fontId="8" fillId="3" borderId="10" xfId="0" applyNumberFormat="1" applyFont="1" applyFill="1" applyBorder="1" applyAlignment="1" applyProtection="1">
      <alignment horizontal="left"/>
    </xf>
    <xf numFmtId="0" fontId="2" fillId="3" borderId="2" xfId="0" applyNumberFormat="1" applyFont="1" applyFill="1" applyBorder="1" applyAlignment="1" applyProtection="1"/>
    <xf numFmtId="0" fontId="8" fillId="3" borderId="2" xfId="0" applyNumberFormat="1" applyFont="1" applyFill="1" applyBorder="1" applyAlignment="1" applyProtection="1"/>
    <xf numFmtId="15" fontId="2" fillId="0" borderId="2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left"/>
    </xf>
    <xf numFmtId="0" fontId="3" fillId="0" borderId="17" xfId="0" quotePrefix="1" applyNumberFormat="1" applyFont="1" applyBorder="1" applyAlignment="1">
      <alignment horizontal="left"/>
    </xf>
    <xf numFmtId="0" fontId="3" fillId="0" borderId="18" xfId="0" quotePrefix="1" applyNumberFormat="1" applyFont="1" applyBorder="1" applyAlignment="1">
      <alignment horizontal="left"/>
    </xf>
    <xf numFmtId="0" fontId="3" fillId="0" borderId="19" xfId="0" applyNumberFormat="1" applyFont="1" applyFill="1" applyBorder="1" applyAlignment="1" applyProtection="1">
      <alignment horizontal="left"/>
    </xf>
    <xf numFmtId="0" fontId="3" fillId="0" borderId="15" xfId="0" applyNumberFormat="1" applyFont="1" applyFill="1" applyBorder="1" applyAlignment="1" applyProtection="1">
      <alignment horizontal="left"/>
    </xf>
    <xf numFmtId="0" fontId="3" fillId="0" borderId="14" xfId="0" quotePrefix="1" applyNumberFormat="1" applyFont="1" applyBorder="1" applyAlignment="1">
      <alignment horizontal="left"/>
    </xf>
    <xf numFmtId="0" fontId="3" fillId="0" borderId="20" xfId="0" quotePrefix="1" applyNumberFormat="1" applyFont="1" applyBorder="1" applyAlignment="1">
      <alignment horizontal="left"/>
    </xf>
    <xf numFmtId="0" fontId="3" fillId="0" borderId="21" xfId="0" quotePrefix="1" applyNumberFormat="1" applyFont="1" applyBorder="1" applyAlignment="1">
      <alignment horizontal="left"/>
    </xf>
    <xf numFmtId="0" fontId="12" fillId="0" borderId="0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/>
    <xf numFmtId="0" fontId="3" fillId="0" borderId="6" xfId="0" applyNumberFormat="1" applyFont="1" applyFill="1" applyBorder="1" applyAlignment="1" applyProtection="1"/>
    <xf numFmtId="0" fontId="3" fillId="0" borderId="22" xfId="0" applyNumberFormat="1" applyFont="1" applyFill="1" applyBorder="1" applyAlignment="1" applyProtection="1"/>
    <xf numFmtId="0" fontId="13" fillId="0" borderId="19" xfId="0" applyNumberFormat="1" applyFont="1" applyFill="1" applyBorder="1" applyAlignment="1" applyProtection="1"/>
    <xf numFmtId="0" fontId="6" fillId="0" borderId="9" xfId="0" applyNumberFormat="1" applyFont="1" applyFill="1" applyBorder="1" applyAlignment="1" applyProtection="1"/>
    <xf numFmtId="0" fontId="6" fillId="0" borderId="13" xfId="0" applyNumberFormat="1" applyFont="1" applyFill="1" applyBorder="1" applyAlignment="1" applyProtection="1"/>
    <xf numFmtId="0" fontId="4" fillId="0" borderId="13" xfId="0" applyNumberFormat="1" applyFont="1" applyFill="1" applyBorder="1" applyAlignment="1" applyProtection="1"/>
    <xf numFmtId="0" fontId="7" fillId="0" borderId="11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/>
    </xf>
    <xf numFmtId="0" fontId="3" fillId="4" borderId="8" xfId="0" applyFont="1" applyFill="1" applyBorder="1"/>
    <xf numFmtId="0" fontId="3" fillId="4" borderId="1" xfId="0" applyFont="1" applyFill="1" applyBorder="1"/>
    <xf numFmtId="0" fontId="3" fillId="4" borderId="9" xfId="0" applyFont="1" applyFill="1" applyBorder="1"/>
    <xf numFmtId="0" fontId="3" fillId="4" borderId="0" xfId="0" applyFont="1" applyFill="1"/>
    <xf numFmtId="0" fontId="3" fillId="4" borderId="12" xfId="0" applyFont="1" applyFill="1" applyBorder="1"/>
    <xf numFmtId="0" fontId="3" fillId="4" borderId="0" xfId="0" applyFont="1" applyFill="1" applyBorder="1"/>
    <xf numFmtId="0" fontId="3" fillId="4" borderId="13" xfId="0" applyFont="1" applyFill="1" applyBorder="1"/>
    <xf numFmtId="0" fontId="3" fillId="4" borderId="10" xfId="0" applyFont="1" applyFill="1" applyBorder="1"/>
    <xf numFmtId="0" fontId="3" fillId="4" borderId="2" xfId="0" applyFont="1" applyFill="1" applyBorder="1"/>
    <xf numFmtId="0" fontId="3" fillId="4" borderId="11" xfId="0" applyFont="1" applyFill="1" applyBorder="1"/>
    <xf numFmtId="0" fontId="13" fillId="0" borderId="0" xfId="0" applyNumberFormat="1" applyFont="1" applyFill="1" applyBorder="1" applyAlignment="1" applyProtection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22" xfId="0" applyFont="1" applyFill="1" applyBorder="1"/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3" fillId="4" borderId="7" xfId="0" applyFont="1" applyFill="1" applyBorder="1"/>
    <xf numFmtId="0" fontId="1" fillId="3" borderId="0" xfId="2" applyFont="1" applyFill="1"/>
    <xf numFmtId="0" fontId="1" fillId="4" borderId="0" xfId="0" applyFont="1" applyFill="1"/>
    <xf numFmtId="0" fontId="9" fillId="3" borderId="0" xfId="2" applyFont="1" applyFill="1" applyAlignment="1" applyProtection="1">
      <alignment horizontal="left" vertical="center" shrinkToFit="1"/>
      <protection locked="0"/>
    </xf>
    <xf numFmtId="0" fontId="9" fillId="3" borderId="0" xfId="2" applyNumberFormat="1" applyFont="1" applyFill="1" applyAlignment="1" applyProtection="1">
      <alignment horizontal="left" vertical="center" shrinkToFit="1"/>
      <protection locked="0"/>
    </xf>
    <xf numFmtId="172" fontId="9" fillId="3" borderId="0" xfId="2" applyNumberFormat="1" applyFont="1" applyFill="1" applyAlignment="1" applyProtection="1">
      <alignment horizontal="left" vertical="center" shrinkToFit="1"/>
      <protection locked="0"/>
    </xf>
    <xf numFmtId="0" fontId="1" fillId="5" borderId="0" xfId="0" applyFont="1" applyFill="1" applyAlignment="1">
      <alignment horizontal="center"/>
    </xf>
    <xf numFmtId="0" fontId="4" fillId="2" borderId="12" xfId="2" applyFont="1" applyFill="1" applyBorder="1" applyAlignment="1">
      <alignment horizontal="left" vertical="top" wrapText="1"/>
    </xf>
    <xf numFmtId="0" fontId="4" fillId="0" borderId="13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0" fontId="4" fillId="0" borderId="10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0" fontId="1" fillId="6" borderId="0" xfId="0" applyFont="1" applyFill="1" applyAlignment="1">
      <alignment horizontal="center"/>
    </xf>
    <xf numFmtId="0" fontId="9" fillId="3" borderId="0" xfId="2" applyFont="1" applyFill="1" applyAlignment="1" applyProtection="1">
      <alignment horizontal="left" vertical="center" wrapText="1"/>
      <protection locked="0"/>
    </xf>
    <xf numFmtId="174" fontId="4" fillId="0" borderId="0" xfId="0" applyNumberFormat="1" applyFont="1" applyFill="1" applyBorder="1" applyAlignment="1" applyProtection="1">
      <alignment horizontal="left"/>
    </xf>
  </cellXfs>
  <cellStyles count="7">
    <cellStyle name="Excel Built-in Normal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266700</xdr:rowOff>
    </xdr:from>
    <xdr:to>
      <xdr:col>2</xdr:col>
      <xdr:colOff>1657350</xdr:colOff>
      <xdr:row>4</xdr:row>
      <xdr:rowOff>180975</xdr:rowOff>
    </xdr:to>
    <xdr:pic>
      <xdr:nvPicPr>
        <xdr:cNvPr id="1034" name="Picture 2">
          <a:extLst>
            <a:ext uri="{FF2B5EF4-FFF2-40B4-BE49-F238E27FC236}">
              <a16:creationId xmlns:a16="http://schemas.microsoft.com/office/drawing/2014/main" id="{D24BCAFB-F86E-4342-BADC-1530C249B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657225"/>
          <a:ext cx="3686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28575</xdr:rowOff>
    </xdr:from>
    <xdr:to>
      <xdr:col>12</xdr:col>
      <xdr:colOff>1209675</xdr:colOff>
      <xdr:row>28</xdr:row>
      <xdr:rowOff>295275</xdr:rowOff>
    </xdr:to>
    <xdr:pic>
      <xdr:nvPicPr>
        <xdr:cNvPr id="2162" name="Picture 3">
          <a:extLst>
            <a:ext uri="{FF2B5EF4-FFF2-40B4-BE49-F238E27FC236}">
              <a16:creationId xmlns:a16="http://schemas.microsoft.com/office/drawing/2014/main" id="{1C475E4D-5088-46D7-ADA0-E21FBA90B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9" r="3577" b="11229"/>
        <a:stretch>
          <a:fillRect/>
        </a:stretch>
      </xdr:blipFill>
      <xdr:spPr bwMode="auto">
        <a:xfrm>
          <a:off x="0" y="1600200"/>
          <a:ext cx="16068675" cy="749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276225</xdr:colOff>
      <xdr:row>0</xdr:row>
      <xdr:rowOff>0</xdr:rowOff>
    </xdr:from>
    <xdr:to>
      <xdr:col>13</xdr:col>
      <xdr:colOff>0</xdr:colOff>
      <xdr:row>0</xdr:row>
      <xdr:rowOff>0</xdr:rowOff>
    </xdr:to>
    <xdr:pic>
      <xdr:nvPicPr>
        <xdr:cNvPr id="2163" name="Picture 1" descr="skyhigh">
          <a:extLst>
            <a:ext uri="{FF2B5EF4-FFF2-40B4-BE49-F238E27FC236}">
              <a16:creationId xmlns:a16="http://schemas.microsoft.com/office/drawing/2014/main" id="{99D689E5-E6BA-41E1-8E8E-CE038D40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0"/>
          <a:ext cx="2200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276225</xdr:colOff>
      <xdr:row>0</xdr:row>
      <xdr:rowOff>0</xdr:rowOff>
    </xdr:from>
    <xdr:to>
      <xdr:col>13</xdr:col>
      <xdr:colOff>0</xdr:colOff>
      <xdr:row>0</xdr:row>
      <xdr:rowOff>0</xdr:rowOff>
    </xdr:to>
    <xdr:pic>
      <xdr:nvPicPr>
        <xdr:cNvPr id="2164" name="Picture 2" descr="skyhigh">
          <a:extLst>
            <a:ext uri="{FF2B5EF4-FFF2-40B4-BE49-F238E27FC236}">
              <a16:creationId xmlns:a16="http://schemas.microsoft.com/office/drawing/2014/main" id="{7C52A29C-5F9A-41B8-A54C-6DFEC886A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0"/>
          <a:ext cx="2200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</xdr:row>
      <xdr:rowOff>104775</xdr:rowOff>
    </xdr:from>
    <xdr:to>
      <xdr:col>0</xdr:col>
      <xdr:colOff>971550</xdr:colOff>
      <xdr:row>7</xdr:row>
      <xdr:rowOff>104775</xdr:rowOff>
    </xdr:to>
    <xdr:grpSp>
      <xdr:nvGrpSpPr>
        <xdr:cNvPr id="2165" name="Group 11">
          <a:extLst>
            <a:ext uri="{FF2B5EF4-FFF2-40B4-BE49-F238E27FC236}">
              <a16:creationId xmlns:a16="http://schemas.microsoft.com/office/drawing/2014/main" id="{F3EC3DED-B841-4B90-B4A4-382149FEFF7F}"/>
            </a:ext>
          </a:extLst>
        </xdr:cNvPr>
        <xdr:cNvGrpSpPr>
          <a:grpSpLocks/>
        </xdr:cNvGrpSpPr>
      </xdr:nvGrpSpPr>
      <xdr:grpSpPr bwMode="auto">
        <a:xfrm>
          <a:off x="85725" y="1676400"/>
          <a:ext cx="885825" cy="628650"/>
          <a:chOff x="13131800" y="4064000"/>
          <a:chExt cx="882819" cy="631825"/>
        </a:xfrm>
      </xdr:grpSpPr>
      <xdr:sp macro="" textlink="">
        <xdr:nvSpPr>
          <xdr:cNvPr id="2172" name="Rectangle 10">
            <a:extLst>
              <a:ext uri="{FF2B5EF4-FFF2-40B4-BE49-F238E27FC236}">
                <a16:creationId xmlns:a16="http://schemas.microsoft.com/office/drawing/2014/main" id="{D14DCC76-D20D-4C62-B336-A8B596564F9D}"/>
              </a:ext>
            </a:extLst>
          </xdr:cNvPr>
          <xdr:cNvSpPr>
            <a:spLocks noChangeArrowheads="1"/>
          </xdr:cNvSpPr>
        </xdr:nvSpPr>
        <xdr:spPr bwMode="auto">
          <a:xfrm>
            <a:off x="13182600" y="4064000"/>
            <a:ext cx="749300" cy="62230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2173" name="Straight Arrow Connector 6">
            <a:extLst>
              <a:ext uri="{FF2B5EF4-FFF2-40B4-BE49-F238E27FC236}">
                <a16:creationId xmlns:a16="http://schemas.microsoft.com/office/drawing/2014/main" id="{E0F252EE-E017-44C2-866E-40A55E5321F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3569950" y="4114800"/>
            <a:ext cx="0" cy="336550"/>
          </a:xfrm>
          <a:prstGeom prst="straightConnector1">
            <a:avLst/>
          </a:prstGeom>
          <a:noFill/>
          <a:ln w="9525" algn="ctr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70EA483-0C42-4813-8200-84EF7D60B4A8}"/>
              </a:ext>
            </a:extLst>
          </xdr:cNvPr>
          <xdr:cNvSpPr txBox="1"/>
        </xdr:nvSpPr>
        <xdr:spPr>
          <a:xfrm>
            <a:off x="13131800" y="4456497"/>
            <a:ext cx="882819" cy="2393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GB" sz="1100" b="1">
                <a:latin typeface="Arial" pitchFamily="34" charset="0"/>
                <a:cs typeface="Arial" pitchFamily="34" charset="0"/>
              </a:rPr>
              <a:t>N O R T</a:t>
            </a:r>
            <a:r>
              <a:rPr lang="en-GB" sz="1100" b="1" baseline="0">
                <a:latin typeface="Arial" pitchFamily="34" charset="0"/>
                <a:cs typeface="Arial" pitchFamily="34" charset="0"/>
              </a:rPr>
              <a:t> H</a:t>
            </a:r>
            <a:endParaRPr lang="en-GB" sz="1100" b="1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5</xdr:col>
      <xdr:colOff>209550</xdr:colOff>
      <xdr:row>0</xdr:row>
      <xdr:rowOff>66675</xdr:rowOff>
    </xdr:from>
    <xdr:to>
      <xdr:col>7</xdr:col>
      <xdr:colOff>676275</xdr:colOff>
      <xdr:row>2</xdr:row>
      <xdr:rowOff>295275</xdr:rowOff>
    </xdr:to>
    <xdr:pic>
      <xdr:nvPicPr>
        <xdr:cNvPr id="2166" name="Picture 20">
          <a:extLst>
            <a:ext uri="{FF2B5EF4-FFF2-40B4-BE49-F238E27FC236}">
              <a16:creationId xmlns:a16="http://schemas.microsoft.com/office/drawing/2014/main" id="{C8ADED6C-75FE-4186-A59A-73786FAD5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66675"/>
          <a:ext cx="29432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590550</xdr:colOff>
      <xdr:row>18</xdr:row>
      <xdr:rowOff>47625</xdr:rowOff>
    </xdr:from>
    <xdr:to>
      <xdr:col>8</xdr:col>
      <xdr:colOff>971550</xdr:colOff>
      <xdr:row>18</xdr:row>
      <xdr:rowOff>123825</xdr:rowOff>
    </xdr:to>
    <xdr:cxnSp macro="">
      <xdr:nvCxnSpPr>
        <xdr:cNvPr id="2167" name="Straight Connector 21">
          <a:extLst>
            <a:ext uri="{FF2B5EF4-FFF2-40B4-BE49-F238E27FC236}">
              <a16:creationId xmlns:a16="http://schemas.microsoft.com/office/drawing/2014/main" id="{AB8645FE-933D-4FFC-98C9-2C2E159F0D7D}"/>
            </a:ext>
          </a:extLst>
        </xdr:cNvPr>
        <xdr:cNvCxnSpPr>
          <a:cxnSpLocks noChangeShapeType="1"/>
        </xdr:cNvCxnSpPr>
      </xdr:nvCxnSpPr>
      <xdr:spPr bwMode="auto">
        <a:xfrm>
          <a:off x="10496550" y="5705475"/>
          <a:ext cx="381000" cy="76200"/>
        </a:xfrm>
        <a:prstGeom prst="line">
          <a:avLst/>
        </a:prstGeom>
        <a:noFill/>
        <a:ln w="9525" algn="ctr">
          <a:solidFill>
            <a:srgbClr val="FF00FF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790575</xdr:colOff>
      <xdr:row>17</xdr:row>
      <xdr:rowOff>114300</xdr:rowOff>
    </xdr:from>
    <xdr:to>
      <xdr:col>8</xdr:col>
      <xdr:colOff>838200</xdr:colOff>
      <xdr:row>19</xdr:row>
      <xdr:rowOff>28575</xdr:rowOff>
    </xdr:to>
    <xdr:cxnSp macro="">
      <xdr:nvCxnSpPr>
        <xdr:cNvPr id="2168" name="Straight Arrow Connector 15">
          <a:extLst>
            <a:ext uri="{FF2B5EF4-FFF2-40B4-BE49-F238E27FC236}">
              <a16:creationId xmlns:a16="http://schemas.microsoft.com/office/drawing/2014/main" id="{7E54A364-F6FB-477B-ACC3-9A2B79406218}"/>
            </a:ext>
          </a:extLst>
        </xdr:cNvPr>
        <xdr:cNvCxnSpPr>
          <a:cxnSpLocks noChangeShapeType="1"/>
        </xdr:cNvCxnSpPr>
      </xdr:nvCxnSpPr>
      <xdr:spPr bwMode="auto">
        <a:xfrm flipV="1">
          <a:off x="10696575" y="5457825"/>
          <a:ext cx="47625" cy="542925"/>
        </a:xfrm>
        <a:prstGeom prst="straightConnector1">
          <a:avLst/>
        </a:prstGeom>
        <a:noFill/>
        <a:ln w="25400" algn="ctr">
          <a:solidFill>
            <a:srgbClr val="0000FF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666750</xdr:colOff>
      <xdr:row>17</xdr:row>
      <xdr:rowOff>76200</xdr:rowOff>
    </xdr:from>
    <xdr:to>
      <xdr:col>8</xdr:col>
      <xdr:colOff>723900</xdr:colOff>
      <xdr:row>18</xdr:row>
      <xdr:rowOff>285750</xdr:rowOff>
    </xdr:to>
    <xdr:cxnSp macro="">
      <xdr:nvCxnSpPr>
        <xdr:cNvPr id="2169" name="Straight Arrow Connector 15">
          <a:extLst>
            <a:ext uri="{FF2B5EF4-FFF2-40B4-BE49-F238E27FC236}">
              <a16:creationId xmlns:a16="http://schemas.microsoft.com/office/drawing/2014/main" id="{DDEA1934-70FE-4E0E-BAD5-96E67BC95703}"/>
            </a:ext>
          </a:extLst>
        </xdr:cNvPr>
        <xdr:cNvCxnSpPr>
          <a:cxnSpLocks noChangeShapeType="1"/>
        </xdr:cNvCxnSpPr>
      </xdr:nvCxnSpPr>
      <xdr:spPr bwMode="auto">
        <a:xfrm flipV="1">
          <a:off x="10572750" y="5419725"/>
          <a:ext cx="57150" cy="523875"/>
        </a:xfrm>
        <a:prstGeom prst="straightConnector1">
          <a:avLst/>
        </a:prstGeom>
        <a:noFill/>
        <a:ln w="25400" algn="ctr">
          <a:solidFill>
            <a:srgbClr val="FF0000"/>
          </a:solidFill>
          <a:round/>
          <a:headEnd type="non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233310</xdr:colOff>
      <xdr:row>16</xdr:row>
      <xdr:rowOff>303052</xdr:rowOff>
    </xdr:from>
    <xdr:to>
      <xdr:col>8</xdr:col>
      <xdr:colOff>643710</xdr:colOff>
      <xdr:row>18</xdr:row>
      <xdr:rowOff>78178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B7EF9AD-1685-4A12-8CE6-8DA29DA2B5E4}"/>
            </a:ext>
          </a:extLst>
        </xdr:cNvPr>
        <xdr:cNvSpPr/>
      </xdr:nvSpPr>
      <xdr:spPr bwMode="auto">
        <a:xfrm>
          <a:off x="10139310" y="5383052"/>
          <a:ext cx="410400" cy="41012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2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NB</a:t>
          </a:r>
        </a:p>
      </xdr:txBody>
    </xdr:sp>
    <xdr:clientData/>
  </xdr:twoCellAnchor>
  <xdr:twoCellAnchor>
    <xdr:from>
      <xdr:col>8</xdr:col>
      <xdr:colOff>815760</xdr:colOff>
      <xdr:row>19</xdr:row>
      <xdr:rowOff>76344</xdr:rowOff>
    </xdr:from>
    <xdr:to>
      <xdr:col>8</xdr:col>
      <xdr:colOff>1226160</xdr:colOff>
      <xdr:row>20</xdr:row>
      <xdr:rowOff>168969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1E5C5D34-DA01-4989-B359-0B7A481EB1C4}"/>
            </a:ext>
          </a:extLst>
        </xdr:cNvPr>
        <xdr:cNvSpPr/>
      </xdr:nvSpPr>
      <xdr:spPr bwMode="auto">
        <a:xfrm>
          <a:off x="10721760" y="6048519"/>
          <a:ext cx="410400" cy="4069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200" b="1">
              <a:solidFill>
                <a:srgbClr val="0000FF"/>
              </a:solidFill>
              <a:latin typeface="Arial" pitchFamily="34" charset="0"/>
              <a:cs typeface="Arial" pitchFamily="34" charset="0"/>
            </a:rPr>
            <a:t>SB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161925</xdr:rowOff>
    </xdr:from>
    <xdr:to>
      <xdr:col>6</xdr:col>
      <xdr:colOff>371475</xdr:colOff>
      <xdr:row>5</xdr:row>
      <xdr:rowOff>57150</xdr:rowOff>
    </xdr:to>
    <xdr:pic>
      <xdr:nvPicPr>
        <xdr:cNvPr id="3082" name="Picture 1">
          <a:extLst>
            <a:ext uri="{FF2B5EF4-FFF2-40B4-BE49-F238E27FC236}">
              <a16:creationId xmlns:a16="http://schemas.microsoft.com/office/drawing/2014/main" id="{14F55598-4D29-44E5-8655-67FF6EA58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1925"/>
          <a:ext cx="3076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zoomScale="75" zoomScaleNormal="75" workbookViewId="0">
      <selection sqref="A1:D1"/>
    </sheetView>
  </sheetViews>
  <sheetFormatPr defaultRowHeight="12.75"/>
  <cols>
    <col min="1" max="1" width="21.85546875" style="109" customWidth="1"/>
    <col min="2" max="3" width="40.85546875" style="109" customWidth="1"/>
    <col min="4" max="4" width="21.85546875" style="109" customWidth="1"/>
    <col min="5" max="9" width="9.140625" style="109"/>
    <col min="10" max="10" width="12.140625" style="109" customWidth="1"/>
    <col min="11" max="16384" width="9.140625" style="109"/>
  </cols>
  <sheetData>
    <row r="1" spans="1:4" ht="30.75" customHeight="1">
      <c r="A1" s="114"/>
      <c r="B1" s="114"/>
      <c r="C1" s="114"/>
      <c r="D1" s="114"/>
    </row>
    <row r="2" spans="1:4" ht="30.75" customHeight="1">
      <c r="A2" s="110"/>
      <c r="B2" s="110"/>
      <c r="C2" s="110"/>
      <c r="D2" s="110"/>
    </row>
    <row r="3" spans="1:4" ht="30.75" customHeight="1">
      <c r="A3" s="110"/>
      <c r="B3" s="110"/>
      <c r="C3" s="110"/>
      <c r="D3" s="110"/>
    </row>
    <row r="4" spans="1:4" ht="30.75" customHeight="1">
      <c r="A4" s="110"/>
      <c r="B4" s="110"/>
      <c r="C4" s="110"/>
      <c r="D4" s="110"/>
    </row>
    <row r="5" spans="1:4" ht="30.75" customHeight="1">
      <c r="A5" s="110"/>
      <c r="B5" s="110"/>
      <c r="C5" s="110"/>
      <c r="D5" s="110"/>
    </row>
    <row r="6" spans="1:4" ht="30.75" customHeight="1">
      <c r="B6" s="26" t="s">
        <v>56</v>
      </c>
      <c r="C6" s="111" t="s">
        <v>69</v>
      </c>
    </row>
    <row r="7" spans="1:4" ht="30.75" customHeight="1">
      <c r="B7" s="26" t="s">
        <v>57</v>
      </c>
      <c r="C7" s="112" t="s">
        <v>70</v>
      </c>
    </row>
    <row r="8" spans="1:4" ht="45.75" customHeight="1">
      <c r="B8" s="26" t="s">
        <v>58</v>
      </c>
      <c r="C8" s="121" t="s">
        <v>81</v>
      </c>
      <c r="D8" s="121"/>
    </row>
    <row r="9" spans="1:4" ht="30.75" customHeight="1">
      <c r="B9" s="26" t="s">
        <v>59</v>
      </c>
      <c r="C9" s="113">
        <v>42347</v>
      </c>
    </row>
    <row r="10" spans="1:4" ht="30.75" customHeight="1">
      <c r="B10" s="26" t="s">
        <v>60</v>
      </c>
      <c r="C10" s="113" t="s">
        <v>71</v>
      </c>
    </row>
    <row r="11" spans="1:4" ht="30.75" customHeight="1">
      <c r="B11" s="26" t="s">
        <v>61</v>
      </c>
      <c r="C11" s="113" t="s">
        <v>67</v>
      </c>
    </row>
    <row r="12" spans="1:4" ht="30.75" customHeight="1">
      <c r="B12" s="27" t="s">
        <v>62</v>
      </c>
      <c r="C12" s="28"/>
    </row>
    <row r="13" spans="1:4" ht="30.75" customHeight="1">
      <c r="B13" s="115" t="s">
        <v>63</v>
      </c>
      <c r="C13" s="116"/>
    </row>
    <row r="14" spans="1:4" ht="30.75" customHeight="1">
      <c r="B14" s="117"/>
      <c r="C14" s="116"/>
    </row>
    <row r="15" spans="1:4" ht="30.75" customHeight="1">
      <c r="B15" s="118"/>
      <c r="C15" s="119"/>
    </row>
    <row r="16" spans="1:4" ht="17.25" customHeight="1">
      <c r="B16" s="29"/>
      <c r="C16" s="30"/>
    </row>
    <row r="17" spans="1:4" ht="30.75" customHeight="1">
      <c r="A17" s="120"/>
      <c r="B17" s="120"/>
      <c r="C17" s="120"/>
      <c r="D17" s="120"/>
    </row>
  </sheetData>
  <mergeCells count="4">
    <mergeCell ref="A1:D1"/>
    <mergeCell ref="B13:C15"/>
    <mergeCell ref="A17:D17"/>
    <mergeCell ref="C8:D8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3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zoomScale="60" zoomScaleNormal="60" workbookViewId="0"/>
  </sheetViews>
  <sheetFormatPr defaultColWidth="10" defaultRowHeight="15"/>
  <cols>
    <col min="1" max="13" width="18.5703125" style="38" customWidth="1"/>
    <col min="14" max="16384" width="10" style="45"/>
  </cols>
  <sheetData>
    <row r="1" spans="1:13" ht="24.75" customHeight="1">
      <c r="A1" s="32"/>
      <c r="B1" s="33"/>
      <c r="C1" s="33"/>
      <c r="D1" s="33"/>
      <c r="E1" s="48"/>
      <c r="F1" s="48"/>
      <c r="G1" s="48"/>
      <c r="H1" s="48"/>
      <c r="I1" s="48"/>
      <c r="J1" s="48"/>
      <c r="K1" s="48"/>
      <c r="L1" s="48"/>
      <c r="M1" s="50"/>
    </row>
    <row r="2" spans="1:13" ht="24.75" customHeight="1">
      <c r="A2" s="49"/>
      <c r="B2" s="47"/>
      <c r="C2" s="47"/>
      <c r="D2" s="47"/>
      <c r="M2" s="44"/>
    </row>
    <row r="3" spans="1:13" ht="24.75" customHeight="1">
      <c r="A3" s="43"/>
      <c r="M3" s="44"/>
    </row>
    <row r="4" spans="1:13" ht="24.75" customHeight="1">
      <c r="A4" s="34" t="s">
        <v>0</v>
      </c>
      <c r="B4" s="35" t="str">
        <f>'Job Details'!C6</f>
        <v>Bristol City Council</v>
      </c>
      <c r="C4" s="36"/>
      <c r="D4" s="35"/>
      <c r="E4" s="35"/>
      <c r="F4" s="51"/>
      <c r="G4" s="52" t="s">
        <v>3</v>
      </c>
      <c r="H4" s="36"/>
      <c r="I4" s="35" t="str">
        <f>'Job Details'!C8</f>
        <v>Site 14 - Malago Greenway Footpath (south of Bedminster Road)</v>
      </c>
      <c r="J4" s="36"/>
      <c r="K4" s="36"/>
      <c r="L4" s="36"/>
      <c r="M4" s="37"/>
    </row>
    <row r="5" spans="1:13" ht="24.75" customHeight="1">
      <c r="A5" s="39" t="s">
        <v>1</v>
      </c>
      <c r="B5" s="40" t="str">
        <f>'Job Details'!C7</f>
        <v>3028-Wal / Bristol CAF2</v>
      </c>
      <c r="C5" s="41"/>
      <c r="D5" s="40"/>
      <c r="E5" s="40"/>
      <c r="F5" s="53"/>
      <c r="G5" s="34" t="s">
        <v>54</v>
      </c>
      <c r="H5" s="36"/>
      <c r="I5" s="54">
        <f>'Job Details'!C9</f>
        <v>42347</v>
      </c>
      <c r="J5" s="36"/>
      <c r="K5" s="36"/>
      <c r="L5" s="36"/>
      <c r="M5" s="37"/>
    </row>
    <row r="6" spans="1:13" ht="24.75" customHeight="1">
      <c r="A6" s="43"/>
      <c r="M6" s="44"/>
    </row>
    <row r="7" spans="1:13" ht="24.75" customHeight="1">
      <c r="A7" s="43"/>
      <c r="M7" s="44"/>
    </row>
    <row r="8" spans="1:13" ht="24.75" customHeight="1">
      <c r="A8" s="43"/>
      <c r="M8" s="44"/>
    </row>
    <row r="9" spans="1:13" ht="24.75" customHeight="1">
      <c r="A9" s="43"/>
      <c r="M9" s="44"/>
    </row>
    <row r="10" spans="1:13" ht="24.75" customHeight="1">
      <c r="A10" s="43"/>
      <c r="M10" s="44"/>
    </row>
    <row r="11" spans="1:13" ht="24.75" customHeight="1">
      <c r="A11" s="43"/>
      <c r="F11" s="45"/>
      <c r="G11" s="45"/>
      <c r="H11" s="45"/>
      <c r="I11" s="45"/>
      <c r="M11" s="44"/>
    </row>
    <row r="12" spans="1:13" ht="24.75" customHeight="1">
      <c r="A12" s="43"/>
      <c r="F12" s="45"/>
      <c r="G12" s="45"/>
      <c r="H12" s="45"/>
      <c r="I12" s="45"/>
      <c r="M12" s="44"/>
    </row>
    <row r="13" spans="1:13" ht="24.75" customHeight="1">
      <c r="A13" s="43"/>
      <c r="M13" s="44"/>
    </row>
    <row r="14" spans="1:13" ht="24.75" customHeight="1">
      <c r="A14" s="43"/>
      <c r="M14" s="44"/>
    </row>
    <row r="15" spans="1:13" ht="24.75" customHeight="1">
      <c r="A15" s="43"/>
      <c r="M15" s="44"/>
    </row>
    <row r="16" spans="1:13" ht="24.75" customHeight="1">
      <c r="A16" s="43"/>
      <c r="M16" s="44"/>
    </row>
    <row r="17" spans="1:13" ht="24.75" customHeight="1">
      <c r="A17" s="43"/>
      <c r="M17" s="44"/>
    </row>
    <row r="18" spans="1:13" ht="24.75" customHeight="1">
      <c r="A18" s="43"/>
      <c r="M18" s="44"/>
    </row>
    <row r="19" spans="1:13" ht="24.75" customHeight="1">
      <c r="A19" s="43"/>
      <c r="M19" s="44"/>
    </row>
    <row r="20" spans="1:13" ht="24.75" customHeight="1">
      <c r="A20" s="43"/>
      <c r="M20" s="44"/>
    </row>
    <row r="21" spans="1:13" ht="24.75" customHeight="1">
      <c r="A21" s="43"/>
      <c r="M21" s="44"/>
    </row>
    <row r="22" spans="1:13" ht="24.75" customHeight="1">
      <c r="A22" s="43"/>
      <c r="M22" s="44"/>
    </row>
    <row r="23" spans="1:13" ht="24.75" customHeight="1">
      <c r="A23" s="43"/>
      <c r="M23" s="44"/>
    </row>
    <row r="24" spans="1:13" ht="24.75" customHeight="1">
      <c r="A24" s="43"/>
      <c r="M24" s="44"/>
    </row>
    <row r="25" spans="1:13" ht="24.75" customHeight="1">
      <c r="A25" s="43"/>
      <c r="M25" s="44"/>
    </row>
    <row r="26" spans="1:13" ht="24.75" customHeight="1">
      <c r="A26" s="43"/>
      <c r="M26" s="44"/>
    </row>
    <row r="27" spans="1:13" ht="24.75" customHeight="1">
      <c r="A27" s="43"/>
      <c r="M27" s="44"/>
    </row>
    <row r="28" spans="1:13" ht="24.75" customHeight="1">
      <c r="A28" s="43"/>
      <c r="M28" s="44"/>
    </row>
    <row r="29" spans="1:13" ht="24.75" customHeight="1">
      <c r="A29" s="4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</row>
  </sheetData>
  <printOptions horizontalCentered="1" verticalCentered="1" gridLinesSet="0"/>
  <pageMargins left="0.39370078740157483" right="0.39370078740157483" top="0.39370078740157483" bottom="0.39370078740157483" header="0.51181102362204722" footer="0.74803149606299213"/>
  <pageSetup paperSize="9" scale="57" orientation="landscape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3"/>
  <sheetViews>
    <sheetView showGridLines="0" defaultGridColor="0" colorId="8" zoomScale="75" zoomScaleNormal="75" zoomScaleSheetLayoutView="50" workbookViewId="0"/>
  </sheetViews>
  <sheetFormatPr defaultColWidth="6.7109375" defaultRowHeight="15.75" customHeight="1"/>
  <cols>
    <col min="1" max="1" width="8.28515625" style="18" customWidth="1"/>
    <col min="2" max="11" width="7.28515625" style="9" customWidth="1"/>
    <col min="12" max="12" width="3.7109375" style="9" customWidth="1"/>
    <col min="13" max="22" width="7.28515625" style="9" customWidth="1"/>
    <col min="23" max="16384" width="6.7109375" style="17"/>
  </cols>
  <sheetData>
    <row r="1" spans="1:22" s="8" customFormat="1" ht="15.75" customHeight="1">
      <c r="A1" s="60"/>
      <c r="B1" s="61"/>
      <c r="C1" s="61"/>
      <c r="D1" s="61"/>
      <c r="E1" s="61"/>
      <c r="F1" s="61"/>
      <c r="G1" s="61"/>
      <c r="H1" s="61"/>
      <c r="I1" s="61"/>
      <c r="J1" s="2"/>
      <c r="K1" s="2"/>
      <c r="L1" s="5"/>
      <c r="M1" s="5"/>
      <c r="N1" s="6"/>
      <c r="O1" s="7"/>
      <c r="P1" s="7"/>
      <c r="Q1" s="7"/>
      <c r="R1" s="7"/>
      <c r="S1" s="7"/>
      <c r="T1" s="7"/>
      <c r="U1" s="7"/>
      <c r="V1" s="83"/>
    </row>
    <row r="2" spans="1:22" s="8" customFormat="1" ht="15.75" customHeight="1">
      <c r="A2" s="62"/>
      <c r="B2" s="63"/>
      <c r="C2" s="63"/>
      <c r="D2" s="63"/>
      <c r="E2" s="63"/>
      <c r="F2" s="63"/>
      <c r="G2" s="64"/>
      <c r="H2" s="64"/>
      <c r="I2" s="64"/>
      <c r="K2" s="10" t="s">
        <v>0</v>
      </c>
      <c r="L2" s="9"/>
      <c r="M2" s="9" t="str">
        <f>'Job Details'!C6</f>
        <v>Bristol City Council</v>
      </c>
      <c r="Q2" s="9"/>
      <c r="R2" s="9"/>
      <c r="S2" s="9"/>
      <c r="T2" s="9"/>
      <c r="U2" s="10"/>
      <c r="V2" s="84"/>
    </row>
    <row r="3" spans="1:22" s="8" customFormat="1" ht="15.75" customHeight="1">
      <c r="A3" s="62"/>
      <c r="B3" s="63"/>
      <c r="C3" s="63"/>
      <c r="D3" s="63"/>
      <c r="E3" s="63"/>
      <c r="F3" s="63"/>
      <c r="G3" s="64"/>
      <c r="H3" s="64"/>
      <c r="I3" s="64"/>
      <c r="K3" s="10" t="s">
        <v>1</v>
      </c>
      <c r="L3" s="9"/>
      <c r="M3" s="9" t="str">
        <f>'Job Details'!C7</f>
        <v>3028-Wal / Bristol CAF2</v>
      </c>
      <c r="Q3" s="9"/>
      <c r="R3" s="9"/>
      <c r="S3" s="9"/>
      <c r="T3" s="9"/>
      <c r="U3" s="9"/>
      <c r="V3" s="85"/>
    </row>
    <row r="4" spans="1:22" s="8" customFormat="1" ht="15.75" customHeight="1">
      <c r="A4" s="65"/>
      <c r="B4" s="63"/>
      <c r="C4" s="63"/>
      <c r="D4" s="63"/>
      <c r="E4" s="63"/>
      <c r="F4" s="63"/>
      <c r="G4" s="64"/>
      <c r="H4" s="64"/>
      <c r="I4" s="64"/>
      <c r="K4" s="12" t="s">
        <v>55</v>
      </c>
      <c r="L4" s="9"/>
      <c r="M4" s="9" t="str">
        <f>'Job Details'!C8</f>
        <v>Site 14 - Malago Greenway Footpath (south of Bedminster Road)</v>
      </c>
      <c r="Q4" s="9"/>
      <c r="R4" s="9"/>
      <c r="S4" s="9"/>
      <c r="T4" s="9"/>
      <c r="U4" s="10"/>
      <c r="V4" s="85"/>
    </row>
    <row r="5" spans="1:22" s="8" customFormat="1" ht="15.75" customHeight="1">
      <c r="A5" s="65"/>
      <c r="B5" s="63"/>
      <c r="C5" s="63"/>
      <c r="D5" s="63"/>
      <c r="E5" s="63"/>
      <c r="F5" s="63"/>
      <c r="G5" s="64"/>
      <c r="H5" s="64"/>
      <c r="I5" s="64"/>
      <c r="K5" s="10" t="s">
        <v>54</v>
      </c>
      <c r="L5" s="9"/>
      <c r="M5" s="122">
        <f>'Job Details'!C9</f>
        <v>42347</v>
      </c>
      <c r="N5" s="122"/>
      <c r="O5" s="122"/>
      <c r="P5" s="122"/>
      <c r="Q5" s="122"/>
      <c r="R5" s="9"/>
      <c r="S5" s="9"/>
      <c r="T5" s="9"/>
      <c r="U5" s="9"/>
      <c r="V5" s="85"/>
    </row>
    <row r="6" spans="1:22" s="8" customFormat="1" ht="15.75" customHeight="1">
      <c r="A6" s="66"/>
      <c r="B6" s="67"/>
      <c r="C6" s="67"/>
      <c r="D6" s="67"/>
      <c r="E6" s="67"/>
      <c r="F6" s="67"/>
      <c r="G6" s="68"/>
      <c r="H6" s="68"/>
      <c r="I6" s="68"/>
      <c r="J6" s="3"/>
      <c r="K6" s="69"/>
      <c r="L6" s="13"/>
      <c r="M6" s="13"/>
      <c r="N6" s="13"/>
      <c r="O6" s="13"/>
      <c r="P6" s="15"/>
      <c r="Q6" s="15"/>
      <c r="R6" s="14"/>
      <c r="S6" s="14"/>
      <c r="T6" s="14"/>
      <c r="U6" s="16"/>
      <c r="V6" s="86"/>
    </row>
    <row r="7" spans="1:22" ht="15.75" customHeight="1">
      <c r="A7" s="70"/>
      <c r="B7" s="31"/>
      <c r="C7" s="31"/>
      <c r="D7" s="31"/>
      <c r="E7" s="31"/>
      <c r="F7" s="31"/>
      <c r="G7" s="31"/>
      <c r="H7" s="31"/>
      <c r="I7" s="31"/>
      <c r="J7" s="31"/>
      <c r="K7" s="31"/>
      <c r="N7" s="10"/>
      <c r="O7" s="10"/>
      <c r="P7" s="10"/>
      <c r="Q7" s="10"/>
      <c r="R7" s="10"/>
      <c r="S7" s="10"/>
      <c r="T7" s="10"/>
      <c r="U7" s="10"/>
      <c r="V7" s="10"/>
    </row>
    <row r="8" spans="1:22" ht="15.75" customHeight="1">
      <c r="A8" s="87" t="s">
        <v>68</v>
      </c>
    </row>
    <row r="9" spans="1:22" s="4" customFormat="1" ht="15.75" customHeight="1">
      <c r="A9" s="25"/>
      <c r="B9" s="82" t="s">
        <v>64</v>
      </c>
      <c r="C9" s="19"/>
      <c r="D9" s="19" t="s">
        <v>65</v>
      </c>
      <c r="E9" s="19"/>
      <c r="F9" s="19"/>
      <c r="G9" s="20"/>
      <c r="H9" s="20"/>
      <c r="I9" s="20"/>
      <c r="J9" s="20"/>
      <c r="K9" s="55"/>
      <c r="L9" s="24"/>
      <c r="M9" s="82" t="s">
        <v>64</v>
      </c>
      <c r="N9" s="20"/>
      <c r="O9" s="19" t="s">
        <v>66</v>
      </c>
      <c r="P9" s="20"/>
      <c r="Q9" s="20"/>
      <c r="R9" s="20"/>
      <c r="S9" s="20"/>
      <c r="T9" s="20"/>
      <c r="U9" s="20"/>
      <c r="V9" s="55"/>
    </row>
    <row r="10" spans="1:22" ht="15.75" customHeight="1">
      <c r="B10" s="105" t="s">
        <v>72</v>
      </c>
      <c r="C10" s="106" t="s">
        <v>73</v>
      </c>
      <c r="D10" s="106" t="s">
        <v>74</v>
      </c>
      <c r="E10" s="106" t="s">
        <v>75</v>
      </c>
      <c r="F10" s="106" t="s">
        <v>76</v>
      </c>
      <c r="G10" s="106" t="s">
        <v>77</v>
      </c>
      <c r="H10" s="106" t="s">
        <v>78</v>
      </c>
      <c r="I10" s="106" t="s">
        <v>79</v>
      </c>
      <c r="J10" s="107" t="s">
        <v>80</v>
      </c>
      <c r="K10" s="56" t="s">
        <v>2</v>
      </c>
      <c r="L10" s="1"/>
      <c r="M10" s="21" t="str">
        <f>$B$10</f>
        <v>CAR</v>
      </c>
      <c r="N10" s="22" t="str">
        <f>$C$10</f>
        <v>LGV</v>
      </c>
      <c r="O10" s="22" t="str">
        <f>$D$10</f>
        <v>OGV1</v>
      </c>
      <c r="P10" s="22" t="str">
        <f>$E$10</f>
        <v>OGV2</v>
      </c>
      <c r="Q10" s="22" t="str">
        <f>$F$10</f>
        <v>PSV</v>
      </c>
      <c r="R10" s="22" t="str">
        <f>$G$10</f>
        <v>MC</v>
      </c>
      <c r="S10" s="22" t="str">
        <f>$H$10</f>
        <v>PC On Rd</v>
      </c>
      <c r="T10" s="22" t="str">
        <f>$I$10</f>
        <v>PC On Path</v>
      </c>
      <c r="U10" s="23" t="str">
        <f>$J$10</f>
        <v>Peds</v>
      </c>
      <c r="V10" s="57" t="s">
        <v>2</v>
      </c>
    </row>
    <row r="11" spans="1:22" ht="15.75" customHeight="1">
      <c r="M11" s="11"/>
      <c r="N11" s="11"/>
      <c r="O11" s="11"/>
      <c r="P11" s="11"/>
      <c r="Q11" s="11"/>
      <c r="R11" s="11"/>
      <c r="S11" s="11"/>
      <c r="T11" s="11"/>
    </row>
    <row r="12" spans="1:22" ht="15.75" customHeight="1">
      <c r="A12" s="71" t="s">
        <v>4</v>
      </c>
      <c r="B12" s="88">
        <v>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6</v>
      </c>
      <c r="J12" s="90">
        <v>1</v>
      </c>
      <c r="K12" s="99">
        <f>SUM(B12:J12)</f>
        <v>7</v>
      </c>
      <c r="L12" s="91"/>
      <c r="M12" s="88">
        <v>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2</v>
      </c>
      <c r="U12" s="90">
        <v>2</v>
      </c>
      <c r="V12" s="99">
        <f>SUM(M12:U12)</f>
        <v>4</v>
      </c>
    </row>
    <row r="13" spans="1:22" ht="15.75" customHeight="1">
      <c r="A13" s="72" t="s">
        <v>5</v>
      </c>
      <c r="B13" s="92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1</v>
      </c>
      <c r="J13" s="94">
        <v>10</v>
      </c>
      <c r="K13" s="100">
        <f>SUM(B13:J13)</f>
        <v>11</v>
      </c>
      <c r="L13" s="91"/>
      <c r="M13" s="92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1</v>
      </c>
      <c r="U13" s="94">
        <v>2</v>
      </c>
      <c r="V13" s="100">
        <f>SUM(M13:U13)</f>
        <v>3</v>
      </c>
    </row>
    <row r="14" spans="1:22" ht="15.75" customHeight="1">
      <c r="A14" s="72" t="s">
        <v>6</v>
      </c>
      <c r="B14" s="92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4</v>
      </c>
      <c r="J14" s="94">
        <v>12</v>
      </c>
      <c r="K14" s="100">
        <f>SUM(B14:J14)</f>
        <v>16</v>
      </c>
      <c r="L14" s="91"/>
      <c r="M14" s="92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1</v>
      </c>
      <c r="U14" s="94">
        <v>1</v>
      </c>
      <c r="V14" s="100">
        <f>SUM(M14:U14)</f>
        <v>2</v>
      </c>
    </row>
    <row r="15" spans="1:22" ht="15.75" customHeight="1">
      <c r="A15" s="72" t="s">
        <v>7</v>
      </c>
      <c r="B15" s="95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7</v>
      </c>
      <c r="J15" s="97">
        <v>18</v>
      </c>
      <c r="K15" s="101">
        <f>SUM(B15:J15)</f>
        <v>25</v>
      </c>
      <c r="L15" s="91"/>
      <c r="M15" s="95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4</v>
      </c>
      <c r="U15" s="97">
        <v>5</v>
      </c>
      <c r="V15" s="101">
        <f>SUM(M15:U15)</f>
        <v>9</v>
      </c>
    </row>
    <row r="16" spans="1:22" ht="15.75" customHeight="1">
      <c r="A16" s="73" t="s">
        <v>23</v>
      </c>
      <c r="B16" s="102">
        <f t="shared" ref="B16:J16" si="0">SUM(B12:B15)</f>
        <v>0</v>
      </c>
      <c r="C16" s="103">
        <f t="shared" si="0"/>
        <v>0</v>
      </c>
      <c r="D16" s="103">
        <f t="shared" si="0"/>
        <v>0</v>
      </c>
      <c r="E16" s="103">
        <f t="shared" si="0"/>
        <v>0</v>
      </c>
      <c r="F16" s="103">
        <f t="shared" si="0"/>
        <v>0</v>
      </c>
      <c r="G16" s="103">
        <f t="shared" si="0"/>
        <v>0</v>
      </c>
      <c r="H16" s="103">
        <f t="shared" si="0"/>
        <v>0</v>
      </c>
      <c r="I16" s="103">
        <f t="shared" si="0"/>
        <v>18</v>
      </c>
      <c r="J16" s="108">
        <f t="shared" si="0"/>
        <v>41</v>
      </c>
      <c r="K16" s="104">
        <f>SUM(K12:K15)</f>
        <v>59</v>
      </c>
      <c r="L16" s="98"/>
      <c r="M16" s="102">
        <f t="shared" ref="M16:U16" si="1">SUM(M12:M15)</f>
        <v>0</v>
      </c>
      <c r="N16" s="103">
        <f t="shared" si="1"/>
        <v>0</v>
      </c>
      <c r="O16" s="103">
        <f t="shared" si="1"/>
        <v>0</v>
      </c>
      <c r="P16" s="103">
        <f t="shared" si="1"/>
        <v>0</v>
      </c>
      <c r="Q16" s="103">
        <f t="shared" si="1"/>
        <v>0</v>
      </c>
      <c r="R16" s="103">
        <f t="shared" si="1"/>
        <v>0</v>
      </c>
      <c r="S16" s="103">
        <f t="shared" si="1"/>
        <v>0</v>
      </c>
      <c r="T16" s="103">
        <f t="shared" si="1"/>
        <v>8</v>
      </c>
      <c r="U16" s="108">
        <f t="shared" si="1"/>
        <v>10</v>
      </c>
      <c r="V16" s="104">
        <f>SUM(V12:V15)</f>
        <v>18</v>
      </c>
    </row>
    <row r="17" spans="1:22" ht="15.75" customHeight="1">
      <c r="A17" s="71" t="s">
        <v>8</v>
      </c>
      <c r="B17" s="88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</v>
      </c>
      <c r="J17" s="90">
        <v>7</v>
      </c>
      <c r="K17" s="99">
        <f>SUM(B17:J17)</f>
        <v>14</v>
      </c>
      <c r="L17" s="91"/>
      <c r="M17" s="88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6</v>
      </c>
      <c r="U17" s="90">
        <v>0</v>
      </c>
      <c r="V17" s="99">
        <f>SUM(M17:U17)</f>
        <v>6</v>
      </c>
    </row>
    <row r="18" spans="1:22" ht="15.75" customHeight="1">
      <c r="A18" s="72" t="s">
        <v>9</v>
      </c>
      <c r="B18" s="92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12</v>
      </c>
      <c r="J18" s="94">
        <v>16</v>
      </c>
      <c r="K18" s="100">
        <f>SUM(B18:J18)</f>
        <v>28</v>
      </c>
      <c r="L18" s="91"/>
      <c r="M18" s="92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5</v>
      </c>
      <c r="U18" s="94">
        <v>1</v>
      </c>
      <c r="V18" s="100">
        <f>SUM(M18:U18)</f>
        <v>6</v>
      </c>
    </row>
    <row r="19" spans="1:22" ht="15.75" customHeight="1">
      <c r="A19" s="72" t="s">
        <v>10</v>
      </c>
      <c r="B19" s="92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9</v>
      </c>
      <c r="J19" s="94">
        <v>7</v>
      </c>
      <c r="K19" s="100">
        <f>SUM(B19:J19)</f>
        <v>16</v>
      </c>
      <c r="L19" s="91"/>
      <c r="M19" s="92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9</v>
      </c>
      <c r="U19" s="94">
        <v>1</v>
      </c>
      <c r="V19" s="100">
        <f>SUM(M19:U19)</f>
        <v>10</v>
      </c>
    </row>
    <row r="20" spans="1:22" ht="15.75" customHeight="1">
      <c r="A20" s="72" t="s">
        <v>11</v>
      </c>
      <c r="B20" s="95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8</v>
      </c>
      <c r="J20" s="97">
        <v>5</v>
      </c>
      <c r="K20" s="101">
        <f>SUM(B20:J20)</f>
        <v>13</v>
      </c>
      <c r="L20" s="91"/>
      <c r="M20" s="95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2</v>
      </c>
      <c r="U20" s="97">
        <v>1</v>
      </c>
      <c r="V20" s="101">
        <f>SUM(M20:U20)</f>
        <v>3</v>
      </c>
    </row>
    <row r="21" spans="1:22" ht="15.75" customHeight="1">
      <c r="A21" s="74" t="s">
        <v>23</v>
      </c>
      <c r="B21" s="102">
        <f t="shared" ref="B21:J21" si="2">SUM(B17:B20)</f>
        <v>0</v>
      </c>
      <c r="C21" s="103">
        <f t="shared" si="2"/>
        <v>0</v>
      </c>
      <c r="D21" s="103">
        <f t="shared" si="2"/>
        <v>0</v>
      </c>
      <c r="E21" s="103">
        <f t="shared" si="2"/>
        <v>0</v>
      </c>
      <c r="F21" s="103">
        <f t="shared" si="2"/>
        <v>0</v>
      </c>
      <c r="G21" s="103">
        <f t="shared" si="2"/>
        <v>0</v>
      </c>
      <c r="H21" s="103">
        <f t="shared" si="2"/>
        <v>0</v>
      </c>
      <c r="I21" s="103">
        <f t="shared" si="2"/>
        <v>36</v>
      </c>
      <c r="J21" s="108">
        <f t="shared" si="2"/>
        <v>35</v>
      </c>
      <c r="K21" s="104">
        <f>SUM(K17:K20)</f>
        <v>71</v>
      </c>
      <c r="L21" s="98"/>
      <c r="M21" s="102">
        <f t="shared" ref="M21:U21" si="3">SUM(M17:M20)</f>
        <v>0</v>
      </c>
      <c r="N21" s="103">
        <f t="shared" si="3"/>
        <v>0</v>
      </c>
      <c r="O21" s="103">
        <f t="shared" si="3"/>
        <v>0</v>
      </c>
      <c r="P21" s="103">
        <f t="shared" si="3"/>
        <v>0</v>
      </c>
      <c r="Q21" s="103">
        <f t="shared" si="3"/>
        <v>0</v>
      </c>
      <c r="R21" s="103">
        <f t="shared" si="3"/>
        <v>0</v>
      </c>
      <c r="S21" s="103">
        <f t="shared" si="3"/>
        <v>0</v>
      </c>
      <c r="T21" s="103">
        <f t="shared" si="3"/>
        <v>22</v>
      </c>
      <c r="U21" s="108">
        <f t="shared" si="3"/>
        <v>3</v>
      </c>
      <c r="V21" s="104">
        <f>SUM(V17:V20)</f>
        <v>25</v>
      </c>
    </row>
    <row r="22" spans="1:22" ht="15.75" customHeight="1">
      <c r="A22" s="75" t="s">
        <v>12</v>
      </c>
      <c r="B22" s="88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2</v>
      </c>
      <c r="J22" s="90">
        <v>7</v>
      </c>
      <c r="K22" s="99">
        <f>SUM(B22:J22)</f>
        <v>9</v>
      </c>
      <c r="L22" s="91"/>
      <c r="M22" s="88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4</v>
      </c>
      <c r="U22" s="90">
        <v>2</v>
      </c>
      <c r="V22" s="99">
        <f>SUM(M22:U22)</f>
        <v>6</v>
      </c>
    </row>
    <row r="23" spans="1:22" ht="15.75" customHeight="1">
      <c r="A23" s="76" t="s">
        <v>13</v>
      </c>
      <c r="B23" s="92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2</v>
      </c>
      <c r="J23" s="94">
        <v>2</v>
      </c>
      <c r="K23" s="100">
        <f>SUM(B23:J23)</f>
        <v>4</v>
      </c>
      <c r="L23" s="91"/>
      <c r="M23" s="92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1</v>
      </c>
      <c r="U23" s="94">
        <v>0</v>
      </c>
      <c r="V23" s="100">
        <f>SUM(M23:U23)</f>
        <v>1</v>
      </c>
    </row>
    <row r="24" spans="1:22" ht="15.75" customHeight="1">
      <c r="A24" s="76" t="s">
        <v>14</v>
      </c>
      <c r="B24" s="92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4</v>
      </c>
      <c r="J24" s="94">
        <v>4</v>
      </c>
      <c r="K24" s="100">
        <f>SUM(B24:J24)</f>
        <v>8</v>
      </c>
      <c r="L24" s="91"/>
      <c r="M24" s="92">
        <v>0</v>
      </c>
      <c r="N24" s="93">
        <v>0</v>
      </c>
      <c r="O24" s="93">
        <v>0</v>
      </c>
      <c r="P24" s="93">
        <v>0</v>
      </c>
      <c r="Q24" s="93">
        <v>0</v>
      </c>
      <c r="R24" s="93">
        <v>0</v>
      </c>
      <c r="S24" s="93">
        <v>0</v>
      </c>
      <c r="T24" s="93">
        <v>1</v>
      </c>
      <c r="U24" s="94">
        <v>0</v>
      </c>
      <c r="V24" s="100">
        <f>SUM(M24:U24)</f>
        <v>1</v>
      </c>
    </row>
    <row r="25" spans="1:22" ht="15.75" customHeight="1">
      <c r="A25" s="76" t="s">
        <v>15</v>
      </c>
      <c r="B25" s="95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1</v>
      </c>
      <c r="J25" s="97">
        <v>7</v>
      </c>
      <c r="K25" s="101">
        <f>SUM(B25:J25)</f>
        <v>8</v>
      </c>
      <c r="L25" s="91"/>
      <c r="M25" s="95">
        <v>0</v>
      </c>
      <c r="N25" s="96">
        <v>0</v>
      </c>
      <c r="O25" s="96">
        <v>0</v>
      </c>
      <c r="P25" s="96">
        <v>0</v>
      </c>
      <c r="Q25" s="96">
        <v>0</v>
      </c>
      <c r="R25" s="96">
        <v>0</v>
      </c>
      <c r="S25" s="96">
        <v>0</v>
      </c>
      <c r="T25" s="96">
        <v>1</v>
      </c>
      <c r="U25" s="97">
        <v>2</v>
      </c>
      <c r="V25" s="101">
        <f>SUM(M25:U25)</f>
        <v>3</v>
      </c>
    </row>
    <row r="26" spans="1:22" ht="15.75" customHeight="1">
      <c r="A26" s="74" t="s">
        <v>23</v>
      </c>
      <c r="B26" s="102">
        <f t="shared" ref="B26:J26" si="4">SUM(B22:B25)</f>
        <v>0</v>
      </c>
      <c r="C26" s="103">
        <f t="shared" si="4"/>
        <v>0</v>
      </c>
      <c r="D26" s="103">
        <f t="shared" si="4"/>
        <v>0</v>
      </c>
      <c r="E26" s="103">
        <f t="shared" si="4"/>
        <v>0</v>
      </c>
      <c r="F26" s="103">
        <f t="shared" si="4"/>
        <v>0</v>
      </c>
      <c r="G26" s="103">
        <f t="shared" si="4"/>
        <v>0</v>
      </c>
      <c r="H26" s="103">
        <f t="shared" si="4"/>
        <v>0</v>
      </c>
      <c r="I26" s="103">
        <f t="shared" si="4"/>
        <v>9</v>
      </c>
      <c r="J26" s="108">
        <f t="shared" si="4"/>
        <v>20</v>
      </c>
      <c r="K26" s="104">
        <f>SUM(K22:K25)</f>
        <v>29</v>
      </c>
      <c r="L26" s="98"/>
      <c r="M26" s="102">
        <f t="shared" ref="M26:U26" si="5">SUM(M22:M25)</f>
        <v>0</v>
      </c>
      <c r="N26" s="103">
        <f t="shared" si="5"/>
        <v>0</v>
      </c>
      <c r="O26" s="103">
        <f t="shared" si="5"/>
        <v>0</v>
      </c>
      <c r="P26" s="103">
        <f t="shared" si="5"/>
        <v>0</v>
      </c>
      <c r="Q26" s="103">
        <f t="shared" si="5"/>
        <v>0</v>
      </c>
      <c r="R26" s="103">
        <f t="shared" si="5"/>
        <v>0</v>
      </c>
      <c r="S26" s="103">
        <f t="shared" si="5"/>
        <v>0</v>
      </c>
      <c r="T26" s="103">
        <f t="shared" si="5"/>
        <v>7</v>
      </c>
      <c r="U26" s="108">
        <f t="shared" si="5"/>
        <v>4</v>
      </c>
      <c r="V26" s="104">
        <f>SUM(V22:V25)</f>
        <v>11</v>
      </c>
    </row>
    <row r="27" spans="1:22" ht="15.75" customHeight="1">
      <c r="A27" s="75" t="s">
        <v>32</v>
      </c>
      <c r="B27" s="88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3</v>
      </c>
      <c r="J27" s="90">
        <v>4</v>
      </c>
      <c r="K27" s="99">
        <f>SUM(B27:J27)</f>
        <v>7</v>
      </c>
      <c r="L27" s="91"/>
      <c r="M27" s="88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1</v>
      </c>
      <c r="U27" s="90">
        <v>0</v>
      </c>
      <c r="V27" s="99">
        <f>SUM(M27:U27)</f>
        <v>1</v>
      </c>
    </row>
    <row r="28" spans="1:22" ht="15.75" customHeight="1">
      <c r="A28" s="76" t="s">
        <v>29</v>
      </c>
      <c r="B28" s="92">
        <v>0</v>
      </c>
      <c r="C28" s="93">
        <v>0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3">
        <v>2</v>
      </c>
      <c r="J28" s="94">
        <v>4</v>
      </c>
      <c r="K28" s="100">
        <f>SUM(B28:J28)</f>
        <v>6</v>
      </c>
      <c r="L28" s="91"/>
      <c r="M28" s="92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4">
        <v>0</v>
      </c>
      <c r="V28" s="100">
        <f>SUM(M28:U28)</f>
        <v>0</v>
      </c>
    </row>
    <row r="29" spans="1:22" ht="15.75" customHeight="1">
      <c r="A29" s="76" t="s">
        <v>30</v>
      </c>
      <c r="B29" s="92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2</v>
      </c>
      <c r="J29" s="94">
        <v>7</v>
      </c>
      <c r="K29" s="100">
        <f>SUM(B29:J29)</f>
        <v>9</v>
      </c>
      <c r="L29" s="91"/>
      <c r="M29" s="92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4">
        <v>1</v>
      </c>
      <c r="V29" s="100">
        <f>SUM(M29:U29)</f>
        <v>1</v>
      </c>
    </row>
    <row r="30" spans="1:22" ht="15.75" customHeight="1">
      <c r="A30" s="76" t="s">
        <v>31</v>
      </c>
      <c r="B30" s="95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1</v>
      </c>
      <c r="J30" s="97">
        <v>4</v>
      </c>
      <c r="K30" s="101">
        <f>SUM(B30:J30)</f>
        <v>5</v>
      </c>
      <c r="L30" s="91"/>
      <c r="M30" s="95">
        <v>0</v>
      </c>
      <c r="N30" s="96">
        <v>0</v>
      </c>
      <c r="O30" s="96">
        <v>0</v>
      </c>
      <c r="P30" s="96">
        <v>0</v>
      </c>
      <c r="Q30" s="96">
        <v>0</v>
      </c>
      <c r="R30" s="96">
        <v>0</v>
      </c>
      <c r="S30" s="96">
        <v>0</v>
      </c>
      <c r="T30" s="96">
        <v>0</v>
      </c>
      <c r="U30" s="97">
        <v>3</v>
      </c>
      <c r="V30" s="101">
        <f>SUM(M30:U30)</f>
        <v>3</v>
      </c>
    </row>
    <row r="31" spans="1:22" ht="15.75" customHeight="1">
      <c r="A31" s="74" t="s">
        <v>23</v>
      </c>
      <c r="B31" s="102">
        <f t="shared" ref="B31:J31" si="6">SUM(B27:B30)</f>
        <v>0</v>
      </c>
      <c r="C31" s="103">
        <f t="shared" si="6"/>
        <v>0</v>
      </c>
      <c r="D31" s="103">
        <f t="shared" si="6"/>
        <v>0</v>
      </c>
      <c r="E31" s="103">
        <f t="shared" si="6"/>
        <v>0</v>
      </c>
      <c r="F31" s="103">
        <f t="shared" si="6"/>
        <v>0</v>
      </c>
      <c r="G31" s="103">
        <f t="shared" si="6"/>
        <v>0</v>
      </c>
      <c r="H31" s="103">
        <f t="shared" si="6"/>
        <v>0</v>
      </c>
      <c r="I31" s="103">
        <f t="shared" si="6"/>
        <v>8</v>
      </c>
      <c r="J31" s="108">
        <f t="shared" si="6"/>
        <v>19</v>
      </c>
      <c r="K31" s="104">
        <f>SUM(K27:K30)</f>
        <v>27</v>
      </c>
      <c r="L31" s="98"/>
      <c r="M31" s="102">
        <f t="shared" ref="M31:U31" si="7">SUM(M27:M30)</f>
        <v>0</v>
      </c>
      <c r="N31" s="103">
        <f t="shared" si="7"/>
        <v>0</v>
      </c>
      <c r="O31" s="103">
        <f t="shared" si="7"/>
        <v>0</v>
      </c>
      <c r="P31" s="103">
        <f t="shared" si="7"/>
        <v>0</v>
      </c>
      <c r="Q31" s="103">
        <f t="shared" si="7"/>
        <v>0</v>
      </c>
      <c r="R31" s="103">
        <f t="shared" si="7"/>
        <v>0</v>
      </c>
      <c r="S31" s="103">
        <f t="shared" si="7"/>
        <v>0</v>
      </c>
      <c r="T31" s="103">
        <f t="shared" si="7"/>
        <v>1</v>
      </c>
      <c r="U31" s="108">
        <f t="shared" si="7"/>
        <v>4</v>
      </c>
      <c r="V31" s="104">
        <f>SUM(V27:V30)</f>
        <v>5</v>
      </c>
    </row>
    <row r="32" spans="1:22" ht="15.75" customHeight="1">
      <c r="A32" s="75" t="s">
        <v>36</v>
      </c>
      <c r="B32" s="88">
        <v>0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2</v>
      </c>
      <c r="J32" s="90">
        <v>5</v>
      </c>
      <c r="K32" s="99">
        <f>SUM(B32:J32)</f>
        <v>7</v>
      </c>
      <c r="L32" s="91"/>
      <c r="M32" s="88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0</v>
      </c>
      <c r="U32" s="90">
        <v>0</v>
      </c>
      <c r="V32" s="99">
        <f>SUM(M32:U32)</f>
        <v>0</v>
      </c>
    </row>
    <row r="33" spans="1:22" ht="15.75" customHeight="1">
      <c r="A33" s="76" t="s">
        <v>33</v>
      </c>
      <c r="B33" s="92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2</v>
      </c>
      <c r="J33" s="94">
        <v>12</v>
      </c>
      <c r="K33" s="100">
        <f>SUM(B33:J33)</f>
        <v>14</v>
      </c>
      <c r="L33" s="91"/>
      <c r="M33" s="92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2</v>
      </c>
      <c r="U33" s="94">
        <v>6</v>
      </c>
      <c r="V33" s="100">
        <f>SUM(M33:U33)</f>
        <v>8</v>
      </c>
    </row>
    <row r="34" spans="1:22" ht="15.75" customHeight="1">
      <c r="A34" s="76" t="s">
        <v>34</v>
      </c>
      <c r="B34" s="92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4">
        <v>5</v>
      </c>
      <c r="K34" s="100">
        <f>SUM(B34:J34)</f>
        <v>5</v>
      </c>
      <c r="L34" s="91"/>
      <c r="M34" s="92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94">
        <v>2</v>
      </c>
      <c r="V34" s="100">
        <f>SUM(M34:U34)</f>
        <v>2</v>
      </c>
    </row>
    <row r="35" spans="1:22" ht="15.75" customHeight="1">
      <c r="A35" s="77" t="s">
        <v>35</v>
      </c>
      <c r="B35" s="95">
        <v>0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  <c r="H35" s="96">
        <v>0</v>
      </c>
      <c r="I35" s="96">
        <v>1</v>
      </c>
      <c r="J35" s="97">
        <v>1</v>
      </c>
      <c r="K35" s="101">
        <f>SUM(B35:J35)</f>
        <v>2</v>
      </c>
      <c r="L35" s="91"/>
      <c r="M35" s="95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7">
        <v>5</v>
      </c>
      <c r="V35" s="101">
        <f>SUM(M35:U35)</f>
        <v>5</v>
      </c>
    </row>
    <row r="36" spans="1:22" ht="15.75" customHeight="1">
      <c r="A36" s="74" t="s">
        <v>23</v>
      </c>
      <c r="B36" s="102">
        <f t="shared" ref="B36:J36" si="8">SUM(B32:B35)</f>
        <v>0</v>
      </c>
      <c r="C36" s="103">
        <f t="shared" si="8"/>
        <v>0</v>
      </c>
      <c r="D36" s="103">
        <f t="shared" si="8"/>
        <v>0</v>
      </c>
      <c r="E36" s="103">
        <f t="shared" si="8"/>
        <v>0</v>
      </c>
      <c r="F36" s="103">
        <f t="shared" si="8"/>
        <v>0</v>
      </c>
      <c r="G36" s="103">
        <f t="shared" si="8"/>
        <v>0</v>
      </c>
      <c r="H36" s="103">
        <f t="shared" si="8"/>
        <v>0</v>
      </c>
      <c r="I36" s="103">
        <f t="shared" si="8"/>
        <v>5</v>
      </c>
      <c r="J36" s="108">
        <f t="shared" si="8"/>
        <v>23</v>
      </c>
      <c r="K36" s="104">
        <f>SUM(K32:K35)</f>
        <v>28</v>
      </c>
      <c r="L36" s="98"/>
      <c r="M36" s="102">
        <f t="shared" ref="M36:U36" si="9">SUM(M32:M35)</f>
        <v>0</v>
      </c>
      <c r="N36" s="103">
        <f t="shared" si="9"/>
        <v>0</v>
      </c>
      <c r="O36" s="103">
        <f t="shared" si="9"/>
        <v>0</v>
      </c>
      <c r="P36" s="103">
        <f t="shared" si="9"/>
        <v>0</v>
      </c>
      <c r="Q36" s="103">
        <f t="shared" si="9"/>
        <v>0</v>
      </c>
      <c r="R36" s="103">
        <f t="shared" si="9"/>
        <v>0</v>
      </c>
      <c r="S36" s="103">
        <f t="shared" si="9"/>
        <v>0</v>
      </c>
      <c r="T36" s="103">
        <f t="shared" si="9"/>
        <v>2</v>
      </c>
      <c r="U36" s="108">
        <f t="shared" si="9"/>
        <v>13</v>
      </c>
      <c r="V36" s="104">
        <f>SUM(V32:V35)</f>
        <v>15</v>
      </c>
    </row>
    <row r="37" spans="1:22" ht="15.75" customHeight="1">
      <c r="A37" s="75" t="s">
        <v>40</v>
      </c>
      <c r="B37" s="88">
        <v>0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1</v>
      </c>
      <c r="J37" s="90">
        <v>2</v>
      </c>
      <c r="K37" s="99">
        <f>SUM(B37:J37)</f>
        <v>3</v>
      </c>
      <c r="L37" s="91"/>
      <c r="M37" s="88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1</v>
      </c>
      <c r="U37" s="90">
        <v>4</v>
      </c>
      <c r="V37" s="99">
        <f>SUM(M37:U37)</f>
        <v>5</v>
      </c>
    </row>
    <row r="38" spans="1:22" ht="15.75" customHeight="1">
      <c r="A38" s="76" t="s">
        <v>37</v>
      </c>
      <c r="B38" s="92">
        <v>0</v>
      </c>
      <c r="C38" s="93">
        <v>0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4">
        <v>3</v>
      </c>
      <c r="K38" s="100">
        <f>SUM(B38:J38)</f>
        <v>3</v>
      </c>
      <c r="L38" s="91"/>
      <c r="M38" s="92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3</v>
      </c>
      <c r="U38" s="94">
        <v>3</v>
      </c>
      <c r="V38" s="100">
        <f>SUM(M38:U38)</f>
        <v>6</v>
      </c>
    </row>
    <row r="39" spans="1:22" ht="15.75" customHeight="1">
      <c r="A39" s="76" t="s">
        <v>38</v>
      </c>
      <c r="B39" s="92">
        <v>0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4">
        <v>9</v>
      </c>
      <c r="K39" s="100">
        <f>SUM(B39:J39)</f>
        <v>9</v>
      </c>
      <c r="L39" s="91"/>
      <c r="M39" s="92">
        <v>0</v>
      </c>
      <c r="N39" s="93">
        <v>0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4">
        <v>6</v>
      </c>
      <c r="V39" s="100">
        <f>SUM(M39:U39)</f>
        <v>6</v>
      </c>
    </row>
    <row r="40" spans="1:22" ht="15.75" customHeight="1">
      <c r="A40" s="76" t="s">
        <v>39</v>
      </c>
      <c r="B40" s="95">
        <v>0</v>
      </c>
      <c r="C40" s="96">
        <v>0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7">
        <v>2</v>
      </c>
      <c r="K40" s="101">
        <f>SUM(B40:J40)</f>
        <v>2</v>
      </c>
      <c r="L40" s="91"/>
      <c r="M40" s="95">
        <v>0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7">
        <v>7</v>
      </c>
      <c r="V40" s="101">
        <f>SUM(M40:U40)</f>
        <v>7</v>
      </c>
    </row>
    <row r="41" spans="1:22" ht="15.75" customHeight="1">
      <c r="A41" s="73" t="s">
        <v>23</v>
      </c>
      <c r="B41" s="102">
        <f t="shared" ref="B41:J41" si="10">SUM(B37:B40)</f>
        <v>0</v>
      </c>
      <c r="C41" s="103">
        <f t="shared" si="10"/>
        <v>0</v>
      </c>
      <c r="D41" s="103">
        <f t="shared" si="10"/>
        <v>0</v>
      </c>
      <c r="E41" s="103">
        <f t="shared" si="10"/>
        <v>0</v>
      </c>
      <c r="F41" s="103">
        <f t="shared" si="10"/>
        <v>0</v>
      </c>
      <c r="G41" s="103">
        <f t="shared" si="10"/>
        <v>0</v>
      </c>
      <c r="H41" s="103">
        <f t="shared" si="10"/>
        <v>0</v>
      </c>
      <c r="I41" s="103">
        <f t="shared" si="10"/>
        <v>1</v>
      </c>
      <c r="J41" s="108">
        <f t="shared" si="10"/>
        <v>16</v>
      </c>
      <c r="K41" s="104">
        <f>SUM(K37:K40)</f>
        <v>17</v>
      </c>
      <c r="L41" s="98"/>
      <c r="M41" s="102">
        <f t="shared" ref="M41:U41" si="11">SUM(M37:M40)</f>
        <v>0</v>
      </c>
      <c r="N41" s="103">
        <f t="shared" si="11"/>
        <v>0</v>
      </c>
      <c r="O41" s="103">
        <f t="shared" si="11"/>
        <v>0</v>
      </c>
      <c r="P41" s="103">
        <f t="shared" si="11"/>
        <v>0</v>
      </c>
      <c r="Q41" s="103">
        <f t="shared" si="11"/>
        <v>0</v>
      </c>
      <c r="R41" s="103">
        <f t="shared" si="11"/>
        <v>0</v>
      </c>
      <c r="S41" s="103">
        <f t="shared" si="11"/>
        <v>0</v>
      </c>
      <c r="T41" s="103">
        <f t="shared" si="11"/>
        <v>4</v>
      </c>
      <c r="U41" s="108">
        <f t="shared" si="11"/>
        <v>20</v>
      </c>
      <c r="V41" s="104">
        <f>SUM(V37:V40)</f>
        <v>24</v>
      </c>
    </row>
    <row r="42" spans="1:22" ht="15.75" customHeight="1">
      <c r="A42" s="75" t="s">
        <v>44</v>
      </c>
      <c r="B42" s="88">
        <v>0</v>
      </c>
      <c r="C42" s="89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1</v>
      </c>
      <c r="J42" s="90">
        <v>7</v>
      </c>
      <c r="K42" s="99">
        <f>SUM(B42:J42)</f>
        <v>8</v>
      </c>
      <c r="L42" s="91"/>
      <c r="M42" s="88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2</v>
      </c>
      <c r="U42" s="90">
        <v>5</v>
      </c>
      <c r="V42" s="99">
        <f>SUM(M42:U42)</f>
        <v>7</v>
      </c>
    </row>
    <row r="43" spans="1:22" ht="15.75" customHeight="1">
      <c r="A43" s="76" t="s">
        <v>41</v>
      </c>
      <c r="B43" s="92">
        <v>0</v>
      </c>
      <c r="C43" s="93">
        <v>0</v>
      </c>
      <c r="D43" s="93">
        <v>0</v>
      </c>
      <c r="E43" s="93">
        <v>0</v>
      </c>
      <c r="F43" s="93">
        <v>0</v>
      </c>
      <c r="G43" s="93">
        <v>0</v>
      </c>
      <c r="H43" s="93">
        <v>0</v>
      </c>
      <c r="I43" s="93">
        <v>2</v>
      </c>
      <c r="J43" s="94">
        <v>4</v>
      </c>
      <c r="K43" s="100">
        <f>SUM(B43:J43)</f>
        <v>6</v>
      </c>
      <c r="L43" s="91"/>
      <c r="M43" s="92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1</v>
      </c>
      <c r="U43" s="94">
        <v>2</v>
      </c>
      <c r="V43" s="100">
        <f>SUM(M43:U43)</f>
        <v>3</v>
      </c>
    </row>
    <row r="44" spans="1:22" ht="15.75" customHeight="1">
      <c r="A44" s="76" t="s">
        <v>42</v>
      </c>
      <c r="B44" s="92">
        <v>0</v>
      </c>
      <c r="C44" s="93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1</v>
      </c>
      <c r="J44" s="94">
        <v>12</v>
      </c>
      <c r="K44" s="100">
        <f>SUM(B44:J44)</f>
        <v>13</v>
      </c>
      <c r="L44" s="91"/>
      <c r="M44" s="92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2</v>
      </c>
      <c r="U44" s="94">
        <v>1</v>
      </c>
      <c r="V44" s="100">
        <f>SUM(M44:U44)</f>
        <v>3</v>
      </c>
    </row>
    <row r="45" spans="1:22" ht="15.75" customHeight="1">
      <c r="A45" s="76" t="s">
        <v>43</v>
      </c>
      <c r="B45" s="95">
        <v>0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v>0</v>
      </c>
      <c r="I45" s="96">
        <v>1</v>
      </c>
      <c r="J45" s="97">
        <v>5</v>
      </c>
      <c r="K45" s="101">
        <f>SUM(B45:J45)</f>
        <v>6</v>
      </c>
      <c r="L45" s="91"/>
      <c r="M45" s="95">
        <v>0</v>
      </c>
      <c r="N45" s="96">
        <v>0</v>
      </c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3</v>
      </c>
      <c r="U45" s="97">
        <v>3</v>
      </c>
      <c r="V45" s="101">
        <f>SUM(M45:U45)</f>
        <v>6</v>
      </c>
    </row>
    <row r="46" spans="1:22" ht="15.75" customHeight="1">
      <c r="A46" s="74" t="s">
        <v>23</v>
      </c>
      <c r="B46" s="102">
        <f t="shared" ref="B46:J46" si="12">SUM(B42:B45)</f>
        <v>0</v>
      </c>
      <c r="C46" s="103">
        <f t="shared" si="12"/>
        <v>0</v>
      </c>
      <c r="D46" s="103">
        <f t="shared" si="12"/>
        <v>0</v>
      </c>
      <c r="E46" s="103">
        <f t="shared" si="12"/>
        <v>0</v>
      </c>
      <c r="F46" s="103">
        <f t="shared" si="12"/>
        <v>0</v>
      </c>
      <c r="G46" s="103">
        <f t="shared" si="12"/>
        <v>0</v>
      </c>
      <c r="H46" s="103">
        <f t="shared" si="12"/>
        <v>0</v>
      </c>
      <c r="I46" s="103">
        <f t="shared" si="12"/>
        <v>5</v>
      </c>
      <c r="J46" s="108">
        <f t="shared" si="12"/>
        <v>28</v>
      </c>
      <c r="K46" s="104">
        <f>SUM(K42:K45)</f>
        <v>33</v>
      </c>
      <c r="L46" s="98"/>
      <c r="M46" s="102">
        <f t="shared" ref="M46:U46" si="13">SUM(M42:M45)</f>
        <v>0</v>
      </c>
      <c r="N46" s="103">
        <f t="shared" si="13"/>
        <v>0</v>
      </c>
      <c r="O46" s="103">
        <f t="shared" si="13"/>
        <v>0</v>
      </c>
      <c r="P46" s="103">
        <f t="shared" si="13"/>
        <v>0</v>
      </c>
      <c r="Q46" s="103">
        <f t="shared" si="13"/>
        <v>0</v>
      </c>
      <c r="R46" s="103">
        <f t="shared" si="13"/>
        <v>0</v>
      </c>
      <c r="S46" s="103">
        <f t="shared" si="13"/>
        <v>0</v>
      </c>
      <c r="T46" s="103">
        <f t="shared" si="13"/>
        <v>8</v>
      </c>
      <c r="U46" s="108">
        <f t="shared" si="13"/>
        <v>11</v>
      </c>
      <c r="V46" s="104">
        <f>SUM(V42:V45)</f>
        <v>19</v>
      </c>
    </row>
    <row r="47" spans="1:22" ht="15.75" customHeight="1">
      <c r="A47" s="75" t="s">
        <v>48</v>
      </c>
      <c r="B47" s="88">
        <v>0</v>
      </c>
      <c r="C47" s="89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4</v>
      </c>
      <c r="J47" s="90">
        <v>2</v>
      </c>
      <c r="K47" s="99">
        <f>SUM(B47:J47)</f>
        <v>6</v>
      </c>
      <c r="L47" s="91"/>
      <c r="M47" s="88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1</v>
      </c>
      <c r="U47" s="90">
        <v>3</v>
      </c>
      <c r="V47" s="99">
        <f>SUM(M47:U47)</f>
        <v>4</v>
      </c>
    </row>
    <row r="48" spans="1:22" ht="15.75" customHeight="1">
      <c r="A48" s="76" t="s">
        <v>45</v>
      </c>
      <c r="B48" s="92">
        <v>0</v>
      </c>
      <c r="C48" s="93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2</v>
      </c>
      <c r="J48" s="94">
        <v>2</v>
      </c>
      <c r="K48" s="100">
        <f>SUM(B48:J48)</f>
        <v>4</v>
      </c>
      <c r="L48" s="91"/>
      <c r="M48" s="92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1</v>
      </c>
      <c r="U48" s="94">
        <v>5</v>
      </c>
      <c r="V48" s="100">
        <f>SUM(M48:U48)</f>
        <v>6</v>
      </c>
    </row>
    <row r="49" spans="1:22" ht="15.75" customHeight="1">
      <c r="A49" s="76" t="s">
        <v>46</v>
      </c>
      <c r="B49" s="92">
        <v>0</v>
      </c>
      <c r="C49" s="93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3</v>
      </c>
      <c r="J49" s="94">
        <v>4</v>
      </c>
      <c r="K49" s="100">
        <f>SUM(B49:J49)</f>
        <v>7</v>
      </c>
      <c r="L49" s="91"/>
      <c r="M49" s="92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1</v>
      </c>
      <c r="U49" s="94">
        <v>3</v>
      </c>
      <c r="V49" s="100">
        <f>SUM(M49:U49)</f>
        <v>4</v>
      </c>
    </row>
    <row r="50" spans="1:22" ht="15.75" customHeight="1">
      <c r="A50" s="76" t="s">
        <v>47</v>
      </c>
      <c r="B50" s="95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7">
        <v>8</v>
      </c>
      <c r="K50" s="101">
        <f>SUM(B50:J50)</f>
        <v>8</v>
      </c>
      <c r="L50" s="91"/>
      <c r="M50" s="95">
        <v>0</v>
      </c>
      <c r="N50" s="96">
        <v>0</v>
      </c>
      <c r="O50" s="96">
        <v>0</v>
      </c>
      <c r="P50" s="96">
        <v>0</v>
      </c>
      <c r="Q50" s="96">
        <v>0</v>
      </c>
      <c r="R50" s="96">
        <v>0</v>
      </c>
      <c r="S50" s="96">
        <v>0</v>
      </c>
      <c r="T50" s="96">
        <v>1</v>
      </c>
      <c r="U50" s="97">
        <v>10</v>
      </c>
      <c r="V50" s="101">
        <f>SUM(M50:U50)</f>
        <v>11</v>
      </c>
    </row>
    <row r="51" spans="1:22" ht="15.75" customHeight="1">
      <c r="A51" s="74" t="s">
        <v>23</v>
      </c>
      <c r="B51" s="102">
        <f t="shared" ref="B51:J51" si="14">SUM(B47:B50)</f>
        <v>0</v>
      </c>
      <c r="C51" s="103">
        <f t="shared" si="14"/>
        <v>0</v>
      </c>
      <c r="D51" s="103">
        <f t="shared" si="14"/>
        <v>0</v>
      </c>
      <c r="E51" s="103">
        <f t="shared" si="14"/>
        <v>0</v>
      </c>
      <c r="F51" s="103">
        <f t="shared" si="14"/>
        <v>0</v>
      </c>
      <c r="G51" s="103">
        <f t="shared" si="14"/>
        <v>0</v>
      </c>
      <c r="H51" s="103">
        <f t="shared" si="14"/>
        <v>0</v>
      </c>
      <c r="I51" s="103">
        <f t="shared" si="14"/>
        <v>9</v>
      </c>
      <c r="J51" s="108">
        <f t="shared" si="14"/>
        <v>16</v>
      </c>
      <c r="K51" s="104">
        <f>SUM(K47:K50)</f>
        <v>25</v>
      </c>
      <c r="L51" s="98"/>
      <c r="M51" s="102">
        <f t="shared" ref="M51:U51" si="15">SUM(M47:M50)</f>
        <v>0</v>
      </c>
      <c r="N51" s="103">
        <f t="shared" si="15"/>
        <v>0</v>
      </c>
      <c r="O51" s="103">
        <f t="shared" si="15"/>
        <v>0</v>
      </c>
      <c r="P51" s="103">
        <f t="shared" si="15"/>
        <v>0</v>
      </c>
      <c r="Q51" s="103">
        <f t="shared" si="15"/>
        <v>0</v>
      </c>
      <c r="R51" s="103">
        <f t="shared" si="15"/>
        <v>0</v>
      </c>
      <c r="S51" s="103">
        <f t="shared" si="15"/>
        <v>0</v>
      </c>
      <c r="T51" s="103">
        <f t="shared" si="15"/>
        <v>4</v>
      </c>
      <c r="U51" s="108">
        <f t="shared" si="15"/>
        <v>21</v>
      </c>
      <c r="V51" s="104">
        <f>SUM(V47:V50)</f>
        <v>25</v>
      </c>
    </row>
    <row r="52" spans="1:22" ht="15.75" customHeight="1">
      <c r="A52" s="75" t="s">
        <v>52</v>
      </c>
      <c r="B52" s="88">
        <v>0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1</v>
      </c>
      <c r="J52" s="90">
        <v>3</v>
      </c>
      <c r="K52" s="99">
        <f>SUM(B52:J52)</f>
        <v>4</v>
      </c>
      <c r="L52" s="91"/>
      <c r="M52" s="88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4</v>
      </c>
      <c r="U52" s="90">
        <v>6</v>
      </c>
      <c r="V52" s="99">
        <f>SUM(M52:U52)</f>
        <v>10</v>
      </c>
    </row>
    <row r="53" spans="1:22" ht="15.75" customHeight="1">
      <c r="A53" s="76" t="s">
        <v>49</v>
      </c>
      <c r="B53" s="92">
        <v>0</v>
      </c>
      <c r="C53" s="93">
        <v>0</v>
      </c>
      <c r="D53" s="93">
        <v>0</v>
      </c>
      <c r="E53" s="93">
        <v>0</v>
      </c>
      <c r="F53" s="93">
        <v>0</v>
      </c>
      <c r="G53" s="93">
        <v>0</v>
      </c>
      <c r="H53" s="93">
        <v>0</v>
      </c>
      <c r="I53" s="93">
        <v>2</v>
      </c>
      <c r="J53" s="94">
        <v>7</v>
      </c>
      <c r="K53" s="100">
        <f>SUM(B53:J53)</f>
        <v>9</v>
      </c>
      <c r="L53" s="91"/>
      <c r="M53" s="92">
        <v>0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4</v>
      </c>
      <c r="U53" s="94">
        <v>2</v>
      </c>
      <c r="V53" s="100">
        <f>SUM(M53:U53)</f>
        <v>6</v>
      </c>
    </row>
    <row r="54" spans="1:22" ht="15.75" customHeight="1">
      <c r="A54" s="76" t="s">
        <v>50</v>
      </c>
      <c r="B54" s="92">
        <v>0</v>
      </c>
      <c r="C54" s="93">
        <v>0</v>
      </c>
      <c r="D54" s="93">
        <v>0</v>
      </c>
      <c r="E54" s="93">
        <v>0</v>
      </c>
      <c r="F54" s="93">
        <v>0</v>
      </c>
      <c r="G54" s="93">
        <v>0</v>
      </c>
      <c r="H54" s="93">
        <v>0</v>
      </c>
      <c r="I54" s="93">
        <v>6</v>
      </c>
      <c r="J54" s="94">
        <v>8</v>
      </c>
      <c r="K54" s="100">
        <f>SUM(B54:J54)</f>
        <v>14</v>
      </c>
      <c r="L54" s="91"/>
      <c r="M54" s="92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  <c r="S54" s="93">
        <v>0</v>
      </c>
      <c r="T54" s="93">
        <v>1</v>
      </c>
      <c r="U54" s="94">
        <v>12</v>
      </c>
      <c r="V54" s="100">
        <f>SUM(M54:U54)</f>
        <v>13</v>
      </c>
    </row>
    <row r="55" spans="1:22" ht="15.75" customHeight="1">
      <c r="A55" s="76" t="s">
        <v>51</v>
      </c>
      <c r="B55" s="95">
        <v>0</v>
      </c>
      <c r="C55" s="96">
        <v>0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1</v>
      </c>
      <c r="J55" s="97">
        <v>3</v>
      </c>
      <c r="K55" s="101">
        <f>SUM(B55:J55)</f>
        <v>4</v>
      </c>
      <c r="L55" s="91"/>
      <c r="M55" s="95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96">
        <v>2</v>
      </c>
      <c r="U55" s="97">
        <v>6</v>
      </c>
      <c r="V55" s="101">
        <f>SUM(M55:U55)</f>
        <v>8</v>
      </c>
    </row>
    <row r="56" spans="1:22" ht="15.75" customHeight="1">
      <c r="A56" s="74" t="s">
        <v>23</v>
      </c>
      <c r="B56" s="102">
        <f t="shared" ref="B56:J56" si="16">SUM(B52:B55)</f>
        <v>0</v>
      </c>
      <c r="C56" s="103">
        <f t="shared" si="16"/>
        <v>0</v>
      </c>
      <c r="D56" s="103">
        <f t="shared" si="16"/>
        <v>0</v>
      </c>
      <c r="E56" s="103">
        <f t="shared" si="16"/>
        <v>0</v>
      </c>
      <c r="F56" s="103">
        <f t="shared" si="16"/>
        <v>0</v>
      </c>
      <c r="G56" s="103">
        <f t="shared" si="16"/>
        <v>0</v>
      </c>
      <c r="H56" s="103">
        <f t="shared" si="16"/>
        <v>0</v>
      </c>
      <c r="I56" s="103">
        <f t="shared" si="16"/>
        <v>10</v>
      </c>
      <c r="J56" s="108">
        <f t="shared" si="16"/>
        <v>21</v>
      </c>
      <c r="K56" s="104">
        <f>SUM(K52:K55)</f>
        <v>31</v>
      </c>
      <c r="L56" s="98"/>
      <c r="M56" s="102">
        <f t="shared" ref="M56:U56" si="17">SUM(M52:M55)</f>
        <v>0</v>
      </c>
      <c r="N56" s="103">
        <f t="shared" si="17"/>
        <v>0</v>
      </c>
      <c r="O56" s="103">
        <f t="shared" si="17"/>
        <v>0</v>
      </c>
      <c r="P56" s="103">
        <f t="shared" si="17"/>
        <v>0</v>
      </c>
      <c r="Q56" s="103">
        <f t="shared" si="17"/>
        <v>0</v>
      </c>
      <c r="R56" s="103">
        <f t="shared" si="17"/>
        <v>0</v>
      </c>
      <c r="S56" s="103">
        <f t="shared" si="17"/>
        <v>0</v>
      </c>
      <c r="T56" s="103">
        <f t="shared" si="17"/>
        <v>11</v>
      </c>
      <c r="U56" s="108">
        <f t="shared" si="17"/>
        <v>26</v>
      </c>
      <c r="V56" s="104">
        <f>SUM(V52:V55)</f>
        <v>37</v>
      </c>
    </row>
    <row r="57" spans="1:22" ht="15.75" customHeight="1">
      <c r="A57" s="75" t="s">
        <v>16</v>
      </c>
      <c r="B57" s="88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0">
        <v>1</v>
      </c>
      <c r="K57" s="99">
        <f>SUM(B57:J57)</f>
        <v>1</v>
      </c>
      <c r="L57" s="91"/>
      <c r="M57" s="88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8</v>
      </c>
      <c r="U57" s="90">
        <v>10</v>
      </c>
      <c r="V57" s="99">
        <f>SUM(M57:U57)</f>
        <v>18</v>
      </c>
    </row>
    <row r="58" spans="1:22" ht="15.75" customHeight="1">
      <c r="A58" s="76" t="s">
        <v>17</v>
      </c>
      <c r="B58" s="92">
        <v>0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2</v>
      </c>
      <c r="J58" s="94">
        <v>1</v>
      </c>
      <c r="K58" s="100">
        <f>SUM(B58:J58)</f>
        <v>3</v>
      </c>
      <c r="L58" s="91"/>
      <c r="M58" s="92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1</v>
      </c>
      <c r="U58" s="94">
        <v>10</v>
      </c>
      <c r="V58" s="100">
        <f>SUM(M58:U58)</f>
        <v>11</v>
      </c>
    </row>
    <row r="59" spans="1:22" ht="15.75" customHeight="1">
      <c r="A59" s="76" t="s">
        <v>18</v>
      </c>
      <c r="B59" s="92">
        <v>0</v>
      </c>
      <c r="C59" s="93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8</v>
      </c>
      <c r="J59" s="94">
        <v>1</v>
      </c>
      <c r="K59" s="100">
        <f>SUM(B59:J59)</f>
        <v>9</v>
      </c>
      <c r="L59" s="91"/>
      <c r="M59" s="92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1</v>
      </c>
      <c r="U59" s="94">
        <v>7</v>
      </c>
      <c r="V59" s="100">
        <f>SUM(M59:U59)</f>
        <v>8</v>
      </c>
    </row>
    <row r="60" spans="1:22" ht="15.75" customHeight="1">
      <c r="A60" s="76" t="s">
        <v>19</v>
      </c>
      <c r="B60" s="95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3</v>
      </c>
      <c r="J60" s="97">
        <v>6</v>
      </c>
      <c r="K60" s="101">
        <f>SUM(B60:J60)</f>
        <v>9</v>
      </c>
      <c r="L60" s="91"/>
      <c r="M60" s="95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96">
        <v>4</v>
      </c>
      <c r="U60" s="97">
        <v>3</v>
      </c>
      <c r="V60" s="101">
        <f>SUM(M60:U60)</f>
        <v>7</v>
      </c>
    </row>
    <row r="61" spans="1:22" ht="15.75" customHeight="1">
      <c r="A61" s="74" t="s">
        <v>23</v>
      </c>
      <c r="B61" s="102">
        <f t="shared" ref="B61:J61" si="18">SUM(B57:B60)</f>
        <v>0</v>
      </c>
      <c r="C61" s="103">
        <f t="shared" si="18"/>
        <v>0</v>
      </c>
      <c r="D61" s="103">
        <f t="shared" si="18"/>
        <v>0</v>
      </c>
      <c r="E61" s="103">
        <f t="shared" si="18"/>
        <v>0</v>
      </c>
      <c r="F61" s="103">
        <f t="shared" si="18"/>
        <v>0</v>
      </c>
      <c r="G61" s="103">
        <f t="shared" si="18"/>
        <v>0</v>
      </c>
      <c r="H61" s="103">
        <f t="shared" si="18"/>
        <v>0</v>
      </c>
      <c r="I61" s="103">
        <f t="shared" si="18"/>
        <v>13</v>
      </c>
      <c r="J61" s="108">
        <f t="shared" si="18"/>
        <v>9</v>
      </c>
      <c r="K61" s="104">
        <f>SUM(K57:K60)</f>
        <v>22</v>
      </c>
      <c r="L61" s="98"/>
      <c r="M61" s="102">
        <f t="shared" ref="M61:U61" si="19">SUM(M57:M60)</f>
        <v>0</v>
      </c>
      <c r="N61" s="103">
        <f t="shared" si="19"/>
        <v>0</v>
      </c>
      <c r="O61" s="103">
        <f t="shared" si="19"/>
        <v>0</v>
      </c>
      <c r="P61" s="103">
        <f t="shared" si="19"/>
        <v>0</v>
      </c>
      <c r="Q61" s="103">
        <f t="shared" si="19"/>
        <v>0</v>
      </c>
      <c r="R61" s="103">
        <f t="shared" si="19"/>
        <v>0</v>
      </c>
      <c r="S61" s="103">
        <f t="shared" si="19"/>
        <v>0</v>
      </c>
      <c r="T61" s="103">
        <f t="shared" si="19"/>
        <v>14</v>
      </c>
      <c r="U61" s="108">
        <f t="shared" si="19"/>
        <v>30</v>
      </c>
      <c r="V61" s="104">
        <f>SUM(V57:V60)</f>
        <v>44</v>
      </c>
    </row>
    <row r="62" spans="1:22" ht="15.75" customHeight="1">
      <c r="A62" s="75" t="s">
        <v>20</v>
      </c>
      <c r="B62" s="88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4</v>
      </c>
      <c r="J62" s="90">
        <v>5</v>
      </c>
      <c r="K62" s="99">
        <f>SUM(B62:J62)</f>
        <v>9</v>
      </c>
      <c r="L62" s="91"/>
      <c r="M62" s="88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8</v>
      </c>
      <c r="U62" s="90">
        <v>8</v>
      </c>
      <c r="V62" s="99">
        <f>SUM(M62:U62)</f>
        <v>16</v>
      </c>
    </row>
    <row r="63" spans="1:22" ht="15.75" customHeight="1">
      <c r="A63" s="76" t="s">
        <v>28</v>
      </c>
      <c r="B63" s="92">
        <v>0</v>
      </c>
      <c r="C63" s="93">
        <v>0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4</v>
      </c>
      <c r="J63" s="94">
        <v>4</v>
      </c>
      <c r="K63" s="100">
        <f>SUM(B63:J63)</f>
        <v>8</v>
      </c>
      <c r="L63" s="91"/>
      <c r="M63" s="92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3</v>
      </c>
      <c r="U63" s="94">
        <v>11</v>
      </c>
      <c r="V63" s="100">
        <f>SUM(M63:U63)</f>
        <v>14</v>
      </c>
    </row>
    <row r="64" spans="1:22" ht="15.75" customHeight="1">
      <c r="A64" s="76" t="s">
        <v>21</v>
      </c>
      <c r="B64" s="92">
        <v>0</v>
      </c>
      <c r="C64" s="93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4</v>
      </c>
      <c r="J64" s="94">
        <v>0</v>
      </c>
      <c r="K64" s="100">
        <f>SUM(B64:J64)</f>
        <v>4</v>
      </c>
      <c r="L64" s="91"/>
      <c r="M64" s="92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12</v>
      </c>
      <c r="U64" s="94">
        <v>4</v>
      </c>
      <c r="V64" s="100">
        <f>SUM(M64:U64)</f>
        <v>16</v>
      </c>
    </row>
    <row r="65" spans="1:22" ht="15.75" customHeight="1">
      <c r="A65" s="77" t="s">
        <v>22</v>
      </c>
      <c r="B65" s="95">
        <v>0</v>
      </c>
      <c r="C65" s="96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3</v>
      </c>
      <c r="J65" s="97">
        <v>7</v>
      </c>
      <c r="K65" s="101">
        <f>SUM(B65:J65)</f>
        <v>10</v>
      </c>
      <c r="L65" s="91"/>
      <c r="M65" s="95">
        <v>0</v>
      </c>
      <c r="N65" s="96">
        <v>0</v>
      </c>
      <c r="O65" s="96">
        <v>0</v>
      </c>
      <c r="P65" s="96">
        <v>0</v>
      </c>
      <c r="Q65" s="96">
        <v>0</v>
      </c>
      <c r="R65" s="96">
        <v>0</v>
      </c>
      <c r="S65" s="96">
        <v>0</v>
      </c>
      <c r="T65" s="96">
        <v>4</v>
      </c>
      <c r="U65" s="97">
        <v>11</v>
      </c>
      <c r="V65" s="101">
        <f>SUM(M65:U65)</f>
        <v>15</v>
      </c>
    </row>
    <row r="66" spans="1:22" ht="15.75" customHeight="1">
      <c r="A66" s="74" t="s">
        <v>23</v>
      </c>
      <c r="B66" s="102">
        <f t="shared" ref="B66:J66" si="20">SUM(B62:B65)</f>
        <v>0</v>
      </c>
      <c r="C66" s="103">
        <f t="shared" si="20"/>
        <v>0</v>
      </c>
      <c r="D66" s="103">
        <f t="shared" si="20"/>
        <v>0</v>
      </c>
      <c r="E66" s="103">
        <f t="shared" si="20"/>
        <v>0</v>
      </c>
      <c r="F66" s="103">
        <f t="shared" si="20"/>
        <v>0</v>
      </c>
      <c r="G66" s="103">
        <f t="shared" si="20"/>
        <v>0</v>
      </c>
      <c r="H66" s="103">
        <f t="shared" si="20"/>
        <v>0</v>
      </c>
      <c r="I66" s="103">
        <f t="shared" si="20"/>
        <v>15</v>
      </c>
      <c r="J66" s="108">
        <f t="shared" si="20"/>
        <v>16</v>
      </c>
      <c r="K66" s="104">
        <f>SUM(K62:K65)</f>
        <v>31</v>
      </c>
      <c r="L66" s="98"/>
      <c r="M66" s="102">
        <f t="shared" ref="M66:U66" si="21">SUM(M62:M65)</f>
        <v>0</v>
      </c>
      <c r="N66" s="103">
        <f t="shared" si="21"/>
        <v>0</v>
      </c>
      <c r="O66" s="103">
        <f t="shared" si="21"/>
        <v>0</v>
      </c>
      <c r="P66" s="103">
        <f t="shared" si="21"/>
        <v>0</v>
      </c>
      <c r="Q66" s="103">
        <f t="shared" si="21"/>
        <v>0</v>
      </c>
      <c r="R66" s="103">
        <f t="shared" si="21"/>
        <v>0</v>
      </c>
      <c r="S66" s="103">
        <f t="shared" si="21"/>
        <v>0</v>
      </c>
      <c r="T66" s="103">
        <f t="shared" si="21"/>
        <v>27</v>
      </c>
      <c r="U66" s="108">
        <f t="shared" si="21"/>
        <v>34</v>
      </c>
      <c r="V66" s="104">
        <f>SUM(V62:V65)</f>
        <v>61</v>
      </c>
    </row>
    <row r="67" spans="1:22" ht="15.75" customHeight="1">
      <c r="A67" s="75" t="s">
        <v>27</v>
      </c>
      <c r="B67" s="88">
        <v>0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3</v>
      </c>
      <c r="J67" s="90">
        <v>5</v>
      </c>
      <c r="K67" s="99">
        <f>SUM(B67:J67)</f>
        <v>8</v>
      </c>
      <c r="L67" s="91"/>
      <c r="M67" s="88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3</v>
      </c>
      <c r="U67" s="90">
        <v>11</v>
      </c>
      <c r="V67" s="99">
        <f>SUM(M67:U67)</f>
        <v>14</v>
      </c>
    </row>
    <row r="68" spans="1:22" ht="15.75" customHeight="1">
      <c r="A68" s="76" t="s">
        <v>24</v>
      </c>
      <c r="B68" s="92">
        <v>0</v>
      </c>
      <c r="C68" s="93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2</v>
      </c>
      <c r="J68" s="94">
        <v>1</v>
      </c>
      <c r="K68" s="100">
        <f>SUM(B68:J68)</f>
        <v>3</v>
      </c>
      <c r="L68" s="91"/>
      <c r="M68" s="92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3</v>
      </c>
      <c r="U68" s="94">
        <v>8</v>
      </c>
      <c r="V68" s="100">
        <f>SUM(M68:U68)</f>
        <v>11</v>
      </c>
    </row>
    <row r="69" spans="1:22" ht="15.75" customHeight="1">
      <c r="A69" s="76" t="s">
        <v>25</v>
      </c>
      <c r="B69" s="92">
        <v>0</v>
      </c>
      <c r="C69" s="93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3</v>
      </c>
      <c r="J69" s="94">
        <v>3</v>
      </c>
      <c r="K69" s="100">
        <f>SUM(B69:J69)</f>
        <v>6</v>
      </c>
      <c r="L69" s="91"/>
      <c r="M69" s="92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4">
        <v>4</v>
      </c>
      <c r="V69" s="100">
        <f>SUM(M69:U69)</f>
        <v>4</v>
      </c>
    </row>
    <row r="70" spans="1:22" ht="15.75" customHeight="1">
      <c r="A70" s="76" t="s">
        <v>26</v>
      </c>
      <c r="B70" s="95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7">
        <v>4</v>
      </c>
      <c r="K70" s="101">
        <f>SUM(B70:J70)</f>
        <v>4</v>
      </c>
      <c r="L70" s="91"/>
      <c r="M70" s="95">
        <v>0</v>
      </c>
      <c r="N70" s="96">
        <v>0</v>
      </c>
      <c r="O70" s="96">
        <v>0</v>
      </c>
      <c r="P70" s="96">
        <v>0</v>
      </c>
      <c r="Q70" s="96">
        <v>0</v>
      </c>
      <c r="R70" s="96">
        <v>0</v>
      </c>
      <c r="S70" s="96">
        <v>0</v>
      </c>
      <c r="T70" s="96">
        <v>1</v>
      </c>
      <c r="U70" s="97">
        <v>9</v>
      </c>
      <c r="V70" s="101">
        <f>SUM(M70:U70)</f>
        <v>10</v>
      </c>
    </row>
    <row r="71" spans="1:22" ht="15.75" customHeight="1">
      <c r="A71" s="74" t="s">
        <v>23</v>
      </c>
      <c r="B71" s="102">
        <f t="shared" ref="B71:J71" si="22">SUM(B67:B70)</f>
        <v>0</v>
      </c>
      <c r="C71" s="103">
        <f t="shared" si="22"/>
        <v>0</v>
      </c>
      <c r="D71" s="103">
        <f t="shared" si="22"/>
        <v>0</v>
      </c>
      <c r="E71" s="103">
        <f t="shared" si="22"/>
        <v>0</v>
      </c>
      <c r="F71" s="103">
        <f t="shared" si="22"/>
        <v>0</v>
      </c>
      <c r="G71" s="103">
        <f t="shared" si="22"/>
        <v>0</v>
      </c>
      <c r="H71" s="103">
        <f t="shared" si="22"/>
        <v>0</v>
      </c>
      <c r="I71" s="103">
        <f t="shared" si="22"/>
        <v>8</v>
      </c>
      <c r="J71" s="108">
        <f t="shared" si="22"/>
        <v>13</v>
      </c>
      <c r="K71" s="104">
        <f>SUM(K67:K70)</f>
        <v>21</v>
      </c>
      <c r="L71" s="98"/>
      <c r="M71" s="102">
        <f t="shared" ref="M71:U71" si="23">SUM(M67:M70)</f>
        <v>0</v>
      </c>
      <c r="N71" s="103">
        <f t="shared" si="23"/>
        <v>0</v>
      </c>
      <c r="O71" s="103">
        <f t="shared" si="23"/>
        <v>0</v>
      </c>
      <c r="P71" s="103">
        <f t="shared" si="23"/>
        <v>0</v>
      </c>
      <c r="Q71" s="103">
        <f t="shared" si="23"/>
        <v>0</v>
      </c>
      <c r="R71" s="103">
        <f t="shared" si="23"/>
        <v>0</v>
      </c>
      <c r="S71" s="103">
        <f t="shared" si="23"/>
        <v>0</v>
      </c>
      <c r="T71" s="103">
        <f t="shared" si="23"/>
        <v>7</v>
      </c>
      <c r="U71" s="108">
        <f t="shared" si="23"/>
        <v>32</v>
      </c>
      <c r="V71" s="104">
        <f>SUM(V67:V70)</f>
        <v>39</v>
      </c>
    </row>
    <row r="72" spans="1:22" ht="15.75" customHeight="1">
      <c r="A72" s="78"/>
      <c r="B72" s="58"/>
      <c r="C72" s="58"/>
      <c r="D72" s="58"/>
      <c r="E72" s="58"/>
      <c r="F72" s="58"/>
      <c r="G72" s="58"/>
      <c r="H72" s="58"/>
      <c r="I72" s="58"/>
      <c r="J72" s="58"/>
      <c r="K72" s="59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9"/>
    </row>
    <row r="73" spans="1:22" ht="15.75" customHeight="1">
      <c r="A73" s="73" t="s">
        <v>2</v>
      </c>
      <c r="B73" s="79">
        <f>SUM(B16+B21+B26+B31+B36+B41+B46+B51+B56+B61+B66+B71)</f>
        <v>0</v>
      </c>
      <c r="C73" s="80">
        <f t="shared" ref="C73:J73" si="24">SUM(C16+C21+C26+C31+C36+C41+C46+C51+C56+C61+C66+C71)</f>
        <v>0</v>
      </c>
      <c r="D73" s="80">
        <f t="shared" si="24"/>
        <v>0</v>
      </c>
      <c r="E73" s="80">
        <f t="shared" si="24"/>
        <v>0</v>
      </c>
      <c r="F73" s="80">
        <f t="shared" si="24"/>
        <v>0</v>
      </c>
      <c r="G73" s="80">
        <f t="shared" si="24"/>
        <v>0</v>
      </c>
      <c r="H73" s="80">
        <f t="shared" si="24"/>
        <v>0</v>
      </c>
      <c r="I73" s="80">
        <f t="shared" si="24"/>
        <v>137</v>
      </c>
      <c r="J73" s="80">
        <f t="shared" si="24"/>
        <v>257</v>
      </c>
      <c r="K73" s="81">
        <f>SUM(K16+K21+K26+K31+K36+K41+K46+K51+K56+K61+K66+K71)</f>
        <v>394</v>
      </c>
      <c r="L73" s="24"/>
      <c r="M73" s="79">
        <f>SUM(M16+M21+M26+M31+M36+M41+M46+M51+M56+M61+M66+M71)</f>
        <v>0</v>
      </c>
      <c r="N73" s="80">
        <f t="shared" ref="N73:U73" si="25">SUM(N16+N21+N26+N31+N36+N41+N46+N51+N56+N61+N66+N71)</f>
        <v>0</v>
      </c>
      <c r="O73" s="80">
        <f t="shared" si="25"/>
        <v>0</v>
      </c>
      <c r="P73" s="80">
        <f t="shared" si="25"/>
        <v>0</v>
      </c>
      <c r="Q73" s="80">
        <f t="shared" si="25"/>
        <v>0</v>
      </c>
      <c r="R73" s="80">
        <f t="shared" si="25"/>
        <v>0</v>
      </c>
      <c r="S73" s="80">
        <f t="shared" si="25"/>
        <v>0</v>
      </c>
      <c r="T73" s="80">
        <f t="shared" si="25"/>
        <v>115</v>
      </c>
      <c r="U73" s="80">
        <f t="shared" si="25"/>
        <v>208</v>
      </c>
      <c r="V73" s="81">
        <f>SUM(V16+V21+V26+V31+V36+V41+V46+V51+V56+V61+V66+V71)</f>
        <v>323</v>
      </c>
    </row>
    <row r="74" spans="1:22" ht="15.75" customHeight="1">
      <c r="A74" s="78" t="s">
        <v>53</v>
      </c>
      <c r="B74" s="58"/>
      <c r="C74" s="58"/>
      <c r="D74" s="58"/>
      <c r="E74" s="58"/>
      <c r="F74" s="58"/>
      <c r="G74" s="58"/>
      <c r="H74" s="58"/>
      <c r="I74" s="58"/>
      <c r="J74" s="58"/>
      <c r="K74" s="58">
        <f>SUM(B12:J15,B17:J20,B22:J25,B27:J30,B32:J35,B37:J40,B42:J45,B47:J50,B52:J55,B57:J60,B62:J65,B67:J70)</f>
        <v>394</v>
      </c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>
        <f>SUM(M12:U15,M17:U20,M22:U25,M27:U30,M32:U35,M37:U40,M42:U45,M47:U50,M52:U55,M57:U60,M62:U65,M67:U70)</f>
        <v>323</v>
      </c>
    </row>
    <row r="75" spans="1:22" ht="15.75" customHeight="1">
      <c r="A75" s="2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ht="15.75" customHeight="1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:22" ht="15.75" customHeight="1">
      <c r="A77" s="2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ht="15.75" customHeight="1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 ht="15.75" customHeight="1">
      <c r="A79" s="2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 ht="15.75" customHeight="1">
      <c r="A80" s="2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 ht="15.75" customHeight="1">
      <c r="A81" s="2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 ht="15.75" customHeight="1">
      <c r="A82" s="2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 ht="15.75" customHeight="1">
      <c r="A83" s="2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 ht="15.75" customHeight="1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 ht="15.75" customHeight="1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 ht="15.75" customHeight="1">
      <c r="A86" s="2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 ht="15.75" customHeight="1">
      <c r="A87" s="2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 ht="15.75" customHeight="1">
      <c r="A88" s="2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 ht="15.75" customHeight="1">
      <c r="A89" s="2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 ht="15.75" customHeight="1">
      <c r="A90" s="2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 ht="15.75" customHeight="1">
      <c r="A91" s="2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t="15.75" customHeight="1">
      <c r="A92" s="2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t="15.75" customHeight="1">
      <c r="A93" s="2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t="15.75" customHeight="1">
      <c r="A94" s="2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t="15.75" customHeight="1">
      <c r="A95" s="2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t="15.75" customHeight="1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t="15.75" customHeight="1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t="15.75" customHeight="1">
      <c r="A98" s="2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t="15.75" customHeight="1">
      <c r="A99" s="2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t="15.75" customHeight="1">
      <c r="A100" s="2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t="15.75" customHeight="1">
      <c r="A101" s="2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t="15.75" customHeight="1">
      <c r="A102" s="2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t="15.75" customHeight="1">
      <c r="A103" s="2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t="15.75" customHeight="1">
      <c r="A104" s="2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t="15.75" customHeight="1">
      <c r="A105" s="2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t="15.75" customHeight="1">
      <c r="A106" s="2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t="15.75" customHeight="1">
      <c r="A107" s="2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t="15.75" customHeight="1">
      <c r="A108" s="2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t="15.75" customHeight="1">
      <c r="A109" s="2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t="15.75" customHeight="1">
      <c r="A110" s="2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t="15.75" customHeight="1">
      <c r="A111" s="2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 ht="15.75" customHeight="1">
      <c r="A112" s="2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 ht="15.75" customHeight="1">
      <c r="A113" s="2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 ht="15.75" customHeight="1">
      <c r="A114" s="2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 ht="15.75" customHeight="1">
      <c r="A115" s="2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 ht="15.75" customHeight="1">
      <c r="A116" s="2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 ht="15.75" customHeight="1">
      <c r="A117" s="2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 ht="15.75" customHeight="1">
      <c r="A118" s="2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 ht="15.75" customHeight="1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 ht="15.75" customHeight="1">
      <c r="A120" s="2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 ht="15.75" customHeight="1">
      <c r="A121" s="2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 ht="15.75" customHeight="1">
      <c r="A122" s="2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 ht="15.75" customHeight="1">
      <c r="A123" s="25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 ht="15.75" customHeight="1">
      <c r="A124" s="2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 ht="15.75" customHeight="1">
      <c r="A125" s="25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t="15.75" customHeight="1">
      <c r="A126" s="25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t="15.75" customHeight="1">
      <c r="A127" s="2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t="15.75" customHeight="1">
      <c r="A128" s="25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t="15.75" customHeight="1">
      <c r="A129" s="25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t="15.75" customHeight="1">
      <c r="A130" s="25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t="15.75" customHeight="1">
      <c r="A131" s="25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t="15.75" customHeight="1">
      <c r="A132" s="25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t="15.75" customHeight="1">
      <c r="A133" s="25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t="15.75" customHeight="1">
      <c r="A134" s="25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t="15.75" customHeight="1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t="15.75" customHeight="1">
      <c r="A136" s="25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t="15.75" customHeight="1">
      <c r="A137" s="25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t="15.75" customHeight="1">
      <c r="A138" s="25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t="15.75" customHeight="1">
      <c r="A139" s="25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t="15.75" customHeight="1">
      <c r="A140" s="25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t="15.75" customHeight="1">
      <c r="A141" s="25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t="15.75" customHeight="1">
      <c r="A142" s="25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t="15.75" customHeight="1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t="15.75" customHeight="1">
      <c r="A144" s="25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t="15.75" customHeight="1">
      <c r="A145" s="25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5.75" customHeight="1">
      <c r="A146" s="25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spans="1:22" ht="15.75" customHeight="1">
      <c r="A147" s="25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spans="1:22" ht="15.75" customHeight="1">
      <c r="A148" s="25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spans="1:22" ht="15.75" customHeight="1">
      <c r="A149" s="25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spans="1:22" ht="15.75" customHeight="1">
      <c r="A150" s="25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spans="1:22" ht="15.75" customHeight="1">
      <c r="A151" s="25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spans="1:22" ht="15.75" customHeight="1">
      <c r="A152" s="25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spans="1:22" ht="15.75" customHeight="1">
      <c r="A153" s="25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spans="1:22" ht="15.75" customHeight="1">
      <c r="A154" s="25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spans="1:22" ht="15.75" customHeight="1">
      <c r="A155" s="25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spans="1:22" ht="15.75" customHeight="1">
      <c r="A156" s="25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spans="1:22" ht="15.75" customHeight="1">
      <c r="A157" s="25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spans="1:22" ht="15.75" customHeight="1">
      <c r="A158" s="2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spans="1:22" ht="15.75" customHeight="1">
      <c r="A159" s="25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spans="1:22" ht="15.75" customHeight="1">
      <c r="A160" s="25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spans="1:22" ht="15.75" customHeight="1">
      <c r="A161" s="25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spans="1:22" ht="15.75" customHeight="1">
      <c r="A162" s="25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spans="1:22" ht="15.75" customHeight="1">
      <c r="A163" s="25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spans="1:22" ht="15.75" customHeight="1">
      <c r="A164" s="25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spans="1:22" ht="15.75" customHeight="1">
      <c r="A165" s="25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spans="1:22" ht="15.75" customHeight="1">
      <c r="A166" s="25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spans="1:22" ht="15.75" customHeight="1">
      <c r="A167" s="25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spans="1:22" ht="15.75" customHeight="1">
      <c r="A168" s="25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spans="1:22" ht="15.75" customHeight="1">
      <c r="A169" s="25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spans="1:22" ht="15.75" customHeight="1">
      <c r="A170" s="25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spans="1:22" ht="15.75" customHeight="1">
      <c r="A171" s="25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spans="1:22" ht="15.75" customHeight="1">
      <c r="A172" s="25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spans="1:22" ht="15.75" customHeight="1">
      <c r="A173" s="25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spans="1:22" ht="15.75" customHeight="1">
      <c r="A174" s="2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spans="1:22" ht="15.75" customHeight="1">
      <c r="A175" s="2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spans="1:22" ht="15.75" customHeight="1">
      <c r="A176" s="2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spans="1:22" ht="15.75" customHeight="1">
      <c r="A177" s="25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spans="1:22" ht="15.75" customHeight="1">
      <c r="A178" s="25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spans="1:22" ht="15.75" customHeight="1">
      <c r="A179" s="25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spans="1:22" ht="15.75" customHeight="1">
      <c r="A180" s="25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spans="1:22" ht="15.75" customHeight="1">
      <c r="A181" s="25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spans="1:22" ht="15.75" customHeight="1">
      <c r="A182" s="2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spans="1:22" ht="15.75" customHeight="1">
      <c r="A183" s="2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spans="1:22" ht="15.75" customHeight="1">
      <c r="A184" s="2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spans="1:22" ht="15.75" customHeight="1">
      <c r="A185" s="2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spans="1:22" ht="15.75" customHeight="1">
      <c r="A186" s="2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spans="1:22" ht="15.75" customHeight="1">
      <c r="A187" s="2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spans="1:22" ht="15.75" customHeight="1">
      <c r="A188" s="2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spans="1:22" ht="15.75" customHeight="1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spans="1:22" ht="15.75" customHeight="1">
      <c r="A190" s="2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spans="1:22" ht="15.75" customHeight="1">
      <c r="A191" s="2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spans="1:22" ht="15.75" customHeight="1">
      <c r="A192" s="2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spans="1:22" ht="15.75" customHeight="1">
      <c r="A193" s="2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spans="1:22" ht="15.75" customHeight="1">
      <c r="A194" s="2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spans="1:22" ht="15.75" customHeight="1">
      <c r="A195" s="2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spans="1:22" ht="15.75" customHeight="1">
      <c r="A196" s="2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spans="1:22" ht="15.75" customHeight="1">
      <c r="A197" s="2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spans="1:22" ht="15.75" customHeight="1">
      <c r="A198" s="2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spans="1:22" ht="15.75" customHeight="1">
      <c r="A199" s="2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spans="1:22" ht="15.75" customHeight="1">
      <c r="A200" s="2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spans="1:22" ht="15.75" customHeight="1">
      <c r="A201" s="2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spans="1:22" ht="15.75" customHeight="1">
      <c r="A202" s="2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spans="1:22" ht="15.75" customHeight="1">
      <c r="A203" s="2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spans="1:22" ht="15.75" customHeight="1">
      <c r="A204" s="2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spans="1:22" ht="15.75" customHeight="1">
      <c r="A205" s="2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spans="1:22" ht="15.75" customHeight="1">
      <c r="A206" s="2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spans="1:22" ht="15.75" customHeight="1">
      <c r="A207" s="2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spans="1:22" ht="15.75" customHeight="1">
      <c r="A208" s="2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spans="1:22" ht="15.75" customHeight="1">
      <c r="A209" s="2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spans="1:22" ht="15.75" customHeight="1">
      <c r="A210" s="2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spans="1:22" ht="15.75" customHeight="1">
      <c r="A211" s="2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spans="1:22" ht="15.75" customHeight="1">
      <c r="A212" s="2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spans="1:22" ht="15.75" customHeight="1">
      <c r="A213" s="2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spans="1:22" ht="15.75" customHeight="1">
      <c r="A214" s="2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spans="1:22" ht="15.75" customHeight="1">
      <c r="A215" s="2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spans="1:22" ht="15.75" customHeight="1">
      <c r="A216" s="2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spans="1:22" ht="15.75" customHeight="1">
      <c r="A217" s="2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spans="1:22" ht="15.75" customHeight="1">
      <c r="A218" s="2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spans="1:22" ht="15.75" customHeight="1">
      <c r="A219" s="2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spans="1:22" ht="15.75" customHeight="1">
      <c r="A220" s="2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spans="1:22" ht="15.75" customHeight="1">
      <c r="A221" s="2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spans="1:22" ht="15.75" customHeight="1">
      <c r="A222" s="2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spans="1:22" ht="15.75" customHeight="1">
      <c r="A223" s="2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spans="1:22" ht="15.75" customHeight="1">
      <c r="A224" s="2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spans="1:22" ht="15.75" customHeight="1">
      <c r="A225" s="2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spans="1:22" ht="15.75" customHeight="1">
      <c r="A226" s="2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spans="1:22" ht="15.75" customHeight="1">
      <c r="A227" s="2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spans="1:22" ht="15.75" customHeight="1">
      <c r="A228" s="2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spans="1:22" ht="15.75" customHeight="1">
      <c r="A229" s="2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spans="1:22" ht="15.75" customHeight="1">
      <c r="A230" s="2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spans="1:22" ht="15.75" customHeight="1">
      <c r="A231" s="2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spans="1:22" ht="15.75" customHeight="1">
      <c r="A232" s="2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spans="1:22" ht="15.75" customHeight="1">
      <c r="A233" s="2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spans="1:22" ht="15.75" customHeight="1">
      <c r="A234" s="2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spans="1:22" ht="15.75" customHeight="1">
      <c r="A235" s="2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spans="1:22" ht="15.75" customHeight="1">
      <c r="A236" s="2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spans="1:22" ht="15.75" customHeight="1">
      <c r="A237" s="2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spans="1:22" ht="15.75" customHeight="1">
      <c r="A238" s="2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spans="1:22" ht="15.75" customHeight="1">
      <c r="A239" s="2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spans="1:22" ht="15.75" customHeight="1">
      <c r="A240" s="2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spans="1:22" ht="15.75" customHeight="1">
      <c r="A241" s="2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spans="1:22" ht="15.75" customHeight="1">
      <c r="A242" s="2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spans="1:22" ht="15.75" customHeight="1">
      <c r="A243" s="2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spans="1:22" ht="15.75" customHeight="1">
      <c r="A244" s="2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spans="1:22" ht="15.75" customHeight="1">
      <c r="A245" s="2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 spans="1:22" ht="15.75" customHeight="1">
      <c r="A246" s="2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 spans="1:22" ht="15.75" customHeight="1">
      <c r="A247" s="2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</row>
    <row r="248" spans="1:22" ht="15.75" customHeight="1">
      <c r="A248" s="2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 spans="1:22" ht="15.75" customHeight="1">
      <c r="A249" s="2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</row>
    <row r="250" spans="1:22" ht="15.75" customHeight="1">
      <c r="A250" s="2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 spans="1:22" ht="15.75" customHeight="1">
      <c r="A251" s="2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</row>
    <row r="252" spans="1:22" ht="15.75" customHeight="1">
      <c r="A252" s="2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 spans="1:22" ht="15.75" customHeight="1">
      <c r="A253" s="2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</row>
    <row r="254" spans="1:22" ht="15.75" customHeight="1">
      <c r="A254" s="2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 spans="1:22" ht="15.75" customHeight="1">
      <c r="A255" s="2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</row>
    <row r="256" spans="1:22" ht="15.75" customHeight="1">
      <c r="A256" s="2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 spans="1:22" ht="15.75" customHeight="1">
      <c r="A257" s="2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</row>
    <row r="258" spans="1:22" ht="15.75" customHeight="1">
      <c r="A258" s="2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 spans="1:22" ht="15.75" customHeight="1">
      <c r="A259" s="2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</row>
    <row r="260" spans="1:22" ht="15.75" customHeight="1">
      <c r="A260" s="2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 spans="1:22" ht="15.75" customHeight="1">
      <c r="A261" s="2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</row>
    <row r="262" spans="1:22" ht="15.75" customHeight="1">
      <c r="A262" s="2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 spans="1:22" ht="15.75" customHeight="1">
      <c r="A263" s="2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</row>
    <row r="264" spans="1:22" ht="15.75" customHeight="1">
      <c r="A264" s="2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 spans="1:22" ht="15.75" customHeight="1">
      <c r="A265" s="2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</row>
    <row r="266" spans="1:22" ht="15.75" customHeight="1">
      <c r="A266" s="2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 spans="1:22" ht="15.75" customHeight="1">
      <c r="A267" s="2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</row>
    <row r="268" spans="1:22" ht="15.75" customHeight="1">
      <c r="A268" s="2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 spans="1:22" ht="15.75" customHeight="1">
      <c r="A269" s="2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</row>
    <row r="270" spans="1:22" ht="15.75" customHeight="1">
      <c r="A270" s="2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 spans="1:22" ht="15.75" customHeight="1">
      <c r="A271" s="2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</row>
    <row r="272" spans="1:22" ht="15.75" customHeight="1">
      <c r="A272" s="2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 spans="1:22" ht="15.75" customHeight="1">
      <c r="A273" s="2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</row>
    <row r="274" spans="1:22" ht="15.75" customHeight="1">
      <c r="A274" s="2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 spans="1:22" ht="15.75" customHeight="1">
      <c r="A275" s="2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</row>
    <row r="276" spans="1:22" ht="15.75" customHeight="1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 spans="1:22" ht="15.75" customHeight="1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</row>
    <row r="278" spans="1:22" ht="15.75" customHeight="1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 spans="1:22" ht="15.75" customHeight="1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</row>
    <row r="280" spans="1:22" ht="15.75" customHeight="1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 spans="1:22" ht="15.75" customHeight="1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</row>
    <row r="282" spans="1:22" ht="15.75" customHeight="1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 spans="1:22" ht="15.75" customHeight="1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</row>
    <row r="284" spans="1:22" ht="15.75" customHeight="1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 spans="1:22" ht="15.75" customHeight="1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</row>
    <row r="286" spans="1:22" ht="15.75" customHeight="1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 spans="1:22" ht="15.75" customHeight="1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</row>
    <row r="288" spans="1:22" ht="15.75" customHeight="1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 spans="1:22" ht="15.75" customHeight="1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</row>
    <row r="290" spans="1:22" ht="15.75" customHeight="1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 spans="1:22" ht="15.75" customHeight="1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</row>
    <row r="292" spans="1:22" ht="15.75" customHeight="1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 spans="1:22" ht="15.75" customHeight="1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</row>
    <row r="294" spans="1:22" ht="15.75" customHeight="1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 spans="1:22" ht="15.75" customHeight="1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</row>
    <row r="296" spans="1:22" ht="15.75" customHeight="1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 spans="1:22" ht="15.75" customHeight="1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 spans="1:22" ht="15.75" customHeight="1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 spans="1:22" ht="15.75" customHeight="1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</row>
    <row r="300" spans="1:22" ht="15.75" customHeight="1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 spans="1:22" ht="15.75" customHeight="1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</row>
    <row r="302" spans="1:22" ht="15.75" customHeight="1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 spans="1:22" ht="15.75" customHeight="1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</row>
    <row r="304" spans="1:22" ht="15.75" customHeight="1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 spans="1:22" ht="15.75" customHeight="1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</row>
    <row r="306" spans="1:22" ht="15.75" customHeight="1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 spans="1:22" ht="15.75" customHeight="1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</row>
    <row r="308" spans="1:22" ht="15.75" customHeight="1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 spans="1:22" ht="15.75" customHeight="1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 spans="1:22" ht="15.75" customHeight="1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 spans="1:22" ht="15.75" customHeight="1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</row>
    <row r="312" spans="1:22" ht="15.75" customHeight="1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 spans="1:22" ht="15.75" customHeight="1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</row>
    <row r="314" spans="1:22" ht="15.75" customHeight="1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 spans="1:22" ht="15.75" customHeight="1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</row>
    <row r="316" spans="1:22" ht="15.75" customHeight="1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 spans="1:22" ht="15.75" customHeight="1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 spans="1:22" ht="15.75" customHeight="1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 spans="1:22" ht="15.75" customHeight="1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 spans="1:22" ht="15.75" customHeight="1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 spans="1:22" ht="15.75" customHeight="1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spans="1:22" ht="15.75" customHeight="1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 spans="1:22" ht="15.75" customHeight="1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</row>
    <row r="324" spans="1:22" ht="15.75" customHeight="1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 spans="1:22" ht="15.75" customHeight="1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 spans="1:22" ht="15.75" customHeight="1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 spans="1:22" ht="15.75" customHeight="1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</row>
    <row r="328" spans="1:22" ht="15.75" customHeight="1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 spans="1:22" ht="15.75" customHeight="1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</row>
    <row r="330" spans="1:22" ht="15.75" customHeight="1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 spans="1:22" ht="15.75" customHeight="1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 spans="1:22" ht="15.75" customHeight="1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 spans="1:22" ht="15.75" customHeight="1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</row>
    <row r="334" spans="1:22" ht="15.75" customHeight="1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 spans="1:22" ht="15.75" customHeight="1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</row>
    <row r="336" spans="1:22" ht="15.75" customHeight="1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 spans="1:22" ht="15.75" customHeight="1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</row>
    <row r="338" spans="1:22" ht="15.75" customHeight="1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 spans="1:22" ht="15.75" customHeight="1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</row>
    <row r="340" spans="1:22" ht="15.75" customHeight="1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 spans="1:22" ht="15.75" customHeight="1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</row>
    <row r="342" spans="1:22" ht="15.75" customHeight="1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 spans="1:22" ht="15.75" customHeight="1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</row>
    <row r="344" spans="1:22" ht="15.75" customHeight="1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 spans="1:22" ht="15.75" customHeight="1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</row>
    <row r="346" spans="1:22" ht="15.75" customHeight="1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 spans="1:22" ht="15.75" customHeight="1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</row>
    <row r="348" spans="1:22" ht="15.75" customHeight="1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 spans="1:22" ht="15.75" customHeight="1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</row>
    <row r="350" spans="1:22" ht="15.75" customHeight="1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 spans="1:22" ht="15.75" customHeight="1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</row>
    <row r="352" spans="1:22" ht="15.75" customHeight="1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 spans="1:22" ht="15.75" customHeight="1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</row>
    <row r="354" spans="1:22" ht="15.75" customHeight="1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 spans="1:22" ht="15.75" customHeight="1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</row>
    <row r="356" spans="1:22" ht="15.75" customHeight="1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 spans="1:22" ht="15.75" customHeight="1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</row>
    <row r="358" spans="1:22" ht="15.75" customHeight="1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 spans="1:22" ht="15.75" customHeight="1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</row>
    <row r="360" spans="1:22" ht="15.75" customHeight="1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 spans="1:22" ht="15.75" customHeight="1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</row>
    <row r="362" spans="1:22" ht="15.75" customHeight="1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 spans="1:22" ht="15.75" customHeight="1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</row>
    <row r="364" spans="1:22" ht="15.75" customHeight="1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 spans="1:22" ht="15.75" customHeight="1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</row>
    <row r="366" spans="1:22" ht="15.75" customHeight="1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 spans="1:22" ht="15.75" customHeight="1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</row>
    <row r="368" spans="1:22" ht="15.75" customHeight="1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 spans="1:22" ht="15.75" customHeight="1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</row>
    <row r="370" spans="1:22" ht="15.75" customHeight="1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 spans="1:22" ht="15.75" customHeight="1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</row>
    <row r="372" spans="1:22" ht="15.75" customHeight="1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 spans="1:22" ht="15.75" customHeight="1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</row>
    <row r="374" spans="1:22" ht="15.75" customHeight="1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 spans="1:22" ht="15.75" customHeight="1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</row>
    <row r="376" spans="1:22" ht="15.75" customHeight="1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 spans="1:22" ht="15.75" customHeight="1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</row>
    <row r="378" spans="1:22" ht="15.75" customHeight="1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 spans="1:22" ht="15.75" customHeight="1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</row>
    <row r="380" spans="1:22" ht="15.75" customHeight="1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 spans="1:22" ht="15.75" customHeight="1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</row>
    <row r="382" spans="1:22" ht="15.75" customHeight="1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 spans="1:22" ht="15.75" customHeight="1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</row>
    <row r="384" spans="1:22" ht="15.75" customHeight="1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 spans="1:22" ht="15.75" customHeight="1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</row>
    <row r="386" spans="1:22" ht="15.75" customHeight="1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 spans="1:22" ht="15.75" customHeight="1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</row>
    <row r="388" spans="1:22" ht="15.75" customHeight="1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 spans="1:22" ht="15.75" customHeight="1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</row>
    <row r="390" spans="1:22" ht="15.75" customHeight="1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spans="1:22" ht="15.75" customHeight="1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</row>
    <row r="392" spans="1:22" ht="15.75" customHeight="1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 spans="1:22" ht="15.75" customHeight="1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</row>
    <row r="394" spans="1:22" ht="15.75" customHeight="1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 spans="1:22" ht="15.75" customHeight="1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</row>
    <row r="396" spans="1:22" ht="15.75" customHeight="1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 spans="1:22" ht="15.75" customHeight="1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</row>
    <row r="398" spans="1:22" ht="15.75" customHeight="1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 spans="1:22" ht="15.75" customHeight="1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</row>
    <row r="400" spans="1:22" ht="15.75" customHeight="1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 spans="1:22" ht="15.75" customHeight="1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</row>
    <row r="402" spans="1:22" ht="15.75" customHeight="1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 spans="1:22" ht="15.75" customHeight="1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</row>
    <row r="404" spans="1:22" ht="15.75" customHeight="1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 spans="1:22" ht="15.75" customHeight="1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</row>
    <row r="406" spans="1:22" ht="15.75" customHeight="1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 spans="1:22" ht="15.75" customHeight="1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 spans="1:22" ht="15.75" customHeight="1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 spans="1:22" ht="15.75" customHeight="1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 spans="1:22" ht="15.75" customHeight="1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 spans="1:22" ht="15.75" customHeight="1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 spans="1:22" ht="15.75" customHeight="1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 spans="1:22" ht="15.75" customHeight="1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 spans="1:22" ht="15.75" customHeight="1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 spans="1:22" ht="15.75" customHeight="1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 spans="1:22" ht="15.75" customHeight="1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 spans="1:22" ht="15.75" customHeight="1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 spans="1:22" ht="15.75" customHeight="1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 spans="1:22" ht="15.75" customHeight="1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 spans="1:22" ht="15.75" customHeight="1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 spans="1:22" ht="15.75" customHeight="1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 spans="1:22" ht="15.75" customHeight="1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 spans="1:22" ht="15.75" customHeight="1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 spans="1:22" ht="15.75" customHeight="1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 spans="1:22" ht="15.75" customHeight="1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 spans="1:22" ht="15.75" customHeight="1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 spans="1:22" ht="15.75" customHeight="1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 spans="1:22" ht="15.75" customHeight="1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 spans="1:22" ht="15.75" customHeight="1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 spans="1:22" ht="15.75" customHeight="1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 spans="1:22" ht="15.75" customHeight="1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 spans="1:22" ht="15.75" customHeight="1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 spans="1:22" ht="15.75" customHeight="1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 spans="1:22" ht="15.75" customHeight="1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 spans="1:22" ht="15.75" customHeight="1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 spans="1:22" ht="15.75" customHeight="1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 spans="1:22" ht="15.75" customHeight="1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 spans="1:22" ht="15.75" customHeight="1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 spans="1:22" ht="15.75" customHeight="1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 spans="1:22" ht="15.75" customHeight="1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 spans="1:22" ht="15.75" customHeight="1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 spans="1:22" ht="15.75" customHeight="1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 spans="1:22" ht="15.75" customHeight="1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 spans="1:22" ht="15.75" customHeight="1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 spans="1:22" ht="15.75" customHeight="1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 spans="1:22" ht="15.75" customHeight="1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 spans="1:22" ht="15.75" customHeight="1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 spans="1:22" ht="15.75" customHeight="1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 spans="1:22" ht="15.75" customHeight="1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 spans="1:22" ht="15.75" customHeight="1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 spans="1:22" ht="15.75" customHeight="1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 spans="1:22" ht="15.75" customHeight="1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 spans="1:22" ht="15.75" customHeight="1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 spans="1:22" ht="15.75" customHeight="1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 spans="1:22" ht="15.75" customHeight="1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 spans="1:22" ht="15.75" customHeight="1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 spans="1:22" ht="15.75" customHeight="1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 spans="1:22" ht="15.75" customHeight="1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 spans="1:22" ht="15.75" customHeight="1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 spans="1:22" ht="15.75" customHeight="1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 spans="1:22" ht="15.75" customHeight="1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 spans="1:22" ht="15.75" customHeight="1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 spans="1:22" ht="15.75" customHeight="1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 spans="1:22" ht="15.75" customHeight="1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 spans="1:22" ht="15.75" customHeight="1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 spans="1:22" ht="15.75" customHeight="1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 spans="1:22" ht="15.75" customHeight="1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 spans="1:22" ht="15.75" customHeight="1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 spans="1:22" ht="15.75" customHeight="1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 spans="1:22" ht="15.75" customHeight="1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 spans="1:22" ht="15.75" customHeight="1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 spans="1:22" ht="15.75" customHeight="1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 spans="1:22" ht="15.75" customHeight="1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 spans="1:22" ht="15.75" customHeight="1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 spans="1:22" ht="15.75" customHeight="1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 spans="1:22" ht="15.75" customHeight="1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 spans="1:22" ht="15.75" customHeight="1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 spans="1:22" ht="15.75" customHeight="1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 spans="1:22" ht="15.75" customHeight="1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 spans="1:22" ht="15.75" customHeight="1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 spans="1:22" ht="15.75" customHeight="1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 spans="1:22" ht="15.75" customHeight="1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 spans="1:22" ht="15.75" customHeight="1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 spans="1:22" ht="15.75" customHeight="1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 spans="1:22" ht="15.75" customHeight="1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 spans="1:22" ht="15.75" customHeight="1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 spans="1:22" ht="15.75" customHeight="1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 spans="1:22" ht="15.75" customHeight="1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 spans="1:22" ht="15.75" customHeight="1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 spans="1:22" ht="15.75" customHeight="1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 spans="1:22" ht="15.75" customHeight="1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 spans="1:22" ht="15.75" customHeight="1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 spans="1:22" ht="15.75" customHeight="1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 spans="1:22" ht="15.75" customHeight="1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 spans="1:22" ht="15.75" customHeight="1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 spans="1:22" ht="15.75" customHeight="1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 spans="1:22" ht="15.75" customHeight="1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 spans="1:22" ht="15.75" customHeight="1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 spans="1:22" ht="15.75" customHeight="1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 spans="1:22" ht="15.75" customHeight="1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 spans="1:22" ht="15.75" customHeight="1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 spans="1:22" ht="15.75" customHeight="1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 spans="1:22" ht="15.75" customHeight="1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 spans="1:22" ht="15.75" customHeight="1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spans="1:22" ht="15.75" customHeight="1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spans="1:22" ht="15.75" customHeight="1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 spans="1:22" ht="15.75" customHeight="1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 spans="1:22" ht="15.75" customHeight="1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 spans="1:22" ht="15.75" customHeight="1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 spans="1:22" ht="15.75" customHeight="1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 spans="1:22" ht="15.75" customHeight="1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 spans="1:22" ht="15.75" customHeight="1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 spans="1:22" ht="15.75" customHeight="1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 spans="1:22" ht="15.75" customHeight="1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 spans="1:22" ht="15.75" customHeight="1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 spans="1:22" ht="15.75" customHeight="1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 spans="1:22" ht="15.75" customHeight="1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 spans="1:22" ht="15.75" customHeight="1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 spans="1:22" ht="15.75" customHeight="1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 spans="1:22" ht="15.75" customHeight="1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 spans="1:22" ht="15.75" customHeight="1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 spans="1:22" ht="15.75" customHeight="1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 spans="1:22" ht="15.75" customHeight="1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 spans="1:22" ht="15.75" customHeight="1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 spans="1:22" ht="15.75" customHeight="1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 spans="1:22" ht="15.75" customHeight="1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 spans="1:22" ht="15.75" customHeight="1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 spans="1:22" ht="15.75" customHeight="1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spans="1:22" ht="15.75" customHeight="1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 spans="1:22" ht="15.75" customHeight="1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 spans="1:22" ht="15.75" customHeight="1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 spans="1:22" ht="15.75" customHeight="1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 spans="1:22" ht="15.75" customHeight="1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 spans="1:22" ht="15.75" customHeight="1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 spans="1:22" ht="15.75" customHeight="1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 spans="1:22" ht="15.75" customHeight="1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 spans="1:22" ht="15.75" customHeight="1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 spans="1:22" ht="15.75" customHeight="1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 spans="1:22" ht="15.75" customHeight="1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 spans="1:22" ht="15.75" customHeight="1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 spans="1:22" ht="15.75" customHeight="1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 spans="1:22" ht="15.75" customHeight="1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 spans="1:22" ht="15.75" customHeight="1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 spans="1:22" ht="15.75" customHeight="1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 spans="1:22" ht="15.75" customHeight="1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 spans="1:22" ht="15.75" customHeight="1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 spans="1:22" ht="15.75" customHeight="1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 spans="1:22" ht="15.75" customHeight="1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 spans="1:22" ht="15.75" customHeight="1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 spans="1:22" ht="15.75" customHeight="1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 spans="1:22" ht="15.75" customHeight="1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 spans="1:22" ht="15.75" customHeight="1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 spans="1:22" ht="15.75" customHeight="1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 spans="1:22" ht="15.75" customHeight="1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 spans="1:22" ht="15.75" customHeight="1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 spans="1:22" ht="15.75" customHeight="1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 spans="1:22" ht="15.75" customHeight="1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 spans="1:22" ht="15.75" customHeight="1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 spans="1:22" ht="15.75" customHeight="1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 spans="1:22" ht="15.75" customHeight="1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 spans="1:22" ht="15.75" customHeight="1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 spans="1:22" ht="15.75" customHeight="1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 spans="1:22" ht="15.75" customHeight="1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 spans="1:22" ht="15.75" customHeight="1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 spans="1:22" ht="15.75" customHeight="1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 spans="1:22" ht="15.75" customHeight="1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 spans="1:22" ht="15.75" customHeight="1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 spans="1:22" ht="15.75" customHeight="1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 spans="1:22" ht="15.75" customHeight="1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 spans="1:22" ht="15.75" customHeight="1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 spans="1:22" ht="15.75" customHeight="1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 spans="1:22" ht="15.75" customHeight="1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 spans="1:22" ht="15.75" customHeight="1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spans="1:22" ht="15.75" customHeight="1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 spans="1:22" ht="15.75" customHeight="1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 spans="1:22" ht="15.75" customHeight="1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 spans="1:22" ht="15.75" customHeight="1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 spans="1:22" ht="15.75" customHeight="1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 spans="1:22" ht="15.75" customHeight="1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 spans="1:22" ht="15.75" customHeight="1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 spans="1:22" ht="15.75" customHeight="1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 spans="1:22" ht="15.75" customHeight="1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 spans="1:22" ht="15.75" customHeight="1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 spans="1:22" ht="15.75" customHeight="1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 spans="1:22" ht="15.75" customHeight="1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 spans="1:22" ht="15.75" customHeight="1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 spans="1:22" ht="15.75" customHeight="1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 spans="1:22" ht="15.75" customHeight="1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 spans="1:22" ht="15.75" customHeight="1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 spans="1:22" ht="15.75" customHeight="1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 spans="1:22" ht="15.75" customHeight="1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 spans="1:22" ht="15.75" customHeight="1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 spans="1:22" ht="15.75" customHeight="1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 spans="1:22" ht="15.75" customHeight="1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 spans="1:22" ht="15.75" customHeight="1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 spans="1:22" ht="15.75" customHeight="1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 spans="1:22" ht="15.75" customHeight="1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 spans="1:22" ht="15.75" customHeight="1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 spans="1:22" ht="15.75" customHeight="1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 spans="1:22" ht="15.75" customHeight="1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 spans="1:22" ht="15.75" customHeight="1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 spans="1:22" ht="15.75" customHeight="1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 spans="1:22" ht="15.75" customHeight="1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 spans="1:22" ht="15.75" customHeight="1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 spans="1:22" ht="15.75" customHeight="1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 spans="1:22" ht="15.75" customHeight="1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 spans="1:22" ht="15.75" customHeight="1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 spans="1:22" ht="15.75" customHeight="1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 spans="1:22" ht="15.75" customHeight="1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 spans="1:22" ht="15.75" customHeight="1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 spans="1:22" ht="15.75" customHeight="1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 spans="1:22" ht="15.75" customHeight="1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 spans="1:22" ht="15.75" customHeight="1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 spans="1:22" ht="15.75" customHeight="1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 spans="1:22" ht="15.75" customHeight="1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 spans="1:22" ht="15.75" customHeight="1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 spans="1:22" ht="15.75" customHeight="1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 spans="1:22" ht="15.75" customHeight="1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 spans="1:22" ht="15.75" customHeight="1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 spans="1:22" ht="15.75" customHeight="1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 spans="1:22" ht="15.75" customHeight="1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 spans="1:22" ht="15.75" customHeight="1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 spans="1:22" ht="15.75" customHeight="1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 spans="1:22" ht="15.75" customHeight="1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 spans="1:22" ht="15.75" customHeight="1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 spans="1:22" ht="15.75" customHeight="1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 spans="1:22" ht="15.75" customHeight="1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 spans="1:22" ht="15.75" customHeight="1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 spans="1:22" ht="15.75" customHeight="1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 spans="1:22" ht="15.75" customHeight="1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 spans="1:22" ht="15.75" customHeight="1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 spans="1:22" ht="15.75" customHeight="1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 spans="1:22" ht="15.75" customHeight="1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 spans="1:22" ht="15.75" customHeight="1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 spans="1:22" ht="15.75" customHeight="1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 spans="1:22" ht="15.75" customHeight="1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 spans="1:22" ht="15.75" customHeight="1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 spans="1:22" ht="15.75" customHeight="1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 spans="1:22" ht="15.75" customHeight="1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 spans="1:22" ht="15.75" customHeight="1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 spans="1:22" ht="15.75" customHeight="1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 spans="1:22" ht="15.75" customHeight="1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spans="1:22" ht="15.75" customHeight="1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 spans="1:22" ht="15.75" customHeight="1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 spans="1:22" ht="15.75" customHeight="1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 spans="1:22" ht="15.75" customHeight="1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 spans="1:22" ht="15.75" customHeight="1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 spans="1:22" ht="15.75" customHeight="1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 spans="1:22" ht="15.75" customHeight="1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 spans="1:22" ht="15.75" customHeight="1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 spans="1:22" ht="15.75" customHeight="1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 spans="1:22" ht="15.75" customHeight="1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 spans="1:22" ht="15.75" customHeight="1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 spans="1:22" ht="15.75" customHeight="1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 spans="1:22" ht="15.75" customHeight="1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 spans="1:22" ht="15.75" customHeight="1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 spans="1:22" ht="15.75" customHeight="1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 spans="1:22" ht="15.75" customHeight="1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 spans="1:22" ht="15.75" customHeight="1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 spans="1:22" ht="15.75" customHeight="1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 spans="1:22" ht="15.75" customHeight="1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 spans="1:22" ht="15.75" customHeight="1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 spans="1:22" ht="15.75" customHeight="1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 spans="1:22" ht="15.75" customHeight="1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 spans="1:22" ht="15.75" customHeight="1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 spans="1:22" ht="15.75" customHeight="1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 spans="1:22" ht="15.75" customHeight="1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 spans="1:22" ht="15.75" customHeight="1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 spans="1:22" ht="15.75" customHeight="1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 spans="1:22" ht="15.75" customHeight="1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 spans="1:22" ht="15.75" customHeight="1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 spans="1:22" ht="15.75" customHeight="1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 spans="1:22" ht="15.75" customHeight="1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 spans="1:22" ht="15.75" customHeight="1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 spans="1:22" ht="15.75" customHeight="1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 spans="1:22" ht="15.75" customHeight="1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 spans="1:22" ht="15.75" customHeight="1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 spans="1:22" ht="15.75" customHeight="1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 spans="1:22" ht="15.75" customHeight="1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 spans="1:22" ht="15.75" customHeight="1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 spans="1:22" ht="15.75" customHeight="1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 spans="1:22" ht="15.75" customHeight="1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 spans="1:22" ht="15.75" customHeight="1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 spans="1:22" ht="15.75" customHeight="1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 spans="1:22" ht="15.75" customHeight="1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 spans="1:22" ht="15.75" customHeight="1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 spans="1:22" ht="15.75" customHeight="1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 spans="1:22" ht="15.75" customHeight="1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 spans="1:22" ht="15.75" customHeight="1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 spans="1:22" ht="15.75" customHeight="1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 spans="1:22" ht="15.75" customHeight="1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 spans="1:22" ht="15.75" customHeight="1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 spans="1:22" ht="15.75" customHeight="1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 spans="1:22" ht="15.75" customHeight="1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 spans="1:22" ht="15.75" customHeight="1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 spans="1:22" ht="15.75" customHeight="1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 spans="1:22" ht="15.75" customHeight="1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 spans="1:22" ht="15.75" customHeight="1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 spans="1:22" ht="15.75" customHeight="1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 spans="1:22" ht="15.75" customHeight="1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 spans="1:22" ht="15.75" customHeight="1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 spans="1:22" ht="15.75" customHeight="1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 spans="1:22" ht="15.75" customHeight="1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 spans="1:22" ht="15.75" customHeight="1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 spans="1:22" ht="15.75" customHeight="1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 spans="1:22" ht="15.75" customHeight="1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 spans="1:22" ht="15.75" customHeight="1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 spans="1:22" ht="15.75" customHeight="1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 spans="1:22" ht="15.75" customHeight="1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 spans="1:22" ht="15.75" customHeight="1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 spans="1:22" ht="15.75" customHeight="1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 spans="1:22" ht="15.75" customHeight="1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 spans="1:22" ht="15.75" customHeight="1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 spans="1:22" ht="15.75" customHeight="1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 spans="1:22" ht="15.75" customHeight="1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 spans="1:22" ht="15.75" customHeight="1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 spans="1:22" ht="15.75" customHeight="1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 spans="1:22" ht="15.75" customHeight="1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 spans="1:22" ht="15.75" customHeight="1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 spans="1:22" ht="15.75" customHeight="1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 spans="1:22" ht="15.75" customHeight="1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 spans="1:22" ht="15.75" customHeight="1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 spans="1:22" ht="15.75" customHeight="1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 spans="1:22" ht="15.75" customHeight="1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 spans="1:22" ht="15.75" customHeight="1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 spans="1:22" ht="15.75" customHeight="1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 spans="1:22" ht="15.75" customHeight="1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 spans="1:22" ht="15.75" customHeight="1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 spans="1:22" ht="15.75" customHeight="1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 spans="1:22" ht="15.75" customHeight="1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 spans="1:22" ht="15.75" customHeight="1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 spans="1:22" ht="15.75" customHeight="1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 spans="1:22" ht="15.75" customHeight="1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 spans="1:22" ht="15.75" customHeight="1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 spans="1:22" ht="15.75" customHeight="1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 spans="1:22" ht="15.75" customHeight="1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 spans="1:22" ht="15.75" customHeight="1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 spans="1:22" ht="15.75" customHeight="1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 spans="1:22" ht="15.75" customHeight="1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 spans="1:22" ht="15.75" customHeight="1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 spans="1:22" ht="15.75" customHeight="1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 spans="1:22" ht="15.75" customHeight="1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 spans="1:22" ht="15.75" customHeight="1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 spans="1:22" ht="15.75" customHeight="1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 spans="1:22" ht="15.75" customHeight="1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 spans="1:22" ht="15.75" customHeight="1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 spans="1:22" ht="15.75" customHeight="1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 spans="1:22" ht="15.75" customHeight="1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 spans="1:22" ht="15.75" customHeight="1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 spans="1:22" ht="15.75" customHeight="1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 spans="1:22" ht="15.75" customHeight="1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 spans="1:22" ht="15.75" customHeight="1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 spans="1:22" ht="15.75" customHeight="1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 spans="1:22" ht="15.75" customHeight="1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 spans="1:22" ht="15.75" customHeight="1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 spans="1:22" ht="15.75" customHeight="1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 spans="1:22" ht="15.75" customHeight="1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 spans="1:22" ht="15.75" customHeight="1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 spans="1:22" ht="15.75" customHeight="1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 spans="1:22" ht="15.75" customHeight="1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 spans="1:22" ht="15.75" customHeight="1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 spans="1:22" ht="15.75" customHeight="1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 spans="1:22" ht="15.75" customHeight="1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 spans="1:22" ht="15.75" customHeight="1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 spans="1:22" ht="15.75" customHeight="1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 spans="1:22" ht="15.75" customHeight="1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 spans="1:22" ht="15.75" customHeight="1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 spans="1:22" ht="15.75" customHeight="1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 spans="1:22" ht="15.75" customHeight="1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 spans="1:22" ht="15.75" customHeight="1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 spans="1:22" ht="15.75" customHeight="1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 spans="1:22" ht="15.75" customHeight="1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 spans="1:22" ht="15.75" customHeight="1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 spans="1:22" ht="15.75" customHeight="1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 spans="1:22" ht="15.75" customHeight="1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 spans="1:22" ht="15.75" customHeight="1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 spans="1:22" ht="15.75" customHeight="1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 spans="1:22" ht="15.75" customHeight="1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 spans="1:22" ht="15.75" customHeight="1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 spans="1:22" ht="15.75" customHeight="1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 spans="1:22" ht="15.75" customHeight="1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 spans="1:22" ht="15.75" customHeight="1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 spans="1:22" ht="15.75" customHeight="1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 spans="1:22" ht="15.75" customHeight="1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 spans="1:22" ht="15.75" customHeight="1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 spans="1:22" ht="15.75" customHeight="1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 spans="1:22" ht="15.75" customHeight="1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 spans="1:22" ht="15.75" customHeight="1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 spans="1:22" ht="15.75" customHeight="1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 spans="1:22" ht="15.75" customHeight="1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 spans="1:22" ht="15.75" customHeight="1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 spans="1:22" ht="15.75" customHeight="1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 spans="1:22" ht="15.75" customHeight="1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 spans="1:22" ht="15.75" customHeight="1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 spans="1:22" ht="15.75" customHeight="1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 spans="1:22" ht="15.75" customHeight="1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 spans="1:22" ht="15.75" customHeight="1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 spans="1:22" ht="15.75" customHeight="1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 spans="1:22" ht="15.75" customHeight="1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 spans="1:22" ht="15.75" customHeight="1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 spans="1:22" ht="15.75" customHeight="1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 spans="1:22" ht="15.75" customHeight="1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 spans="1:22" ht="15.75" customHeight="1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 spans="1:22" ht="15.75" customHeight="1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 spans="1:22" ht="15.75" customHeight="1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 spans="1:22" ht="15.75" customHeight="1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 spans="1:22" ht="15.75" customHeight="1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 spans="1:22" ht="15.75" customHeight="1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 spans="1:22" ht="15.75" customHeight="1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 spans="1:22" ht="15.75" customHeight="1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 spans="1:22" ht="15.75" customHeight="1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 spans="1:22" ht="15.75" customHeight="1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 spans="1:22" ht="15.75" customHeight="1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 spans="1:22" ht="15.75" customHeight="1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 spans="1:22" ht="15.75" customHeight="1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 spans="1:22" ht="15.75" customHeight="1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 spans="1:22" ht="15.75" customHeight="1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 spans="1:22" ht="15.75" customHeight="1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 spans="1:22" ht="15.75" customHeight="1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 spans="1:22" ht="15.75" customHeight="1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 spans="1:22" ht="15.75" customHeight="1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 spans="1:22" ht="15.75" customHeight="1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 spans="1:22" ht="15.75" customHeight="1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 spans="1:22" ht="15.75" customHeight="1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 spans="1:22" ht="15.75" customHeight="1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 spans="1:22" ht="15.75" customHeight="1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 spans="1:22" ht="15.75" customHeight="1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 spans="1:22" ht="15.75" customHeight="1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 spans="1:22" ht="15.75" customHeight="1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 spans="1:22" ht="15.75" customHeight="1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 spans="1:22" ht="15.75" customHeight="1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 spans="1:22" ht="15.75" customHeight="1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 spans="1:22" ht="15.75" customHeight="1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 spans="1:22" ht="15.75" customHeight="1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 spans="1:22" ht="15.75" customHeight="1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 spans="1:22" ht="15.75" customHeight="1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 spans="1:22" ht="15.75" customHeight="1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 spans="1:22" ht="15.75" customHeight="1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 spans="1:22" ht="15.75" customHeight="1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 spans="1:22" ht="15.75" customHeight="1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 spans="1:22" ht="15.75" customHeight="1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 spans="1:22" ht="15.75" customHeight="1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 spans="1:22" ht="15.75" customHeight="1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 spans="1:22" ht="15.75" customHeight="1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 spans="1:22" ht="15.75" customHeight="1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 spans="1:22" ht="15.75" customHeight="1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 spans="1:22" ht="15.75" customHeight="1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 spans="1:22" ht="15.75" customHeight="1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 spans="1:22" ht="15.75" customHeight="1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 spans="1:22" ht="15.75" customHeight="1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 spans="1:22" ht="15.75" customHeight="1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 spans="1:22" ht="15.75" customHeight="1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 spans="1:22" ht="15.75" customHeight="1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 spans="1:22" ht="15.75" customHeight="1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 spans="1:22" ht="15.75" customHeight="1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 spans="1:22" ht="15.75" customHeight="1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 spans="1:22" ht="15.75" customHeight="1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 spans="1:22" ht="15.75" customHeight="1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 spans="1:22" ht="15.75" customHeight="1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 spans="1:22" ht="15.75" customHeight="1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 spans="1:22" ht="15.75" customHeight="1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 spans="1:22" ht="15.75" customHeight="1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 spans="1:22" ht="15.75" customHeight="1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</sheetData>
  <mergeCells count="1">
    <mergeCell ref="M5:Q5"/>
  </mergeCells>
  <phoneticPr fontId="0" type="noConversion"/>
  <printOptions horizontalCentered="1" verticalCentered="1" gridLinesSet="0"/>
  <pageMargins left="3.937007874015748E-2" right="3.937007874015748E-2" top="3.937007874015748E-2" bottom="3.937007874015748E-2" header="0.39370078740157483" footer="0.15748031496062992"/>
  <pageSetup paperSize="9" scale="45" fitToHeight="0" orientation="landscape" horizontalDpi="4294967293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Linkcount</vt:lpstr>
      <vt:lpstr>'Job Details'!Print_Area</vt:lpstr>
      <vt:lpstr>Linkcount!Print_Area</vt:lpstr>
      <vt:lpstr>'Site Plan'!Print_Area</vt:lpstr>
      <vt:lpstr>Linkcount!Print_Titles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Tracsis</dc:creator>
  <cp:lastModifiedBy>X</cp:lastModifiedBy>
  <cp:lastPrinted>2016-01-08T13:39:46Z</cp:lastPrinted>
  <dcterms:created xsi:type="dcterms:W3CDTF">2001-07-30T13:44:17Z</dcterms:created>
  <dcterms:modified xsi:type="dcterms:W3CDTF">2018-10-26T09:41:23Z</dcterms:modified>
</cp:coreProperties>
</file>