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SWE-PC\Downloads\"/>
    </mc:Choice>
  </mc:AlternateContent>
  <xr:revisionPtr revIDLastSave="0" documentId="13_ncr:1_{80BF2E79-FE89-49ED-9A2C-9A821A5DEBA1}" xr6:coauthVersionLast="38" xr6:coauthVersionMax="38" xr10:uidLastSave="{00000000-0000-0000-0000-000000000000}"/>
  <bookViews>
    <workbookView xWindow="0" yWindow="0" windowWidth="20490" windowHeight="7575" tabRatio="829" firstSheet="13" activeTab="18" xr2:uid="{00000000-000D-0000-FFFF-FFFF00000000}"/>
  </bookViews>
  <sheets>
    <sheet name="Sheet4" sheetId="6" r:id="rId1"/>
    <sheet name="Sheet1" sheetId="7" r:id="rId2"/>
    <sheet name="Sheet2" sheetId="8" r:id="rId3"/>
    <sheet name="ช่อมรถ" sheetId="9" r:id="rId4"/>
    <sheet name="รายการช่อม" sheetId="14" r:id="rId5"/>
    <sheet name="ยางรถยนต์" sheetId="12" r:id="rId6"/>
    <sheet name="ของเหลว" sheetId="13" r:id="rId7"/>
    <sheet name="NOTE" sheetId="10" r:id="rId8"/>
    <sheet name="แบบฟอร์มร้านอะไหล่" sheetId="15" r:id="rId9"/>
    <sheet name="แบบฟอร์มค่าแรงอู่" sheetId="19" r:id="rId10"/>
    <sheet name="Sheet3" sheetId="16" r:id="rId11"/>
    <sheet name="Sheet5" sheetId="17" r:id="rId12"/>
    <sheet name="แบบฟอร์มร้านค้าส่งยาง กทม." sheetId="20" r:id="rId13"/>
    <sheet name="แบบฟอร์มอู่มีสต็อกยาง" sheetId="21" r:id="rId14"/>
    <sheet name="แบบฟอร์มร้านค้าส่งยาง" sheetId="22" r:id="rId15"/>
    <sheet name="แบบฟอร์มค่าแรงอู่เปลี่ยนยาง" sheetId="23" r:id="rId16"/>
    <sheet name="น้ำมันเครื่อง" sheetId="24" r:id="rId17"/>
    <sheet name="สินค้ารถทั้งคัน" sheetId="25" r:id="rId18"/>
    <sheet name="ข้อมูลรถ" sheetId="26" r:id="rId19"/>
    <sheet name="ข้อมูลยาง" sheetId="27" r:id="rId20"/>
  </sheets>
  <calcPr calcId="162913"/>
</workbook>
</file>

<file path=xl/calcChain.xml><?xml version="1.0" encoding="utf-8"?>
<calcChain xmlns="http://schemas.openxmlformats.org/spreadsheetml/2006/main">
  <c r="E12" i="23" l="1"/>
  <c r="E11" i="23"/>
  <c r="E10" i="23"/>
  <c r="E9" i="23"/>
  <c r="E8" i="23"/>
  <c r="E7" i="23"/>
  <c r="E6" i="23"/>
  <c r="E5" i="23"/>
  <c r="E4" i="23"/>
  <c r="L4" i="17" l="1"/>
  <c r="N4" i="17" s="1"/>
  <c r="L10" i="17"/>
  <c r="N10" i="17" s="1"/>
  <c r="L11" i="17"/>
  <c r="N11" i="17" s="1"/>
  <c r="H15" i="17"/>
  <c r="L15" i="17" s="1"/>
  <c r="N15" i="17" s="1"/>
  <c r="H14" i="17"/>
  <c r="L14" i="17" s="1"/>
  <c r="N14" i="17" s="1"/>
  <c r="H13" i="17"/>
  <c r="D12" i="17"/>
  <c r="D16" i="17" s="1"/>
  <c r="H16" i="17" s="1"/>
  <c r="J16" i="17" s="1"/>
  <c r="H9" i="17"/>
  <c r="H8" i="17"/>
  <c r="L8" i="17" s="1"/>
  <c r="N8" i="17" s="1"/>
  <c r="H7" i="17"/>
  <c r="L7" i="17" s="1"/>
  <c r="N7" i="17" s="1"/>
  <c r="H6" i="17"/>
  <c r="L6" i="17" s="1"/>
  <c r="N6" i="17" s="1"/>
  <c r="H5" i="17"/>
  <c r="H3" i="17"/>
  <c r="J3" i="17" s="1"/>
  <c r="J5" i="17" l="1"/>
  <c r="J9" i="17"/>
  <c r="L16" i="17"/>
  <c r="N16" i="17" s="1"/>
  <c r="L5" i="17"/>
  <c r="N5" i="17" s="1"/>
  <c r="L9" i="17"/>
  <c r="N9" i="17" s="1"/>
  <c r="J13" i="17"/>
  <c r="J8" i="17"/>
  <c r="L13" i="17"/>
  <c r="N13" i="17" s="1"/>
  <c r="J15" i="17"/>
  <c r="J11" i="17"/>
  <c r="J7" i="17"/>
  <c r="L3" i="17"/>
  <c r="N3" i="17" s="1"/>
  <c r="J14" i="17"/>
  <c r="J10" i="17"/>
  <c r="J6" i="17"/>
  <c r="H12" i="17"/>
  <c r="Q31" i="16"/>
  <c r="O31" i="16"/>
  <c r="L12" i="17" l="1"/>
  <c r="N12" i="17" s="1"/>
  <c r="J12" i="17"/>
  <c r="J19" i="17" s="1"/>
  <c r="M31" i="16"/>
  <c r="O20" i="16"/>
  <c r="M30" i="16" s="1"/>
  <c r="M32" i="16" s="1"/>
  <c r="P27" i="16" l="1"/>
  <c r="F62" i="9"/>
  <c r="F60" i="9"/>
  <c r="F58" i="9"/>
  <c r="F56" i="9"/>
  <c r="E9" i="10"/>
  <c r="F9" i="10"/>
  <c r="G9" i="10"/>
  <c r="H9" i="10"/>
  <c r="I9" i="10"/>
  <c r="J9" i="10"/>
  <c r="K9" i="10"/>
  <c r="L9" i="10"/>
  <c r="D9" i="10"/>
  <c r="H28" i="8" l="1"/>
  <c r="H27" i="8"/>
  <c r="K27" i="8" s="1"/>
  <c r="H26" i="8"/>
  <c r="K26" i="8" s="1"/>
  <c r="H25" i="8"/>
  <c r="K25" i="8" s="1"/>
  <c r="H24" i="8"/>
  <c r="K24" i="8"/>
  <c r="B15" i="8"/>
  <c r="B7" i="8"/>
  <c r="B13" i="8"/>
  <c r="B10" i="8"/>
  <c r="B11" i="8" s="1"/>
  <c r="B3" i="8"/>
  <c r="G74" i="7" l="1"/>
  <c r="H74" i="7"/>
  <c r="I74" i="7" s="1"/>
  <c r="G73" i="7"/>
  <c r="H73" i="7"/>
  <c r="I73" i="7" s="1"/>
  <c r="G72" i="7"/>
  <c r="H72" i="7"/>
  <c r="I72" i="7" s="1"/>
  <c r="G71" i="7"/>
  <c r="H71" i="7"/>
  <c r="I71" i="7" s="1"/>
  <c r="G70" i="7"/>
  <c r="H70" i="7"/>
  <c r="I70" i="7" s="1"/>
  <c r="G69" i="7"/>
  <c r="H69" i="7"/>
  <c r="I69" i="7" s="1"/>
  <c r="G68" i="7"/>
  <c r="H68" i="7"/>
  <c r="I68" i="7" s="1"/>
  <c r="G67" i="7"/>
  <c r="H67" i="7"/>
  <c r="I67" i="7" s="1"/>
  <c r="G66" i="7"/>
  <c r="H66" i="7"/>
  <c r="I66" i="7" s="1"/>
  <c r="G65" i="7"/>
  <c r="H65" i="7"/>
  <c r="I65" i="7" s="1"/>
  <c r="G64" i="7"/>
  <c r="H64" i="7"/>
  <c r="G63" i="7"/>
  <c r="H63" i="7"/>
  <c r="I63" i="7" s="1"/>
  <c r="G62" i="7"/>
  <c r="H62" i="7"/>
  <c r="I62" i="7" s="1"/>
  <c r="G61" i="7"/>
  <c r="H61" i="7"/>
  <c r="I61" i="7" s="1"/>
  <c r="G60" i="7"/>
  <c r="H60" i="7"/>
  <c r="I60" i="7" s="1"/>
  <c r="G59" i="7"/>
  <c r="H59" i="7"/>
  <c r="I59" i="7" s="1"/>
  <c r="I64" i="7" l="1"/>
  <c r="K64" i="7" s="1"/>
  <c r="J74" i="7"/>
  <c r="K74" i="7"/>
  <c r="J73" i="7"/>
  <c r="K73" i="7"/>
  <c r="J72" i="7"/>
  <c r="K72" i="7"/>
  <c r="J71" i="7"/>
  <c r="K71" i="7"/>
  <c r="J70" i="7"/>
  <c r="K70" i="7"/>
  <c r="K69" i="7"/>
  <c r="J69" i="7"/>
  <c r="J68" i="7"/>
  <c r="K68" i="7"/>
  <c r="K67" i="7"/>
  <c r="J67" i="7"/>
  <c r="J66" i="7"/>
  <c r="K66" i="7"/>
  <c r="J65" i="7"/>
  <c r="K65" i="7"/>
  <c r="J63" i="7"/>
  <c r="K63" i="7"/>
  <c r="J62" i="7"/>
  <c r="K62" i="7"/>
  <c r="J61" i="7"/>
  <c r="K61" i="7"/>
  <c r="J60" i="7"/>
  <c r="K60" i="7"/>
  <c r="K59" i="7"/>
  <c r="J59" i="7"/>
  <c r="G58" i="7"/>
  <c r="H58" i="7"/>
  <c r="I58" i="7" s="1"/>
  <c r="G57" i="7"/>
  <c r="H57" i="7"/>
  <c r="I57" i="7" s="1"/>
  <c r="G56" i="7"/>
  <c r="H56" i="7"/>
  <c r="I56" i="7" s="1"/>
  <c r="I55" i="7"/>
  <c r="G55" i="7"/>
  <c r="H55" i="7"/>
  <c r="G54" i="7"/>
  <c r="H54" i="7"/>
  <c r="I54" i="7" s="1"/>
  <c r="G53" i="7"/>
  <c r="H53" i="7"/>
  <c r="I53" i="7" s="1"/>
  <c r="G52" i="7"/>
  <c r="H52" i="7"/>
  <c r="I52" i="7" s="1"/>
  <c r="G51" i="7"/>
  <c r="H51" i="7"/>
  <c r="I51" i="7" s="1"/>
  <c r="G50" i="7"/>
  <c r="H50" i="7"/>
  <c r="I50" i="7" s="1"/>
  <c r="G49" i="7"/>
  <c r="H49" i="7"/>
  <c r="I49" i="7" s="1"/>
  <c r="G48" i="7"/>
  <c r="H48" i="7"/>
  <c r="I48" i="7" s="1"/>
  <c r="G47" i="7"/>
  <c r="H47" i="7"/>
  <c r="I47" i="7" s="1"/>
  <c r="G46" i="7"/>
  <c r="H46" i="7"/>
  <c r="I46" i="7" s="1"/>
  <c r="G45" i="7"/>
  <c r="H45" i="7"/>
  <c r="I45" i="7" s="1"/>
  <c r="G44" i="7"/>
  <c r="H44" i="7"/>
  <c r="I44" i="7" s="1"/>
  <c r="G43" i="7"/>
  <c r="H43" i="7"/>
  <c r="I43" i="7" s="1"/>
  <c r="G42" i="7"/>
  <c r="H42" i="7"/>
  <c r="I42" i="7" s="1"/>
  <c r="K42" i="7" s="1"/>
  <c r="G41" i="7"/>
  <c r="H41" i="7"/>
  <c r="G40" i="7"/>
  <c r="H40" i="7"/>
  <c r="I40" i="7" s="1"/>
  <c r="G39" i="7"/>
  <c r="H39" i="7"/>
  <c r="I39" i="7" s="1"/>
  <c r="G38" i="7"/>
  <c r="H38" i="7"/>
  <c r="G37" i="7"/>
  <c r="H37" i="7"/>
  <c r="G36" i="7"/>
  <c r="H36" i="7"/>
  <c r="I36" i="7" s="1"/>
  <c r="K36" i="7" s="1"/>
  <c r="G35" i="7"/>
  <c r="H35" i="7"/>
  <c r="I35" i="7" s="1"/>
  <c r="G34" i="7"/>
  <c r="H34" i="7"/>
  <c r="I34" i="7" s="1"/>
  <c r="G33" i="7"/>
  <c r="H33" i="7"/>
  <c r="G32" i="7"/>
  <c r="H32" i="7"/>
  <c r="G31" i="7"/>
  <c r="H31" i="7"/>
  <c r="I31" i="7" s="1"/>
  <c r="G30" i="7"/>
  <c r="H30" i="7"/>
  <c r="E29" i="7"/>
  <c r="G29" i="7"/>
  <c r="H29" i="7"/>
  <c r="G28" i="7"/>
  <c r="H28" i="7"/>
  <c r="I28" i="7" s="1"/>
  <c r="K28" i="7" s="1"/>
  <c r="I17" i="7"/>
  <c r="K17" i="7" s="1"/>
  <c r="I13" i="7"/>
  <c r="K13" i="7" s="1"/>
  <c r="I16" i="7"/>
  <c r="G19" i="7"/>
  <c r="H19" i="7"/>
  <c r="I19" i="7" s="1"/>
  <c r="J19" i="7" s="1"/>
  <c r="G20" i="7"/>
  <c r="H20" i="7"/>
  <c r="I20" i="7" s="1"/>
  <c r="G21" i="7"/>
  <c r="H21" i="7"/>
  <c r="I21" i="7" s="1"/>
  <c r="G22" i="7"/>
  <c r="H22" i="7"/>
  <c r="I22" i="7" s="1"/>
  <c r="G23" i="7"/>
  <c r="H23" i="7"/>
  <c r="I23" i="7" s="1"/>
  <c r="J23" i="7" s="1"/>
  <c r="G24" i="7"/>
  <c r="H24" i="7"/>
  <c r="I24" i="7" s="1"/>
  <c r="K24" i="7" s="1"/>
  <c r="G25" i="7"/>
  <c r="H25" i="7"/>
  <c r="I25" i="7" s="1"/>
  <c r="G26" i="7"/>
  <c r="H26" i="7"/>
  <c r="I26" i="7" s="1"/>
  <c r="G27" i="7"/>
  <c r="H27" i="7"/>
  <c r="I27" i="7" s="1"/>
  <c r="J27" i="7" s="1"/>
  <c r="G18" i="7"/>
  <c r="H18" i="7"/>
  <c r="I18" i="7" s="1"/>
  <c r="H10" i="7"/>
  <c r="I10" i="7" s="1"/>
  <c r="K10" i="7" s="1"/>
  <c r="H11" i="7"/>
  <c r="I11" i="7" s="1"/>
  <c r="J11" i="7" s="1"/>
  <c r="H12" i="7"/>
  <c r="I12" i="7" s="1"/>
  <c r="H14" i="7"/>
  <c r="I14" i="7" s="1"/>
  <c r="H15" i="7"/>
  <c r="I15" i="7" s="1"/>
  <c r="J15" i="7" s="1"/>
  <c r="H9" i="7"/>
  <c r="I9" i="7" s="1"/>
  <c r="G10" i="7"/>
  <c r="G11" i="7"/>
  <c r="G12" i="7"/>
  <c r="G14" i="7"/>
  <c r="G15" i="7"/>
  <c r="G9" i="7"/>
  <c r="J64" i="7" l="1"/>
  <c r="J13" i="7"/>
  <c r="J10" i="7"/>
  <c r="J24" i="7"/>
  <c r="J17" i="7"/>
  <c r="K58" i="7"/>
  <c r="J58" i="7"/>
  <c r="J57" i="7"/>
  <c r="K57" i="7"/>
  <c r="J56" i="7"/>
  <c r="K56" i="7"/>
  <c r="J55" i="7"/>
  <c r="K55" i="7"/>
  <c r="K54" i="7"/>
  <c r="J54" i="7"/>
  <c r="K53" i="7"/>
  <c r="J53" i="7"/>
  <c r="K52" i="7"/>
  <c r="J52" i="7"/>
  <c r="K51" i="7"/>
  <c r="J51" i="7"/>
  <c r="J50" i="7"/>
  <c r="K50" i="7"/>
  <c r="K49" i="7"/>
  <c r="J49" i="7"/>
  <c r="K48" i="7"/>
  <c r="J48" i="7"/>
  <c r="K47" i="7"/>
  <c r="J47" i="7"/>
  <c r="K46" i="7"/>
  <c r="J46" i="7"/>
  <c r="K45" i="7"/>
  <c r="J45" i="7"/>
  <c r="J44" i="7"/>
  <c r="K44" i="7"/>
  <c r="K43" i="7"/>
  <c r="J43" i="7"/>
  <c r="J42" i="7"/>
  <c r="J21" i="7"/>
  <c r="K21" i="7"/>
  <c r="J25" i="7"/>
  <c r="K25" i="7"/>
  <c r="K14" i="7"/>
  <c r="J14" i="7"/>
  <c r="K18" i="7"/>
  <c r="J18" i="7"/>
  <c r="K26" i="7"/>
  <c r="J26" i="7"/>
  <c r="K22" i="7"/>
  <c r="J22" i="7"/>
  <c r="J9" i="7"/>
  <c r="K9" i="7"/>
  <c r="J20" i="7"/>
  <c r="K20" i="7"/>
  <c r="J16" i="7"/>
  <c r="K16" i="7"/>
  <c r="J12" i="7"/>
  <c r="K12" i="7"/>
  <c r="K27" i="7"/>
  <c r="K23" i="7"/>
  <c r="K19" i="7"/>
  <c r="K15" i="7"/>
  <c r="K11" i="7"/>
  <c r="I29" i="7"/>
  <c r="J29" i="7" s="1"/>
  <c r="I33" i="7"/>
  <c r="K33" i="7" s="1"/>
  <c r="I38" i="7"/>
  <c r="J38" i="7" s="1"/>
  <c r="I30" i="7"/>
  <c r="K30" i="7" s="1"/>
  <c r="I32" i="7"/>
  <c r="J32" i="7" s="1"/>
  <c r="I37" i="7"/>
  <c r="J37" i="7" s="1"/>
  <c r="I41" i="7"/>
  <c r="J41" i="7" s="1"/>
  <c r="K40" i="7"/>
  <c r="J40" i="7"/>
  <c r="K39" i="7"/>
  <c r="J39" i="7"/>
  <c r="J36" i="7"/>
  <c r="K35" i="7"/>
  <c r="J35" i="7"/>
  <c r="J34" i="7"/>
  <c r="K34" i="7"/>
  <c r="K31" i="7"/>
  <c r="J31" i="7"/>
  <c r="J28" i="7"/>
  <c r="K37" i="7" l="1"/>
  <c r="K29" i="7"/>
  <c r="K32" i="7"/>
  <c r="K41" i="7"/>
  <c r="K38" i="7"/>
  <c r="J33" i="7"/>
  <c r="J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2" authorId="0" shapeId="0" xr:uid="{00000000-0006-0000-0800-000001000000}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ขอส่วนลดซื้อเป็นเงินสด 15 วัน ดูว่าลดกี่เบอร์เซนต์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3" authorId="0" shapeId="0" xr:uid="{00000000-0006-0000-0900-000001000000}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ขอส่วนลดซื้อเป็นเงินสด 15 วัน ดูว่าลดกี่เบอร์เซนต์</t>
        </r>
      </text>
    </comment>
  </commentList>
</comments>
</file>

<file path=xl/sharedStrings.xml><?xml version="1.0" encoding="utf-8"?>
<sst xmlns="http://schemas.openxmlformats.org/spreadsheetml/2006/main" count="7733" uniqueCount="2216">
  <si>
    <t>ชนิดน้ำมัน</t>
  </si>
  <si>
    <t>SAE</t>
  </si>
  <si>
    <t>ขนาด</t>
  </si>
  <si>
    <t xml:space="preserve">ZIC X9 </t>
  </si>
  <si>
    <t>5W/40</t>
  </si>
  <si>
    <t>4L</t>
  </si>
  <si>
    <t>0W/30</t>
  </si>
  <si>
    <t>ZIC X7</t>
  </si>
  <si>
    <t>5W/30</t>
  </si>
  <si>
    <t>0W/20</t>
  </si>
  <si>
    <t>3L</t>
  </si>
  <si>
    <t>10W/30</t>
  </si>
  <si>
    <t>ZIC X5</t>
  </si>
  <si>
    <t>15W/40</t>
  </si>
  <si>
    <t>ZIC X3</t>
  </si>
  <si>
    <t>15W40</t>
  </si>
  <si>
    <t>20W50</t>
  </si>
  <si>
    <t>10W30</t>
  </si>
  <si>
    <t>ระยะเปลี่ยนถ่าย</t>
  </si>
  <si>
    <t>ราคาปกติ</t>
  </si>
  <si>
    <t>ราคาพิเศษ</t>
  </si>
  <si>
    <t>น้ำมันเครื่องเบนซิน</t>
  </si>
  <si>
    <t>7L</t>
  </si>
  <si>
    <t>น้ำมันเกียร์ธรรมดา</t>
  </si>
  <si>
    <t>85W140 GL5</t>
  </si>
  <si>
    <t>75W85  GL5</t>
  </si>
  <si>
    <t>80W90  GL5</t>
  </si>
  <si>
    <t>1L</t>
  </si>
  <si>
    <t>น้ำมันเกียร์ออโต้</t>
  </si>
  <si>
    <t>น้ำมันเกียร์ออโต้ CVTF</t>
  </si>
  <si>
    <t>ATF DEXRON 3</t>
  </si>
  <si>
    <t>ATF DEXRON 6</t>
  </si>
  <si>
    <t>CVTF</t>
  </si>
  <si>
    <t>เกียร์ธรรมดา</t>
  </si>
  <si>
    <t>เกียร์ออโต้</t>
  </si>
  <si>
    <t>สังเคราะห์แท้</t>
  </si>
  <si>
    <t>กึ่งสังเคราะห์</t>
  </si>
  <si>
    <t>ทั่วไป</t>
  </si>
  <si>
    <t>น้ำมันเครื่องดีเซล</t>
  </si>
  <si>
    <t>น้ำมันเกียร์-เบรก</t>
  </si>
  <si>
    <t>น้ำมันเบรค</t>
  </si>
  <si>
    <t>DOT4</t>
  </si>
  <si>
    <t>น้ำยาหม้อน้ำ</t>
  </si>
  <si>
    <t>Supervis</t>
  </si>
  <si>
    <t>ใบราคาน้ำมันเครื่อง เกียร์ และอื่นๆ</t>
  </si>
  <si>
    <t>NO.</t>
  </si>
  <si>
    <t>รวม Vat</t>
  </si>
  <si>
    <t>ราคาเปิดตัว</t>
  </si>
  <si>
    <t>ส่ง 200/เดือน</t>
  </si>
  <si>
    <t>175/70R13</t>
  </si>
  <si>
    <t>175/65R14</t>
  </si>
  <si>
    <t>185/65R14</t>
  </si>
  <si>
    <t>195/70R14</t>
  </si>
  <si>
    <t>195R14</t>
  </si>
  <si>
    <t>185/60R15</t>
  </si>
  <si>
    <t>185/65R15</t>
  </si>
  <si>
    <t>195/50R15</t>
  </si>
  <si>
    <t>195/55R15</t>
  </si>
  <si>
    <t>Crosswind ET82T AT ECE PCI</t>
  </si>
  <si>
    <t>Touring Plus 82H AT ECE</t>
  </si>
  <si>
    <t>LAND SPORT 86H AT ECE</t>
  </si>
  <si>
    <t>CrossWind HP010 91H AT ECE PCI</t>
  </si>
  <si>
    <t xml:space="preserve">8PR R772 106/104P AT ECE WR PCI </t>
  </si>
  <si>
    <t>LAND SPORT 84H AT PCI</t>
  </si>
  <si>
    <t>LAND SPORT 88H AT</t>
  </si>
  <si>
    <t>FORCE HP 82H</t>
  </si>
  <si>
    <t>FORCE HP 85H</t>
  </si>
  <si>
    <t>ราคาขาย</t>
  </si>
  <si>
    <t>195/60R15</t>
  </si>
  <si>
    <t>195/65R15</t>
  </si>
  <si>
    <t>205/65R15</t>
  </si>
  <si>
    <t>205/70R15</t>
  </si>
  <si>
    <t>215/70R15</t>
  </si>
  <si>
    <t>225/75R15</t>
  </si>
  <si>
    <t>235/75R15</t>
  </si>
  <si>
    <t>255/70R15</t>
  </si>
  <si>
    <t>31*10.50R15 LT</t>
  </si>
  <si>
    <t>6PR PREDATOR M/T 109Q AT OWL PCI</t>
  </si>
  <si>
    <t>PREDATOR H/T II 108T AT</t>
  </si>
  <si>
    <t>PREDATOR A/T 109T AT PCI</t>
  </si>
  <si>
    <t>CrossWind ET 102S AT ECE PCI</t>
  </si>
  <si>
    <t>LL 8PR</t>
  </si>
  <si>
    <t>LAND SPORT 98H AT PCI</t>
  </si>
  <si>
    <t>LAND SPORT 94V AT</t>
  </si>
  <si>
    <t>LAND SPORT 91H AT</t>
  </si>
  <si>
    <t>205/45R16</t>
  </si>
  <si>
    <t>205/50R16</t>
  </si>
  <si>
    <t>205/60R16</t>
  </si>
  <si>
    <t>205/65R16</t>
  </si>
  <si>
    <t>215/60R16</t>
  </si>
  <si>
    <t>215/65R16</t>
  </si>
  <si>
    <t>215/70R16</t>
  </si>
  <si>
    <t>235/70R16</t>
  </si>
  <si>
    <t>245/70R16</t>
  </si>
  <si>
    <t>265/70R16</t>
  </si>
  <si>
    <t>LT265/75R16</t>
  </si>
  <si>
    <t>LEGEND UHP 87W XL AT</t>
  </si>
  <si>
    <t>LEGEND UHP 87W AT</t>
  </si>
  <si>
    <t>FORCE UHP 91W AT PCI</t>
  </si>
  <si>
    <t>LAND SPORT 92V AT</t>
  </si>
  <si>
    <t>LAND SPORT 95H AT PCI</t>
  </si>
  <si>
    <t>LAND SPORT 95V AT</t>
  </si>
  <si>
    <t>Touring Plus II 102V AT</t>
  </si>
  <si>
    <t>Touring Plus II 100H AT</t>
  </si>
  <si>
    <t>PREDATOR H/T II 109T XL AT</t>
  </si>
  <si>
    <t>PREDATOR A/T 111T AT PCI</t>
  </si>
  <si>
    <t>PREDATOR H/T II 111T XL AT</t>
  </si>
  <si>
    <t>Desperado II 112T AT</t>
  </si>
  <si>
    <t>10PR PREDATOR M/T 123/120Q AT OWL PCI</t>
  </si>
  <si>
    <t>205/55R16</t>
  </si>
  <si>
    <t>PREDATOR A/T 112T AT PCI</t>
  </si>
  <si>
    <t>205/40R17</t>
  </si>
  <si>
    <t>205/45R17</t>
  </si>
  <si>
    <t>215/45R17</t>
  </si>
  <si>
    <t>205/50R17</t>
  </si>
  <si>
    <t>215/45R18</t>
  </si>
  <si>
    <t>215/50R17</t>
  </si>
  <si>
    <t>215/55R17</t>
  </si>
  <si>
    <t>225/50R17</t>
  </si>
  <si>
    <t>225/55R17</t>
  </si>
  <si>
    <t>225/65R17</t>
  </si>
  <si>
    <t>235/55R17</t>
  </si>
  <si>
    <t>235/60R17</t>
  </si>
  <si>
    <t>265/65R17</t>
  </si>
  <si>
    <t>LEGEND UHP 84W XL AT</t>
  </si>
  <si>
    <t>FORCE UHP 88W XL AT PCI VCM</t>
  </si>
  <si>
    <t>LAND SPORT 93V AT PCI</t>
  </si>
  <si>
    <t>LEGEND UHP 91W XLAT</t>
  </si>
  <si>
    <t>LEGEND UHP 95W XL AT</t>
  </si>
  <si>
    <t>LEGEND UHP 97W AT</t>
  </si>
  <si>
    <t>Touring Plus II 102H AT</t>
  </si>
  <si>
    <t xml:space="preserve">Touring Plus II 103W AT </t>
  </si>
  <si>
    <t>Touring Plus II 106V AT</t>
  </si>
  <si>
    <t>PREDATOR H/T II 112H AT</t>
  </si>
  <si>
    <t>LEGEND UHP 98V AT PCI</t>
  </si>
  <si>
    <t>225/40R18</t>
  </si>
  <si>
    <t>225/45R18</t>
  </si>
  <si>
    <t>235/40R18</t>
  </si>
  <si>
    <t>235/45R18</t>
  </si>
  <si>
    <t>FORCE UHP 93Y XL AT PCI VCM</t>
  </si>
  <si>
    <t>LEGEND UHP 92W XL AT</t>
  </si>
  <si>
    <t>FORCE UHP98Y AT PCI VCM</t>
  </si>
  <si>
    <t>235/50R18</t>
  </si>
  <si>
    <t>245/45R18</t>
  </si>
  <si>
    <t>245/50R18</t>
  </si>
  <si>
    <t>255/35R18</t>
  </si>
  <si>
    <t>255/45R18</t>
  </si>
  <si>
    <t>265/60R18</t>
  </si>
  <si>
    <t>215/35R18</t>
  </si>
  <si>
    <t>33X12.5R18LT</t>
  </si>
  <si>
    <t>225/40R19</t>
  </si>
  <si>
    <t>245/35R20</t>
  </si>
  <si>
    <t>245/45R20</t>
  </si>
  <si>
    <t>265/50R20</t>
  </si>
  <si>
    <t>275/30R20</t>
  </si>
  <si>
    <t>275/35R20</t>
  </si>
  <si>
    <t>275/55R20</t>
  </si>
  <si>
    <t>35X12.5R20LT</t>
  </si>
  <si>
    <t>FORCE UHP 97Y AT PCI VCM</t>
  </si>
  <si>
    <t>LAND SPORT 100V AT PCI</t>
  </si>
  <si>
    <t>FORCE UHP 100Y AT PCI VCM</t>
  </si>
  <si>
    <t>LEGEND UHP 94Y XL AT</t>
  </si>
  <si>
    <t>FORCE UHP 103W XL AT PCI VCM</t>
  </si>
  <si>
    <t>LL</t>
  </si>
  <si>
    <t>UHP+84Y AT</t>
  </si>
  <si>
    <t>10PR PREDATOR M/T 118Q AT OWL PCI</t>
  </si>
  <si>
    <t>FORCE UHP 99V AT PCI trial</t>
  </si>
  <si>
    <t>FORCE UHP 95Y XL AT PCI VCM</t>
  </si>
  <si>
    <t>FORCE UHP 97Y XL AT PCI VCM</t>
  </si>
  <si>
    <t>FORCE UHP 102y XL AT PCI VCM Trail</t>
  </si>
  <si>
    <t>Desperado II 117T AT</t>
  </si>
  <si>
    <t>10PR PREDATOR M/T 121Q AT OWL PCI</t>
  </si>
  <si>
    <t>กำไรต่อเส้น</t>
  </si>
  <si>
    <t>กำไรต่อชุด</t>
  </si>
  <si>
    <t>%กำไร</t>
  </si>
  <si>
    <t>ราคายาง ATLAS (แอตลาส)</t>
  </si>
  <si>
    <t>ยางที่อยู่คู่คนอเมริกามานานว่า 80 ปี</t>
  </si>
  <si>
    <t>by</t>
  </si>
  <si>
    <t>หจก. นครศูนย์รวมยาง</t>
  </si>
  <si>
    <t>075-340214 081-7882333</t>
  </si>
  <si>
    <t>นิ้ว</t>
  </si>
  <si>
    <t>ลายดอก</t>
  </si>
  <si>
    <t>Size</t>
  </si>
  <si>
    <t>Rist per Trade</t>
  </si>
  <si>
    <t>Lost money</t>
  </si>
  <si>
    <t>Entry</t>
  </si>
  <si>
    <t>Stop Loss</t>
  </si>
  <si>
    <t>Diff</t>
  </si>
  <si>
    <t xml:space="preserve">Total Port </t>
  </si>
  <si>
    <t>จำนวนหุ้นที่ซื้อได้</t>
  </si>
  <si>
    <t>บาท</t>
  </si>
  <si>
    <t>หุ้น</t>
  </si>
  <si>
    <t>2.01-5.00</t>
  </si>
  <si>
    <t>5.00-10.00</t>
  </si>
  <si>
    <t>10.00-25.00</t>
  </si>
  <si>
    <t>25.00-100</t>
  </si>
  <si>
    <t>ซ่อมรถ</t>
  </si>
  <si>
    <t>ยางรถยนต์</t>
  </si>
  <si>
    <t>ยี่ห้อรถยนต์</t>
  </si>
  <si>
    <t>รุ่นรถ</t>
  </si>
  <si>
    <t>ปีผลิต</t>
  </si>
  <si>
    <t>MITSHUBISHI</t>
  </si>
  <si>
    <t>MIRAGE 1.2/Gasoline 4x2 Manual</t>
  </si>
  <si>
    <t>MIRAGE 1.2/Gasoline 4x2 CVT</t>
  </si>
  <si>
    <t>Attrage 1.2/Gasoline 4x2 Manual</t>
  </si>
  <si>
    <t>Attrage 1.2/Gasoline 4x2 CVT</t>
  </si>
  <si>
    <t>Pajero Sport 2.4L/Diesel 4x2 4x4 Automatic</t>
  </si>
  <si>
    <t>Manual</t>
  </si>
  <si>
    <t>CVT</t>
  </si>
  <si>
    <t>Automatic</t>
  </si>
  <si>
    <t>Triton 2.4L/Gasoline 4x2</t>
  </si>
  <si>
    <t>MAZDA</t>
  </si>
  <si>
    <t>MAZDA2 Skyactive-D 1.5/Diesel 4x2</t>
  </si>
  <si>
    <t>MAZDA2 Skyactive-D 1.3/Gasoline 4x2</t>
  </si>
  <si>
    <t>MAZDA3 Skyactive-G 2.0/Gasoline 4x2</t>
  </si>
  <si>
    <t>MAZDA MX-5 Skyactive-G 2.0L/Gasoline 4x2</t>
  </si>
  <si>
    <t>MAZDA BT-50PRO 2.2-3.2L/Diesel 4x2</t>
  </si>
  <si>
    <t>MAZDA CX-3 Skyactive-G 1.5L/Diesel 4x2</t>
  </si>
  <si>
    <t>MAZDA CX-3 Skyactive-G 2.0L/Gasoline 4x2</t>
  </si>
  <si>
    <t>รุ่นรถยนต์</t>
  </si>
  <si>
    <t>FORD</t>
  </si>
  <si>
    <t>Focus 1.6-2.0L Gasoline/E20 4x2 Powershift</t>
  </si>
  <si>
    <t>Focus 1.5L Gasoline/E85 4x2 Eco Boost</t>
  </si>
  <si>
    <t>Fiesta EcoBoost E20/1.0L/Gasoline</t>
  </si>
  <si>
    <t>Fiesta 1.4L 1.5L 1.6L /Gasoline E20/E85 4x2 Powershift</t>
  </si>
  <si>
    <t xml:space="preserve">Fiesta 1.4L /Gasoline E20 4x2 </t>
  </si>
  <si>
    <t>EcoSport</t>
  </si>
  <si>
    <t>Escape</t>
  </si>
  <si>
    <t>Everest</t>
  </si>
  <si>
    <t>Allnew Ranger TDCi2.2L/Diesel 4x2</t>
  </si>
  <si>
    <t>Allnew Ranger TDCi2.2L/Diesel 4x4</t>
  </si>
  <si>
    <t>Allnew Ranger TDCi2.2-3.2L/Diesel 4x2</t>
  </si>
  <si>
    <t>Allnew Ranger TDCi2.2-3.2L/Diesel 4x3</t>
  </si>
  <si>
    <t>ระบบของเหลวในรถ</t>
  </si>
  <si>
    <t>น้ำมันเครื่อง น้ำมันเกียร์ น้ำมันเฟืองท้าย</t>
  </si>
  <si>
    <t>น้ำมันเครื่อง</t>
  </si>
  <si>
    <t>น้ำมันเกียร์</t>
  </si>
  <si>
    <t>น้ำมันเฟืองท้าย</t>
  </si>
  <si>
    <t>น้ำยาหล่อเย็น</t>
  </si>
  <si>
    <t>จาระบี</t>
  </si>
  <si>
    <t>การจ่ายเงิน</t>
  </si>
  <si>
    <t>บัตรเครดิต</t>
  </si>
  <si>
    <t>Counter Service</t>
  </si>
  <si>
    <t>Paypal</t>
  </si>
  <si>
    <t>โอนเข้าบัญชี</t>
  </si>
  <si>
    <t>จำนวนเงิน</t>
  </si>
  <si>
    <t>500 บาท</t>
  </si>
  <si>
    <t>มัดจำ-จองคิว 10%</t>
  </si>
  <si>
    <t>การดีลกับร้านอะไหล่</t>
  </si>
  <si>
    <t>ต้องคืนได้ ในกรณีลูกค้าไม่มาตามนัดทางเราจะรับผิดชอบค่าจัดส่งเองทั้งหมด</t>
  </si>
  <si>
    <t>จังหวัด</t>
  </si>
  <si>
    <t>อำเภอ</t>
  </si>
  <si>
    <t>HONDA</t>
  </si>
  <si>
    <t>นครศรีธรรมราช</t>
  </si>
  <si>
    <t>ทุ่งใหญ่</t>
  </si>
  <si>
    <t>Go</t>
  </si>
  <si>
    <t>โช้คอัพหน้า</t>
  </si>
  <si>
    <t>โช้คอัพหลัง</t>
  </si>
  <si>
    <t>เบรคหน้า</t>
  </si>
  <si>
    <t>เบรคหลัง</t>
  </si>
  <si>
    <t>ลูกปืนล้อหน้า</t>
  </si>
  <si>
    <t>ลูกปืนล้อหลัง</t>
  </si>
  <si>
    <t>CIVIC</t>
  </si>
  <si>
    <t>JS ออโต้</t>
  </si>
  <si>
    <t>ชื่อร้าน JS ออโต้</t>
  </si>
  <si>
    <t>ที่อยู่</t>
  </si>
  <si>
    <t>เจ้าของ คุณสัก</t>
  </si>
  <si>
    <t>ชื่อร้าน ยอดการยาง</t>
  </si>
  <si>
    <t>เจ้าของร้าน คุณยอด</t>
  </si>
  <si>
    <t>ป.เจริญยนต์</t>
  </si>
  <si>
    <t>เจ้าของร้าน คุณปิ๊ค</t>
  </si>
  <si>
    <t>ร้านเฟิร์สออโต้</t>
  </si>
  <si>
    <t>เจ้าของร้าน คุณสามารถ</t>
  </si>
  <si>
    <t>ผ้าเบรคหลัง</t>
  </si>
  <si>
    <t>รายการสั่งซ่อม</t>
  </si>
  <si>
    <t>ชื่อร้านค้า</t>
  </si>
  <si>
    <t>เจ้าของ</t>
  </si>
  <si>
    <t>ราคา</t>
  </si>
  <si>
    <t>รายการ</t>
  </si>
  <si>
    <t>ราคารวม</t>
  </si>
  <si>
    <t>HONDA CIVIC 2006</t>
  </si>
  <si>
    <t>พิมพ์ใบสั่งซ่อม</t>
  </si>
  <si>
    <t>NOTE</t>
  </si>
  <si>
    <t>เลือกร้านค้าที่อยู่ในเมืองใหญ่ที่ศูนย์อะไหล่ กทม ส่งได้ภายในวันรุ่งขึ้น หรือมีร้านอะไหล่ในพื้นที่</t>
  </si>
  <si>
    <t>ที่เราไปดีลได้ราคาพิเศษ</t>
  </si>
  <si>
    <t>ร้านค้าร่วมต้องโอนค่าอะไหล่กลับมาภายในวันนั้นหลังลูกค้าชำระเงินครบ</t>
  </si>
  <si>
    <t>ทะเบียนรถ</t>
  </si>
  <si>
    <t>กท</t>
  </si>
  <si>
    <t>การชำระเงิน</t>
  </si>
  <si>
    <t>วันที่</t>
  </si>
  <si>
    <t>หมายเลขโอน</t>
  </si>
  <si>
    <t>กรุงเทพ</t>
  </si>
  <si>
    <t>คษ 8601</t>
  </si>
  <si>
    <t>ชื่อ  สาทร</t>
  </si>
  <si>
    <t>นามสกุล ช่วยสง</t>
  </si>
  <si>
    <t>เข้าบัญชี</t>
  </si>
  <si>
    <t>กสิกร</t>
  </si>
  <si>
    <t>25-01-61</t>
  </si>
  <si>
    <t>วันนัดนำรถมาซ่อม</t>
  </si>
  <si>
    <t>(ต้องหลังจากวันจ่ายเงินอย่างน้อย 2 วัน)</t>
  </si>
  <si>
    <t>ใบสั่งซ่อม - การยืนยันตัวตน</t>
  </si>
  <si>
    <t>รายการซ่อม</t>
  </si>
  <si>
    <t>เลือก</t>
  </si>
  <si>
    <t>รุ่นยาง</t>
  </si>
  <si>
    <t>MICHELIN</t>
  </si>
  <si>
    <t>เลือกยางรถยนต์และระบุพื้นที่</t>
  </si>
  <si>
    <t xml:space="preserve">ยางรถยนต์ </t>
  </si>
  <si>
    <t>ขนาดยาง</t>
  </si>
  <si>
    <t>ยี่ห้อ</t>
  </si>
  <si>
    <t>ยี่ห้อยาง</t>
  </si>
  <si>
    <t>รุ่นสินค้า</t>
  </si>
  <si>
    <t>BRIDGESTONE</t>
  </si>
  <si>
    <t>YOKOHAMA</t>
  </si>
  <si>
    <t>NANKANG</t>
  </si>
  <si>
    <t>LEO</t>
  </si>
  <si>
    <t>DEESTONE</t>
  </si>
  <si>
    <t>ผลการค้นหา</t>
  </si>
  <si>
    <t xml:space="preserve">ขนาดยาง </t>
  </si>
  <si>
    <t>รุ่น</t>
  </si>
  <si>
    <t>PilotSport3</t>
  </si>
  <si>
    <t>รายละเอียดการโอนเงิน</t>
  </si>
  <si>
    <t>ชื่อบัญชี</t>
  </si>
  <si>
    <t>หจก.</t>
  </si>
  <si>
    <t>หมาเลขบัญชี</t>
  </si>
  <si>
    <t>*********</t>
  </si>
  <si>
    <t>วันที่โอน</t>
  </si>
  <si>
    <t>ส่ง</t>
  </si>
  <si>
    <t>ต้องมีการยืนยันการโอนเงิน</t>
  </si>
  <si>
    <r>
      <t xml:space="preserve">ผู้สั่งซื้อ  </t>
    </r>
    <r>
      <rPr>
        <sz val="11"/>
        <color rgb="FFFF0000"/>
        <rFont val="Calibri"/>
        <family val="2"/>
        <scheme val="minor"/>
      </rPr>
      <t>สาทร</t>
    </r>
  </si>
  <si>
    <r>
      <t xml:space="preserve">นามสกุล </t>
    </r>
    <r>
      <rPr>
        <sz val="11"/>
        <color rgb="FFFF0000"/>
        <rFont val="Calibri"/>
        <family val="2"/>
        <scheme val="minor"/>
      </rPr>
      <t>ช่วยสง</t>
    </r>
  </si>
  <si>
    <t>ยอดการยาง</t>
  </si>
  <si>
    <t>เฟิร์สออโต้</t>
  </si>
  <si>
    <t>คุณสัก</t>
  </si>
  <si>
    <t>คุณยอด</t>
  </si>
  <si>
    <t>คุณปิ๊ค</t>
  </si>
  <si>
    <t>คุณสามารถ</t>
  </si>
  <si>
    <t>หา Supplier ของยางแต่ละยี่ห้อที่เอามาลงให้ลูกค้าซื้อ</t>
  </si>
  <si>
    <t>ยี่ห้อรถ</t>
  </si>
  <si>
    <t>ปี</t>
  </si>
  <si>
    <t>เกียร์</t>
  </si>
  <si>
    <t>เบอร์</t>
  </si>
  <si>
    <t>เกรด</t>
  </si>
  <si>
    <t>ZIC</t>
  </si>
  <si>
    <t>จำนวนลิตร</t>
  </si>
  <si>
    <t>Eneos</t>
  </si>
  <si>
    <t>0W30</t>
  </si>
  <si>
    <t>5W30</t>
  </si>
  <si>
    <t>5W40</t>
  </si>
  <si>
    <t>10W40</t>
  </si>
  <si>
    <t>Fully Syn 15000</t>
  </si>
  <si>
    <t>Semi Syn 10000</t>
  </si>
  <si>
    <t>DOT3</t>
  </si>
  <si>
    <t>80W90</t>
  </si>
  <si>
    <t>75W85</t>
  </si>
  <si>
    <t>85W140</t>
  </si>
  <si>
    <t>น้ำมันเกียร์รถ Manual</t>
  </si>
  <si>
    <t>น้ำมันเกียร์รถ Auto</t>
  </si>
  <si>
    <t>Dexron 3</t>
  </si>
  <si>
    <t>Dexron 6</t>
  </si>
  <si>
    <t>น้ำมันเครื่องเบนซิล</t>
  </si>
  <si>
    <t>ลูกหมากปีกนกบน</t>
  </si>
  <si>
    <t>ลูกหมากปีกนกล่าง</t>
  </si>
  <si>
    <t>DUNLOP</t>
  </si>
  <si>
    <t>NITTO</t>
  </si>
  <si>
    <t>APOLO</t>
  </si>
  <si>
    <t>194R14</t>
  </si>
  <si>
    <t>185/55R16</t>
  </si>
  <si>
    <t>215/40R17</t>
  </si>
  <si>
    <t>225/55R18</t>
  </si>
  <si>
    <t>265/35R18</t>
  </si>
  <si>
    <t>245/40R18</t>
  </si>
  <si>
    <t>235/70R15</t>
  </si>
  <si>
    <t>245/75R16</t>
  </si>
  <si>
    <t>265/65R16</t>
  </si>
  <si>
    <t>Email</t>
  </si>
  <si>
    <t>เบอร์โทร</t>
  </si>
  <si>
    <t>upload สลิป</t>
  </si>
  <si>
    <t>TOYOTA</t>
  </si>
  <si>
    <t>ISUZU</t>
  </si>
  <si>
    <t>MITSUBISHI</t>
  </si>
  <si>
    <t>ผ้าเบรคหน้า</t>
  </si>
  <si>
    <t>ชุดประกอบ</t>
  </si>
  <si>
    <t>ยางแท่งเครื่อง</t>
  </si>
  <si>
    <t>ยางเพลากลาง</t>
  </si>
  <si>
    <t>สายพานไทมิ่ง</t>
  </si>
  <si>
    <t>NISSAN</t>
  </si>
  <si>
    <t>Go รายงานราคาซ่อม</t>
  </si>
  <si>
    <t>ราคาค่าแรงเปลี่ยนช่วงล่าง</t>
  </si>
  <si>
    <t>Fully Syn (15,000 Km)</t>
  </si>
  <si>
    <t>รายละเอียดการสั่งซื้อ</t>
  </si>
  <si>
    <t>ล้อแม็ก</t>
  </si>
  <si>
    <t>รายการอะไหล่</t>
  </si>
  <si>
    <t>ตัวถัง</t>
  </si>
  <si>
    <t>รุ่นย่อย/เครื่องยนต์</t>
  </si>
  <si>
    <t>การรับประกัน</t>
  </si>
  <si>
    <t>6 เดือน</t>
  </si>
  <si>
    <t>อะไหล่</t>
  </si>
  <si>
    <t>รถยนต์</t>
  </si>
  <si>
    <t>ยี่ห้อ1</t>
  </si>
  <si>
    <t>ยี่ห้อ2</t>
  </si>
  <si>
    <t>TATA</t>
  </si>
  <si>
    <t>HONDA CIVIC 2006-2011</t>
  </si>
  <si>
    <t>ตำแหน่ง</t>
  </si>
  <si>
    <t>โช้คอัพ</t>
  </si>
  <si>
    <t>KYB</t>
  </si>
  <si>
    <t>K1</t>
  </si>
  <si>
    <t>หน้า</t>
  </si>
  <si>
    <t>ค่าแรง</t>
  </si>
  <si>
    <t>มัดจำ</t>
  </si>
  <si>
    <t>Carjaidee.com (มัดจำ)</t>
  </si>
  <si>
    <t>จ่ายหน้างาน</t>
  </si>
  <si>
    <t>ค่าอะไหล่</t>
  </si>
  <si>
    <t>ลูกหมากกันโคลงหลังซ้าย</t>
  </si>
  <si>
    <t>ลูกหมากกันโคลงหลังขวา</t>
  </si>
  <si>
    <t>คันส่งกลาง</t>
  </si>
  <si>
    <t>กล้องยา</t>
  </si>
  <si>
    <t>ขาไก่กระปุกพวงมาลัย</t>
  </si>
  <si>
    <t>ซ้าย</t>
  </si>
  <si>
    <t>ขวา</t>
  </si>
  <si>
    <t>x</t>
  </si>
  <si>
    <t>ลูกหมากคันชัก</t>
  </si>
  <si>
    <t>CHEVELOLET</t>
  </si>
  <si>
    <t>SUZUKI</t>
  </si>
  <si>
    <t>ปีกนกล่างหน้า</t>
  </si>
  <si>
    <t>ปีกนกบนหน้า</t>
  </si>
  <si>
    <t>คานหลัง</t>
  </si>
  <si>
    <t>ราคาเดียว</t>
  </si>
  <si>
    <t>รายการเปลี่ยน</t>
  </si>
  <si>
    <t>ลูกหมากคันชักนอก</t>
  </si>
  <si>
    <t>ลูกหมากคันชักใน</t>
  </si>
  <si>
    <t>ลูกหมากแร็ค</t>
  </si>
  <si>
    <t>ลูกหมากกันโคลงหน้า</t>
  </si>
  <si>
    <t>กระบะ</t>
  </si>
  <si>
    <t>เก๋ง</t>
  </si>
  <si>
    <t>ครัช (แผ่น หวี ลูกปืน)</t>
  </si>
  <si>
    <t>พี่วิทย์</t>
  </si>
  <si>
    <t>อาจารย์การัน</t>
  </si>
  <si>
    <t>อาจารย์ประทีป</t>
  </si>
  <si>
    <t>สาทร</t>
  </si>
  <si>
    <t>เพื่อนๆ</t>
  </si>
  <si>
    <t>ขายคนทั่วไป</t>
  </si>
  <si>
    <t>ร้านอะไหล่ (ส่งอะไหล่ไปอู่)</t>
  </si>
  <si>
    <t>อู่ (ค่าแรงถอด-ใส่)</t>
  </si>
  <si>
    <t>ลูกค้า(ราคาที่แสดงใน App)</t>
  </si>
  <si>
    <t>3 เดือน</t>
  </si>
  <si>
    <t>TRW</t>
  </si>
  <si>
    <t>ลูกหมากกันโคลงหน้าซ้าย</t>
  </si>
  <si>
    <t>ลูกหมากกันโคลงหน้าขวา</t>
  </si>
  <si>
    <t xml:space="preserve">CIVIC </t>
  </si>
  <si>
    <t>CITY</t>
  </si>
  <si>
    <t>JAZZ</t>
  </si>
  <si>
    <t>BRIO</t>
  </si>
  <si>
    <t>ACCORD</t>
  </si>
  <si>
    <t>CRV</t>
  </si>
  <si>
    <t>to</t>
  </si>
  <si>
    <t>อะไหล่ที่จำหน่าย</t>
  </si>
  <si>
    <t>เตารีด/1.5EX</t>
  </si>
  <si>
    <t>NTN</t>
  </si>
  <si>
    <t>อื่นๆ.....(ให้เพิ่มเอง)</t>
  </si>
  <si>
    <t>รายการอะไหล่ที่เปลี่ยน</t>
  </si>
  <si>
    <t>รายการอะไหล่และค่าแรงเปลี่ยน</t>
  </si>
  <si>
    <t>ค่าแรงเปลี่ยน</t>
  </si>
  <si>
    <t>ลูกหมากปีกนกบนซ้าย</t>
  </si>
  <si>
    <t>ลูกหมากปีกนกบนขวา</t>
  </si>
  <si>
    <t>ลูกหมากปีกนกล่างซ้าย</t>
  </si>
  <si>
    <t>ลูกหมากปีกนกล่างขวา</t>
  </si>
  <si>
    <t>ปีกนกล่างหน้าซ้าย (ไม่มีลูกหมาก)</t>
  </si>
  <si>
    <t>ปีกนกล่างหน้าขวา (ไม่มีลูกหมาก)</t>
  </si>
  <si>
    <t>ลูกหมากแร็คขวา</t>
  </si>
  <si>
    <t>ลูกหมากแร็คซ้าย</t>
  </si>
  <si>
    <t>ลูกหมากคันชักนอกซ้าย (สั้น)</t>
  </si>
  <si>
    <t>ลูกหมากคันชักในซ้าย (ยาว)</t>
  </si>
  <si>
    <t>ลูกหมากคันชักในขวา (ยาว)</t>
  </si>
  <si>
    <t>ลูกหมากคันชักนอกขวา(สั้น)</t>
  </si>
  <si>
    <t>ปีกนกบนหน้าซ้าย (ไม่มีลูกหมาก)</t>
  </si>
  <si>
    <t>ปีกนกบนหน้าขวา (ไม่มีลูกหมาก)</t>
  </si>
  <si>
    <t>คานหลังซ้าย</t>
  </si>
  <si>
    <t>คานหลังขวา</t>
  </si>
  <si>
    <t>XCD</t>
  </si>
  <si>
    <t>14 นิ้ว</t>
  </si>
  <si>
    <t>205R14</t>
  </si>
  <si>
    <t>15นิ้ว</t>
  </si>
  <si>
    <t>225/70R15</t>
  </si>
  <si>
    <t>ขอบ</t>
  </si>
  <si>
    <t>PILOT SPORT</t>
  </si>
  <si>
    <t>1 ปีหรือ 20,000Km</t>
  </si>
  <si>
    <t>2 ปีหรือ 20,000Km</t>
  </si>
  <si>
    <t>3 ปีหรือ 20,000Km</t>
  </si>
  <si>
    <t>4 ปีหรือ 20,000Km</t>
  </si>
  <si>
    <t>5 ปีหรือ 20,000Km</t>
  </si>
  <si>
    <t>6 ปีหรือ 20,000Km</t>
  </si>
  <si>
    <t>7 ปีหรือ 20,000Km</t>
  </si>
  <si>
    <t>8 ปีหรือ 20,000Km</t>
  </si>
  <si>
    <t>9 ปีหรือ 20,000Km</t>
  </si>
  <si>
    <t>10 ปีหรือ 20,000Km</t>
  </si>
  <si>
    <t>11 ปีหรือ 20,000Km</t>
  </si>
  <si>
    <t>12 ปีหรือ 20,000Km</t>
  </si>
  <si>
    <t>13 ปีหรือ 20,000Km</t>
  </si>
  <si>
    <t>14 ปีหรือ 20,000Km</t>
  </si>
  <si>
    <t>15 ปีหรือ 20,000Km</t>
  </si>
  <si>
    <t>ชื่อรุ่น</t>
  </si>
  <si>
    <t>205/55R15</t>
  </si>
  <si>
    <t>205/60R15</t>
  </si>
  <si>
    <t>215/55R16</t>
  </si>
  <si>
    <t>16นิ้ว</t>
  </si>
  <si>
    <t>17นิ้ว</t>
  </si>
  <si>
    <t>ข้อมูลยางรถยนต์</t>
  </si>
  <si>
    <t>ค่าแรงถอดใส่และถ่วงล้อ</t>
  </si>
  <si>
    <t>ล้อหน้า</t>
  </si>
  <si>
    <t>ล้อหลัง</t>
  </si>
  <si>
    <t>ราคาขายยาง</t>
  </si>
  <si>
    <t>18นิ้ว</t>
  </si>
  <si>
    <t>19นิ้ว</t>
  </si>
  <si>
    <t>20นิ้ว</t>
  </si>
  <si>
    <t>21นิ้ว</t>
  </si>
  <si>
    <t>22นิ้ว</t>
  </si>
  <si>
    <t>มีสต็อกยาง ลค.สามารถมาเปลี่ยนได้เลยภายในวัน (Now)</t>
  </si>
  <si>
    <t>ขนาดขอบยาง</t>
  </si>
  <si>
    <t>ราคารวม 4 เส้น</t>
  </si>
  <si>
    <t>Note: แบบฟอร์มร้านอะไหล่</t>
  </si>
  <si>
    <t>Note: แบบฟอร์มอู่(เพื่อใส่ราคาค่าแรง)</t>
  </si>
  <si>
    <t>Note: แบบฟอร์มค่าแรงอู่เปลี่ยนยาง</t>
  </si>
  <si>
    <t>Note: แบบฟอร์มร้านค้าส่งยางรถยนต์</t>
  </si>
  <si>
    <t>Note: แบบฟอร์มอู่มีสต็อกยาง(ต้องใส่ราคาขายยางรวมค่าแรงถอดใส่และถ่วงล้อ</t>
  </si>
  <si>
    <t>ATF WS (2.5L)</t>
  </si>
  <si>
    <t>YARIS 1.5</t>
  </si>
  <si>
    <t>YARIS 1.2</t>
  </si>
  <si>
    <t>ATF CVT FE</t>
  </si>
  <si>
    <t>ALTIS 1.6 1.8 (2001-2007)</t>
  </si>
  <si>
    <t>ATF Type T-IV</t>
  </si>
  <si>
    <t>ALTIS 1.6 (2008-2013)</t>
  </si>
  <si>
    <t>ATF WS</t>
  </si>
  <si>
    <t>ALTIS 1.8 2.0 (2008-2013)</t>
  </si>
  <si>
    <t>All New ALTIS (2014-ปัจจุบัน)</t>
  </si>
  <si>
    <t>Avanza 1.3</t>
  </si>
  <si>
    <t xml:space="preserve">VIOS </t>
  </si>
  <si>
    <t>จำนวนลิตรที่ใช้</t>
  </si>
  <si>
    <t>3.7L</t>
  </si>
  <si>
    <t>3.4L</t>
  </si>
  <si>
    <t>4.2L</t>
  </si>
  <si>
    <t>2.9-3.2L</t>
  </si>
  <si>
    <t>SAE 5W40  สังเคราะห์แท้ 15,000 กิโลเมตร</t>
  </si>
  <si>
    <t>SAE 10W30 กึ่งสังเคราะห์ 10,000 กิโลเมตร</t>
  </si>
  <si>
    <t>SAE 0W20</t>
  </si>
  <si>
    <t>SAE 5W30</t>
  </si>
  <si>
    <t>SAE 5W40</t>
  </si>
  <si>
    <t>SAE 10W30</t>
  </si>
  <si>
    <t xml:space="preserve">SAE 0W20 </t>
  </si>
  <si>
    <t xml:space="preserve">SAE 5W30 </t>
  </si>
  <si>
    <t xml:space="preserve">SAE 5W40 </t>
  </si>
  <si>
    <t xml:space="preserve">SAE 10W30 </t>
  </si>
  <si>
    <t>SAE 5W30   สังเคราะห์แท้ 15,000 กิโลเมตร</t>
  </si>
  <si>
    <t>SAE 5W40   สังเคราะห์แท้ 15,000 กิโลเมตร</t>
  </si>
  <si>
    <t>SAE 10W30  กึ่งสังเคราะห์ 10,000 กิโลเมตร</t>
  </si>
  <si>
    <t>1.9L</t>
  </si>
  <si>
    <t xml:space="preserve">API GL-4 SAE 75W90 </t>
  </si>
  <si>
    <t>API GL-4 SAE 75W90</t>
  </si>
  <si>
    <t>1.2L</t>
  </si>
  <si>
    <t>Wish2.0</t>
  </si>
  <si>
    <t>3.9-4.2L</t>
  </si>
  <si>
    <t>3.5L</t>
  </si>
  <si>
    <t>Civic 1.8L, 2.0L</t>
  </si>
  <si>
    <t>3.2L-4.2L</t>
  </si>
  <si>
    <t>SAE 10W30 HONDA MTF</t>
  </si>
  <si>
    <t>1.5-1.7L</t>
  </si>
  <si>
    <t>ATF Z1, ATF DW1</t>
  </si>
  <si>
    <t>2.5-2.9L</t>
  </si>
  <si>
    <t>CRV (1996-2012)</t>
  </si>
  <si>
    <t>3.5-4.2L</t>
  </si>
  <si>
    <t>ATF DPSF</t>
  </si>
  <si>
    <t>1.0-1.2L</t>
  </si>
  <si>
    <t>-</t>
  </si>
  <si>
    <t>New CRV 2.0L, 2.4L(2013 ขึ้นไป)</t>
  </si>
  <si>
    <t>New HRV</t>
  </si>
  <si>
    <t>Accord</t>
  </si>
  <si>
    <t>5.1-5.6L</t>
  </si>
  <si>
    <t>2.5-3.3L</t>
  </si>
  <si>
    <t>Accord Hybrid</t>
  </si>
  <si>
    <t>4.0-4.3L</t>
  </si>
  <si>
    <t>ATF 5AT DCI</t>
  </si>
  <si>
    <t>Jazz (2003-2007)</t>
  </si>
  <si>
    <t>3.4-3.6L</t>
  </si>
  <si>
    <t>Jazz (2008-2013)</t>
  </si>
  <si>
    <t>Jazz (GD,GK,Hybrid 2014 ขึ้นไป)</t>
  </si>
  <si>
    <t>รุ่นรถ-ปีผลิต</t>
  </si>
  <si>
    <t>ระบบเครื่องยนต์</t>
  </si>
  <si>
    <t>แหวนรองสกรูถ่ายน้ำมันเครื่อง</t>
  </si>
  <si>
    <t>กรองน้ำมันเครื่อง</t>
  </si>
  <si>
    <t>ซีลข้อเหวี่ยงหน้าและเพลาลูกเบี้ยว</t>
  </si>
  <si>
    <t>ซีลข้อเหวี่ยงหลัง</t>
  </si>
  <si>
    <t>ปะเก็นฝาครอบวาล์ว</t>
  </si>
  <si>
    <t>ปะเก็นฝาสูบ</t>
  </si>
  <si>
    <t>ปะเก็นน้ำข้างเครื่อง</t>
  </si>
  <si>
    <t>ปะเก็นอ่างน้ำมันเครื่อง</t>
  </si>
  <si>
    <t>ปะเก็นคอยจุดระเบิด</t>
  </si>
  <si>
    <t>ปะเก็นหลังเครื่อง</t>
  </si>
  <si>
    <t>ปะเก็นปั้มน้ำมันเครื่อง</t>
  </si>
  <si>
    <t>ปะเก็นฝาครอบวาล์วน้ำ</t>
  </si>
  <si>
    <t>รอกสายพานไทมิ่ง</t>
  </si>
  <si>
    <t>สายพานไดชาร์จ</t>
  </si>
  <si>
    <t>ซีลก้านวาล์ว</t>
  </si>
  <si>
    <t>วาล์วไอดี</t>
  </si>
  <si>
    <t>วาล์วไอเสีย</t>
  </si>
  <si>
    <t>ชุดแหวนลูกสูบ</t>
  </si>
  <si>
    <t>ลูกสูบ</t>
  </si>
  <si>
    <t>ก้านสูบ</t>
  </si>
  <si>
    <t>ปั้มน้ำมันเครื่อง</t>
  </si>
  <si>
    <t>มูเล่ย์เพลาข้อเหวี่ยง</t>
  </si>
  <si>
    <t>เฟืองสายพานไทมิ่ง</t>
  </si>
  <si>
    <t>ท่อร่วมไอเสีย</t>
  </si>
  <si>
    <t>ฝาสูบ</t>
  </si>
  <si>
    <t>เสื้อสูบ</t>
  </si>
  <si>
    <t>อ่างน้ำมันเครื่อง</t>
  </si>
  <si>
    <t>ขาเหล็กแท่นเครื่อง ขวา</t>
  </si>
  <si>
    <t>ขาเหล็กแท่นเครื่อง ซ้าย</t>
  </si>
  <si>
    <t>ระบบส่งกำลัง</t>
  </si>
  <si>
    <t>บูชเหล็กลูกปืนเพลาข้าง</t>
  </si>
  <si>
    <t>แหวนเหล็กลูกปืนเพลาข้างล้อหลัง</t>
  </si>
  <si>
    <t>ลูกปืนเพลาข้าง ล้อหลัง</t>
  </si>
  <si>
    <t>บูชพลาสติกประคองเพลาข้าง</t>
  </si>
  <si>
    <t>ซีลเพลาข้าง ล้อหลัง</t>
  </si>
  <si>
    <t>น็อตยึดเดือยหมู</t>
  </si>
  <si>
    <t>สกรูเติมเฟืองท้าย</t>
  </si>
  <si>
    <t>สกรูถ่ายน้ำมันเฟืองท้าย</t>
  </si>
  <si>
    <t>ลูกปืนเสื้อเฟื่องดอกจอกท้าย</t>
  </si>
  <si>
    <t>ประเก็นฝาครอบเฟืองท้าย</t>
  </si>
  <si>
    <t>ลูกปืนหลังเพลาเฟืองดอยหมู</t>
  </si>
  <si>
    <t>ลูกปืนหน้าเพลาเฟืองเดือยหมู</t>
  </si>
  <si>
    <t>เฟืองท้าย</t>
  </si>
  <si>
    <t>แกนเฟืองไมล์เกียร์</t>
  </si>
  <si>
    <t>เฟืองไมล์ในเกียร์</t>
  </si>
  <si>
    <t>ซีลหน้าเกียร์</t>
  </si>
  <si>
    <t>เสื้อเกียร์บน</t>
  </si>
  <si>
    <t>เสื้อเกียร์ล่าง</t>
  </si>
  <si>
    <t>ฝาหน้าเกียร์</t>
  </si>
  <si>
    <t>แกนก้ามปูเกียร์ 5</t>
  </si>
  <si>
    <t>แกนก้ามปูเกียร์ 3-4</t>
  </si>
  <si>
    <t>แกนก้ามปูเกียร์ 1-2</t>
  </si>
  <si>
    <t>ก้ามปูเกียร์ 5</t>
  </si>
  <si>
    <t>ก้ามปูเกียร์ 3-4</t>
  </si>
  <si>
    <t>ก้ามปูเกียร์ 1-2</t>
  </si>
  <si>
    <t>แหวนรองเกียร์</t>
  </si>
  <si>
    <t>แหวนล็อคแกนเฟืองหลักเกียร์ 5</t>
  </si>
  <si>
    <t>แหวนเกียร์</t>
  </si>
  <si>
    <t>ซิงโครเมท 3-4-5</t>
  </si>
  <si>
    <t>ซิงโครเมทเกียร์ 1-2</t>
  </si>
  <si>
    <t>ชุดปลอกเลื่อนเกียร์ 5</t>
  </si>
  <si>
    <t>ชุดปลอกเลื่อนเกียร์ 1-2</t>
  </si>
  <si>
    <t>ชุดปลอกเลื่อนเกียร์ 3-4</t>
  </si>
  <si>
    <t>ลูกปืนหลังเพลาหลักเกียร์เฟืองเกียร์</t>
  </si>
  <si>
    <t>ลูกปืนหน้าเพลาหลักเฟืองเกียร์</t>
  </si>
  <si>
    <t>ลูกปืนหลังเพลารองเกียร์เฟือง 4 ชั้น</t>
  </si>
  <si>
    <t>ลูกปืนหน้าเพลารองเกียร์เฟือง 4 ชั้น</t>
  </si>
  <si>
    <t>ลูกปืนเพลาเฟืองรับกำลังเกียร์</t>
  </si>
  <si>
    <t>ลูกปืนกรงนกเพลาเฟืองเกียร์3</t>
  </si>
  <si>
    <t>ลูกปืนกรงนกเพลาเฟืองเกียรื1,2 และถอย</t>
  </si>
  <si>
    <t>ลูกปืนกรงนกเพลาเฟืองเกียร์5</t>
  </si>
  <si>
    <t>ลูกปืนกรงนกเพลาเฟืองส่งกำลังเฟืองเกียร์</t>
  </si>
  <si>
    <t>เฟืองเกียร์ถอยหลัง</t>
  </si>
  <si>
    <t>เฟืองเกียร์</t>
  </si>
  <si>
    <t>เฟืองเกียร์5</t>
  </si>
  <si>
    <t>เฟืองเกียร์3</t>
  </si>
  <si>
    <t>เฟืองเกียร์2</t>
  </si>
  <si>
    <t>เฟืองเกียร์1</t>
  </si>
  <si>
    <t>เพลารับกำลังส่งเกียร์</t>
  </si>
  <si>
    <t>เพลาเกียร์</t>
  </si>
  <si>
    <t>สายคันเกียร์สีดำ</t>
  </si>
  <si>
    <t>สายคันเกียร์สีแดง</t>
  </si>
  <si>
    <t>ยอยกากบาทเพลากลาง</t>
  </si>
  <si>
    <t>เพลากลาง</t>
  </si>
  <si>
    <t>สายคลัทช์</t>
  </si>
  <si>
    <t>ลูกปืนฟลายวีล</t>
  </si>
  <si>
    <t>ลูกปืนกดคลัทช์</t>
  </si>
  <si>
    <t>แผ่นคลัทซ์</t>
  </si>
  <si>
    <t>หวีคลัทช์</t>
  </si>
  <si>
    <t>ระบบเบรค</t>
  </si>
  <si>
    <t>ดุมล้อหน้าพร้อมลูกปืน</t>
  </si>
  <si>
    <t>สกรูดุมล้อหน้า ตัวผู้</t>
  </si>
  <si>
    <t>คลิ๊ปล็อคสายอ่อนเบรค</t>
  </si>
  <si>
    <t>สามทางเบรค</t>
  </si>
  <si>
    <t>ฝาปิดกระปุกน้ำมันเบรค</t>
  </si>
  <si>
    <t>กระปุกน้ำมันเบรคพร้อมท่อ</t>
  </si>
  <si>
    <t>กระบอกเบรคหลังขวา</t>
  </si>
  <si>
    <t>กระบอกเบรคหลังซ้าย</t>
  </si>
  <si>
    <t>สายเบรคมือหน้า</t>
  </si>
  <si>
    <t>ยางกันฝุ่นลูกสูบคาริเปอร์เบรคหน้า</t>
  </si>
  <si>
    <t>ยางกันผุ่นคาริเปอร์เบรคตัวยาว</t>
  </si>
  <si>
    <t>ยางกันผุ่นคาริเปอร์เบรคตัวสั้น</t>
  </si>
  <si>
    <t>ซีลซ่อมคาริเปอร์เบรคหน้า</t>
  </si>
  <si>
    <t>สายอ่อนเบรคหลัง</t>
  </si>
  <si>
    <t>สายอ่อนเบรคหน้า</t>
  </si>
  <si>
    <t>ตัวปรับแรงดันน้ำมันเบรคหลัง</t>
  </si>
  <si>
    <t>ชุดคาริเปอร์เบรคหน้าขวา</t>
  </si>
  <si>
    <t>ชุดคาริเปอร์เบรคหน้าซ้าย</t>
  </si>
  <si>
    <t>ชุดแม่ปั้มเบรค+หม้อลมเบรค</t>
  </si>
  <si>
    <t>จานดรัมเบรคหลัง</t>
  </si>
  <si>
    <t>จานดิสเบรคหน้า</t>
  </si>
  <si>
    <t>ผ้าดรัมเบรคหลัง</t>
  </si>
  <si>
    <t>ผ้าดิสเบรคหน้า</t>
  </si>
  <si>
    <t>ตัวถังรถยนต์</t>
  </si>
  <si>
    <t>ชุดพื้นปูกระบะไลเนอร์</t>
  </si>
  <si>
    <t>แผงคอนโซลหน้าปัทม์</t>
  </si>
  <si>
    <t>ซ่องลมแอร์</t>
  </si>
  <si>
    <t>มือเปิดฝากระโปรงหน้า</t>
  </si>
  <si>
    <t>น็อตมือดึงฝากระโปรงหน้า</t>
  </si>
  <si>
    <t>กิ๊ปล็อคเหล็กค้ำฝากระโปรง</t>
  </si>
  <si>
    <t>เหล็กค้ำฝากระโปรงหน้า</t>
  </si>
  <si>
    <t>ยางกันกระแทกฝากระโปรง</t>
  </si>
  <si>
    <t>ยางรองฝากระโปรงหน้าตัวกลาง</t>
  </si>
  <si>
    <t>กิ๊ปแผงประตู</t>
  </si>
  <si>
    <t>คลิ๊ปพลาสติกยึดกันชน</t>
  </si>
  <si>
    <t>พลาสติกรองมือหมุนกระจก</t>
  </si>
  <si>
    <t>มือหมุนกระจก</t>
  </si>
  <si>
    <t>มือโหนประตู</t>
  </si>
  <si>
    <t>กิ๊ปล็อกผ้าบุหลังคา</t>
  </si>
  <si>
    <t>ผ้าบุหลังคา</t>
  </si>
  <si>
    <t>ที่บังแดดหน้าขวา</t>
  </si>
  <si>
    <t>ที่บังแดดหน้าซ้าย</t>
  </si>
  <si>
    <t>กระจกมองข้างซ้าย</t>
  </si>
  <si>
    <t>กระจกมองข้างขวา</t>
  </si>
  <si>
    <t>มือเปิดประตูหน้านอก ขวา</t>
  </si>
  <si>
    <t>มือเปิดประตูหน้านอกซ้าย</t>
  </si>
  <si>
    <t>มือเปิดประตูหน้าใน ขวา</t>
  </si>
  <si>
    <t>มือเปิดประตูหน้าใน ซ้าย</t>
  </si>
  <si>
    <t>เบาะหน้าซ้าย ทั้งชุด</t>
  </si>
  <si>
    <t>รางยกกระจกประตูหน้าขวา</t>
  </si>
  <si>
    <t>ยางยกกระจกประตูหน้าซ้าย</t>
  </si>
  <si>
    <t>กระจกแคป ด้านขวา</t>
  </si>
  <si>
    <t>กระจกแคป ด้านซ้าย</t>
  </si>
  <si>
    <t>กระจกหลัง</t>
  </si>
  <si>
    <t>กระจกประตูหน้าขวา</t>
  </si>
  <si>
    <t>กระจกประตูหน้าซ้าย</t>
  </si>
  <si>
    <t>กระจกบังลมหน้า</t>
  </si>
  <si>
    <t>กันชนหน้า</t>
  </si>
  <si>
    <t>กระจังหน้า</t>
  </si>
  <si>
    <t>ยางกันกระแทกกระบะ</t>
  </si>
  <si>
    <t>บานพับกระบะขวา</t>
  </si>
  <si>
    <t>บานพับกระบะซ้าย</t>
  </si>
  <si>
    <t>บังโคลนหน้าขวา</t>
  </si>
  <si>
    <t>บังโคลนหน้าซ้าย</t>
  </si>
  <si>
    <t>ฝากระโปรงหน้า</t>
  </si>
  <si>
    <t>ยางกันโคลนหน้าซ้าย</t>
  </si>
  <si>
    <t>ยางกันโคลนหน้าขวา</t>
  </si>
  <si>
    <t>ยางกันโคลนหลังซ้ายและขวา</t>
  </si>
  <si>
    <t>ประตูหน้า ขวา</t>
  </si>
  <si>
    <t>ประตูหน้า ซ้าย</t>
  </si>
  <si>
    <t>กลอนประตูหน้าขวา</t>
  </si>
  <si>
    <t>กลอนประตูหน้าซ้าย</t>
  </si>
  <si>
    <t>ระบบรองรับ บังคับเลี้ยว</t>
  </si>
  <si>
    <t>แม่แรงยกรถ</t>
  </si>
  <si>
    <t>ขาปรับยางอะไหล่</t>
  </si>
  <si>
    <t>สลิงดึงยางอะไหล่</t>
  </si>
  <si>
    <t>ขารองยางอะไหล่</t>
  </si>
  <si>
    <t>วาล์วเติมลมยาง</t>
  </si>
  <si>
    <t>ฝาครองล้อ</t>
  </si>
  <si>
    <t>กระทะล้อเหล็ก</t>
  </si>
  <si>
    <t>ยางกันฝุ่นแร็คพวงมาลัยหน้า</t>
  </si>
  <si>
    <t>บูชกระกันแหร็คพวงมาลัย</t>
  </si>
  <si>
    <t>แกนพวงมาลัยล่าง</t>
  </si>
  <si>
    <t>แหร็คพวงมาลัย</t>
  </si>
  <si>
    <t>คานหน้ายึดปีกนก</t>
  </si>
  <si>
    <t>ลูกหมากปลายแหร็คขวา</t>
  </si>
  <si>
    <t>ลูกหมากปลายแหร็คซ้าย</t>
  </si>
  <si>
    <t>ชุดแขนแหร็คพวงมาลัยขวา</t>
  </si>
  <si>
    <t>ชุดแขนแหร็คพวงมาลัยซ้าย</t>
  </si>
  <si>
    <t>ปีกนกล่างหน้าขวา</t>
  </si>
  <si>
    <t>ปีกนกล่างหน้าซ้าย</t>
  </si>
  <si>
    <t>บูชปีกนกหน้า</t>
  </si>
  <si>
    <t>ชุดหนวดกุ้งหน้าขวา</t>
  </si>
  <si>
    <t>ชุดหนวดกุ้งหน้าซ้าย</t>
  </si>
  <si>
    <t>บูชหนวดกุ้งหน้า</t>
  </si>
  <si>
    <t>ประกับเหล็กกันโคลงหน้า</t>
  </si>
  <si>
    <t>ยางประกับเหล็กกันโคลงหน้า</t>
  </si>
  <si>
    <t>เหล็กกันโคลงหน้า</t>
  </si>
  <si>
    <t>ฝาปิดดุมล้อ</t>
  </si>
  <si>
    <t>โช้คอัพหน้าขวา</t>
  </si>
  <si>
    <t>โช้คอัพหน้าซ้าย</t>
  </si>
  <si>
    <t>โช้คอัพหลังขวา</t>
  </si>
  <si>
    <t>โช้คอัพหลังซ้าย</t>
  </si>
  <si>
    <t>คอม้าหน้าขวา</t>
  </si>
  <si>
    <t>คอม้าหน้าซ้าย</t>
  </si>
  <si>
    <t>ระบบปรับอากาศ</t>
  </si>
  <si>
    <t>แผงคอนโทรลแอร์หน้าปัทม์</t>
  </si>
  <si>
    <t>ไดเออร์แอร์</t>
  </si>
  <si>
    <t>แผ่นกรองฝุ่นตู้แอร์ในห้องผู้โดยสาร</t>
  </si>
  <si>
    <t>ตู้ฮีทเตอร์ใต้หน้าปัทม์</t>
  </si>
  <si>
    <t>รีซิสแตนพัดลมโบว์เวอร์แอร์</t>
  </si>
  <si>
    <t>พัดลมโบว์เวอร์แอร์</t>
  </si>
  <si>
    <t>พัดลมแอร์กลม</t>
  </si>
  <si>
    <t>สวิตซ์ไดเออร์</t>
  </si>
  <si>
    <t>เทอร์โมสตัสตู้แอร์(หางหมู)</t>
  </si>
  <si>
    <t>วาล์วตู้แอร์</t>
  </si>
  <si>
    <t>แผงคอยเย็นตู้แอร์</t>
  </si>
  <si>
    <t>ท่อแป๊ปน้ำยางแผงรังผึ้งแอร์</t>
  </si>
  <si>
    <t>ท่อน้ำยางแอร์LO เข้าวาล์วแอร์</t>
  </si>
  <si>
    <t>ท่อน้ำยาอลูมิเนียมเข้าไอเออร์แอร์ มีวาล์ว</t>
  </si>
  <si>
    <t>ท่อน้ำยาอลูมิเนียมเข้าไอเออร์แอร์ ไม่มีวาล์ว</t>
  </si>
  <si>
    <t>ท่อน้ำยาแอร์จากไดเอร์เข้าวาล์วแอร์</t>
  </si>
  <si>
    <t>ท่าน้ำยาแอร์ HI</t>
  </si>
  <si>
    <t>ท่อน้ำยางแอร์เข้าคอม (LO)</t>
  </si>
  <si>
    <t>คอมเพรสเซอร์แอร์</t>
  </si>
  <si>
    <t>ระบบเซื้อเพลิง ประจุอากาศ</t>
  </si>
  <si>
    <t>ไส้กรองอากาศ</t>
  </si>
  <si>
    <t>บูชเหล็กเสื้อกรองอากาศ</t>
  </si>
  <si>
    <t>ท่อย่นกลองอากาศ</t>
  </si>
  <si>
    <t>ยางหิ้วท่อไอเสีย</t>
  </si>
  <si>
    <t>ท่อแคทคาตาไลติกส์</t>
  </si>
  <si>
    <t>ชาโค</t>
  </si>
  <si>
    <t>หัวฉีดน้ำมันเชื้อเพลิง</t>
  </si>
  <si>
    <t>เรือนปีกผีเสื้อ</t>
  </si>
  <si>
    <t>ฝาถังน้ำมันพร้อมกุญแจ</t>
  </si>
  <si>
    <t>มอเตอร์ปั้มเซื้อเพลิง</t>
  </si>
  <si>
    <t>ปั้มเชื้อเพลิงพร้อมลูกลอย</t>
  </si>
  <si>
    <t>กรองเบนซิล</t>
  </si>
  <si>
    <t>ระบบไฟฟ้าตัวถัง ไฟส่องสว่าง</t>
  </si>
  <si>
    <t>มอเตอร์ก้านปัดน้ำฝน</t>
  </si>
  <si>
    <t>ฝาปิดน็อตก้านปัดน้ำฝน</t>
  </si>
  <si>
    <t>ชุดคันชักก้านปัดน้ำฝน</t>
  </si>
  <si>
    <t>ใบปัดน้ำฝนกระจกหน้า</t>
  </si>
  <si>
    <t>หัวฉีดน้ำล้างกระจกหน้า</t>
  </si>
  <si>
    <t>ท่อต่อท่อยางน้ำฉีดกระจก</t>
  </si>
  <si>
    <t>สามทางน้ำฉีดกระจก</t>
  </si>
  <si>
    <t>มอเตอร์กระปุกฉีดน้ำล้างกระจกหน้า</t>
  </si>
  <si>
    <t>กระปุกฉีดน้ำล้างกระจกหน้า</t>
  </si>
  <si>
    <t>สายกราวแบต</t>
  </si>
  <si>
    <t>สายไฟกราว-เกียร์</t>
  </si>
  <si>
    <t>เสาอากาศวิทยุ</t>
  </si>
  <si>
    <t>ลำโพง</t>
  </si>
  <si>
    <t>ที่จุดบุหรี่</t>
  </si>
  <si>
    <t>แตร</t>
  </si>
  <si>
    <t>รีเลย์ปั้มเชื้อเพลิง 87a</t>
  </si>
  <si>
    <t>รีเลย์ 87</t>
  </si>
  <si>
    <t>รีเลย์พัดลม (4ขา)</t>
  </si>
  <si>
    <t>รีเลย์ไฟเลี้ยว</t>
  </si>
  <si>
    <t>สวิทซ์ไฟเกียร์ถอยหลัง</t>
  </si>
  <si>
    <t>สวิทซ์ไฟเหยียบเบรค</t>
  </si>
  <si>
    <t>สวิทซ์ไฟยกเลี่ยว</t>
  </si>
  <si>
    <t>เซ็นเซอร์เรือนไมล์</t>
  </si>
  <si>
    <t>เรือนไมล์ดิจิตอล</t>
  </si>
  <si>
    <t>สวิทซ์ไฟประตูหน้า</t>
  </si>
  <si>
    <t>สวิทซ์เปิด-ปิด แอร์ A/C</t>
  </si>
  <si>
    <t>สวิทซ์ไฟตัดหมอกหน้า</t>
  </si>
  <si>
    <t>ไฟส่องป้ายทะเบียนหลัง</t>
  </si>
  <si>
    <t>ชุดไฟท้ายขวา</t>
  </si>
  <si>
    <t>ชุดไฟท้ายซ้าย</t>
  </si>
  <si>
    <t>ชุดไฟตัดหมอกหน้า ขวา</t>
  </si>
  <si>
    <t>ชุดไฟตัดหมอกหน้า ซ้าย</t>
  </si>
  <si>
    <t>ไฟใหญ่หน้า ขวา</t>
  </si>
  <si>
    <t>ไฟใหญหน้า ซ้าย</t>
  </si>
  <si>
    <t>ระบบไฟฟ้าเครื่องยนต์ จุดระเบิด เซนต์เซอร์</t>
  </si>
  <si>
    <t>เซนเซอร์อุณหภูมิน้ำ</t>
  </si>
  <si>
    <t>กล่องชุดระเบิดเชื้อเพลิง</t>
  </si>
  <si>
    <t>เซ็นเซอร์ลิ้นปีกผีเสื้อน้ำมันเชื้อเพลิง</t>
  </si>
  <si>
    <t>มอเตอร์เดินเบา/ไอเดิลสปีช</t>
  </si>
  <si>
    <t>น็อคเซนเซอร์</t>
  </si>
  <si>
    <t>เซ็นเซอร์แอร์โฟ</t>
  </si>
  <si>
    <t>เฟืองไดสตาร์ท</t>
  </si>
  <si>
    <t>ออโต้เมติกสตาร์ท</t>
  </si>
  <si>
    <t>ไดร์สตาร์ท</t>
  </si>
  <si>
    <t>ไดชาร์จ</t>
  </si>
  <si>
    <t>หัวเทียน</t>
  </si>
  <si>
    <t>ชุดสายหัวเทียน</t>
  </si>
  <si>
    <t>คอยจุดระเบิด</t>
  </si>
  <si>
    <t>ระบบระบายความร้อน</t>
  </si>
  <si>
    <t>ฝาครอบวาล์วน้ำ</t>
  </si>
  <si>
    <t>วาล์วน้ำ</t>
  </si>
  <si>
    <t>คานหม้อน้ำใหญ่</t>
  </si>
  <si>
    <t>ฝาปิดกระปุกพักน้ำ</t>
  </si>
  <si>
    <t>กระปุกพักน้ำหม้อน้ำ</t>
  </si>
  <si>
    <t>ปะเก็นปั้มน้ำ</t>
  </si>
  <si>
    <t>ปั้มน้ำ</t>
  </si>
  <si>
    <t>ชุดท่อเหล็ก</t>
  </si>
  <si>
    <t>ท่อยางน้ำเข้าท่อร่วมไอดี</t>
  </si>
  <si>
    <t>ท่อยางน้ำวาล์วน้ำเข้าท่อเหล็ก</t>
  </si>
  <si>
    <t>ท่อยางน้ำคอห่านเข้าท่อเหล็ก</t>
  </si>
  <si>
    <t>มอเตอร์+ไบพัดลมหม้อน้ำ</t>
  </si>
  <si>
    <t>ฝาหม้อน้ำ</t>
  </si>
  <si>
    <t>หม้อน้ำ</t>
  </si>
  <si>
    <t>ระบบรถยนต์</t>
  </si>
  <si>
    <t>ชื่อสินค้า</t>
  </si>
  <si>
    <t>รหัสสินค้า</t>
  </si>
  <si>
    <t>รายละเอียด</t>
  </si>
  <si>
    <t>ฝาปิดน้ำมันเครื่อง</t>
  </si>
  <si>
    <t>EQ465111003</t>
  </si>
  <si>
    <t xml:space="preserve">สำหรับรถยนต์ ยี่ห้อIZUSU รุ่น DMAX เครื่องยนต์  </t>
  </si>
  <si>
    <t>ชนิดเครื่องยนต์</t>
  </si>
  <si>
    <t>ยางติดรถ</t>
  </si>
  <si>
    <t>รหัสเครื่องยนต์</t>
  </si>
  <si>
    <t>2011-2015</t>
  </si>
  <si>
    <t>i-VTEC</t>
  </si>
  <si>
    <t>CHEVROLET</t>
  </si>
  <si>
    <t>CAPTIVA</t>
  </si>
  <si>
    <t>2007-2012</t>
  </si>
  <si>
    <t>LT</t>
  </si>
  <si>
    <t>AT</t>
  </si>
  <si>
    <t>LSX</t>
  </si>
  <si>
    <t>LS</t>
  </si>
  <si>
    <t>LTZ</t>
  </si>
  <si>
    <t>2011-2016</t>
  </si>
  <si>
    <t>2000-2004</t>
  </si>
  <si>
    <t>CIVIC DIMENSION</t>
  </si>
  <si>
    <t>Exi</t>
  </si>
  <si>
    <t>Vti</t>
  </si>
  <si>
    <t>Excites i-VTEC</t>
  </si>
  <si>
    <t>2004-2006</t>
  </si>
  <si>
    <t>Dimension RX Sports</t>
  </si>
  <si>
    <t>EXi</t>
  </si>
  <si>
    <t>RX Sports VTEC</t>
  </si>
  <si>
    <t>VTi</t>
  </si>
  <si>
    <t>Excites</t>
  </si>
  <si>
    <t>CIVIC FD</t>
  </si>
  <si>
    <t>2005-2012</t>
  </si>
  <si>
    <t>E</t>
  </si>
  <si>
    <t>E Sport Pearl</t>
  </si>
  <si>
    <t>E Wise Edition</t>
  </si>
  <si>
    <t>S</t>
  </si>
  <si>
    <t>EL</t>
  </si>
  <si>
    <t>2012-2016</t>
  </si>
  <si>
    <t>CIVIC FB</t>
  </si>
  <si>
    <t>Hybrid</t>
  </si>
  <si>
    <t>E Modulo</t>
  </si>
  <si>
    <t>ES</t>
  </si>
  <si>
    <t>Modulo</t>
  </si>
  <si>
    <t>2016-NOW</t>
  </si>
  <si>
    <t>CIVIC FC</t>
  </si>
  <si>
    <t>Turbo</t>
  </si>
  <si>
    <t>Turbo RS</t>
  </si>
  <si>
    <t>1996-2000</t>
  </si>
  <si>
    <t>CIVIC ตาโต</t>
  </si>
  <si>
    <t>Lxi</t>
  </si>
  <si>
    <t>Vti EX</t>
  </si>
  <si>
    <t>VTI EXA</t>
  </si>
  <si>
    <t>2002-2006</t>
  </si>
  <si>
    <t>SX</t>
  </si>
  <si>
    <t>SLX Ddi i-TEQ</t>
  </si>
  <si>
    <t>SX Ddi i-TEQ</t>
  </si>
  <si>
    <t>Hi- Lander</t>
  </si>
  <si>
    <t>Hi- Lander Ddi i-TEQ</t>
  </si>
  <si>
    <t>LS Ddi i-TEQ</t>
  </si>
  <si>
    <t xml:space="preserve">SLX </t>
  </si>
  <si>
    <t>Cab4</t>
  </si>
  <si>
    <t>D-MAX (CAB-4)</t>
  </si>
  <si>
    <t>2007-2011</t>
  </si>
  <si>
    <t>Hi- Lander Platinum</t>
  </si>
  <si>
    <t>Hi- Lander Super Platinum</t>
  </si>
  <si>
    <t>Hi- Lander Super Titanium</t>
  </si>
  <si>
    <t>Hi- Lander X-Series</t>
  </si>
  <si>
    <t>Hi- Lander X-Series Super Titanium</t>
  </si>
  <si>
    <t>SL Ddi i-TEQ</t>
  </si>
  <si>
    <t>SLX</t>
  </si>
  <si>
    <t>SLX Super Platinum</t>
  </si>
  <si>
    <t>SLX Super Titanium</t>
  </si>
  <si>
    <t>SX Super Titanium</t>
  </si>
  <si>
    <t>LS GT Ddi i-TEQ</t>
  </si>
  <si>
    <t>LS Super Titanium</t>
  </si>
  <si>
    <t>LS X-Series Super Titanium</t>
  </si>
  <si>
    <t>2011-2017</t>
  </si>
  <si>
    <t>2013-2017</t>
  </si>
  <si>
    <t>MU-X</t>
  </si>
  <si>
    <t>MU-7</t>
  </si>
  <si>
    <t>2007-2013</t>
  </si>
  <si>
    <t>Activo</t>
  </si>
  <si>
    <t>Activo Super Platinum</t>
  </si>
  <si>
    <t>Activo Super Titanium</t>
  </si>
  <si>
    <t>CHOIZ</t>
  </si>
  <si>
    <t>Primo</t>
  </si>
  <si>
    <t>Primo Platinum</t>
  </si>
  <si>
    <t>Primo Super Platinum</t>
  </si>
  <si>
    <t>Primo Super Titanium</t>
  </si>
  <si>
    <t>Super Platinum</t>
  </si>
  <si>
    <t>Hi-Lander L</t>
  </si>
  <si>
    <t>Hi-Lander X-Series Z</t>
  </si>
  <si>
    <t>Hi-Lander X-Series Z Prstige</t>
  </si>
  <si>
    <t>Hi-Lander Z</t>
  </si>
  <si>
    <t>Hi-Lander Z Prestige</t>
  </si>
  <si>
    <t>Z</t>
  </si>
  <si>
    <t xml:space="preserve">Hi-Lander X-Series </t>
  </si>
  <si>
    <t>Hi-Lander Z Prestige Ddi VGS</t>
  </si>
  <si>
    <t>L</t>
  </si>
  <si>
    <t>Vcross L</t>
  </si>
  <si>
    <t>Vcross Z</t>
  </si>
  <si>
    <t>Vcross Z Prestige</t>
  </si>
  <si>
    <t>EL NAVI</t>
  </si>
  <si>
    <t>D-MAX Spece Cab</t>
  </si>
  <si>
    <t>SL</t>
  </si>
  <si>
    <t>H-Lander</t>
  </si>
  <si>
    <t>Hi-Lander Ddi i-TEQ</t>
  </si>
  <si>
    <t>Rodeo LS</t>
  </si>
  <si>
    <t>Rodeo LS Ddi i-TEQ</t>
  </si>
  <si>
    <t>Rodeo S</t>
  </si>
  <si>
    <t>Rodeo S Ddi i-TEQ</t>
  </si>
  <si>
    <t>LS Super Platinum</t>
  </si>
  <si>
    <t>X-Series Z</t>
  </si>
  <si>
    <t>Hi-Lander X-Series</t>
  </si>
  <si>
    <t>Hi-Lander Z Prestige VGS</t>
  </si>
  <si>
    <t xml:space="preserve">X-Series </t>
  </si>
  <si>
    <t>Z Prestige Ddi VGS Turbo</t>
  </si>
  <si>
    <t>D-MAX Spark</t>
  </si>
  <si>
    <t>EX</t>
  </si>
  <si>
    <t>EX Ddi i-TEQ</t>
  </si>
  <si>
    <t>EXL Ddi i-TEQ</t>
  </si>
  <si>
    <t>EXL Super Platinum</t>
  </si>
  <si>
    <t>EX Platinum</t>
  </si>
  <si>
    <t>EX Super Platinum</t>
  </si>
  <si>
    <t>EX Super Titanium</t>
  </si>
  <si>
    <t>B</t>
  </si>
  <si>
    <t>SPARK VGS S</t>
  </si>
  <si>
    <t>1996-1999</t>
  </si>
  <si>
    <t>Dragon Eyes Space Cab</t>
  </si>
  <si>
    <t>Dragon Eyes Spark</t>
  </si>
  <si>
    <t>EXY STD</t>
  </si>
  <si>
    <t>2000-2002</t>
  </si>
  <si>
    <t>Dragon Power CAB4</t>
  </si>
  <si>
    <t>Dragon Power Space Cab</t>
  </si>
  <si>
    <t>Dragon Power Spark</t>
  </si>
  <si>
    <t>EXY</t>
  </si>
  <si>
    <t>1997-2003</t>
  </si>
  <si>
    <t>VEGA</t>
  </si>
  <si>
    <t>SUV</t>
  </si>
  <si>
    <t>MT</t>
  </si>
  <si>
    <t>2002-2005</t>
  </si>
  <si>
    <t>A i-Dsi</t>
  </si>
  <si>
    <t>E-V VTEC</t>
  </si>
  <si>
    <t>E i-Dsi</t>
  </si>
  <si>
    <t>S i-Dsi</t>
  </si>
  <si>
    <t>2008-2014</t>
  </si>
  <si>
    <t>S CNG</t>
  </si>
  <si>
    <t>S i-VTEC</t>
  </si>
  <si>
    <t>SV</t>
  </si>
  <si>
    <t>SV-iVTEC</t>
  </si>
  <si>
    <t>V</t>
  </si>
  <si>
    <t>V-CNG</t>
  </si>
  <si>
    <t>V i-VTEC</t>
  </si>
  <si>
    <t>V i-VTEC Modulo</t>
  </si>
  <si>
    <t>V i-VTEC Society</t>
  </si>
  <si>
    <t>V Wise Edition i-VTEC</t>
  </si>
  <si>
    <t>2014-2018</t>
  </si>
  <si>
    <t>CNG</t>
  </si>
  <si>
    <t>SV+ i-VTEC</t>
  </si>
  <si>
    <t>SV i-VTEC</t>
  </si>
  <si>
    <t>V+ i-VTEC</t>
  </si>
  <si>
    <t>V CNG</t>
  </si>
  <si>
    <t>1999-2002</t>
  </si>
  <si>
    <t>1995-1999</t>
  </si>
  <si>
    <t>CITY TYPE-Z</t>
  </si>
  <si>
    <t>Type-Z Exi</t>
  </si>
  <si>
    <t>Type-Z LI</t>
  </si>
  <si>
    <t>Type-Z Lxi</t>
  </si>
  <si>
    <t>Type-Z Vti</t>
  </si>
  <si>
    <t>2005-2007</t>
  </si>
  <si>
    <t>ZX A i-Dsi</t>
  </si>
  <si>
    <t>ZX EV VTEC</t>
  </si>
  <si>
    <t>ZX SV VTEC</t>
  </si>
  <si>
    <t>ZX V VTEC</t>
  </si>
  <si>
    <t>AT/MT</t>
  </si>
  <si>
    <t>CITY Exi</t>
  </si>
  <si>
    <t>CITY Lxi</t>
  </si>
  <si>
    <t>EL i-VTEC</t>
  </si>
  <si>
    <t>Hybrid i-VTEC</t>
  </si>
  <si>
    <t>Hybrid TECH i-VTEC</t>
  </si>
  <si>
    <t>TECH</t>
  </si>
  <si>
    <t>E i-VTEC</t>
  </si>
  <si>
    <t>JP</t>
  </si>
  <si>
    <t>V6 i-VTEC</t>
  </si>
  <si>
    <t>2003-2007</t>
  </si>
  <si>
    <t>1997-2002</t>
  </si>
  <si>
    <t>ACCORD งูเห่า</t>
  </si>
  <si>
    <t>Vti Prestige</t>
  </si>
  <si>
    <t>2017-2021</t>
  </si>
  <si>
    <t>DT EL</t>
  </si>
  <si>
    <t>SE</t>
  </si>
  <si>
    <t>2006-2012</t>
  </si>
  <si>
    <t>EL Prestige</t>
  </si>
  <si>
    <t>EF</t>
  </si>
  <si>
    <t>ELF</t>
  </si>
  <si>
    <t>1995-2002</t>
  </si>
  <si>
    <t>Exi Limited</t>
  </si>
  <si>
    <t>HR-V</t>
  </si>
  <si>
    <t>E Limited</t>
  </si>
  <si>
    <t>RS</t>
  </si>
  <si>
    <t>BR-V</t>
  </si>
  <si>
    <t>2016-2020</t>
  </si>
  <si>
    <t>Amaze S</t>
  </si>
  <si>
    <t>Amaze SV</t>
  </si>
  <si>
    <t>Amaze V</t>
  </si>
  <si>
    <t>V limited</t>
  </si>
  <si>
    <t>FREED</t>
  </si>
  <si>
    <t>2008-2016</t>
  </si>
  <si>
    <t>E Sport</t>
  </si>
  <si>
    <t>Limited</t>
  </si>
  <si>
    <t>RS+ i-VTEC</t>
  </si>
  <si>
    <t>RS i-VTEC</t>
  </si>
  <si>
    <t>Active Plus</t>
  </si>
  <si>
    <t>SV VTEC</t>
  </si>
  <si>
    <t>V Active Plus</t>
  </si>
  <si>
    <t>V i-VTEC Molulo</t>
  </si>
  <si>
    <t>V VTEC</t>
  </si>
  <si>
    <t>2014-2017</t>
  </si>
  <si>
    <t>MOBILIO</t>
  </si>
  <si>
    <t>1999-2003</t>
  </si>
  <si>
    <t>ODYSSEY</t>
  </si>
  <si>
    <t>Prestige</t>
  </si>
  <si>
    <t>2003-2008</t>
  </si>
  <si>
    <t>2008-2013</t>
  </si>
  <si>
    <t>2000-2006</t>
  </si>
  <si>
    <t>STREAM</t>
  </si>
  <si>
    <t>2009-2016</t>
  </si>
  <si>
    <t>STEPWGN SPADA</t>
  </si>
  <si>
    <t>Fiesta</t>
  </si>
  <si>
    <t>2010-2016</t>
  </si>
  <si>
    <t>Sport</t>
  </si>
  <si>
    <t>Titanium</t>
  </si>
  <si>
    <t>Style</t>
  </si>
  <si>
    <t>Trend</t>
  </si>
  <si>
    <t>Ambiente</t>
  </si>
  <si>
    <t>Sport+</t>
  </si>
  <si>
    <t>Sport Ultimate</t>
  </si>
  <si>
    <t>Sport Hatchback</t>
  </si>
  <si>
    <t>RANGER DOUBLE CAB</t>
  </si>
  <si>
    <t>XLT Hurricane</t>
  </si>
  <si>
    <t>XLT</t>
  </si>
  <si>
    <t>2003-2005</t>
  </si>
  <si>
    <t>Hi-Rider XLT</t>
  </si>
  <si>
    <t>XL</t>
  </si>
  <si>
    <t>2006-2008</t>
  </si>
  <si>
    <t>XLT Dci</t>
  </si>
  <si>
    <t>2009-2012</t>
  </si>
  <si>
    <t>Hi-Rider WildTrak II XLT</t>
  </si>
  <si>
    <t>Hi-Rider WildTrak LTD</t>
  </si>
  <si>
    <t>Hi-Rider WildTrak XLT</t>
  </si>
  <si>
    <t>Hi-Rider XlS TDCi</t>
  </si>
  <si>
    <t>WildTrak</t>
  </si>
  <si>
    <t>XLT TDCi</t>
  </si>
  <si>
    <t>Hi-Rider XLT TDCi</t>
  </si>
  <si>
    <t>2012-2015</t>
  </si>
  <si>
    <t>Hi-Rider WildTrakTDCi</t>
  </si>
  <si>
    <t>Hi-Rider XLS</t>
  </si>
  <si>
    <t xml:space="preserve">Hi-Rider WildTrak </t>
  </si>
  <si>
    <t xml:space="preserve">XLT </t>
  </si>
  <si>
    <t>2015-2018</t>
  </si>
  <si>
    <t>Hi-Rider</t>
  </si>
  <si>
    <t>Hi-Rider FX4</t>
  </si>
  <si>
    <t>Hi-Rider Wildtrak</t>
  </si>
  <si>
    <t>RANGER OPEN CAB</t>
  </si>
  <si>
    <t>XLS</t>
  </si>
  <si>
    <t>HD limited</t>
  </si>
  <si>
    <t>XLS TDCi</t>
  </si>
  <si>
    <t>Hi-Rider XL+</t>
  </si>
  <si>
    <t>RANGER SINGLE CAB</t>
  </si>
  <si>
    <t>Standard XL</t>
  </si>
  <si>
    <t>RANGER SUPER CAB</t>
  </si>
  <si>
    <t>Hurricane</t>
  </si>
  <si>
    <t>Alnac 4G</t>
  </si>
  <si>
    <t>Amazer 3G</t>
  </si>
  <si>
    <t>Amazer 3G Maxx</t>
  </si>
  <si>
    <t>Amazer XL</t>
  </si>
  <si>
    <t>Aspire</t>
  </si>
  <si>
    <t>Aspire 4G</t>
  </si>
  <si>
    <t>Quantum</t>
  </si>
  <si>
    <t>Quantum Plus</t>
  </si>
  <si>
    <t>Apterra A/T</t>
  </si>
  <si>
    <t>Apterra H/T</t>
  </si>
  <si>
    <t>Amazer 4G life</t>
  </si>
  <si>
    <t>Alnac</t>
  </si>
  <si>
    <t>Alnac 4GS</t>
  </si>
  <si>
    <t>Mancheter United</t>
  </si>
  <si>
    <t>Apterra H/P</t>
  </si>
  <si>
    <t>Apterra H/L</t>
  </si>
  <si>
    <t>Apterra H/T2</t>
  </si>
  <si>
    <t>Altrust LT</t>
  </si>
  <si>
    <t>BFG</t>
  </si>
  <si>
    <t>All Terrain T/A KO2</t>
  </si>
  <si>
    <t>Mud Terrain T/A KM2</t>
  </si>
  <si>
    <t>Advantage T/A SUV</t>
  </si>
  <si>
    <t>Advantage T/A Drive</t>
  </si>
  <si>
    <t>Bridgestone</t>
  </si>
  <si>
    <t>Potenza ADRENALIN RE003</t>
  </si>
  <si>
    <t>Turanza Gr-100</t>
  </si>
  <si>
    <t>MY-02</t>
  </si>
  <si>
    <t>B250</t>
  </si>
  <si>
    <t>DURAVIS R624</t>
  </si>
  <si>
    <t>DURAVIS R611</t>
  </si>
  <si>
    <t>DURAVIS R699 HD</t>
  </si>
  <si>
    <t>LEO 677</t>
  </si>
  <si>
    <t>DUELER HP SPORT</t>
  </si>
  <si>
    <t>DUELER H/T 840</t>
  </si>
  <si>
    <t>DUELER H/T 689</t>
  </si>
  <si>
    <t>DUELER H/T 684</t>
  </si>
  <si>
    <t>DUELER H/T 687</t>
  </si>
  <si>
    <t>DUELER H/T 470</t>
  </si>
  <si>
    <t>DUELER A/T 693</t>
  </si>
  <si>
    <t>DUELER M/T 674</t>
  </si>
  <si>
    <t>ECOPIA EP850</t>
  </si>
  <si>
    <t>ECOPIA EP150</t>
  </si>
  <si>
    <t>ECOPIA EP300</t>
  </si>
  <si>
    <t>TAXI</t>
  </si>
  <si>
    <t>Potenza S001</t>
  </si>
  <si>
    <t>Potenza S001 RFT</t>
  </si>
  <si>
    <t>Potenza RE050 RFT</t>
  </si>
  <si>
    <t>CONTINENTAL</t>
  </si>
  <si>
    <t>ContiSportContact TM 5</t>
  </si>
  <si>
    <t>ContiSportContact TM 5 P</t>
  </si>
  <si>
    <t>ContiMaxContact TM MC5</t>
  </si>
  <si>
    <t>ContiSportContact TM 3</t>
  </si>
  <si>
    <t>ContiSportContact TM 2</t>
  </si>
  <si>
    <t>ContiComfortContact TM 5</t>
  </si>
  <si>
    <t>ContiPremiumContact TM 2</t>
  </si>
  <si>
    <t>ContiCrossContact TM LX2</t>
  </si>
  <si>
    <t>ContiCrossContact TM UHP</t>
  </si>
  <si>
    <t>Conti4x4Contact</t>
  </si>
  <si>
    <t>ContiCrossContact TM AT</t>
  </si>
  <si>
    <t>ComfortContact CC6</t>
  </si>
  <si>
    <t>UltraContact UC6</t>
  </si>
  <si>
    <t>ContiMaxContact TM MC6</t>
  </si>
  <si>
    <t>ContimaxContact MC6</t>
  </si>
  <si>
    <t>DAYTON</t>
  </si>
  <si>
    <t>DT-30</t>
  </si>
  <si>
    <t>NAKARA R101</t>
  </si>
  <si>
    <t>KACHA R101</t>
  </si>
  <si>
    <t>NAKARA R200</t>
  </si>
  <si>
    <t>NAKARA R201</t>
  </si>
  <si>
    <t>NAKARA R202</t>
  </si>
  <si>
    <t>VINCENTE R203</t>
  </si>
  <si>
    <t>NAKARA R301</t>
  </si>
  <si>
    <t>VINCENTE R302</t>
  </si>
  <si>
    <t>PAYAK R401</t>
  </si>
  <si>
    <t>PAYAK R402</t>
  </si>
  <si>
    <t>PAYAK R403</t>
  </si>
  <si>
    <t>PAYAK R404 BSW</t>
  </si>
  <si>
    <t>PAYAK R404 OWL</t>
  </si>
  <si>
    <t>PAYAK A/T R404</t>
  </si>
  <si>
    <t>MUD CLAWER R405 BSW</t>
  </si>
  <si>
    <t>MUD CLAWER R405 OWL</t>
  </si>
  <si>
    <t>MUD CLAWER R408</t>
  </si>
  <si>
    <t>MUD CLAWER R408 BSW</t>
  </si>
  <si>
    <t>R501</t>
  </si>
  <si>
    <t>PAYAK 007 R601</t>
  </si>
  <si>
    <t>PAYAK HT R602</t>
  </si>
  <si>
    <t>CARRERAS R701</t>
  </si>
  <si>
    <t>CARRERAS R702</t>
  </si>
  <si>
    <t>PREMIUM TOUR RA01</t>
  </si>
  <si>
    <t>PAYAK SUV HT-603</t>
  </si>
  <si>
    <t>TITANZ T88</t>
  </si>
  <si>
    <t>SP Sport maxx 050+</t>
  </si>
  <si>
    <t>Vuero Ve302</t>
  </si>
  <si>
    <t>Enasave EC 300+</t>
  </si>
  <si>
    <t>SP Sport  LM704</t>
  </si>
  <si>
    <t>Direzza DZ102</t>
  </si>
  <si>
    <t>Sp Touring R1</t>
  </si>
  <si>
    <t>Sp touring T1</t>
  </si>
  <si>
    <t>Grandrex AT3</t>
  </si>
  <si>
    <t>Grandrex AT22</t>
  </si>
  <si>
    <t>Grandrex MT2</t>
  </si>
  <si>
    <t>Grandrex PT3</t>
  </si>
  <si>
    <t>SP LT37</t>
  </si>
  <si>
    <t>Vantrex V1</t>
  </si>
  <si>
    <t>SP2030</t>
  </si>
  <si>
    <t>Grandrek AT1</t>
  </si>
  <si>
    <t>FIRESTONE</t>
  </si>
  <si>
    <t>CV9000</t>
  </si>
  <si>
    <t>DESTINATION LE-02</t>
  </si>
  <si>
    <t>TZ700</t>
  </si>
  <si>
    <t>F01</t>
  </si>
  <si>
    <t>Touring FS100</t>
  </si>
  <si>
    <t>GODDYEAR</t>
  </si>
  <si>
    <t>Eagle F-1 Directional 5</t>
  </si>
  <si>
    <t>Assurance Duraplus</t>
  </si>
  <si>
    <t>Assurance TripleMax</t>
  </si>
  <si>
    <t>Cargo G26</t>
  </si>
  <si>
    <t>DuraSport AquaTraction</t>
  </si>
  <si>
    <t>Eagle NCT 5</t>
  </si>
  <si>
    <t>EfficientGrip Performance SUV</t>
  </si>
  <si>
    <t>EfficientGrip SUV</t>
  </si>
  <si>
    <t>Exceiience</t>
  </si>
  <si>
    <t>Wrangler AT/SA</t>
  </si>
  <si>
    <t>Wrangler TripleMax</t>
  </si>
  <si>
    <t>GT</t>
  </si>
  <si>
    <t>GT3</t>
  </si>
  <si>
    <t>HANKOOK</t>
  </si>
  <si>
    <t>KlnERGy EX</t>
  </si>
  <si>
    <t>veNtus V2 concept 2</t>
  </si>
  <si>
    <t>veNtus V12 evo2</t>
  </si>
  <si>
    <t>VanTRa LT</t>
  </si>
  <si>
    <t>veNtus R-s3</t>
  </si>
  <si>
    <t>VENTUS AS</t>
  </si>
  <si>
    <t>OPTIMO ME02</t>
  </si>
  <si>
    <t>veNtus S1 noble2</t>
  </si>
  <si>
    <t>Dynapro HP2</t>
  </si>
  <si>
    <t>Dynapro ATM</t>
  </si>
  <si>
    <t>Dynapro HT</t>
  </si>
  <si>
    <t>Dynapro MT</t>
  </si>
  <si>
    <t>OPTIMO H724</t>
  </si>
  <si>
    <t>OPTIMO H426</t>
  </si>
  <si>
    <t>OPTIMO K415</t>
  </si>
  <si>
    <t>KUMHO</t>
  </si>
  <si>
    <t>ECOWING KH27</t>
  </si>
  <si>
    <t>ECSTA PS91</t>
  </si>
  <si>
    <t>CRUGEN HT51</t>
  </si>
  <si>
    <t>ROAD VENTURE MT KL71</t>
  </si>
  <si>
    <t>SOLUS KH17</t>
  </si>
  <si>
    <t>ECSTA SEVEN KU36</t>
  </si>
  <si>
    <t>ECSTA HS51</t>
  </si>
  <si>
    <t>ECSTA XS KU36</t>
  </si>
  <si>
    <t>CRUGEN PREMIUM</t>
  </si>
  <si>
    <t>ECSTA PS31</t>
  </si>
  <si>
    <t>ECSTA V720</t>
  </si>
  <si>
    <t>CRUGEN PREMIUM HP91</t>
  </si>
  <si>
    <t>T365</t>
  </si>
  <si>
    <t>MAXXIS</t>
  </si>
  <si>
    <t>MS800</t>
  </si>
  <si>
    <t>UE-168</t>
  </si>
  <si>
    <t>UE-168N</t>
  </si>
  <si>
    <t>MA-569</t>
  </si>
  <si>
    <t>MA-589</t>
  </si>
  <si>
    <t>MA-579</t>
  </si>
  <si>
    <t>HP-600</t>
  </si>
  <si>
    <t>AT-700</t>
  </si>
  <si>
    <t>MT-762</t>
  </si>
  <si>
    <t>MT-764</t>
  </si>
  <si>
    <t>S-PRO</t>
  </si>
  <si>
    <t>HT-770</t>
  </si>
  <si>
    <t>AT-980</t>
  </si>
  <si>
    <t>PRO-R1</t>
  </si>
  <si>
    <t>MA-Z1</t>
  </si>
  <si>
    <t>MA-S2</t>
  </si>
  <si>
    <t>I-PRO</t>
  </si>
  <si>
    <t>MA-P3</t>
  </si>
  <si>
    <t>MA-707</t>
  </si>
  <si>
    <t>CV-01</t>
  </si>
  <si>
    <t>XM2</t>
  </si>
  <si>
    <t>Primacy2 ST</t>
  </si>
  <si>
    <t>Primacy3 ST ZP</t>
  </si>
  <si>
    <t>Pilot sport 3</t>
  </si>
  <si>
    <t>Pilot sport 4</t>
  </si>
  <si>
    <t>Pilot sport PS2</t>
  </si>
  <si>
    <t>Pilot super sport</t>
  </si>
  <si>
    <t>Pilot cup 2</t>
  </si>
  <si>
    <t>Latitude Sport 3</t>
  </si>
  <si>
    <t xml:space="preserve">Latitude Sport </t>
  </si>
  <si>
    <t>Latitude tour HP</t>
  </si>
  <si>
    <t>Primacy SUV</t>
  </si>
  <si>
    <t xml:space="preserve">Latitude tour </t>
  </si>
  <si>
    <t>Latitude cross</t>
  </si>
  <si>
    <t>Agilis</t>
  </si>
  <si>
    <t>XCD 2</t>
  </si>
  <si>
    <t>LTX Force</t>
  </si>
  <si>
    <t>Cross terrain</t>
  </si>
  <si>
    <t>Primacy 4</t>
  </si>
  <si>
    <t>OTANI</t>
  </si>
  <si>
    <t>KC2000</t>
  </si>
  <si>
    <t>EK1000</t>
  </si>
  <si>
    <t>SR1000</t>
  </si>
  <si>
    <t>MK2000</t>
  </si>
  <si>
    <t>APOLLO(รถบรรทุก)</t>
  </si>
  <si>
    <t>Cargo RIB-E</t>
  </si>
  <si>
    <t>Cargo RIB-E (SET)</t>
  </si>
  <si>
    <t>MILESTAR-E</t>
  </si>
  <si>
    <t>MILESTAR-E (SET)</t>
  </si>
  <si>
    <t>AMAR DELUXE</t>
  </si>
  <si>
    <t>AMAR DELUXE (SET)</t>
  </si>
  <si>
    <t>XT-7 (หาง)</t>
  </si>
  <si>
    <t>XT-7 (SET) (หาง)</t>
  </si>
  <si>
    <t>AWR-E (หน้า)</t>
  </si>
  <si>
    <t>AWR-E (SET) (หน้า)</t>
  </si>
  <si>
    <t>AXVD-E (หลัง)</t>
  </si>
  <si>
    <t>AXVD-E (SET) (หลัง)</t>
  </si>
  <si>
    <t>HAULUG-E</t>
  </si>
  <si>
    <t>ENDURANCE-RA</t>
  </si>
  <si>
    <t>ENDURANCE-RA (SET)</t>
  </si>
  <si>
    <t>ENDURANCE-RD</t>
  </si>
  <si>
    <t>ENDURANCE MA-E</t>
  </si>
  <si>
    <t>ENDURANCE LD</t>
  </si>
  <si>
    <t>ENDURANCE LD (SET)</t>
  </si>
  <si>
    <t>ENDURANCE MD+ (SET)</t>
  </si>
  <si>
    <t xml:space="preserve">ENDURANCE MD+ </t>
  </si>
  <si>
    <t>ENDURANCE-RD HD</t>
  </si>
  <si>
    <t>ENDURANCE-RD HD (SET)</t>
  </si>
  <si>
    <t>ENDURANCE-LDR</t>
  </si>
  <si>
    <t>ENDURANCE-LDR (SET)</t>
  </si>
  <si>
    <t>ENDU COMFORT CA</t>
  </si>
  <si>
    <t>ENDU TRAX MD</t>
  </si>
  <si>
    <t>ENDURANCE MA326</t>
  </si>
  <si>
    <t>ENDURANCE MA326 (SET)</t>
  </si>
  <si>
    <t>ENDURACE RT</t>
  </si>
  <si>
    <t>ENDU TUFF SOD</t>
  </si>
  <si>
    <t>BFG(รถบรรทุก)</t>
  </si>
  <si>
    <t>Cross Control</t>
  </si>
  <si>
    <t>Cross Control (SET)</t>
  </si>
  <si>
    <t>Route Control</t>
  </si>
  <si>
    <t>Route Control (SET)</t>
  </si>
  <si>
    <t>ST270</t>
  </si>
  <si>
    <t>BRIDGESTONE(รถบรรทุก)</t>
  </si>
  <si>
    <t>R200</t>
  </si>
  <si>
    <t>R200 (SET)</t>
  </si>
  <si>
    <t>R210</t>
  </si>
  <si>
    <t>R210 (SET)</t>
  </si>
  <si>
    <t>R156</t>
  </si>
  <si>
    <t>R156 (SET)</t>
  </si>
  <si>
    <t>R172</t>
  </si>
  <si>
    <t>R172 (SET)</t>
  </si>
  <si>
    <t>M789</t>
  </si>
  <si>
    <t>M789 (SET)</t>
  </si>
  <si>
    <t xml:space="preserve">M840 </t>
  </si>
  <si>
    <t>M840 (SET)</t>
  </si>
  <si>
    <t xml:space="preserve">R157 </t>
  </si>
  <si>
    <t>R157 (SET)</t>
  </si>
  <si>
    <t>R158</t>
  </si>
  <si>
    <t>R158 (SET)</t>
  </si>
  <si>
    <t>R297</t>
  </si>
  <si>
    <t>R294</t>
  </si>
  <si>
    <t>R150</t>
  </si>
  <si>
    <t>R192</t>
  </si>
  <si>
    <t>R196</t>
  </si>
  <si>
    <t>M857</t>
  </si>
  <si>
    <t>R159</t>
  </si>
  <si>
    <t>G611</t>
  </si>
  <si>
    <t>M729</t>
  </si>
  <si>
    <t>G590 II</t>
  </si>
  <si>
    <t>L301</t>
  </si>
  <si>
    <t>Mighty RIB (MR) (SET)</t>
  </si>
  <si>
    <t>Mighty RIB (MR)</t>
  </si>
  <si>
    <t>Mighty RIB (MR) (12PR) (SET)</t>
  </si>
  <si>
    <t xml:space="preserve">Mighty RIB (MR) (12PR) </t>
  </si>
  <si>
    <t>Mighty RIB (MR) (14PR) (SET)</t>
  </si>
  <si>
    <t xml:space="preserve">Mighty RIB (MR) (14PR) </t>
  </si>
  <si>
    <t>H-Miler (HM) (12PR) (SET)</t>
  </si>
  <si>
    <t xml:space="preserve">H-miler (HM) (12PR) </t>
  </si>
  <si>
    <t>H-Miler (HM) (14PR) (SET)</t>
  </si>
  <si>
    <t xml:space="preserve">H-Miler (HM) (14PR) </t>
  </si>
  <si>
    <t>H-Miler (HM) (SET)</t>
  </si>
  <si>
    <t>H-Miler (HM)</t>
  </si>
  <si>
    <t>U-Lug (UL) (SET)</t>
  </si>
  <si>
    <t xml:space="preserve">U-Lug (UL) </t>
  </si>
  <si>
    <t>L-Miler (LM) (SET)</t>
  </si>
  <si>
    <t xml:space="preserve">L-Miler (LM) </t>
  </si>
  <si>
    <t>X-Trailer</t>
  </si>
  <si>
    <t>X-trailer (SET)</t>
  </si>
  <si>
    <t>L-Miler</t>
  </si>
  <si>
    <t>D-Miler</t>
  </si>
  <si>
    <t>DEESTONE (รถบรรทุก)</t>
  </si>
  <si>
    <t>D102 (8PR)</t>
  </si>
  <si>
    <t>D102 (8PR) (SET)</t>
  </si>
  <si>
    <t>D201 (8PR)</t>
  </si>
  <si>
    <t>D201 (8PR) (SET)</t>
  </si>
  <si>
    <t>D102 (12PR)</t>
  </si>
  <si>
    <t>D102 (12PR) (SET)</t>
  </si>
  <si>
    <t>D201 (12PR)</t>
  </si>
  <si>
    <t>D201 (12PR) (SET)</t>
  </si>
  <si>
    <t>D108 (12PR)</t>
  </si>
  <si>
    <t>D108 (12PR) (SET)</t>
  </si>
  <si>
    <t>D201 (14PR)</t>
  </si>
  <si>
    <t>D201 (14PR) (SET)</t>
  </si>
  <si>
    <t>D102 (14PR)</t>
  </si>
  <si>
    <t>D102 (14PR) (SET)</t>
  </si>
  <si>
    <t>D108 (14PR)</t>
  </si>
  <si>
    <t>D108 (14PR) (SET)</t>
  </si>
  <si>
    <t>D103 (14PR)</t>
  </si>
  <si>
    <t>D103 (14PR) (SET)</t>
  </si>
  <si>
    <t>D202 (14PR)</t>
  </si>
  <si>
    <t>D202 (14PR) (SET)</t>
  </si>
  <si>
    <t>D204 (14PR)</t>
  </si>
  <si>
    <t>D204 (14PR) (SET)</t>
  </si>
  <si>
    <t>D104 (16PR)</t>
  </si>
  <si>
    <t>D104 (16PR) (SET)</t>
  </si>
  <si>
    <t>D108 (16PR)</t>
  </si>
  <si>
    <t>D108 (16PR) (SET)</t>
  </si>
  <si>
    <t>D110 (16PR)</t>
  </si>
  <si>
    <t>D110 (16PR) (SET)</t>
  </si>
  <si>
    <t>D201 (16PR)</t>
  </si>
  <si>
    <t>D201 (16PR) (SET)</t>
  </si>
  <si>
    <t xml:space="preserve">D205 (16PR) </t>
  </si>
  <si>
    <t>D205 (16PR) (SET)</t>
  </si>
  <si>
    <t>SV402</t>
  </si>
  <si>
    <t>SV402 (SET)</t>
  </si>
  <si>
    <t>SK421</t>
  </si>
  <si>
    <t>SK421 (SET)</t>
  </si>
  <si>
    <t>SV401</t>
  </si>
  <si>
    <t>SV401 (SET)</t>
  </si>
  <si>
    <t>SK422</t>
  </si>
  <si>
    <t>SS431</t>
  </si>
  <si>
    <t>FIRESTONE(รถบรรทุก)</t>
  </si>
  <si>
    <t>T-192 (12PR)</t>
  </si>
  <si>
    <t>T-192 (14PR)</t>
  </si>
  <si>
    <t>FS-495</t>
  </si>
  <si>
    <t>L-542 (ดอกบั้ง)</t>
  </si>
  <si>
    <t>T-191</t>
  </si>
  <si>
    <t>T-192</t>
  </si>
  <si>
    <t>T-200</t>
  </si>
  <si>
    <t>FS-555</t>
  </si>
  <si>
    <t>FS-559</t>
  </si>
  <si>
    <t>UT-3000</t>
  </si>
  <si>
    <t>MAXXIS(รถบรรทุก)</t>
  </si>
  <si>
    <t>MA-265</t>
  </si>
  <si>
    <t>MA-265 (SET)</t>
  </si>
  <si>
    <t>UR-275</t>
  </si>
  <si>
    <t>UR-288</t>
  </si>
  <si>
    <t>UR-288 (SET)</t>
  </si>
  <si>
    <t>UM-968</t>
  </si>
  <si>
    <t>UM-968 (SET)</t>
  </si>
  <si>
    <t>MICHELIN(รถบรรทุก)</t>
  </si>
  <si>
    <t>Agilis LT</t>
  </si>
  <si>
    <t>Agilis LT (SET)</t>
  </si>
  <si>
    <t>Agilis HD</t>
  </si>
  <si>
    <t>Agilis HD (SET)</t>
  </si>
  <si>
    <t>X Multi Z</t>
  </si>
  <si>
    <t>X Multi Z+</t>
  </si>
  <si>
    <t>XZE2</t>
  </si>
  <si>
    <t>XZE2 (SET)</t>
  </si>
  <si>
    <t>X Multi D</t>
  </si>
  <si>
    <t>X Multi T</t>
  </si>
  <si>
    <t>X Line Energy Z</t>
  </si>
  <si>
    <t>X Coach Energy Z</t>
  </si>
  <si>
    <t>XJE4 Mix Energy</t>
  </si>
  <si>
    <t>XZE2+</t>
  </si>
  <si>
    <t>OTANI(รถบรรทุก)</t>
  </si>
  <si>
    <t>M-RIB (8PR) (SET)</t>
  </si>
  <si>
    <t>M-RIB (8PR)</t>
  </si>
  <si>
    <t>M-RIB (10PR) (SET)</t>
  </si>
  <si>
    <t xml:space="preserve">M-RIB (10PR) </t>
  </si>
  <si>
    <t>M-RIB (12PR) (SET)</t>
  </si>
  <si>
    <t xml:space="preserve">M-RIB (12PR) </t>
  </si>
  <si>
    <t>M-RIB (14PR) (SET)</t>
  </si>
  <si>
    <t xml:space="preserve">M-RIB (14PR) </t>
  </si>
  <si>
    <t>U-77 (8PR)</t>
  </si>
  <si>
    <t>U-77 (8PR) (SET)</t>
  </si>
  <si>
    <t>U-77 (10PR)</t>
  </si>
  <si>
    <t>U-77 (10PR) (SET)</t>
  </si>
  <si>
    <t>U-77 (12PR)</t>
  </si>
  <si>
    <t>U-77 (12PR) (SET)</t>
  </si>
  <si>
    <t>U-77 (14PR)</t>
  </si>
  <si>
    <t>U-77 (14PR) (SET)</t>
  </si>
  <si>
    <t>K-706 (8PR)</t>
  </si>
  <si>
    <t>K-706 (8PR) (SET)</t>
  </si>
  <si>
    <t>K-706 (12PR)</t>
  </si>
  <si>
    <t>K-706 (12PR) (SET)</t>
  </si>
  <si>
    <t>K-706 (10PR)</t>
  </si>
  <si>
    <t>K-706 (10PR) (SET)</t>
  </si>
  <si>
    <t>K-706 (14PR)</t>
  </si>
  <si>
    <t>K-706 (14PR) (SET)</t>
  </si>
  <si>
    <t>K-706 (16PR) (SET)</t>
  </si>
  <si>
    <t>K-706 (16PR)</t>
  </si>
  <si>
    <t>S-66 (8PR)</t>
  </si>
  <si>
    <t>S-66 (8PR) (SET)</t>
  </si>
  <si>
    <t>S-66 (10PR)</t>
  </si>
  <si>
    <t>S-66 (10PR) (SET)</t>
  </si>
  <si>
    <t>S-66 (12PR)</t>
  </si>
  <si>
    <t>S-66 (12PR) (SET)</t>
  </si>
  <si>
    <t>S-66 (14PR)</t>
  </si>
  <si>
    <t>S-66 (14PR) (SET)</t>
  </si>
  <si>
    <t>S-70 (8PR)</t>
  </si>
  <si>
    <t>S-70 (8PR) (SET)</t>
  </si>
  <si>
    <t xml:space="preserve">S-70 (12PR) </t>
  </si>
  <si>
    <t>S-70 (12PR) (SET)</t>
  </si>
  <si>
    <t>S-78 (8PR)</t>
  </si>
  <si>
    <t>S-78 (8PR) (SET)</t>
  </si>
  <si>
    <t xml:space="preserve">S-78 (10PR) </t>
  </si>
  <si>
    <t>S-78 (10PR) (SET)</t>
  </si>
  <si>
    <t xml:space="preserve">S-78 (12PR) </t>
  </si>
  <si>
    <t>S-78 (12PR) (SET)</t>
  </si>
  <si>
    <t xml:space="preserve">S-78 (14PR) </t>
  </si>
  <si>
    <t>S-78 (14PR) (SET)</t>
  </si>
  <si>
    <t>S-79</t>
  </si>
  <si>
    <t>S-79 (SET)</t>
  </si>
  <si>
    <t>U-068 (16PR)</t>
  </si>
  <si>
    <t>U-068 (18PR)</t>
  </si>
  <si>
    <t>U-068 (16PR) (SET)</t>
  </si>
  <si>
    <t>U-068 (18PR) (SET)</t>
  </si>
  <si>
    <t>L-88 (12PR)</t>
  </si>
  <si>
    <t>L-88 (12PR) (SET)</t>
  </si>
  <si>
    <t>L-88 (14PR)</t>
  </si>
  <si>
    <t>L-88 (14PR) (SET)</t>
  </si>
  <si>
    <t>L-88 (16PR)</t>
  </si>
  <si>
    <t>L-88 (16PR) (SET)</t>
  </si>
  <si>
    <t>K-90</t>
  </si>
  <si>
    <t>K-90 (SET)</t>
  </si>
  <si>
    <t xml:space="preserve">K-98 </t>
  </si>
  <si>
    <t>K-98 (SET)</t>
  </si>
  <si>
    <t>K-99</t>
  </si>
  <si>
    <t>K-99 (SET)</t>
  </si>
  <si>
    <t>K-8100</t>
  </si>
  <si>
    <t>K-8100 (SET)</t>
  </si>
  <si>
    <t>HRL</t>
  </si>
  <si>
    <t>S-63</t>
  </si>
  <si>
    <t>S-63 (SET)</t>
  </si>
  <si>
    <t>S-67</t>
  </si>
  <si>
    <t>S-67 (SET)</t>
  </si>
  <si>
    <t>R-88</t>
  </si>
  <si>
    <t>R-88 (SET)</t>
  </si>
  <si>
    <t>UL-33</t>
  </si>
  <si>
    <t>UL-33 (SET)</t>
  </si>
  <si>
    <t>U-008</t>
  </si>
  <si>
    <t>U-008 (SET)</t>
  </si>
  <si>
    <t>OH303</t>
  </si>
  <si>
    <t>OH133</t>
  </si>
  <si>
    <t>OH107</t>
  </si>
  <si>
    <t>OH107 (SET)</t>
  </si>
  <si>
    <t>OH301</t>
  </si>
  <si>
    <t>OH301 (SET)</t>
  </si>
  <si>
    <t>OH201</t>
  </si>
  <si>
    <t>OH201 (SET)</t>
  </si>
  <si>
    <t>OH205</t>
  </si>
  <si>
    <t>OTANI(ยางเกษตร)</t>
  </si>
  <si>
    <t>T-22</t>
  </si>
  <si>
    <t>T-22 (SET)</t>
  </si>
  <si>
    <t>T-25</t>
  </si>
  <si>
    <t>T-25 (SET)</t>
  </si>
  <si>
    <t>F-30</t>
  </si>
  <si>
    <t>F-30 (SET)</t>
  </si>
  <si>
    <t>F-32</t>
  </si>
  <si>
    <t>F-32 (SET)</t>
  </si>
  <si>
    <t>F-33</t>
  </si>
  <si>
    <t>F-33 (SET)</t>
  </si>
  <si>
    <t>F-34</t>
  </si>
  <si>
    <t>F-34 (SET)</t>
  </si>
  <si>
    <t>F-35</t>
  </si>
  <si>
    <t>F-35 (SET)</t>
  </si>
  <si>
    <t>F-36</t>
  </si>
  <si>
    <t>F-36 (SET)</t>
  </si>
  <si>
    <t>F-37</t>
  </si>
  <si>
    <t>F-37 (SET)</t>
  </si>
  <si>
    <t xml:space="preserve">F-38 </t>
  </si>
  <si>
    <t>F-38 (SET)</t>
  </si>
  <si>
    <t xml:space="preserve">F-39 </t>
  </si>
  <si>
    <t>F-39 (SET)</t>
  </si>
  <si>
    <t>F-85</t>
  </si>
  <si>
    <t>F-85 (SET)</t>
  </si>
  <si>
    <t>G-45</t>
  </si>
  <si>
    <t>G-45 (SET)</t>
  </si>
  <si>
    <t>เฟีองฟลายวีล</t>
  </si>
  <si>
    <t>2003-2006</t>
  </si>
  <si>
    <t>EVEREST</t>
  </si>
  <si>
    <t>LTD</t>
  </si>
  <si>
    <t>MID</t>
  </si>
  <si>
    <t>Velour</t>
  </si>
  <si>
    <t>LTD TDCi</t>
  </si>
  <si>
    <t>Titanium+</t>
  </si>
  <si>
    <t>ESCAPE</t>
  </si>
  <si>
    <t>FOCUS</t>
  </si>
  <si>
    <t>2004-2008</t>
  </si>
  <si>
    <t>Finesse</t>
  </si>
  <si>
    <t>Ghia</t>
  </si>
  <si>
    <t>2013-2016</t>
  </si>
  <si>
    <t>Ecosport</t>
  </si>
  <si>
    <t>CAMRY</t>
  </si>
  <si>
    <t>G</t>
  </si>
  <si>
    <t>Q</t>
  </si>
  <si>
    <t>G Extremo</t>
  </si>
  <si>
    <t>Hybrid Extremo</t>
  </si>
  <si>
    <t>ESPORT</t>
  </si>
  <si>
    <t>1998-2000</t>
  </si>
  <si>
    <t>Gxi</t>
  </si>
  <si>
    <t>SEG</t>
  </si>
  <si>
    <t>CAMRY โฉมไฟท้ายยาว</t>
  </si>
  <si>
    <t>CAMRY โฉมไฟท้ายย้อย</t>
  </si>
  <si>
    <t>2001-2002</t>
  </si>
  <si>
    <t>FORTUNER</t>
  </si>
  <si>
    <t>Smart V</t>
  </si>
  <si>
    <t>V Exclusive</t>
  </si>
  <si>
    <t>Exclusive V</t>
  </si>
  <si>
    <t>V Smart</t>
  </si>
  <si>
    <t>2008-2011</t>
  </si>
  <si>
    <t>TRD Sportivo I</t>
  </si>
  <si>
    <t>TRD Sportivo II</t>
  </si>
  <si>
    <t>TRD Sportivo III</t>
  </si>
  <si>
    <t>V Aperto</t>
  </si>
  <si>
    <t>TRD Sportivo</t>
  </si>
  <si>
    <t>V 4WD</t>
  </si>
  <si>
    <t>ALTIS</t>
  </si>
  <si>
    <t>2001-2007</t>
  </si>
  <si>
    <t>J</t>
  </si>
  <si>
    <t>G limited</t>
  </si>
  <si>
    <t>SS-I</t>
  </si>
  <si>
    <t>E limited</t>
  </si>
  <si>
    <t>E CNG</t>
  </si>
  <si>
    <t>S TRD Sportivo</t>
  </si>
  <si>
    <t>2014-2019</t>
  </si>
  <si>
    <t>2014-2020</t>
  </si>
  <si>
    <t>2014-2021</t>
  </si>
  <si>
    <t>2014-2022</t>
  </si>
  <si>
    <t>2014-2023</t>
  </si>
  <si>
    <t>2014-2024</t>
  </si>
  <si>
    <t>2014-2025</t>
  </si>
  <si>
    <t>2014-2026</t>
  </si>
  <si>
    <t>2014-2027</t>
  </si>
  <si>
    <t>ALTIS หน้าหมู</t>
  </si>
  <si>
    <t>VIOS</t>
  </si>
  <si>
    <t>2002-2007</t>
  </si>
  <si>
    <t>E IVORY</t>
  </si>
  <si>
    <t>S Sporty</t>
  </si>
  <si>
    <t>GT Street</t>
  </si>
  <si>
    <t>J Sportivo</t>
  </si>
  <si>
    <t>S limited</t>
  </si>
  <si>
    <t>TRD</t>
  </si>
  <si>
    <t>YARIS</t>
  </si>
  <si>
    <t>2006-2013</t>
  </si>
  <si>
    <t>ACE</t>
  </si>
  <si>
    <t>J ECO</t>
  </si>
  <si>
    <t>2003-2010</t>
  </si>
  <si>
    <t>WISH</t>
  </si>
  <si>
    <t>Q limited</t>
  </si>
  <si>
    <t>Q limited Option</t>
  </si>
  <si>
    <t>Q Sport Touring II</t>
  </si>
  <si>
    <t>ST3</t>
  </si>
  <si>
    <t>VENTURY</t>
  </si>
  <si>
    <t>2005-2016</t>
  </si>
  <si>
    <t>Majesty</t>
  </si>
  <si>
    <t>V Majesty</t>
  </si>
  <si>
    <t>HIACE</t>
  </si>
  <si>
    <t>1992-2004</t>
  </si>
  <si>
    <t>HIACE หัวจรวด</t>
  </si>
  <si>
    <t>Economy</t>
  </si>
  <si>
    <t>GL</t>
  </si>
  <si>
    <t>Comuter</t>
  </si>
  <si>
    <t>D4D</t>
  </si>
  <si>
    <t>HIACE COMUTER</t>
  </si>
  <si>
    <t>VVTi</t>
  </si>
  <si>
    <t>HILUXE REVO DOUBLE CAB</t>
  </si>
  <si>
    <t>E Plus</t>
  </si>
  <si>
    <t>E Prerunner</t>
  </si>
  <si>
    <t>Prerunner E</t>
  </si>
  <si>
    <t>Prerunner Plus</t>
  </si>
  <si>
    <t>Prerunner G</t>
  </si>
  <si>
    <t>Prerunner J Plus</t>
  </si>
  <si>
    <t>Prerunner TRD Sportivo</t>
  </si>
  <si>
    <t>G Prerunner</t>
  </si>
  <si>
    <t>Prerunner G Rocco</t>
  </si>
  <si>
    <t>HILUXE REVO SINGLE CAB</t>
  </si>
  <si>
    <t>J Plus</t>
  </si>
  <si>
    <t>J 4x4</t>
  </si>
  <si>
    <t>j Plus</t>
  </si>
  <si>
    <t>HILUXE REVO SMART CAB</t>
  </si>
  <si>
    <t>J Plus Prerunner</t>
  </si>
  <si>
    <t>Prerunner E Plus</t>
  </si>
  <si>
    <t>HILUX Mighty-X EXTRACAB</t>
  </si>
  <si>
    <t>SGL Luxury</t>
  </si>
  <si>
    <t>Standard</t>
  </si>
  <si>
    <t>Super GL</t>
  </si>
  <si>
    <t>1992-1998</t>
  </si>
  <si>
    <t>HiLUX Mighty-X SINGLECAB</t>
  </si>
  <si>
    <t>1990-1995</t>
  </si>
  <si>
    <t>HILUX TIGER DOUBLE CAB</t>
  </si>
  <si>
    <t>SGL</t>
  </si>
  <si>
    <t>J Standard</t>
  </si>
  <si>
    <t>SGL Prerunner</t>
  </si>
  <si>
    <t>SR5</t>
  </si>
  <si>
    <t>HILUX TIGER EXTRA CAB</t>
  </si>
  <si>
    <t>MT/AT</t>
  </si>
  <si>
    <t>JZ</t>
  </si>
  <si>
    <t>D4D 4WD</t>
  </si>
  <si>
    <t>HILUX TIGER SINGLE CAB</t>
  </si>
  <si>
    <t>1JZ</t>
  </si>
  <si>
    <t>HILUX TIGER SPORT CRUISER</t>
  </si>
  <si>
    <t>HILUX VIGO CHAMP DOUBLE CAB</t>
  </si>
  <si>
    <t>E Prerunner VN Turbo</t>
  </si>
  <si>
    <t>E Prerunner VN Turbo TRD</t>
  </si>
  <si>
    <t>G Prerunner VN Turbo</t>
  </si>
  <si>
    <t>G VN Turbo</t>
  </si>
  <si>
    <t>Prerunner E TRD Sportivo</t>
  </si>
  <si>
    <t>G 4x4 VN Turbo</t>
  </si>
  <si>
    <t>รายละเอียดรุ่น</t>
  </si>
  <si>
    <t>ATF Z1</t>
  </si>
  <si>
    <t>CRUZE</t>
  </si>
  <si>
    <t>2010-2015</t>
  </si>
  <si>
    <t>Base</t>
  </si>
  <si>
    <t>205-60R16</t>
  </si>
  <si>
    <t>2004-2007</t>
  </si>
  <si>
    <t>COLORADO 4 ประตู</t>
  </si>
  <si>
    <t>LT1</t>
  </si>
  <si>
    <t>Z71</t>
  </si>
  <si>
    <t>High Country</t>
  </si>
  <si>
    <t>LS1</t>
  </si>
  <si>
    <t>LT Z71</t>
  </si>
  <si>
    <t>LTZ Z71</t>
  </si>
  <si>
    <t>LTZ Z71 High Country</t>
  </si>
  <si>
    <t>COLORADO ตอนครึ่ง</t>
  </si>
  <si>
    <t>COLORADO ตอนเดียว</t>
  </si>
  <si>
    <t>2006-2014</t>
  </si>
  <si>
    <t>AVEO</t>
  </si>
  <si>
    <t>Lux</t>
  </si>
  <si>
    <t>SS</t>
  </si>
  <si>
    <t>LS CNG</t>
  </si>
  <si>
    <t>LSX CNG</t>
  </si>
  <si>
    <t>185/60R14</t>
  </si>
  <si>
    <t>F14D3</t>
  </si>
  <si>
    <t>OPTRA</t>
  </si>
  <si>
    <t>LS Sport</t>
  </si>
  <si>
    <t>LT Luxury Sport</t>
  </si>
  <si>
    <t>LT Sport</t>
  </si>
  <si>
    <t>SONIC</t>
  </si>
  <si>
    <t>A14XFR</t>
  </si>
  <si>
    <t>Z16XFR</t>
  </si>
  <si>
    <t>TRAIBLAZER</t>
  </si>
  <si>
    <t>1012-2016</t>
  </si>
  <si>
    <t>LTZ 1</t>
  </si>
  <si>
    <t>XLD25</t>
  </si>
  <si>
    <t>XLD28</t>
  </si>
  <si>
    <t>MAZDA2</t>
  </si>
  <si>
    <t>2009-2014</t>
  </si>
  <si>
    <t>Elegance Groove</t>
  </si>
  <si>
    <t>Elegance Limited Edition</t>
  </si>
  <si>
    <t>Elegance Maxx</t>
  </si>
  <si>
    <t>Elegance Racing Series</t>
  </si>
  <si>
    <t>Elegance Spirit</t>
  </si>
  <si>
    <t>Groove</t>
  </si>
  <si>
    <t>Maxx Sport</t>
  </si>
  <si>
    <t>R</t>
  </si>
  <si>
    <t>Spirit</t>
  </si>
  <si>
    <t>Spirit Sports</t>
  </si>
  <si>
    <t>Sports Groove</t>
  </si>
  <si>
    <t>Sports Limited Edition</t>
  </si>
  <si>
    <t>Sports Maxx</t>
  </si>
  <si>
    <t>Sports Maxx Sports</t>
  </si>
  <si>
    <t>Sports Racing Series</t>
  </si>
  <si>
    <t>Sports Spirit</t>
  </si>
  <si>
    <t>High</t>
  </si>
  <si>
    <t>High Connect</t>
  </si>
  <si>
    <t>High Plus</t>
  </si>
  <si>
    <t>Sports High</t>
  </si>
  <si>
    <t>Sports High Connect</t>
  </si>
  <si>
    <t>Sports High Plus</t>
  </si>
  <si>
    <t>Sports Standard</t>
  </si>
  <si>
    <t>XD</t>
  </si>
  <si>
    <t>XD High</t>
  </si>
  <si>
    <t>XD High Plus</t>
  </si>
  <si>
    <t>XD High Plus L</t>
  </si>
  <si>
    <t>XD Sport High Plus L</t>
  </si>
  <si>
    <t>XD Sports</t>
  </si>
  <si>
    <t>XD Sport High</t>
  </si>
  <si>
    <t>XD Sports high Connect</t>
  </si>
  <si>
    <t>XD Sports High Plus</t>
  </si>
  <si>
    <t>MAZDA3</t>
  </si>
  <si>
    <t>2005-2010</t>
  </si>
  <si>
    <t>i-Move</t>
  </si>
  <si>
    <t>Life</t>
  </si>
  <si>
    <t>Maxx</t>
  </si>
  <si>
    <t>Maxx Sports</t>
  </si>
  <si>
    <t>Play</t>
  </si>
  <si>
    <t>R Sport</t>
  </si>
  <si>
    <t>2011-2014</t>
  </si>
  <si>
    <t>Spirit Plus</t>
  </si>
  <si>
    <t>Plus</t>
  </si>
  <si>
    <t>C</t>
  </si>
  <si>
    <t>C Sports</t>
  </si>
  <si>
    <t>E Sports</t>
  </si>
  <si>
    <t>Racing Series Limited Edition</t>
  </si>
  <si>
    <t>SP</t>
  </si>
  <si>
    <t>SP Sports</t>
  </si>
  <si>
    <t>Sports</t>
  </si>
  <si>
    <t>MAZDA323 Protege</t>
  </si>
  <si>
    <t>Protégé Sport</t>
  </si>
  <si>
    <t>Protégé GT</t>
  </si>
  <si>
    <t>Hi-Racer</t>
  </si>
  <si>
    <t>V High</t>
  </si>
  <si>
    <t>MZR-CD</t>
  </si>
  <si>
    <t>ดีเซล</t>
  </si>
  <si>
    <t>BT50 -Hi-Racer DOUBLE CAB</t>
  </si>
  <si>
    <t>BT50 -FREE STYLE ตอนครึ่ง</t>
  </si>
  <si>
    <t>BT50 PRO -DOUBLE CAB</t>
  </si>
  <si>
    <t>ECLIPSE</t>
  </si>
  <si>
    <t>Hi-Racer Eclipse</t>
  </si>
  <si>
    <t>Hi-Racer PROSERIES</t>
  </si>
  <si>
    <t>2012-2017</t>
  </si>
  <si>
    <t>BT50 PRO -FREE STYLE ตอนครึ่ง</t>
  </si>
  <si>
    <t>BT50 PRO -FREE STYLE ตอนเดียว</t>
  </si>
  <si>
    <t>2015-2019</t>
  </si>
  <si>
    <t>CX3</t>
  </si>
  <si>
    <t>CX5</t>
  </si>
  <si>
    <t>2017-2020</t>
  </si>
  <si>
    <t xml:space="preserve">S </t>
  </si>
  <si>
    <t xml:space="preserve">E </t>
  </si>
  <si>
    <t xml:space="preserve">C </t>
  </si>
  <si>
    <t xml:space="preserve">XDL </t>
  </si>
  <si>
    <t>SKYACTIV-D</t>
  </si>
  <si>
    <t>225/55R19</t>
  </si>
  <si>
    <t>SKYACTIV-G</t>
  </si>
  <si>
    <t>2007-2009</t>
  </si>
  <si>
    <t>CX7</t>
  </si>
  <si>
    <t>T</t>
  </si>
  <si>
    <t>T WAGON</t>
  </si>
  <si>
    <t>CX9</t>
  </si>
  <si>
    <t>Fighter -DOUBLE CAB</t>
  </si>
  <si>
    <t>Fighter -FREE STYLE ตอนครึ่ง</t>
  </si>
  <si>
    <t>Fighter - ตอนเดียว</t>
  </si>
  <si>
    <t>BT50 -ตอนเดียว</t>
  </si>
  <si>
    <t>Discs/Drums</t>
  </si>
  <si>
    <t>Fighter - Super SALOON</t>
  </si>
  <si>
    <t>1997-2005</t>
  </si>
  <si>
    <t>MISHUBISHI</t>
  </si>
  <si>
    <t>Attrage</t>
  </si>
  <si>
    <t>GLS</t>
  </si>
  <si>
    <t>GLS Limited</t>
  </si>
  <si>
    <t>GLS LTD</t>
  </si>
  <si>
    <t>GLX</t>
  </si>
  <si>
    <t>Lancer</t>
  </si>
  <si>
    <t>2001-2004</t>
  </si>
  <si>
    <t>Lancer CEDIA</t>
  </si>
  <si>
    <t>Cedia GLXi</t>
  </si>
  <si>
    <t>Cedia GLXi-LTD</t>
  </si>
  <si>
    <t>Cedia Sei-LTD</t>
  </si>
  <si>
    <t>Sei Limited</t>
  </si>
  <si>
    <t>2004-2012</t>
  </si>
  <si>
    <t>GLX CNG</t>
  </si>
  <si>
    <t>GLXi</t>
  </si>
  <si>
    <t>GLXi LTD</t>
  </si>
  <si>
    <t>Sei</t>
  </si>
  <si>
    <t>Sei LTD</t>
  </si>
  <si>
    <t>Sei Ralliart</t>
  </si>
  <si>
    <t>1992-1996</t>
  </si>
  <si>
    <t>Lancer E-Car</t>
  </si>
  <si>
    <t>Gli</t>
  </si>
  <si>
    <t>1984-1995</t>
  </si>
  <si>
    <t>Lancer CHAMP</t>
  </si>
  <si>
    <t>Laner Ex</t>
  </si>
  <si>
    <t>2009-2015</t>
  </si>
  <si>
    <t>Mirage</t>
  </si>
  <si>
    <t>GLS Limited Bloom Edition</t>
  </si>
  <si>
    <t>Pajero</t>
  </si>
  <si>
    <t>2008-2015</t>
  </si>
  <si>
    <t>Exceed</t>
  </si>
  <si>
    <t>1992-2002</t>
  </si>
  <si>
    <t>Pajero Sport</t>
  </si>
  <si>
    <t>GT Premium</t>
  </si>
  <si>
    <t>GLS Plus</t>
  </si>
  <si>
    <t>PLUS</t>
  </si>
  <si>
    <t>PLUS CNG</t>
  </si>
  <si>
    <t>GLS-Limited</t>
  </si>
  <si>
    <t>PLUS GLS</t>
  </si>
  <si>
    <t>PLUS VG TURBO</t>
  </si>
  <si>
    <t>2005-2015</t>
  </si>
  <si>
    <t>Triton -DOUBLE CAB</t>
  </si>
  <si>
    <t>GLS-Limited Plus</t>
  </si>
  <si>
    <t>GLX Plus</t>
  </si>
  <si>
    <t>Plus ATHLETE</t>
  </si>
  <si>
    <t>PLUS GLS-Limited</t>
  </si>
  <si>
    <t>Triton -MEGA CAB</t>
  </si>
  <si>
    <t>2004-2019</t>
  </si>
  <si>
    <t>GXL</t>
  </si>
  <si>
    <t>Triton -SINGLE CAB</t>
  </si>
  <si>
    <t>GL VS TURBO 4WD</t>
  </si>
  <si>
    <t>Space Wagon</t>
  </si>
  <si>
    <t>4G69 MIVEC</t>
  </si>
  <si>
    <t>DISC/DISC</t>
  </si>
  <si>
    <t>STRADA GRANDIS 4DR</t>
  </si>
  <si>
    <t>Grandis</t>
  </si>
  <si>
    <t>Grandis VG Turbo</t>
  </si>
  <si>
    <t>Grandis GLS</t>
  </si>
  <si>
    <t>Grandis GLX</t>
  </si>
  <si>
    <t>2001-2005</t>
  </si>
  <si>
    <t>STRADA MEGA CAB</t>
  </si>
  <si>
    <t>1996-2005</t>
  </si>
  <si>
    <t>STD</t>
  </si>
  <si>
    <t>STRADA G-WAGON</t>
  </si>
  <si>
    <t>2001-2006</t>
  </si>
  <si>
    <t>VG Turbo</t>
  </si>
  <si>
    <t>4M40</t>
  </si>
  <si>
    <t>EVOLUTION</t>
  </si>
  <si>
    <t>IV</t>
  </si>
  <si>
    <t>VI</t>
  </si>
  <si>
    <t>VII</t>
  </si>
  <si>
    <t>VIII</t>
  </si>
  <si>
    <t>X</t>
  </si>
  <si>
    <t>โฉมท้ายเบนซ์</t>
  </si>
  <si>
    <t>โฉม CEDIA</t>
  </si>
  <si>
    <t>โฉม LANCER</t>
  </si>
  <si>
    <t>โฉม LANCER EX</t>
  </si>
  <si>
    <t>2010-2011</t>
  </si>
  <si>
    <t>2002-2004</t>
  </si>
  <si>
    <t>1996-1998</t>
  </si>
  <si>
    <t>ALMERA</t>
  </si>
  <si>
    <t>E Nismo</t>
  </si>
  <si>
    <t>E SPORTECH</t>
  </si>
  <si>
    <t xml:space="preserve">V </t>
  </si>
  <si>
    <t>VL</t>
  </si>
  <si>
    <t>VL SPORTECH</t>
  </si>
  <si>
    <t>FRONTIER 4DR</t>
  </si>
  <si>
    <t>YD-Di</t>
  </si>
  <si>
    <t>TL</t>
  </si>
  <si>
    <t>Zdi</t>
  </si>
  <si>
    <t>Zdi-T</t>
  </si>
  <si>
    <t>FRONTIER KING CAB</t>
  </si>
  <si>
    <t>AL</t>
  </si>
  <si>
    <t>AX</t>
  </si>
  <si>
    <t>AX-L</t>
  </si>
  <si>
    <t>AX Super</t>
  </si>
  <si>
    <t>YD</t>
  </si>
  <si>
    <t>FRONTIER SINGLE CAB</t>
  </si>
  <si>
    <t>AE</t>
  </si>
  <si>
    <t>TX</t>
  </si>
  <si>
    <t>TXP</t>
  </si>
  <si>
    <t>NAVARA 4DR</t>
  </si>
  <si>
    <t>Black Star Limited</t>
  </si>
  <si>
    <t>Calibre</t>
  </si>
  <si>
    <t>Calibre LE</t>
  </si>
  <si>
    <t>Calibre LE Grand Titanium</t>
  </si>
  <si>
    <t>Calibre SE</t>
  </si>
  <si>
    <t>Calibre Sport Version</t>
  </si>
  <si>
    <t>LE</t>
  </si>
  <si>
    <t>LE Calibre</t>
  </si>
  <si>
    <t>SV Clibre LE</t>
  </si>
  <si>
    <t>SV LV</t>
  </si>
  <si>
    <t>NAVARA KING CAB</t>
  </si>
  <si>
    <t>GT Calibre LE</t>
  </si>
  <si>
    <t>LE Calibre GT</t>
  </si>
  <si>
    <t>SE CNG</t>
  </si>
  <si>
    <t>YD25DDTi</t>
  </si>
  <si>
    <t>DISC/DRUM</t>
  </si>
  <si>
    <t>255/70R16</t>
  </si>
  <si>
    <t>NAVARA SINGLE CAB</t>
  </si>
  <si>
    <t>XE</t>
  </si>
  <si>
    <t>XE CNG</t>
  </si>
  <si>
    <t>JUKE</t>
  </si>
  <si>
    <t>Invader</t>
  </si>
  <si>
    <t>MARCH</t>
  </si>
  <si>
    <t>E Limited Edition</t>
  </si>
  <si>
    <t>EL Limited Edition</t>
  </si>
  <si>
    <t>EL Sport Version</t>
  </si>
  <si>
    <t>E Smart Version</t>
  </si>
  <si>
    <t>Sport Version</t>
  </si>
  <si>
    <t>VL Sport Version</t>
  </si>
  <si>
    <t>Calibre VL</t>
  </si>
  <si>
    <t>Calibre Black Edition</t>
  </si>
  <si>
    <t>Calibre E</t>
  </si>
  <si>
    <t>Calibre EL</t>
  </si>
  <si>
    <t>Calibre EL Black Edition</t>
  </si>
  <si>
    <t>Calibre Sportech</t>
  </si>
  <si>
    <t>Calibre V</t>
  </si>
  <si>
    <t>NP300 NAVARA 4DR</t>
  </si>
  <si>
    <t>NP300 NAVARA KING CAB</t>
  </si>
  <si>
    <t>Calibre E Black Edition</t>
  </si>
  <si>
    <t>Calibre S</t>
  </si>
  <si>
    <t>EL Calibre</t>
  </si>
  <si>
    <t>NP300 NAVARA SINGLE CAB</t>
  </si>
  <si>
    <t>NV QUEENCAB</t>
  </si>
  <si>
    <t>Queen Cab SLX</t>
  </si>
  <si>
    <t>NV SINGLE CAB</t>
  </si>
  <si>
    <t>1995-2000</t>
  </si>
  <si>
    <t>NV VAN</t>
  </si>
  <si>
    <t>DGX</t>
  </si>
  <si>
    <t>WINGROAD</t>
  </si>
  <si>
    <t>Wing Road SLX</t>
  </si>
  <si>
    <t>PULSAR</t>
  </si>
  <si>
    <t>v</t>
  </si>
  <si>
    <t>SUNNY</t>
  </si>
  <si>
    <t>1994-2000</t>
  </si>
  <si>
    <t>EX Saloon</t>
  </si>
  <si>
    <t>Super GL Saloon</t>
  </si>
  <si>
    <t>Super Saloon</t>
  </si>
  <si>
    <t>GL Neo</t>
  </si>
  <si>
    <t>Super Neo</t>
  </si>
  <si>
    <t>Almera</t>
  </si>
  <si>
    <t>Almera Young</t>
  </si>
  <si>
    <t>SUNNY ท้ายแตงโม</t>
  </si>
  <si>
    <t>VIP Neo</t>
  </si>
  <si>
    <t>TEANA</t>
  </si>
  <si>
    <t>200JK</t>
  </si>
  <si>
    <t>230JK</t>
  </si>
  <si>
    <t>2009-2013</t>
  </si>
  <si>
    <t>200XL</t>
  </si>
  <si>
    <t>200XL Sport</t>
  </si>
  <si>
    <t>200XL Sports Series Vavi</t>
  </si>
  <si>
    <t>200XV S[prt</t>
  </si>
  <si>
    <t>250XV</t>
  </si>
  <si>
    <t>250XV Sport</t>
  </si>
  <si>
    <t>250XV Sport Series Navi</t>
  </si>
  <si>
    <t>XV</t>
  </si>
  <si>
    <t>SYLPHY</t>
  </si>
  <si>
    <t>DIG Turbo</t>
  </si>
  <si>
    <t>TIIDA</t>
  </si>
  <si>
    <t>B Latio</t>
  </si>
  <si>
    <t>G Latio</t>
  </si>
  <si>
    <t>M</t>
  </si>
  <si>
    <t>M Latio</t>
  </si>
  <si>
    <t>1990-2001</t>
  </si>
  <si>
    <t>UVAN</t>
  </si>
  <si>
    <t>2001-2012</t>
  </si>
  <si>
    <t>GX</t>
  </si>
  <si>
    <t>VX Zdi</t>
  </si>
  <si>
    <t>1013-2017</t>
  </si>
  <si>
    <t>NV350</t>
  </si>
  <si>
    <t>NV350 CNG</t>
  </si>
  <si>
    <t>X-TRAIL</t>
  </si>
  <si>
    <t>2002-2008</t>
  </si>
  <si>
    <t>Comfort</t>
  </si>
  <si>
    <t>Luxury</t>
  </si>
  <si>
    <t>E Hybrid</t>
  </si>
  <si>
    <t>V Hybrid</t>
  </si>
  <si>
    <t>XCITER</t>
  </si>
  <si>
    <t>KIA</t>
  </si>
  <si>
    <t>CARNIVAL</t>
  </si>
  <si>
    <t>GS</t>
  </si>
  <si>
    <t>Park</t>
  </si>
  <si>
    <t>2005-2009</t>
  </si>
  <si>
    <t>GRAND CARNIVAL</t>
  </si>
  <si>
    <t>2006-2015</t>
  </si>
  <si>
    <t>CEO</t>
  </si>
  <si>
    <t>Touring</t>
  </si>
  <si>
    <t>2015-2020</t>
  </si>
  <si>
    <t>2016-2025</t>
  </si>
  <si>
    <t>LX</t>
  </si>
  <si>
    <t>SXL</t>
  </si>
  <si>
    <t>VOLKSWAGEN</t>
  </si>
  <si>
    <t>CARAVELLE</t>
  </si>
  <si>
    <t>1992-2003</t>
  </si>
  <si>
    <t>V6</t>
  </si>
  <si>
    <t>VR6</t>
  </si>
  <si>
    <t>T4</t>
  </si>
  <si>
    <t>2004-2016</t>
  </si>
  <si>
    <t>Tdi</t>
  </si>
  <si>
    <t>Business Line</t>
  </si>
  <si>
    <t>Executive</t>
  </si>
  <si>
    <t>Highline</t>
  </si>
  <si>
    <t>Super Touring</t>
  </si>
  <si>
    <t>Grand VIP</t>
  </si>
  <si>
    <t>NEW BEATLE</t>
  </si>
  <si>
    <t>2000-2012</t>
  </si>
  <si>
    <t>Luna</t>
  </si>
  <si>
    <t>A4</t>
  </si>
  <si>
    <t>GLS Convertible</t>
  </si>
  <si>
    <t>AUDI</t>
  </si>
  <si>
    <t>2010-2017</t>
  </si>
  <si>
    <t>A1</t>
  </si>
  <si>
    <t>Sportback</t>
  </si>
  <si>
    <t>TFSI</t>
  </si>
  <si>
    <t>A3</t>
  </si>
  <si>
    <t>2003-2012</t>
  </si>
  <si>
    <t>1994-2001</t>
  </si>
  <si>
    <t>A5</t>
  </si>
  <si>
    <t>2007-2016</t>
  </si>
  <si>
    <t>Quattro</t>
  </si>
  <si>
    <t>2016-2021</t>
  </si>
  <si>
    <t>TFSI Line</t>
  </si>
  <si>
    <t>A6</t>
  </si>
  <si>
    <t>1994-2004</t>
  </si>
  <si>
    <t>2004-2011</t>
  </si>
  <si>
    <t>TFSI S Line</t>
  </si>
  <si>
    <t>A7</t>
  </si>
  <si>
    <t>V6 FSI Quattro</t>
  </si>
  <si>
    <t>A8</t>
  </si>
  <si>
    <t>1994-2010</t>
  </si>
  <si>
    <t>FSI</t>
  </si>
  <si>
    <t>HYBRID</t>
  </si>
  <si>
    <t>Q3</t>
  </si>
  <si>
    <t>TFSI quattro</t>
  </si>
  <si>
    <t>Q5</t>
  </si>
  <si>
    <t>TDI</t>
  </si>
  <si>
    <t>Q7</t>
  </si>
  <si>
    <t>TDI Quattro</t>
  </si>
  <si>
    <t>R8</t>
  </si>
  <si>
    <t>FSI Quattro</t>
  </si>
  <si>
    <t>Spyder R Tronic</t>
  </si>
  <si>
    <t>FSI quattro Plus</t>
  </si>
  <si>
    <t>Spyder FSI quattro</t>
  </si>
  <si>
    <t>RS5</t>
  </si>
  <si>
    <t>FSI quattro</t>
  </si>
  <si>
    <t>TT</t>
  </si>
  <si>
    <t>1998-2006</t>
  </si>
  <si>
    <t>S line</t>
  </si>
  <si>
    <t>TTs</t>
  </si>
  <si>
    <t>MERCEDEZ BENZ</t>
  </si>
  <si>
    <t>AMG</t>
  </si>
  <si>
    <t>A170 W169</t>
  </si>
  <si>
    <t>Avantgrade</t>
  </si>
  <si>
    <t>A45  W176</t>
  </si>
  <si>
    <t>A180 W176</t>
  </si>
  <si>
    <t>AMG Sport</t>
  </si>
  <si>
    <t>Urban</t>
  </si>
  <si>
    <t>A180CDI W169</t>
  </si>
  <si>
    <t>Classic</t>
  </si>
  <si>
    <t>A200 W176</t>
  </si>
  <si>
    <t>A250 W176</t>
  </si>
  <si>
    <t>B180 W246</t>
  </si>
  <si>
    <t>B180CDI W245</t>
  </si>
  <si>
    <t>2005-2011</t>
  </si>
  <si>
    <t>Sport Tourer</t>
  </si>
  <si>
    <t>B200 W246</t>
  </si>
  <si>
    <t>C43 W205</t>
  </si>
  <si>
    <t>AMG 4MATIC</t>
  </si>
  <si>
    <t>C55 AMG W203</t>
  </si>
  <si>
    <t>C63 AMG W204</t>
  </si>
  <si>
    <t>V8</t>
  </si>
  <si>
    <t>C180 AMG W204</t>
  </si>
  <si>
    <t>Avantgarde</t>
  </si>
  <si>
    <t>Avantgarde Sport</t>
  </si>
  <si>
    <t>Elegance</t>
  </si>
  <si>
    <t>W203</t>
  </si>
  <si>
    <t>C200 W202</t>
  </si>
  <si>
    <t>1993-2000</t>
  </si>
  <si>
    <t>C200 W204</t>
  </si>
  <si>
    <t>Edition C</t>
  </si>
  <si>
    <t>C200 W205</t>
  </si>
  <si>
    <t>C200 CGI W204</t>
  </si>
  <si>
    <t>C180 Kompressor W203</t>
  </si>
  <si>
    <t>C200 Kompressor W203</t>
  </si>
  <si>
    <t>Estate</t>
  </si>
  <si>
    <t>C200 Kompressor W204</t>
  </si>
  <si>
    <t>C220 W202</t>
  </si>
  <si>
    <t>C220 CDI W204</t>
  </si>
  <si>
    <t>W204 Elegance</t>
  </si>
  <si>
    <t>ขนาดเครื่องยนต์(CC)</t>
  </si>
  <si>
    <t>รุ่น(ดอกยาง)</t>
  </si>
  <si>
    <t>ความกว้างหน้ายาง</t>
  </si>
  <si>
    <t>ซีรี่ย์ยาง</t>
  </si>
  <si>
    <t>R15</t>
  </si>
  <si>
    <t>R16</t>
  </si>
  <si>
    <t>R17</t>
  </si>
  <si>
    <t>R18</t>
  </si>
  <si>
    <t>R19</t>
  </si>
  <si>
    <t>R20</t>
  </si>
  <si>
    <t>R21</t>
  </si>
  <si>
    <t>R22</t>
  </si>
  <si>
    <t>R12</t>
  </si>
  <si>
    <t>R13</t>
  </si>
  <si>
    <t>R14</t>
  </si>
  <si>
    <t>ขอบยาง</t>
  </si>
  <si>
    <t>เบนซิน</t>
  </si>
  <si>
    <t>ปีผลิต(โฉม)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</si>
</sst>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"/>
  </numFmts>
  <fonts count="15">
    <font>
      <sz val="11"/>
      <color theme="1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Fill="1"/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3" fontId="0" fillId="0" borderId="0" xfId="0" applyNumberFormat="1" applyFill="1" applyBorder="1"/>
    <xf numFmtId="0" fontId="0" fillId="0" borderId="0" xfId="0" applyBorder="1" applyAlignment="1">
      <alignment horizontal="right"/>
    </xf>
    <xf numFmtId="3" fontId="0" fillId="0" borderId="1" xfId="0" applyNumberForma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3" fontId="0" fillId="0" borderId="4" xfId="0" applyNumberFormat="1" applyFill="1" applyBorder="1"/>
    <xf numFmtId="0" fontId="0" fillId="0" borderId="4" xfId="0" applyBorder="1" applyAlignment="1">
      <alignment horizontal="right"/>
    </xf>
    <xf numFmtId="0" fontId="0" fillId="2" borderId="2" xfId="0" applyFill="1" applyBorder="1" applyAlignment="1"/>
    <xf numFmtId="0" fontId="0" fillId="3" borderId="5" xfId="0" applyFill="1" applyBorder="1"/>
    <xf numFmtId="0" fontId="0" fillId="2" borderId="3" xfId="0" applyFill="1" applyBorder="1" applyAlignment="1"/>
    <xf numFmtId="0" fontId="0" fillId="3" borderId="3" xfId="0" applyFill="1" applyBorder="1"/>
    <xf numFmtId="0" fontId="0" fillId="2" borderId="5" xfId="0" applyFill="1" applyBorder="1" applyAlignment="1"/>
    <xf numFmtId="3" fontId="0" fillId="0" borderId="1" xfId="0" applyNumberFormat="1" applyBorder="1"/>
    <xf numFmtId="0" fontId="0" fillId="0" borderId="1" xfId="0" applyBorder="1" applyAlignment="1">
      <alignment vertical="center"/>
    </xf>
    <xf numFmtId="3" fontId="0" fillId="0" borderId="4" xfId="0" applyNumberFormat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0" applyNumberFormat="1"/>
    <xf numFmtId="1" fontId="0" fillId="0" borderId="0" xfId="0" applyNumberFormat="1"/>
    <xf numFmtId="9" fontId="0" fillId="0" borderId="0" xfId="1" applyNumberFormat="1" applyFont="1"/>
    <xf numFmtId="0" fontId="0" fillId="4" borderId="0" xfId="0" applyFill="1"/>
    <xf numFmtId="1" fontId="0" fillId="4" borderId="0" xfId="0" applyNumberFormat="1" applyFill="1"/>
    <xf numFmtId="9" fontId="0" fillId="0" borderId="0" xfId="2" applyFont="1"/>
    <xf numFmtId="9" fontId="0" fillId="0" borderId="0" xfId="2" applyNumberFormat="1" applyFont="1"/>
    <xf numFmtId="1" fontId="0" fillId="0" borderId="1" xfId="0" applyNumberFormat="1" applyBorder="1"/>
    <xf numFmtId="43" fontId="0" fillId="0" borderId="0" xfId="1" applyFont="1"/>
    <xf numFmtId="43" fontId="0" fillId="0" borderId="0" xfId="0" applyNumberFormat="1"/>
    <xf numFmtId="2" fontId="0" fillId="5" borderId="0" xfId="0" applyNumberFormat="1" applyFill="1"/>
    <xf numFmtId="43" fontId="0" fillId="6" borderId="0" xfId="1" applyFont="1" applyFill="1"/>
    <xf numFmtId="164" fontId="0" fillId="0" borderId="0" xfId="1" applyNumberFormat="1" applyFont="1"/>
    <xf numFmtId="0" fontId="0" fillId="6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7" fillId="4" borderId="0" xfId="0" applyFont="1" applyFill="1"/>
    <xf numFmtId="0" fontId="7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5" xfId="0" applyFill="1" applyBorder="1"/>
    <xf numFmtId="0" fontId="7" fillId="0" borderId="0" xfId="0" applyFont="1"/>
    <xf numFmtId="0" fontId="0" fillId="4" borderId="5" xfId="0" applyFill="1" applyBorder="1" applyAlignment="1">
      <alignment horizontal="center"/>
    </xf>
    <xf numFmtId="0" fontId="8" fillId="4" borderId="0" xfId="0" applyFont="1" applyFill="1"/>
    <xf numFmtId="0" fontId="0" fillId="4" borderId="0" xfId="0" applyFill="1" applyBorder="1"/>
    <xf numFmtId="0" fontId="9" fillId="0" borderId="1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6" xfId="0" applyBorder="1"/>
    <xf numFmtId="0" fontId="6" fillId="0" borderId="8" xfId="0" applyFont="1" applyBorder="1"/>
    <xf numFmtId="0" fontId="6" fillId="0" borderId="7" xfId="0" applyFont="1" applyBorder="1"/>
    <xf numFmtId="0" fontId="0" fillId="0" borderId="9" xfId="0" applyBorder="1"/>
    <xf numFmtId="0" fontId="6" fillId="0" borderId="0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0" xfId="0" applyFill="1" applyBorder="1"/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left"/>
    </xf>
    <xf numFmtId="0" fontId="5" fillId="4" borderId="0" xfId="0" applyFont="1" applyFill="1"/>
    <xf numFmtId="0" fontId="0" fillId="9" borderId="0" xfId="0" applyFill="1"/>
    <xf numFmtId="0" fontId="0" fillId="0" borderId="0" xfId="0" applyAlignment="1">
      <alignment horizontal="left"/>
    </xf>
    <xf numFmtId="0" fontId="5" fillId="9" borderId="0" xfId="0" applyFont="1" applyFill="1"/>
    <xf numFmtId="0" fontId="5" fillId="10" borderId="0" xfId="0" applyFont="1" applyFill="1"/>
    <xf numFmtId="0" fontId="0" fillId="10" borderId="0" xfId="0" applyFill="1"/>
    <xf numFmtId="0" fontId="5" fillId="11" borderId="0" xfId="0" applyFont="1" applyFill="1"/>
    <xf numFmtId="0" fontId="0" fillId="11" borderId="0" xfId="0" applyFill="1"/>
    <xf numFmtId="0" fontId="12" fillId="0" borderId="1" xfId="0" applyFont="1" applyBorder="1"/>
    <xf numFmtId="0" fontId="12" fillId="0" borderId="0" xfId="0" applyFont="1"/>
    <xf numFmtId="2" fontId="0" fillId="0" borderId="0" xfId="0" applyNumberFormat="1"/>
    <xf numFmtId="0" fontId="0" fillId="7" borderId="1" xfId="0" applyFill="1" applyBorder="1"/>
    <xf numFmtId="0" fontId="0" fillId="4" borderId="1" xfId="0" applyFill="1" applyBorder="1"/>
    <xf numFmtId="0" fontId="0" fillId="0" borderId="0" xfId="0" applyFill="1" applyBorder="1" applyAlignment="1">
      <alignment horizontal="center" vertical="center"/>
    </xf>
    <xf numFmtId="0" fontId="7" fillId="0" borderId="1" xfId="0" applyFont="1" applyFill="1" applyBorder="1"/>
    <xf numFmtId="0" fontId="0" fillId="0" borderId="9" xfId="0" applyFill="1" applyBorder="1"/>
    <xf numFmtId="0" fontId="0" fillId="0" borderId="16" xfId="0" applyFill="1" applyBorder="1"/>
    <xf numFmtId="0" fontId="0" fillId="8" borderId="6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2" borderId="9" xfId="0" applyFill="1" applyBorder="1"/>
    <xf numFmtId="0" fontId="0" fillId="12" borderId="1" xfId="0" applyFill="1" applyBorder="1"/>
    <xf numFmtId="0" fontId="7" fillId="12" borderId="1" xfId="0" applyFont="1" applyFill="1" applyBorder="1"/>
    <xf numFmtId="0" fontId="13" fillId="4" borderId="1" xfId="0" applyFont="1" applyFill="1" applyBorder="1"/>
    <xf numFmtId="0" fontId="13" fillId="12" borderId="1" xfId="0" applyFont="1" applyFill="1" applyBorder="1"/>
    <xf numFmtId="0" fontId="14" fillId="12" borderId="1" xfId="0" applyFont="1" applyFill="1" applyBorder="1"/>
    <xf numFmtId="0" fontId="13" fillId="12" borderId="1" xfId="0" applyFont="1" applyFill="1" applyBorder="1" applyAlignment="1">
      <alignment horizontal="right"/>
    </xf>
    <xf numFmtId="0" fontId="0" fillId="12" borderId="0" xfId="0" applyFill="1" applyBorder="1"/>
    <xf numFmtId="0" fontId="0" fillId="12" borderId="0" xfId="0" applyFill="1" applyBorder="1" applyAlignment="1">
      <alignment horizontal="center" vertical="center"/>
    </xf>
    <xf numFmtId="0" fontId="0" fillId="7" borderId="0" xfId="0" applyFill="1"/>
    <xf numFmtId="0" fontId="0" fillId="13" borderId="0" xfId="0" applyFill="1"/>
    <xf numFmtId="165" fontId="0" fillId="0" borderId="0" xfId="0" applyNumberFormat="1"/>
    <xf numFmtId="0" fontId="5" fillId="0" borderId="0" xfId="0" applyFont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14" borderId="0" xfId="0" applyFill="1"/>
    <xf numFmtId="0" fontId="0" fillId="3" borderId="0" xfId="0" applyFill="1"/>
    <xf numFmtId="165" fontId="0" fillId="3" borderId="0" xfId="0" applyNumberFormat="1" applyFill="1"/>
    <xf numFmtId="0" fontId="0" fillId="3" borderId="0" xfId="0" applyFill="1" applyAlignment="1">
      <alignment horizontal="right"/>
    </xf>
    <xf numFmtId="0" fontId="0" fillId="15" borderId="0" xfId="0" applyFill="1"/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8" borderId="1" xfId="0" applyFill="1" applyBorder="1" applyAlignment="1">
      <alignment horizontal="center" vertical="center"/>
    </xf>
  </cellXfs>
  <cellStyles count="3">
    <cellStyle name="เปอร์เซ็นต์" xfId="2" builtinId="5"/>
    <cellStyle name="จุลภาค" xfId="1" builtinId="3"/>
    <cellStyle name="ปกติ" xfId="0" builtinId="0"/>
  </cellStyles>
  <dxfs count="0"/>
  <tableStyles count="0" defaultTableStyle="TableStyleMedium9" defaultPivotStyle="PivotStyleMedium7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0</xdr:row>
      <xdr:rowOff>0</xdr:rowOff>
    </xdr:from>
    <xdr:to>
      <xdr:col>11</xdr:col>
      <xdr:colOff>121920</xdr:colOff>
      <xdr:row>21</xdr:row>
      <xdr:rowOff>91440</xdr:rowOff>
    </xdr:to>
    <xdr:pic>
      <xdr:nvPicPr>
        <xdr:cNvPr id="2" name="รูปภาพ 1" descr="http://2.bp.blogspot.com/-nD92msV39Js/VGD4OweykAI/AAAAAAAADAI/mOiI03glMlM/s1600/WR2-120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1360" y="0"/>
          <a:ext cx="6096000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33</xdr:row>
      <xdr:rowOff>76200</xdr:rowOff>
    </xdr:from>
    <xdr:to>
      <xdr:col>3</xdr:col>
      <xdr:colOff>220980</xdr:colOff>
      <xdr:row>34</xdr:row>
      <xdr:rowOff>0</xdr:rowOff>
    </xdr:to>
    <xdr:sp macro="" textlink="">
      <xdr:nvSpPr>
        <xdr:cNvPr id="2" name="สี่เหลี่ยมผืนผ้า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20440" y="3055620"/>
          <a:ext cx="205740" cy="99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55</xdr:row>
      <xdr:rowOff>60960</xdr:rowOff>
    </xdr:from>
    <xdr:to>
      <xdr:col>6</xdr:col>
      <xdr:colOff>556260</xdr:colOff>
      <xdr:row>55</xdr:row>
      <xdr:rowOff>160020</xdr:rowOff>
    </xdr:to>
    <xdr:sp macro="" textlink="">
      <xdr:nvSpPr>
        <xdr:cNvPr id="12" name="สี่เหลี่ยมผืนผ้า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056120" y="707136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15240</xdr:colOff>
      <xdr:row>34</xdr:row>
      <xdr:rowOff>76200</xdr:rowOff>
    </xdr:from>
    <xdr:to>
      <xdr:col>3</xdr:col>
      <xdr:colOff>220980</xdr:colOff>
      <xdr:row>35</xdr:row>
      <xdr:rowOff>0</xdr:rowOff>
    </xdr:to>
    <xdr:sp macro="" textlink="">
      <xdr:nvSpPr>
        <xdr:cNvPr id="18" name="สี่เหลี่ยมผืนผ้า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20440" y="30556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15240</xdr:colOff>
      <xdr:row>35</xdr:row>
      <xdr:rowOff>76200</xdr:rowOff>
    </xdr:from>
    <xdr:to>
      <xdr:col>3</xdr:col>
      <xdr:colOff>220980</xdr:colOff>
      <xdr:row>36</xdr:row>
      <xdr:rowOff>0</xdr:rowOff>
    </xdr:to>
    <xdr:sp macro="" textlink="">
      <xdr:nvSpPr>
        <xdr:cNvPr id="20" name="สี่เหลี่ยมผืนผ้า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520440" y="30556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15240</xdr:colOff>
      <xdr:row>36</xdr:row>
      <xdr:rowOff>76200</xdr:rowOff>
    </xdr:from>
    <xdr:to>
      <xdr:col>3</xdr:col>
      <xdr:colOff>220980</xdr:colOff>
      <xdr:row>37</xdr:row>
      <xdr:rowOff>0</xdr:rowOff>
    </xdr:to>
    <xdr:sp macro="" textlink="">
      <xdr:nvSpPr>
        <xdr:cNvPr id="21" name="สี่เหลี่ยมผืนผ้า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3520440" y="3055620"/>
          <a:ext cx="205740" cy="99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15240</xdr:colOff>
      <xdr:row>37</xdr:row>
      <xdr:rowOff>76200</xdr:rowOff>
    </xdr:from>
    <xdr:to>
      <xdr:col>3</xdr:col>
      <xdr:colOff>220980</xdr:colOff>
      <xdr:row>38</xdr:row>
      <xdr:rowOff>0</xdr:rowOff>
    </xdr:to>
    <xdr:sp macro="" textlink="">
      <xdr:nvSpPr>
        <xdr:cNvPr id="23" name="สี่เหลี่ยมผืนผ้า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520440" y="30556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15240</xdr:colOff>
      <xdr:row>38</xdr:row>
      <xdr:rowOff>76200</xdr:rowOff>
    </xdr:from>
    <xdr:to>
      <xdr:col>3</xdr:col>
      <xdr:colOff>220980</xdr:colOff>
      <xdr:row>39</xdr:row>
      <xdr:rowOff>0</xdr:rowOff>
    </xdr:to>
    <xdr:sp macro="" textlink="">
      <xdr:nvSpPr>
        <xdr:cNvPr id="24" name="สี่เหลี่ยมผืนผ้า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520440" y="30556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57</xdr:row>
      <xdr:rowOff>60960</xdr:rowOff>
    </xdr:from>
    <xdr:to>
      <xdr:col>6</xdr:col>
      <xdr:colOff>556260</xdr:colOff>
      <xdr:row>57</xdr:row>
      <xdr:rowOff>160020</xdr:rowOff>
    </xdr:to>
    <xdr:sp macro="" textlink="">
      <xdr:nvSpPr>
        <xdr:cNvPr id="26" name="สี่เหลี่ยมผืนผ้า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056120" y="707136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59</xdr:row>
      <xdr:rowOff>60960</xdr:rowOff>
    </xdr:from>
    <xdr:to>
      <xdr:col>6</xdr:col>
      <xdr:colOff>556260</xdr:colOff>
      <xdr:row>59</xdr:row>
      <xdr:rowOff>160020</xdr:rowOff>
    </xdr:to>
    <xdr:sp macro="" textlink="">
      <xdr:nvSpPr>
        <xdr:cNvPr id="27" name="สี่เหลี่ยมผืนผ้า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056120" y="707136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61</xdr:row>
      <xdr:rowOff>60960</xdr:rowOff>
    </xdr:from>
    <xdr:to>
      <xdr:col>6</xdr:col>
      <xdr:colOff>556260</xdr:colOff>
      <xdr:row>61</xdr:row>
      <xdr:rowOff>160020</xdr:rowOff>
    </xdr:to>
    <xdr:sp macro="" textlink="">
      <xdr:nvSpPr>
        <xdr:cNvPr id="28" name="สี่เหลี่ยมผืนผ้า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056120" y="707136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0</xdr:col>
      <xdr:colOff>1013460</xdr:colOff>
      <xdr:row>9</xdr:row>
      <xdr:rowOff>87230</xdr:rowOff>
    </xdr:from>
    <xdr:to>
      <xdr:col>4</xdr:col>
      <xdr:colOff>300298</xdr:colOff>
      <xdr:row>25</xdr:row>
      <xdr:rowOff>78679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" y="1679810"/>
          <a:ext cx="3607378" cy="2795609"/>
        </a:xfrm>
        <a:prstGeom prst="rect">
          <a:avLst/>
        </a:prstGeom>
      </xdr:spPr>
    </xdr:pic>
    <xdr:clientData/>
  </xdr:twoCellAnchor>
  <xdr:twoCellAnchor>
    <xdr:from>
      <xdr:col>0</xdr:col>
      <xdr:colOff>1051560</xdr:colOff>
      <xdr:row>0</xdr:row>
      <xdr:rowOff>7620</xdr:rowOff>
    </xdr:from>
    <xdr:to>
      <xdr:col>2</xdr:col>
      <xdr:colOff>45720</xdr:colOff>
      <xdr:row>6</xdr:row>
      <xdr:rowOff>7620</xdr:rowOff>
    </xdr:to>
    <xdr:sp macro="" textlink="">
      <xdr:nvSpPr>
        <xdr:cNvPr id="4" name="วงรี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051560" y="7620"/>
          <a:ext cx="1082040" cy="1066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19</xdr:row>
      <xdr:rowOff>76200</xdr:rowOff>
    </xdr:from>
    <xdr:to>
      <xdr:col>4</xdr:col>
      <xdr:colOff>220980</xdr:colOff>
      <xdr:row>20</xdr:row>
      <xdr:rowOff>0</xdr:rowOff>
    </xdr:to>
    <xdr:sp macro="" textlink="">
      <xdr:nvSpPr>
        <xdr:cNvPr id="2" name="สี่เหลี่ยมผืนผ้า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520440" y="323088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20</xdr:row>
      <xdr:rowOff>76200</xdr:rowOff>
    </xdr:from>
    <xdr:to>
      <xdr:col>4</xdr:col>
      <xdr:colOff>220980</xdr:colOff>
      <xdr:row>21</xdr:row>
      <xdr:rowOff>0</xdr:rowOff>
    </xdr:to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3520440" y="3406140"/>
          <a:ext cx="205740" cy="99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21</xdr:row>
      <xdr:rowOff>76200</xdr:rowOff>
    </xdr:from>
    <xdr:to>
      <xdr:col>4</xdr:col>
      <xdr:colOff>220980</xdr:colOff>
      <xdr:row>22</xdr:row>
      <xdr:rowOff>0</xdr:rowOff>
    </xdr:to>
    <xdr:sp macro="" textlink="">
      <xdr:nvSpPr>
        <xdr:cNvPr id="5" name="สี่เหลี่ยมผืนผ้า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520440" y="35814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22</xdr:row>
      <xdr:rowOff>76200</xdr:rowOff>
    </xdr:from>
    <xdr:to>
      <xdr:col>4</xdr:col>
      <xdr:colOff>220980</xdr:colOff>
      <xdr:row>23</xdr:row>
      <xdr:rowOff>0</xdr:rowOff>
    </xdr:to>
    <xdr:sp macro="" textlink="">
      <xdr:nvSpPr>
        <xdr:cNvPr id="6" name="สี่เหลี่ยมผืนผ้า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3520440" y="375666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23</xdr:row>
      <xdr:rowOff>76200</xdr:rowOff>
    </xdr:from>
    <xdr:to>
      <xdr:col>4</xdr:col>
      <xdr:colOff>220980</xdr:colOff>
      <xdr:row>24</xdr:row>
      <xdr:rowOff>0</xdr:rowOff>
    </xdr:to>
    <xdr:sp macro="" textlink="">
      <xdr:nvSpPr>
        <xdr:cNvPr id="7" name="สี่เหลี่ยมผืนผ้า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3520440" y="39319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24</xdr:row>
      <xdr:rowOff>76200</xdr:rowOff>
    </xdr:from>
    <xdr:to>
      <xdr:col>4</xdr:col>
      <xdr:colOff>220980</xdr:colOff>
      <xdr:row>25</xdr:row>
      <xdr:rowOff>0</xdr:rowOff>
    </xdr:to>
    <xdr:sp macro="" textlink="">
      <xdr:nvSpPr>
        <xdr:cNvPr id="8" name="สี่เหลี่ยมผืนผ้า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520440" y="410718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42</xdr:row>
      <xdr:rowOff>60960</xdr:rowOff>
    </xdr:from>
    <xdr:to>
      <xdr:col>6</xdr:col>
      <xdr:colOff>556260</xdr:colOff>
      <xdr:row>42</xdr:row>
      <xdr:rowOff>160020</xdr:rowOff>
    </xdr:to>
    <xdr:sp macro="" textlink="">
      <xdr:nvSpPr>
        <xdr:cNvPr id="11" name="สี่เหลี่ยมผืนผ้า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7056120" y="81229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25</xdr:row>
      <xdr:rowOff>76200</xdr:rowOff>
    </xdr:from>
    <xdr:to>
      <xdr:col>4</xdr:col>
      <xdr:colOff>220980</xdr:colOff>
      <xdr:row>26</xdr:row>
      <xdr:rowOff>0</xdr:rowOff>
    </xdr:to>
    <xdr:sp macro="" textlink="">
      <xdr:nvSpPr>
        <xdr:cNvPr id="15" name="สี่เหลี่ยมผืนผ้า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335780" y="39624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26</xdr:row>
      <xdr:rowOff>76200</xdr:rowOff>
    </xdr:from>
    <xdr:to>
      <xdr:col>4</xdr:col>
      <xdr:colOff>220980</xdr:colOff>
      <xdr:row>27</xdr:row>
      <xdr:rowOff>0</xdr:rowOff>
    </xdr:to>
    <xdr:sp macro="" textlink="">
      <xdr:nvSpPr>
        <xdr:cNvPr id="16" name="สี่เหลี่ยมผืนผ้า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4335780" y="413766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27</xdr:row>
      <xdr:rowOff>76200</xdr:rowOff>
    </xdr:from>
    <xdr:to>
      <xdr:col>4</xdr:col>
      <xdr:colOff>220980</xdr:colOff>
      <xdr:row>28</xdr:row>
      <xdr:rowOff>0</xdr:rowOff>
    </xdr:to>
    <xdr:sp macro="" textlink="">
      <xdr:nvSpPr>
        <xdr:cNvPr id="17" name="สี่เหลี่ยมผืนผ้า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4335780" y="43129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27</xdr:row>
      <xdr:rowOff>76200</xdr:rowOff>
    </xdr:from>
    <xdr:to>
      <xdr:col>4</xdr:col>
      <xdr:colOff>220980</xdr:colOff>
      <xdr:row>28</xdr:row>
      <xdr:rowOff>0</xdr:rowOff>
    </xdr:to>
    <xdr:sp macro="" textlink="">
      <xdr:nvSpPr>
        <xdr:cNvPr id="21" name="สี่เหลี่ยมผืนผ้า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4335780" y="39624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28</xdr:row>
      <xdr:rowOff>76200</xdr:rowOff>
    </xdr:from>
    <xdr:to>
      <xdr:col>4</xdr:col>
      <xdr:colOff>220980</xdr:colOff>
      <xdr:row>29</xdr:row>
      <xdr:rowOff>0</xdr:rowOff>
    </xdr:to>
    <xdr:sp macro="" textlink="">
      <xdr:nvSpPr>
        <xdr:cNvPr id="22" name="สี่เหลี่ยมผืนผ้า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4335780" y="413766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15240</xdr:colOff>
      <xdr:row>29</xdr:row>
      <xdr:rowOff>76200</xdr:rowOff>
    </xdr:from>
    <xdr:to>
      <xdr:col>4</xdr:col>
      <xdr:colOff>220980</xdr:colOff>
      <xdr:row>30</xdr:row>
      <xdr:rowOff>0</xdr:rowOff>
    </xdr:to>
    <xdr:sp macro="" textlink="">
      <xdr:nvSpPr>
        <xdr:cNvPr id="23" name="สี่เหลี่ยมผืนผ้า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4335780" y="43129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38</xdr:row>
      <xdr:rowOff>60960</xdr:rowOff>
    </xdr:from>
    <xdr:to>
      <xdr:col>6</xdr:col>
      <xdr:colOff>556260</xdr:colOff>
      <xdr:row>38</xdr:row>
      <xdr:rowOff>160020</xdr:rowOff>
    </xdr:to>
    <xdr:sp macro="" textlink="">
      <xdr:nvSpPr>
        <xdr:cNvPr id="24" name="สี่เหลี่ยมผืนผ้า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7056120" y="7467600"/>
          <a:ext cx="205740" cy="99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39</xdr:row>
      <xdr:rowOff>60960</xdr:rowOff>
    </xdr:from>
    <xdr:to>
      <xdr:col>6</xdr:col>
      <xdr:colOff>556260</xdr:colOff>
      <xdr:row>39</xdr:row>
      <xdr:rowOff>160020</xdr:rowOff>
    </xdr:to>
    <xdr:sp macro="" textlink="">
      <xdr:nvSpPr>
        <xdr:cNvPr id="26" name="สี่เหลี่ยมผืนผ้า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7056120" y="74676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40</xdr:row>
      <xdr:rowOff>60960</xdr:rowOff>
    </xdr:from>
    <xdr:to>
      <xdr:col>6</xdr:col>
      <xdr:colOff>556260</xdr:colOff>
      <xdr:row>40</xdr:row>
      <xdr:rowOff>160020</xdr:rowOff>
    </xdr:to>
    <xdr:sp macro="" textlink="">
      <xdr:nvSpPr>
        <xdr:cNvPr id="28" name="สี่เหลี่ยมผืนผ้า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7056120" y="74676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41</xdr:row>
      <xdr:rowOff>60960</xdr:rowOff>
    </xdr:from>
    <xdr:to>
      <xdr:col>6</xdr:col>
      <xdr:colOff>556260</xdr:colOff>
      <xdr:row>41</xdr:row>
      <xdr:rowOff>160020</xdr:rowOff>
    </xdr:to>
    <xdr:sp macro="" textlink="">
      <xdr:nvSpPr>
        <xdr:cNvPr id="29" name="สี่เหลี่ยมผืนผ้า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7056120" y="74676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327660</xdr:colOff>
      <xdr:row>10</xdr:row>
      <xdr:rowOff>76200</xdr:rowOff>
    </xdr:from>
    <xdr:to>
      <xdr:col>1</xdr:col>
      <xdr:colOff>381000</xdr:colOff>
      <xdr:row>10</xdr:row>
      <xdr:rowOff>160020</xdr:rowOff>
    </xdr:to>
    <xdr:sp macro="" textlink="">
      <xdr:nvSpPr>
        <xdr:cNvPr id="3" name="แผนผังลำดับงาน: ผสาน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615440" y="1844040"/>
          <a:ext cx="53340" cy="8382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19</xdr:row>
      <xdr:rowOff>76200</xdr:rowOff>
    </xdr:from>
    <xdr:to>
      <xdr:col>5</xdr:col>
      <xdr:colOff>220980</xdr:colOff>
      <xdr:row>20</xdr:row>
      <xdr:rowOff>0</xdr:rowOff>
    </xdr:to>
    <xdr:sp macro="" textlink="">
      <xdr:nvSpPr>
        <xdr:cNvPr id="19" name="สี่เหลี่ยมผืนผ้า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4335780" y="34366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20</xdr:row>
      <xdr:rowOff>76200</xdr:rowOff>
    </xdr:from>
    <xdr:to>
      <xdr:col>5</xdr:col>
      <xdr:colOff>220980</xdr:colOff>
      <xdr:row>21</xdr:row>
      <xdr:rowOff>0</xdr:rowOff>
    </xdr:to>
    <xdr:sp macro="" textlink="">
      <xdr:nvSpPr>
        <xdr:cNvPr id="20" name="สี่เหลี่ยมผืนผ้า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4335780" y="3611880"/>
          <a:ext cx="205740" cy="99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21</xdr:row>
      <xdr:rowOff>76200</xdr:rowOff>
    </xdr:from>
    <xdr:to>
      <xdr:col>5</xdr:col>
      <xdr:colOff>220980</xdr:colOff>
      <xdr:row>22</xdr:row>
      <xdr:rowOff>0</xdr:rowOff>
    </xdr:to>
    <xdr:sp macro="" textlink="">
      <xdr:nvSpPr>
        <xdr:cNvPr id="21" name="สี่เหลี่ยมผืนผ้า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4335780" y="378714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22</xdr:row>
      <xdr:rowOff>76200</xdr:rowOff>
    </xdr:from>
    <xdr:to>
      <xdr:col>5</xdr:col>
      <xdr:colOff>220980</xdr:colOff>
      <xdr:row>23</xdr:row>
      <xdr:rowOff>0</xdr:rowOff>
    </xdr:to>
    <xdr:sp macro="" textlink="">
      <xdr:nvSpPr>
        <xdr:cNvPr id="22" name="สี่เหลี่ยมผืนผ้า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4335780" y="39624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23</xdr:row>
      <xdr:rowOff>76200</xdr:rowOff>
    </xdr:from>
    <xdr:to>
      <xdr:col>5</xdr:col>
      <xdr:colOff>220980</xdr:colOff>
      <xdr:row>24</xdr:row>
      <xdr:rowOff>0</xdr:rowOff>
    </xdr:to>
    <xdr:sp macro="" textlink="">
      <xdr:nvSpPr>
        <xdr:cNvPr id="23" name="สี่เหลี่ยมผืนผ้า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4335780" y="413766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27</xdr:row>
      <xdr:rowOff>76200</xdr:rowOff>
    </xdr:from>
    <xdr:to>
      <xdr:col>5</xdr:col>
      <xdr:colOff>220980</xdr:colOff>
      <xdr:row>28</xdr:row>
      <xdr:rowOff>0</xdr:rowOff>
    </xdr:to>
    <xdr:sp macro="" textlink="">
      <xdr:nvSpPr>
        <xdr:cNvPr id="27" name="สี่เหลี่ยมผืนผ้า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4335780" y="466344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28</xdr:row>
      <xdr:rowOff>76200</xdr:rowOff>
    </xdr:from>
    <xdr:to>
      <xdr:col>5</xdr:col>
      <xdr:colOff>220980</xdr:colOff>
      <xdr:row>29</xdr:row>
      <xdr:rowOff>0</xdr:rowOff>
    </xdr:to>
    <xdr:sp macro="" textlink="">
      <xdr:nvSpPr>
        <xdr:cNvPr id="28" name="สี่เหลี่ยมผืนผ้า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4335780" y="48387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28</xdr:row>
      <xdr:rowOff>76200</xdr:rowOff>
    </xdr:from>
    <xdr:to>
      <xdr:col>5</xdr:col>
      <xdr:colOff>220980</xdr:colOff>
      <xdr:row>29</xdr:row>
      <xdr:rowOff>0</xdr:rowOff>
    </xdr:to>
    <xdr:sp macro="" textlink="">
      <xdr:nvSpPr>
        <xdr:cNvPr id="29" name="สี่เหลี่ยมผืนผ้า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4335780" y="483870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29</xdr:row>
      <xdr:rowOff>76200</xdr:rowOff>
    </xdr:from>
    <xdr:to>
      <xdr:col>5</xdr:col>
      <xdr:colOff>220980</xdr:colOff>
      <xdr:row>30</xdr:row>
      <xdr:rowOff>0</xdr:rowOff>
    </xdr:to>
    <xdr:sp macro="" textlink="">
      <xdr:nvSpPr>
        <xdr:cNvPr id="30" name="สี่เหลี่ยมผืนผ้า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4335780" y="5013960"/>
          <a:ext cx="205740" cy="106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30</xdr:row>
      <xdr:rowOff>76200</xdr:rowOff>
    </xdr:from>
    <xdr:to>
      <xdr:col>5</xdr:col>
      <xdr:colOff>220980</xdr:colOff>
      <xdr:row>31</xdr:row>
      <xdr:rowOff>0</xdr:rowOff>
    </xdr:to>
    <xdr:sp macro="" textlink="">
      <xdr:nvSpPr>
        <xdr:cNvPr id="31" name="สี่เหลี่ยมผืนผ้า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4335780" y="5196840"/>
          <a:ext cx="205740" cy="106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51</xdr:row>
      <xdr:rowOff>60960</xdr:rowOff>
    </xdr:from>
    <xdr:to>
      <xdr:col>6</xdr:col>
      <xdr:colOff>556260</xdr:colOff>
      <xdr:row>51</xdr:row>
      <xdr:rowOff>160020</xdr:rowOff>
    </xdr:to>
    <xdr:sp macro="" textlink="">
      <xdr:nvSpPr>
        <xdr:cNvPr id="32" name="สี่เหลี่ยมผืนผ้า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7056120" y="6766560"/>
          <a:ext cx="205740" cy="9906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52</xdr:row>
      <xdr:rowOff>60960</xdr:rowOff>
    </xdr:from>
    <xdr:to>
      <xdr:col>6</xdr:col>
      <xdr:colOff>556260</xdr:colOff>
      <xdr:row>52</xdr:row>
      <xdr:rowOff>160020</xdr:rowOff>
    </xdr:to>
    <xdr:sp macro="" textlink="">
      <xdr:nvSpPr>
        <xdr:cNvPr id="33" name="สี่เหลี่ยมผืนผ้า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7056120" y="69418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53</xdr:row>
      <xdr:rowOff>60960</xdr:rowOff>
    </xdr:from>
    <xdr:to>
      <xdr:col>6</xdr:col>
      <xdr:colOff>556260</xdr:colOff>
      <xdr:row>53</xdr:row>
      <xdr:rowOff>160020</xdr:rowOff>
    </xdr:to>
    <xdr:sp macro="" textlink="">
      <xdr:nvSpPr>
        <xdr:cNvPr id="34" name="สี่เหลี่ยมผืนผ้า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7056120" y="711708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350520</xdr:colOff>
      <xdr:row>54</xdr:row>
      <xdr:rowOff>60960</xdr:rowOff>
    </xdr:from>
    <xdr:to>
      <xdr:col>6</xdr:col>
      <xdr:colOff>556260</xdr:colOff>
      <xdr:row>54</xdr:row>
      <xdr:rowOff>160020</xdr:rowOff>
    </xdr:to>
    <xdr:sp macro="" textlink="">
      <xdr:nvSpPr>
        <xdr:cNvPr id="35" name="สี่เหลี่ยมผืนผ้า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7056120" y="729234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26</xdr:row>
      <xdr:rowOff>76200</xdr:rowOff>
    </xdr:from>
    <xdr:to>
      <xdr:col>5</xdr:col>
      <xdr:colOff>220980</xdr:colOff>
      <xdr:row>27</xdr:row>
      <xdr:rowOff>0</xdr:rowOff>
    </xdr:to>
    <xdr:sp macro="" textlink="">
      <xdr:nvSpPr>
        <xdr:cNvPr id="41" name="สี่เหลี่ยมผืนผ้า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6469380" y="518922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15240</xdr:colOff>
      <xdr:row>25</xdr:row>
      <xdr:rowOff>76200</xdr:rowOff>
    </xdr:from>
    <xdr:to>
      <xdr:col>5</xdr:col>
      <xdr:colOff>220980</xdr:colOff>
      <xdr:row>26</xdr:row>
      <xdr:rowOff>0</xdr:rowOff>
    </xdr:to>
    <xdr:sp macro="" textlink="">
      <xdr:nvSpPr>
        <xdr:cNvPr id="42" name="สี่เหลี่ยมผืนผ้า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6469380" y="4663440"/>
          <a:ext cx="205740" cy="99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</xdr:row>
      <xdr:rowOff>45720</xdr:rowOff>
    </xdr:from>
    <xdr:to>
      <xdr:col>0</xdr:col>
      <xdr:colOff>594360</xdr:colOff>
      <xdr:row>1</xdr:row>
      <xdr:rowOff>152400</xdr:rowOff>
    </xdr:to>
    <xdr:sp macro="" textlink="">
      <xdr:nvSpPr>
        <xdr:cNvPr id="3" name="แผนผังลำดับงาน: ผสาน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72440" y="39624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243840</xdr:colOff>
      <xdr:row>1</xdr:row>
      <xdr:rowOff>60960</xdr:rowOff>
    </xdr:from>
    <xdr:to>
      <xdr:col>2</xdr:col>
      <xdr:colOff>365760</xdr:colOff>
      <xdr:row>1</xdr:row>
      <xdr:rowOff>167640</xdr:rowOff>
    </xdr:to>
    <xdr:sp macro="" textlink="">
      <xdr:nvSpPr>
        <xdr:cNvPr id="4" name="แผนผังลำดับงาน: ผสาน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004060" y="41148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198120</xdr:colOff>
      <xdr:row>1</xdr:row>
      <xdr:rowOff>45720</xdr:rowOff>
    </xdr:from>
    <xdr:to>
      <xdr:col>4</xdr:col>
      <xdr:colOff>320040</xdr:colOff>
      <xdr:row>1</xdr:row>
      <xdr:rowOff>152400</xdr:rowOff>
    </xdr:to>
    <xdr:sp macro="" textlink="">
      <xdr:nvSpPr>
        <xdr:cNvPr id="7" name="แผนผังลำดับงาน: ผสาน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2247900" y="39624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45720</xdr:rowOff>
    </xdr:from>
    <xdr:to>
      <xdr:col>1</xdr:col>
      <xdr:colOff>579120</xdr:colOff>
      <xdr:row>2</xdr:row>
      <xdr:rowOff>152400</xdr:rowOff>
    </xdr:to>
    <xdr:sp macro="" textlink="">
      <xdr:nvSpPr>
        <xdr:cNvPr id="5" name="แผนผังลำดับงาน: ผสาน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127760" y="39624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2</xdr:row>
      <xdr:rowOff>53340</xdr:rowOff>
    </xdr:from>
    <xdr:to>
      <xdr:col>1</xdr:col>
      <xdr:colOff>670560</xdr:colOff>
      <xdr:row>2</xdr:row>
      <xdr:rowOff>160020</xdr:rowOff>
    </xdr:to>
    <xdr:sp macro="" textlink="">
      <xdr:nvSpPr>
        <xdr:cNvPr id="8" name="แผนผังลำดับงาน: ผสาน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548640" y="40386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723900</xdr:colOff>
      <xdr:row>2</xdr:row>
      <xdr:rowOff>45720</xdr:rowOff>
    </xdr:from>
    <xdr:to>
      <xdr:col>2</xdr:col>
      <xdr:colOff>845820</xdr:colOff>
      <xdr:row>2</xdr:row>
      <xdr:rowOff>152400</xdr:rowOff>
    </xdr:to>
    <xdr:sp macro="" textlink="">
      <xdr:nvSpPr>
        <xdr:cNvPr id="11" name="แผนผังลำดับงาน: ผสาน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2240280" y="39624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769620</xdr:colOff>
      <xdr:row>2</xdr:row>
      <xdr:rowOff>38100</xdr:rowOff>
    </xdr:from>
    <xdr:to>
      <xdr:col>4</xdr:col>
      <xdr:colOff>891540</xdr:colOff>
      <xdr:row>2</xdr:row>
      <xdr:rowOff>144780</xdr:rowOff>
    </xdr:to>
    <xdr:sp macro="" textlink="">
      <xdr:nvSpPr>
        <xdr:cNvPr id="12" name="แผนผังลำดับงาน: ผสาน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4030980" y="38862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3</xdr:row>
      <xdr:rowOff>53340</xdr:rowOff>
    </xdr:from>
    <xdr:to>
      <xdr:col>0</xdr:col>
      <xdr:colOff>670560</xdr:colOff>
      <xdr:row>3</xdr:row>
      <xdr:rowOff>160020</xdr:rowOff>
    </xdr:to>
    <xdr:sp macro="" textlink="">
      <xdr:nvSpPr>
        <xdr:cNvPr id="2" name="แผนผังลำดับงาน: ผสาน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219200" y="40386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723900</xdr:colOff>
      <xdr:row>3</xdr:row>
      <xdr:rowOff>45720</xdr:rowOff>
    </xdr:from>
    <xdr:to>
      <xdr:col>1</xdr:col>
      <xdr:colOff>845820</xdr:colOff>
      <xdr:row>3</xdr:row>
      <xdr:rowOff>152400</xdr:rowOff>
    </xdr:to>
    <xdr:sp macro="" textlink="">
      <xdr:nvSpPr>
        <xdr:cNvPr id="3" name="แผนผังลำดับงาน: ผสาน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2240280" y="39624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769620</xdr:colOff>
      <xdr:row>3</xdr:row>
      <xdr:rowOff>38100</xdr:rowOff>
    </xdr:from>
    <xdr:to>
      <xdr:col>3</xdr:col>
      <xdr:colOff>891540</xdr:colOff>
      <xdr:row>3</xdr:row>
      <xdr:rowOff>144780</xdr:rowOff>
    </xdr:to>
    <xdr:sp macro="" textlink="">
      <xdr:nvSpPr>
        <xdr:cNvPr id="4" name="แผนผังลำดับงาน: ผสาน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4030980" y="38862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3</xdr:row>
      <xdr:rowOff>53340</xdr:rowOff>
    </xdr:from>
    <xdr:to>
      <xdr:col>1</xdr:col>
      <xdr:colOff>670560</xdr:colOff>
      <xdr:row>3</xdr:row>
      <xdr:rowOff>160020</xdr:rowOff>
    </xdr:to>
    <xdr:sp macro="" textlink="">
      <xdr:nvSpPr>
        <xdr:cNvPr id="2" name="แผนผังลำดับงาน: ผสาน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548640" y="57912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723900</xdr:colOff>
      <xdr:row>3</xdr:row>
      <xdr:rowOff>45720</xdr:rowOff>
    </xdr:from>
    <xdr:to>
      <xdr:col>2</xdr:col>
      <xdr:colOff>845820</xdr:colOff>
      <xdr:row>3</xdr:row>
      <xdr:rowOff>152400</xdr:rowOff>
    </xdr:to>
    <xdr:sp macro="" textlink="">
      <xdr:nvSpPr>
        <xdr:cNvPr id="3" name="แผนผังลำดับงาน: ผสาน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569720" y="571500"/>
          <a:ext cx="838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769620</xdr:colOff>
      <xdr:row>3</xdr:row>
      <xdr:rowOff>38100</xdr:rowOff>
    </xdr:from>
    <xdr:to>
      <xdr:col>4</xdr:col>
      <xdr:colOff>891540</xdr:colOff>
      <xdr:row>3</xdr:row>
      <xdr:rowOff>144780</xdr:rowOff>
    </xdr:to>
    <xdr:sp macro="" textlink="">
      <xdr:nvSpPr>
        <xdr:cNvPr id="4" name="แผนผังลำดับงาน: ผสาน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3276600" y="563880"/>
          <a:ext cx="121920" cy="10668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9"/>
  <sheetViews>
    <sheetView topLeftCell="A2" zoomScaleNormal="100" workbookViewId="0">
      <selection activeCell="J16" sqref="J16"/>
    </sheetView>
  </sheetViews>
  <sheetFormatPr defaultColWidth="8.85546875" defaultRowHeight="15"/>
  <cols>
    <col min="1" max="1" width="4.7109375" customWidth="1"/>
    <col min="2" max="2" width="14.85546875" bestFit="1" customWidth="1"/>
    <col min="3" max="3" width="18.5703125" customWidth="1"/>
    <col min="4" max="4" width="12.140625" bestFit="1" customWidth="1"/>
    <col min="5" max="5" width="13.140625" bestFit="1" customWidth="1"/>
  </cols>
  <sheetData>
    <row r="3" spans="2:8" ht="21">
      <c r="B3" s="113" t="s">
        <v>44</v>
      </c>
      <c r="C3" s="113"/>
      <c r="D3" s="113"/>
      <c r="E3" s="113"/>
      <c r="F3" s="113"/>
      <c r="G3" s="113"/>
      <c r="H3" s="113"/>
    </row>
    <row r="4" spans="2:8" ht="21">
      <c r="B4" s="33"/>
      <c r="C4" s="33"/>
      <c r="D4" s="33"/>
      <c r="E4" s="33"/>
      <c r="F4" s="33"/>
      <c r="G4" s="33"/>
      <c r="H4" s="33"/>
    </row>
    <row r="5" spans="2:8" ht="15.75" thickBot="1"/>
    <row r="6" spans="2:8" s="1" customFormat="1" ht="30.75" customHeight="1" thickBot="1">
      <c r="B6" s="23" t="s">
        <v>21</v>
      </c>
      <c r="C6" s="24" t="s">
        <v>0</v>
      </c>
      <c r="D6" s="25" t="s">
        <v>18</v>
      </c>
      <c r="E6" s="24" t="s">
        <v>1</v>
      </c>
      <c r="F6" s="26" t="s">
        <v>2</v>
      </c>
      <c r="G6" s="27" t="s">
        <v>19</v>
      </c>
      <c r="H6" s="24" t="s">
        <v>20</v>
      </c>
    </row>
    <row r="7" spans="2:8" ht="21.75" customHeight="1">
      <c r="B7" s="2" t="s">
        <v>3</v>
      </c>
      <c r="C7" s="3" t="s">
        <v>35</v>
      </c>
      <c r="D7" s="21">
        <v>15000</v>
      </c>
      <c r="E7" s="2" t="s">
        <v>4</v>
      </c>
      <c r="F7" s="4" t="s">
        <v>5</v>
      </c>
      <c r="G7" s="4">
        <v>2200</v>
      </c>
      <c r="H7" s="22">
        <v>1800</v>
      </c>
    </row>
    <row r="8" spans="2:8" ht="21.75" customHeight="1">
      <c r="B8" s="5" t="s">
        <v>7</v>
      </c>
      <c r="C8" s="6" t="s">
        <v>35</v>
      </c>
      <c r="D8" s="17">
        <v>15000</v>
      </c>
      <c r="E8" s="5" t="s">
        <v>6</v>
      </c>
      <c r="F8" s="7" t="s">
        <v>5</v>
      </c>
      <c r="G8" s="7">
        <v>2300</v>
      </c>
      <c r="H8" s="19">
        <v>1800</v>
      </c>
    </row>
    <row r="9" spans="2:8" ht="19.5" customHeight="1">
      <c r="B9" s="5"/>
      <c r="C9" s="6" t="s">
        <v>35</v>
      </c>
      <c r="D9" s="17">
        <v>15000</v>
      </c>
      <c r="E9" s="6" t="s">
        <v>8</v>
      </c>
      <c r="F9" s="7" t="s">
        <v>5</v>
      </c>
      <c r="G9" s="7">
        <v>2200</v>
      </c>
      <c r="H9" s="19">
        <v>1600</v>
      </c>
    </row>
    <row r="10" spans="2:8" ht="19.5" customHeight="1">
      <c r="B10" s="5"/>
      <c r="C10" s="6" t="s">
        <v>35</v>
      </c>
      <c r="D10" s="17">
        <v>15000</v>
      </c>
      <c r="E10" s="6" t="s">
        <v>9</v>
      </c>
      <c r="F10" s="7" t="s">
        <v>10</v>
      </c>
      <c r="G10" s="7">
        <v>1400</v>
      </c>
      <c r="H10" s="18">
        <v>1100</v>
      </c>
    </row>
    <row r="11" spans="2:8" ht="18.75" customHeight="1">
      <c r="B11" s="14" t="s">
        <v>12</v>
      </c>
      <c r="C11" s="6" t="s">
        <v>36</v>
      </c>
      <c r="D11" s="17">
        <v>10000</v>
      </c>
      <c r="E11" s="6" t="s">
        <v>11</v>
      </c>
      <c r="F11" s="7" t="s">
        <v>5</v>
      </c>
      <c r="G11" s="7">
        <v>1400</v>
      </c>
      <c r="H11" s="18">
        <v>1100</v>
      </c>
    </row>
    <row r="12" spans="2:8" ht="18.75" customHeight="1">
      <c r="B12" s="14" t="s">
        <v>14</v>
      </c>
      <c r="C12" s="6" t="s">
        <v>37</v>
      </c>
      <c r="D12" s="17">
        <v>5000</v>
      </c>
      <c r="E12" s="6" t="s">
        <v>15</v>
      </c>
      <c r="F12" s="20" t="s">
        <v>5</v>
      </c>
      <c r="G12" s="20">
        <v>1150</v>
      </c>
      <c r="H12" s="18">
        <v>850</v>
      </c>
    </row>
    <row r="13" spans="2:8" ht="18.75" customHeight="1">
      <c r="B13" s="14"/>
      <c r="C13" s="6" t="s">
        <v>37</v>
      </c>
      <c r="D13" s="17">
        <v>5000</v>
      </c>
      <c r="E13" s="6" t="s">
        <v>16</v>
      </c>
      <c r="F13" s="20" t="s">
        <v>5</v>
      </c>
      <c r="G13" s="20">
        <v>1150</v>
      </c>
      <c r="H13" s="18">
        <v>850</v>
      </c>
    </row>
    <row r="14" spans="2:8" ht="18.75" customHeight="1" thickBot="1">
      <c r="B14" s="11"/>
      <c r="C14" s="12"/>
      <c r="D14" s="15"/>
      <c r="E14" s="12"/>
      <c r="F14" s="13"/>
      <c r="G14" s="13"/>
      <c r="H14" s="16"/>
    </row>
    <row r="15" spans="2:8" s="1" customFormat="1" ht="30.75" customHeight="1" thickBot="1">
      <c r="B15" s="27" t="s">
        <v>38</v>
      </c>
      <c r="C15" s="24" t="s">
        <v>0</v>
      </c>
      <c r="D15" s="27" t="s">
        <v>18</v>
      </c>
      <c r="E15" s="24" t="s">
        <v>1</v>
      </c>
      <c r="F15" s="24" t="s">
        <v>2</v>
      </c>
      <c r="G15" s="27" t="s">
        <v>19</v>
      </c>
      <c r="H15" s="24" t="s">
        <v>20</v>
      </c>
    </row>
    <row r="16" spans="2:8" ht="16.899999999999999" customHeight="1">
      <c r="B16" s="2" t="s">
        <v>7</v>
      </c>
      <c r="C16" s="2" t="s">
        <v>35</v>
      </c>
      <c r="D16" s="30">
        <v>15000</v>
      </c>
      <c r="E16" s="3" t="s">
        <v>8</v>
      </c>
      <c r="F16" s="4" t="s">
        <v>22</v>
      </c>
      <c r="G16" s="4">
        <v>2300</v>
      </c>
      <c r="H16" s="22">
        <v>1900</v>
      </c>
    </row>
    <row r="17" spans="2:8" ht="16.899999999999999" customHeight="1">
      <c r="B17" s="5"/>
      <c r="C17" s="5" t="s">
        <v>35</v>
      </c>
      <c r="D17" s="28">
        <v>15000</v>
      </c>
      <c r="E17" s="6" t="s">
        <v>11</v>
      </c>
      <c r="F17" s="7" t="s">
        <v>22</v>
      </c>
      <c r="G17" s="7">
        <v>2200</v>
      </c>
      <c r="H17" s="18">
        <v>1900</v>
      </c>
    </row>
    <row r="18" spans="2:8" ht="16.899999999999999" customHeight="1">
      <c r="B18" s="29" t="s">
        <v>12</v>
      </c>
      <c r="C18" s="5" t="s">
        <v>36</v>
      </c>
      <c r="D18" s="28">
        <v>10000</v>
      </c>
      <c r="E18" s="6" t="s">
        <v>11</v>
      </c>
      <c r="F18" s="7" t="s">
        <v>22</v>
      </c>
      <c r="G18" s="7">
        <v>1500</v>
      </c>
      <c r="H18" s="19">
        <v>1200</v>
      </c>
    </row>
    <row r="19" spans="2:8" ht="16.899999999999999" customHeight="1">
      <c r="B19" s="29"/>
      <c r="C19" s="5" t="s">
        <v>36</v>
      </c>
      <c r="D19" s="28">
        <v>10000</v>
      </c>
      <c r="E19" s="6" t="s">
        <v>13</v>
      </c>
      <c r="F19" s="7" t="s">
        <v>22</v>
      </c>
      <c r="G19" s="7">
        <v>1500</v>
      </c>
      <c r="H19" s="19">
        <v>1200</v>
      </c>
    </row>
    <row r="20" spans="2:8" ht="16.899999999999999" customHeight="1">
      <c r="B20" s="14" t="s">
        <v>14</v>
      </c>
      <c r="C20" s="6" t="s">
        <v>37</v>
      </c>
      <c r="D20" s="17">
        <v>5000</v>
      </c>
      <c r="E20" s="6" t="s">
        <v>17</v>
      </c>
      <c r="F20" s="20" t="s">
        <v>22</v>
      </c>
      <c r="G20" s="20">
        <v>1150</v>
      </c>
      <c r="H20" s="18">
        <v>900</v>
      </c>
    </row>
    <row r="21" spans="2:8" ht="16.899999999999999" customHeight="1">
      <c r="B21" s="5"/>
      <c r="C21" s="6" t="s">
        <v>37</v>
      </c>
      <c r="D21" s="17">
        <v>5000</v>
      </c>
      <c r="E21" s="6" t="s">
        <v>15</v>
      </c>
      <c r="F21" s="20" t="s">
        <v>22</v>
      </c>
      <c r="G21" s="20">
        <v>1150</v>
      </c>
      <c r="H21" s="18">
        <v>900</v>
      </c>
    </row>
    <row r="22" spans="2:8" ht="16.899999999999999" customHeight="1">
      <c r="B22" s="14"/>
      <c r="C22" s="6" t="s">
        <v>37</v>
      </c>
      <c r="D22" s="17">
        <v>5000</v>
      </c>
      <c r="E22" s="6" t="s">
        <v>16</v>
      </c>
      <c r="F22" s="20" t="s">
        <v>22</v>
      </c>
      <c r="G22" s="20">
        <v>1150</v>
      </c>
      <c r="H22" s="18">
        <v>900</v>
      </c>
    </row>
    <row r="23" spans="2:8" ht="15.75" thickBot="1">
      <c r="B23" s="11"/>
      <c r="C23" s="12"/>
      <c r="D23" s="12"/>
      <c r="E23" s="12"/>
      <c r="F23" s="13"/>
      <c r="G23" s="13"/>
    </row>
    <row r="24" spans="2:8" s="1" customFormat="1" ht="30.75" customHeight="1" thickBot="1">
      <c r="B24" s="27" t="s">
        <v>39</v>
      </c>
      <c r="C24" s="24" t="s">
        <v>0</v>
      </c>
      <c r="D24" s="27" t="s">
        <v>18</v>
      </c>
      <c r="E24" s="24" t="s">
        <v>1</v>
      </c>
      <c r="F24" s="24" t="s">
        <v>2</v>
      </c>
      <c r="G24" s="27" t="s">
        <v>19</v>
      </c>
      <c r="H24" s="24" t="s">
        <v>20</v>
      </c>
    </row>
    <row r="25" spans="2:8" ht="16.899999999999999" customHeight="1">
      <c r="B25" s="2" t="s">
        <v>33</v>
      </c>
      <c r="C25" s="2" t="s">
        <v>23</v>
      </c>
      <c r="D25" s="30">
        <v>40000</v>
      </c>
      <c r="E25" s="3" t="s">
        <v>25</v>
      </c>
      <c r="F25" s="31" t="s">
        <v>27</v>
      </c>
      <c r="G25" s="31">
        <v>400</v>
      </c>
      <c r="H25" s="32">
        <v>300</v>
      </c>
    </row>
    <row r="26" spans="2:8" ht="16.899999999999999" customHeight="1">
      <c r="B26" s="5"/>
      <c r="C26" s="5" t="s">
        <v>23</v>
      </c>
      <c r="D26" s="28">
        <v>40000</v>
      </c>
      <c r="E26" s="5" t="s">
        <v>26</v>
      </c>
      <c r="F26" s="20" t="s">
        <v>27</v>
      </c>
      <c r="G26" s="20">
        <v>220</v>
      </c>
      <c r="H26" s="19">
        <v>200</v>
      </c>
    </row>
    <row r="27" spans="2:8" ht="16.899999999999999" customHeight="1">
      <c r="B27" s="5"/>
      <c r="C27" s="5" t="s">
        <v>23</v>
      </c>
      <c r="D27" s="28">
        <v>40000</v>
      </c>
      <c r="E27" s="5" t="s">
        <v>24</v>
      </c>
      <c r="F27" s="20" t="s">
        <v>27</v>
      </c>
      <c r="G27" s="20">
        <v>220</v>
      </c>
      <c r="H27" s="19">
        <v>200</v>
      </c>
    </row>
    <row r="28" spans="2:8" ht="16.899999999999999" customHeight="1">
      <c r="B28" s="5" t="s">
        <v>34</v>
      </c>
      <c r="C28" s="5" t="s">
        <v>28</v>
      </c>
      <c r="D28" s="28">
        <v>40000</v>
      </c>
      <c r="E28" s="5" t="s">
        <v>30</v>
      </c>
      <c r="F28" s="20" t="s">
        <v>27</v>
      </c>
      <c r="G28" s="20">
        <v>300</v>
      </c>
      <c r="H28" s="19">
        <v>250</v>
      </c>
    </row>
    <row r="29" spans="2:8" ht="16.899999999999999" customHeight="1">
      <c r="B29" s="5"/>
      <c r="C29" s="5" t="s">
        <v>28</v>
      </c>
      <c r="D29" s="28">
        <v>40000</v>
      </c>
      <c r="E29" s="5" t="s">
        <v>31</v>
      </c>
      <c r="F29" s="20" t="s">
        <v>27</v>
      </c>
      <c r="G29" s="20">
        <v>400</v>
      </c>
      <c r="H29" s="19">
        <v>300</v>
      </c>
    </row>
    <row r="30" spans="2:8" ht="16.899999999999999" customHeight="1">
      <c r="B30" s="5"/>
      <c r="C30" s="5" t="s">
        <v>29</v>
      </c>
      <c r="D30" s="28">
        <v>40000</v>
      </c>
      <c r="E30" s="5" t="s">
        <v>32</v>
      </c>
      <c r="F30" s="20" t="s">
        <v>27</v>
      </c>
      <c r="G30" s="20">
        <v>300</v>
      </c>
      <c r="H30" s="19">
        <v>250</v>
      </c>
    </row>
    <row r="31" spans="2:8" ht="16.899999999999999" customHeight="1">
      <c r="B31" s="5" t="s">
        <v>40</v>
      </c>
      <c r="C31" s="5" t="s">
        <v>40</v>
      </c>
      <c r="D31" s="28"/>
      <c r="E31" s="5" t="s">
        <v>41</v>
      </c>
      <c r="F31" s="20" t="s">
        <v>27</v>
      </c>
      <c r="G31" s="20">
        <v>300</v>
      </c>
      <c r="H31" s="19">
        <v>250</v>
      </c>
    </row>
    <row r="32" spans="2:8" ht="16.899999999999999" customHeight="1">
      <c r="B32" s="5" t="s">
        <v>42</v>
      </c>
      <c r="C32" s="5" t="s">
        <v>42</v>
      </c>
      <c r="D32" s="28"/>
      <c r="E32" s="5" t="s">
        <v>43</v>
      </c>
      <c r="F32" s="20" t="s">
        <v>27</v>
      </c>
      <c r="G32" s="20">
        <v>300</v>
      </c>
      <c r="H32" s="19">
        <v>300</v>
      </c>
    </row>
    <row r="33" spans="6:7">
      <c r="F33" s="8"/>
      <c r="G33" s="8"/>
    </row>
    <row r="34" spans="6:7">
      <c r="F34" s="9"/>
      <c r="G34" s="9"/>
    </row>
    <row r="35" spans="6:7" ht="15.75">
      <c r="F35" s="10"/>
      <c r="G35" s="10"/>
    </row>
    <row r="36" spans="6:7" ht="15.75">
      <c r="F36" s="10"/>
      <c r="G36" s="10"/>
    </row>
    <row r="37" spans="6:7" ht="15.75">
      <c r="F37" s="10"/>
      <c r="G37" s="10"/>
    </row>
    <row r="38" spans="6:7" ht="15.75">
      <c r="F38" s="10"/>
      <c r="G38" s="10"/>
    </row>
    <row r="39" spans="6:7" ht="15.75">
      <c r="F39" s="10"/>
      <c r="G39" s="10"/>
    </row>
  </sheetData>
  <mergeCells count="1">
    <mergeCell ref="B3:H3"/>
  </mergeCells>
  <pageMargins left="0.25" right="0.25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54"/>
  <sheetViews>
    <sheetView topLeftCell="A21" workbookViewId="0">
      <selection activeCell="K18" sqref="K18"/>
    </sheetView>
  </sheetViews>
  <sheetFormatPr defaultRowHeight="15"/>
  <cols>
    <col min="2" max="2" width="8.5703125" customWidth="1"/>
    <col min="3" max="3" width="9.42578125" customWidth="1"/>
    <col min="4" max="4" width="26.42578125" bestFit="1" customWidth="1"/>
    <col min="5" max="5" width="11.28515625" customWidth="1"/>
    <col min="6" max="6" width="13.85546875" bestFit="1" customWidth="1"/>
    <col min="7" max="7" width="1.85546875" customWidth="1"/>
  </cols>
  <sheetData>
    <row r="2" spans="2:6">
      <c r="B2" s="122" t="s">
        <v>397</v>
      </c>
      <c r="C2" s="122"/>
      <c r="D2" s="122" t="s">
        <v>460</v>
      </c>
      <c r="E2" s="122"/>
      <c r="F2" s="123" t="s">
        <v>394</v>
      </c>
    </row>
    <row r="3" spans="2:6">
      <c r="B3" s="82" t="s">
        <v>337</v>
      </c>
      <c r="C3" s="82" t="s">
        <v>199</v>
      </c>
      <c r="D3" s="82" t="s">
        <v>459</v>
      </c>
      <c r="E3" s="82" t="s">
        <v>461</v>
      </c>
      <c r="F3" s="123"/>
    </row>
    <row r="4" spans="2:6" s="91" customFormat="1" ht="8.4499999999999993" customHeight="1">
      <c r="D4" s="93"/>
      <c r="E4" s="100"/>
      <c r="F4" s="101"/>
    </row>
    <row r="5" spans="2:6">
      <c r="B5" s="83" t="s">
        <v>252</v>
      </c>
      <c r="C5" s="83" t="s">
        <v>448</v>
      </c>
      <c r="D5" s="95" t="s">
        <v>260</v>
      </c>
      <c r="E5" s="94">
        <v>500</v>
      </c>
      <c r="F5" s="94" t="s">
        <v>444</v>
      </c>
    </row>
    <row r="6" spans="2:6">
      <c r="B6" s="94"/>
      <c r="C6" s="94" t="s">
        <v>449</v>
      </c>
      <c r="D6" s="95" t="s">
        <v>261</v>
      </c>
      <c r="E6" s="94">
        <v>500</v>
      </c>
      <c r="F6" s="94" t="s">
        <v>444</v>
      </c>
    </row>
    <row r="7" spans="2:6">
      <c r="B7" s="94"/>
      <c r="C7" s="94" t="s">
        <v>450</v>
      </c>
      <c r="D7" s="95" t="s">
        <v>380</v>
      </c>
      <c r="E7" s="94">
        <v>300</v>
      </c>
      <c r="F7" s="94" t="s">
        <v>444</v>
      </c>
    </row>
    <row r="8" spans="2:6">
      <c r="B8" s="94"/>
      <c r="C8" s="94" t="s">
        <v>451</v>
      </c>
      <c r="D8" s="95" t="s">
        <v>273</v>
      </c>
      <c r="E8" s="94">
        <v>300</v>
      </c>
      <c r="F8" s="94" t="s">
        <v>444</v>
      </c>
    </row>
    <row r="9" spans="2:6">
      <c r="B9" s="94"/>
      <c r="C9" s="94" t="s">
        <v>452</v>
      </c>
      <c r="D9" s="95" t="s">
        <v>256</v>
      </c>
      <c r="E9" s="94">
        <v>300</v>
      </c>
      <c r="F9" s="94" t="s">
        <v>444</v>
      </c>
    </row>
    <row r="10" spans="2:6">
      <c r="B10" s="94"/>
      <c r="C10" s="94" t="s">
        <v>453</v>
      </c>
      <c r="D10" s="95" t="s">
        <v>257</v>
      </c>
      <c r="E10" s="94">
        <v>300</v>
      </c>
      <c r="F10" s="94" t="s">
        <v>444</v>
      </c>
    </row>
    <row r="11" spans="2:6">
      <c r="B11" s="94"/>
      <c r="C11" s="94"/>
      <c r="D11" s="95" t="s">
        <v>381</v>
      </c>
      <c r="E11" s="94"/>
      <c r="F11" s="94" t="s">
        <v>444</v>
      </c>
    </row>
    <row r="12" spans="2:6">
      <c r="B12" s="94"/>
      <c r="C12" s="94"/>
      <c r="D12" s="95" t="s">
        <v>466</v>
      </c>
      <c r="E12" s="94"/>
      <c r="F12" s="94" t="s">
        <v>444</v>
      </c>
    </row>
    <row r="13" spans="2:6">
      <c r="B13" s="94"/>
      <c r="C13" s="94"/>
      <c r="D13" s="95" t="s">
        <v>467</v>
      </c>
      <c r="E13" s="94"/>
      <c r="F13" s="94" t="s">
        <v>444</v>
      </c>
    </row>
    <row r="14" spans="2:6">
      <c r="B14" s="94"/>
      <c r="C14" s="94"/>
      <c r="D14" s="95" t="s">
        <v>474</v>
      </c>
      <c r="E14" s="94"/>
      <c r="F14" s="94"/>
    </row>
    <row r="15" spans="2:6">
      <c r="B15" s="94"/>
      <c r="C15" s="94"/>
      <c r="D15" s="95" t="s">
        <v>475</v>
      </c>
      <c r="E15" s="94"/>
      <c r="F15" s="94"/>
    </row>
    <row r="16" spans="2:6">
      <c r="B16" s="94"/>
      <c r="C16" s="94"/>
      <c r="D16" s="95" t="s">
        <v>476</v>
      </c>
      <c r="E16" s="94"/>
      <c r="F16" s="94" t="s">
        <v>444</v>
      </c>
    </row>
    <row r="17" spans="2:6">
      <c r="B17" s="94"/>
      <c r="C17" s="94"/>
      <c r="D17" s="95" t="s">
        <v>477</v>
      </c>
      <c r="E17" s="94"/>
      <c r="F17" s="94" t="s">
        <v>444</v>
      </c>
    </row>
    <row r="18" spans="2:6">
      <c r="B18" s="94"/>
      <c r="C18" s="94"/>
      <c r="D18" s="95" t="s">
        <v>462</v>
      </c>
      <c r="E18" s="94"/>
      <c r="F18" s="94" t="s">
        <v>444</v>
      </c>
    </row>
    <row r="19" spans="2:6">
      <c r="B19" s="94"/>
      <c r="C19" s="94"/>
      <c r="D19" s="95" t="s">
        <v>463</v>
      </c>
      <c r="E19" s="94"/>
      <c r="F19" s="94" t="s">
        <v>444</v>
      </c>
    </row>
    <row r="20" spans="2:6">
      <c r="B20" s="94"/>
      <c r="C20" s="94"/>
      <c r="D20" s="95" t="s">
        <v>464</v>
      </c>
      <c r="E20" s="94"/>
      <c r="F20" s="94"/>
    </row>
    <row r="21" spans="2:6">
      <c r="B21" s="94"/>
      <c r="C21" s="94"/>
      <c r="D21" s="95" t="s">
        <v>465</v>
      </c>
      <c r="E21" s="94"/>
      <c r="F21" s="94"/>
    </row>
    <row r="22" spans="2:6">
      <c r="B22" s="94"/>
      <c r="C22" s="94"/>
      <c r="D22" s="95" t="s">
        <v>470</v>
      </c>
      <c r="E22" s="94"/>
      <c r="F22" s="94"/>
    </row>
    <row r="23" spans="2:6">
      <c r="B23" s="94"/>
      <c r="C23" s="94"/>
      <c r="D23" s="95" t="s">
        <v>473</v>
      </c>
      <c r="E23" s="94"/>
      <c r="F23" s="94"/>
    </row>
    <row r="24" spans="2:6">
      <c r="B24" s="94"/>
      <c r="C24" s="94"/>
      <c r="D24" s="95" t="s">
        <v>471</v>
      </c>
      <c r="E24" s="94"/>
      <c r="F24" s="94"/>
    </row>
    <row r="25" spans="2:6">
      <c r="B25" s="94"/>
      <c r="C25" s="94"/>
      <c r="D25" s="95" t="s">
        <v>472</v>
      </c>
      <c r="E25" s="94"/>
      <c r="F25" s="94"/>
    </row>
    <row r="26" spans="2:6">
      <c r="B26" s="94"/>
      <c r="C26" s="94"/>
      <c r="D26" s="95" t="s">
        <v>414</v>
      </c>
      <c r="E26" s="94"/>
      <c r="F26" s="94"/>
    </row>
    <row r="27" spans="2:6">
      <c r="B27" s="94"/>
      <c r="C27" s="94"/>
      <c r="D27" s="95" t="s">
        <v>415</v>
      </c>
      <c r="E27" s="94"/>
      <c r="F27" s="94"/>
    </row>
    <row r="28" spans="2:6">
      <c r="B28" s="94"/>
      <c r="C28" s="94"/>
      <c r="D28" s="95" t="s">
        <v>416</v>
      </c>
      <c r="E28" s="94"/>
      <c r="F28" s="94"/>
    </row>
    <row r="29" spans="2:6">
      <c r="B29" s="94"/>
      <c r="C29" s="94"/>
      <c r="D29" s="95" t="s">
        <v>469</v>
      </c>
      <c r="E29" s="94"/>
      <c r="F29" s="94"/>
    </row>
    <row r="30" spans="2:6">
      <c r="B30" s="94"/>
      <c r="C30" s="94"/>
      <c r="D30" s="95" t="s">
        <v>468</v>
      </c>
      <c r="E30" s="94"/>
      <c r="F30" s="94"/>
    </row>
    <row r="31" spans="2:6">
      <c r="B31" s="94"/>
      <c r="C31" s="94"/>
      <c r="D31" s="95" t="s">
        <v>446</v>
      </c>
      <c r="E31" s="94"/>
      <c r="F31" s="94"/>
    </row>
    <row r="32" spans="2:6">
      <c r="B32" s="94"/>
      <c r="C32" s="94"/>
      <c r="D32" s="95" t="s">
        <v>447</v>
      </c>
      <c r="E32" s="94"/>
      <c r="F32" s="94"/>
    </row>
    <row r="33" spans="2:6">
      <c r="B33" s="94"/>
      <c r="C33" s="94"/>
      <c r="D33" s="95" t="s">
        <v>382</v>
      </c>
      <c r="E33" s="94"/>
      <c r="F33" s="94"/>
    </row>
    <row r="34" spans="2:6">
      <c r="B34" s="94"/>
      <c r="C34" s="94"/>
      <c r="D34" s="95" t="s">
        <v>383</v>
      </c>
      <c r="E34" s="94"/>
      <c r="F34" s="94"/>
    </row>
    <row r="35" spans="2:6">
      <c r="B35" s="94"/>
      <c r="C35" s="94"/>
      <c r="D35" s="95" t="s">
        <v>384</v>
      </c>
      <c r="E35" s="94"/>
      <c r="F35" s="94"/>
    </row>
    <row r="36" spans="2:6">
      <c r="B36" s="94"/>
      <c r="C36" s="94"/>
      <c r="D36" s="95" t="s">
        <v>434</v>
      </c>
      <c r="E36" s="94"/>
      <c r="F36" s="94"/>
    </row>
    <row r="37" spans="2:6">
      <c r="B37" s="94"/>
      <c r="C37" s="94"/>
      <c r="D37" s="95" t="s">
        <v>458</v>
      </c>
      <c r="E37" s="94"/>
      <c r="F37" s="94"/>
    </row>
    <row r="38" spans="2:6">
      <c r="D38" s="54"/>
    </row>
    <row r="39" spans="2:6">
      <c r="B39" t="s">
        <v>520</v>
      </c>
    </row>
    <row r="41" spans="2:6">
      <c r="D41" s="81"/>
      <c r="F41" s="43"/>
    </row>
    <row r="42" spans="2:6">
      <c r="D42" s="81"/>
      <c r="F42" s="43"/>
    </row>
    <row r="43" spans="2:6">
      <c r="D43" s="81"/>
      <c r="F43" s="43"/>
    </row>
    <row r="44" spans="2:6">
      <c r="D44" s="81"/>
      <c r="F44" s="43"/>
    </row>
    <row r="45" spans="2:6">
      <c r="D45" s="81"/>
      <c r="F45" s="43"/>
    </row>
    <row r="46" spans="2:6">
      <c r="D46" s="81"/>
      <c r="F46" s="43"/>
    </row>
    <row r="47" spans="2:6">
      <c r="D47" s="81"/>
      <c r="F47" s="43"/>
    </row>
    <row r="48" spans="2:6">
      <c r="D48" s="81"/>
      <c r="F48" s="43"/>
    </row>
    <row r="49" spans="4:6">
      <c r="D49" s="81"/>
      <c r="F49" s="43"/>
    </row>
    <row r="50" spans="4:6">
      <c r="F50" s="43"/>
    </row>
    <row r="51" spans="4:6">
      <c r="F51" s="43"/>
    </row>
    <row r="52" spans="4:6">
      <c r="F52" s="43"/>
    </row>
    <row r="53" spans="4:6">
      <c r="F53" s="43"/>
    </row>
    <row r="54" spans="4:6">
      <c r="D54" s="81"/>
      <c r="F54" s="43"/>
    </row>
  </sheetData>
  <mergeCells count="3">
    <mergeCell ref="B2:C2"/>
    <mergeCell ref="D2:E2"/>
    <mergeCell ref="F2:F3"/>
  </mergeCells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L2:AC32"/>
  <sheetViews>
    <sheetView topLeftCell="J3" workbookViewId="0">
      <selection activeCell="R26" sqref="R26"/>
    </sheetView>
  </sheetViews>
  <sheetFormatPr defaultRowHeight="15"/>
  <cols>
    <col min="12" max="12" width="9.7109375" customWidth="1"/>
  </cols>
  <sheetData>
    <row r="2" spans="12:29">
      <c r="L2" s="71" t="s">
        <v>441</v>
      </c>
      <c r="M2" s="37"/>
      <c r="N2" s="37"/>
      <c r="O2" s="37"/>
      <c r="P2" s="37"/>
      <c r="V2" s="1"/>
      <c r="W2" s="1"/>
      <c r="X2" s="1"/>
      <c r="Y2" s="1"/>
      <c r="Z2" s="1"/>
      <c r="AA2" s="1"/>
      <c r="AB2" s="1"/>
      <c r="AC2" s="1"/>
    </row>
    <row r="3" spans="12:29" ht="9" customHeight="1">
      <c r="L3" s="37"/>
      <c r="M3" s="37"/>
      <c r="N3" s="37"/>
      <c r="O3" s="37"/>
      <c r="P3" s="37"/>
      <c r="V3" s="1"/>
      <c r="W3" s="1"/>
      <c r="X3" s="1"/>
      <c r="Y3" s="1"/>
      <c r="Z3" s="1"/>
      <c r="AA3" s="1"/>
      <c r="AB3" s="1"/>
      <c r="AC3" s="1"/>
    </row>
    <row r="4" spans="12:29">
      <c r="L4" s="37" t="s">
        <v>401</v>
      </c>
      <c r="M4" s="37"/>
      <c r="N4" s="37"/>
      <c r="O4" s="37"/>
      <c r="P4" s="37"/>
      <c r="V4" s="1"/>
      <c r="W4" s="1"/>
      <c r="X4" s="1"/>
      <c r="Y4" s="1"/>
      <c r="Z4" s="1"/>
      <c r="AA4" s="1"/>
      <c r="AB4" s="1"/>
      <c r="AC4" s="1"/>
    </row>
    <row r="5" spans="12:29">
      <c r="L5" s="37" t="s">
        <v>396</v>
      </c>
      <c r="M5" s="37" t="s">
        <v>308</v>
      </c>
      <c r="N5" s="37" t="s">
        <v>318</v>
      </c>
      <c r="O5" s="37" t="s">
        <v>402</v>
      </c>
      <c r="P5" s="37" t="s">
        <v>411</v>
      </c>
      <c r="V5" s="1"/>
      <c r="W5" s="1"/>
      <c r="X5" s="1"/>
      <c r="Y5" s="1"/>
      <c r="Z5" s="1"/>
      <c r="AA5" s="1"/>
      <c r="AB5" s="124"/>
      <c r="AC5" s="124"/>
    </row>
    <row r="6" spans="12:29">
      <c r="L6" s="37" t="s">
        <v>403</v>
      </c>
      <c r="M6" s="37" t="s">
        <v>404</v>
      </c>
      <c r="N6" s="37" t="s">
        <v>405</v>
      </c>
      <c r="O6" s="37" t="s">
        <v>406</v>
      </c>
      <c r="P6" s="37">
        <v>1000</v>
      </c>
      <c r="V6" s="1"/>
      <c r="W6" s="1"/>
      <c r="X6" s="1"/>
      <c r="Y6" s="1"/>
      <c r="Z6" s="1"/>
      <c r="AA6" s="1"/>
      <c r="AB6" s="1"/>
      <c r="AC6" s="1"/>
    </row>
    <row r="7" spans="12:29">
      <c r="L7" s="37"/>
      <c r="M7" s="37"/>
      <c r="N7" s="37"/>
      <c r="O7" s="37"/>
      <c r="P7" s="37"/>
      <c r="V7" s="1"/>
      <c r="W7" s="1"/>
      <c r="X7" s="1"/>
      <c r="Y7" s="1"/>
      <c r="Z7" s="1"/>
      <c r="AA7" s="1"/>
      <c r="AB7" s="1"/>
      <c r="AC7" s="1"/>
    </row>
    <row r="8" spans="12:29">
      <c r="V8" s="1"/>
      <c r="W8" s="1"/>
      <c r="X8" s="1"/>
      <c r="Y8" s="1"/>
      <c r="Z8" s="1"/>
      <c r="AA8" s="1"/>
      <c r="AB8" s="1"/>
      <c r="AC8" s="1"/>
    </row>
    <row r="9" spans="12:29">
      <c r="L9" s="74" t="s">
        <v>442</v>
      </c>
      <c r="M9" s="72"/>
      <c r="N9" s="72"/>
      <c r="O9" s="72"/>
      <c r="P9" s="72"/>
    </row>
    <row r="10" spans="12:29" ht="9" customHeight="1">
      <c r="L10" s="72"/>
      <c r="M10" s="72"/>
      <c r="N10" s="72"/>
      <c r="O10" s="72"/>
      <c r="P10" s="72"/>
    </row>
    <row r="11" spans="12:29">
      <c r="L11" s="72" t="s">
        <v>401</v>
      </c>
      <c r="M11" s="72"/>
      <c r="N11" s="72"/>
      <c r="O11" s="72"/>
      <c r="P11" s="72"/>
    </row>
    <row r="12" spans="12:29">
      <c r="L12" s="72" t="s">
        <v>396</v>
      </c>
      <c r="M12" s="72" t="s">
        <v>308</v>
      </c>
      <c r="N12" s="72" t="s">
        <v>318</v>
      </c>
      <c r="O12" s="72" t="s">
        <v>402</v>
      </c>
      <c r="P12" s="72" t="s">
        <v>407</v>
      </c>
    </row>
    <row r="13" spans="12:29">
      <c r="L13" s="72" t="s">
        <v>403</v>
      </c>
      <c r="M13" s="72" t="s">
        <v>404</v>
      </c>
      <c r="N13" s="72" t="s">
        <v>405</v>
      </c>
      <c r="O13" s="72" t="s">
        <v>406</v>
      </c>
      <c r="P13" s="72">
        <v>400</v>
      </c>
    </row>
    <row r="14" spans="12:29">
      <c r="L14" s="72"/>
      <c r="M14" s="72"/>
      <c r="N14" s="72"/>
      <c r="O14" s="72"/>
      <c r="P14" s="72"/>
    </row>
    <row r="16" spans="12:29">
      <c r="L16" s="75" t="s">
        <v>409</v>
      </c>
      <c r="M16" s="76"/>
      <c r="N16" s="76"/>
      <c r="O16" s="76"/>
      <c r="P16" s="76"/>
    </row>
    <row r="17" spans="12:17" ht="8.4499999999999993" customHeight="1">
      <c r="L17" s="76"/>
      <c r="M17" s="76"/>
      <c r="N17" s="76"/>
      <c r="O17" s="76"/>
      <c r="P17" s="76"/>
    </row>
    <row r="18" spans="12:17">
      <c r="L18" s="76" t="s">
        <v>401</v>
      </c>
      <c r="M18" s="76"/>
      <c r="N18" s="76"/>
      <c r="O18" s="76"/>
      <c r="P18" s="76"/>
    </row>
    <row r="19" spans="12:17">
      <c r="L19" s="76" t="s">
        <v>396</v>
      </c>
      <c r="M19" s="76" t="s">
        <v>308</v>
      </c>
      <c r="N19" s="76" t="s">
        <v>402</v>
      </c>
      <c r="O19" s="76" t="s">
        <v>411</v>
      </c>
      <c r="P19" s="76" t="s">
        <v>407</v>
      </c>
    </row>
    <row r="20" spans="12:17">
      <c r="L20" s="76" t="s">
        <v>403</v>
      </c>
      <c r="M20" s="76" t="s">
        <v>404</v>
      </c>
      <c r="N20" s="76" t="s">
        <v>406</v>
      </c>
      <c r="O20" s="76">
        <f>P6*15%</f>
        <v>150</v>
      </c>
      <c r="P20" s="76">
        <v>100</v>
      </c>
      <c r="Q20" s="39"/>
    </row>
    <row r="21" spans="12:17">
      <c r="L21" s="76"/>
      <c r="M21" s="76"/>
      <c r="N21" s="76"/>
      <c r="O21" s="76"/>
      <c r="P21" s="76"/>
    </row>
    <row r="23" spans="12:17">
      <c r="L23" s="77" t="s">
        <v>443</v>
      </c>
      <c r="M23" s="78"/>
      <c r="N23" s="78"/>
      <c r="O23" s="78"/>
      <c r="P23" s="78"/>
    </row>
    <row r="24" spans="12:17" ht="8.4499999999999993" customHeight="1">
      <c r="L24" s="78"/>
      <c r="M24" s="78"/>
      <c r="N24" s="78"/>
      <c r="O24" s="78"/>
      <c r="P24" s="78"/>
    </row>
    <row r="25" spans="12:17">
      <c r="L25" s="78" t="s">
        <v>401</v>
      </c>
      <c r="M25" s="78"/>
      <c r="N25" s="78"/>
      <c r="O25" s="78"/>
      <c r="P25" s="78"/>
    </row>
    <row r="26" spans="12:17">
      <c r="L26" s="78" t="s">
        <v>396</v>
      </c>
      <c r="M26" s="78" t="s">
        <v>308</v>
      </c>
      <c r="N26" s="78" t="s">
        <v>318</v>
      </c>
      <c r="O26" s="78" t="s">
        <v>402</v>
      </c>
      <c r="P26" s="78" t="s">
        <v>277</v>
      </c>
    </row>
    <row r="27" spans="12:17">
      <c r="L27" s="78" t="s">
        <v>403</v>
      </c>
      <c r="M27" s="78" t="s">
        <v>404</v>
      </c>
      <c r="N27" s="78" t="s">
        <v>405</v>
      </c>
      <c r="O27" s="78" t="s">
        <v>406</v>
      </c>
      <c r="P27" s="78">
        <f>P6+P13+O20+P20</f>
        <v>1650</v>
      </c>
    </row>
    <row r="28" spans="12:17">
      <c r="L28" s="78"/>
      <c r="M28" s="78"/>
      <c r="N28" s="78"/>
      <c r="O28" s="78"/>
      <c r="P28" s="78"/>
    </row>
    <row r="30" spans="12:17">
      <c r="L30" t="s">
        <v>408</v>
      </c>
      <c r="M30">
        <f>O20+P20</f>
        <v>250</v>
      </c>
    </row>
    <row r="31" spans="12:17">
      <c r="L31" s="72" t="s">
        <v>410</v>
      </c>
      <c r="M31">
        <f>P6+P13</f>
        <v>1400</v>
      </c>
      <c r="N31" t="s">
        <v>411</v>
      </c>
      <c r="O31">
        <f>P6</f>
        <v>1000</v>
      </c>
      <c r="P31" t="s">
        <v>407</v>
      </c>
      <c r="Q31" s="73">
        <f>P13</f>
        <v>400</v>
      </c>
    </row>
    <row r="32" spans="12:17">
      <c r="M32">
        <f>SUM(M30:M31)</f>
        <v>1650</v>
      </c>
    </row>
  </sheetData>
  <mergeCells count="1">
    <mergeCell ref="AB5:AC5"/>
  </mergeCell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N19"/>
  <sheetViews>
    <sheetView workbookViewId="0">
      <selection activeCell="N17" sqref="N17"/>
    </sheetView>
  </sheetViews>
  <sheetFormatPr defaultRowHeight="15"/>
  <cols>
    <col min="2" max="2" width="11.42578125" customWidth="1"/>
    <col min="4" max="4" width="14.85546875" bestFit="1" customWidth="1"/>
    <col min="8" max="8" width="13.85546875" bestFit="1" customWidth="1"/>
    <col min="11" max="11" width="5.140625" customWidth="1"/>
    <col min="12" max="12" width="14.85546875" bestFit="1" customWidth="1"/>
    <col min="14" max="14" width="16.42578125" bestFit="1" customWidth="1"/>
  </cols>
  <sheetData>
    <row r="3" spans="2:14">
      <c r="D3" s="42">
        <v>120000000</v>
      </c>
      <c r="E3" s="81">
        <v>0.1</v>
      </c>
      <c r="H3" s="42">
        <f>D3*E3</f>
        <v>12000000</v>
      </c>
      <c r="J3" t="e">
        <f>H3/$J$44</f>
        <v>#DIV/0!</v>
      </c>
      <c r="K3">
        <v>10</v>
      </c>
      <c r="L3" s="43">
        <f>H3*K3</f>
        <v>120000000</v>
      </c>
      <c r="M3">
        <v>40</v>
      </c>
      <c r="N3" s="43">
        <f>L3*M3</f>
        <v>4800000000</v>
      </c>
    </row>
    <row r="4" spans="2:14">
      <c r="D4" s="42"/>
      <c r="E4" s="81"/>
      <c r="H4" s="42"/>
      <c r="L4" s="43">
        <f>H4*K4</f>
        <v>0</v>
      </c>
      <c r="M4">
        <v>40</v>
      </c>
      <c r="N4" s="43">
        <f t="shared" ref="N4:N16" si="0">L4*M4</f>
        <v>0</v>
      </c>
    </row>
    <row r="5" spans="2:14">
      <c r="B5" t="s">
        <v>438</v>
      </c>
      <c r="D5" s="42">
        <v>36000000</v>
      </c>
      <c r="E5" s="81">
        <v>0.1</v>
      </c>
      <c r="H5" s="42">
        <f>D5*E5</f>
        <v>3600000</v>
      </c>
      <c r="J5" s="39">
        <f>H5/$H$3</f>
        <v>0.3</v>
      </c>
      <c r="K5">
        <v>10</v>
      </c>
      <c r="L5" s="43">
        <f>H5*K5</f>
        <v>36000000</v>
      </c>
      <c r="M5">
        <v>40</v>
      </c>
      <c r="N5" s="43">
        <f t="shared" si="0"/>
        <v>1440000000</v>
      </c>
    </row>
    <row r="6" spans="2:14">
      <c r="B6" t="s">
        <v>439</v>
      </c>
      <c r="D6" s="42">
        <v>24000000</v>
      </c>
      <c r="E6" s="81">
        <v>0.1</v>
      </c>
      <c r="H6" s="42">
        <f>D6*E6</f>
        <v>2400000</v>
      </c>
      <c r="J6" s="39">
        <f t="shared" ref="J6:J16" si="1">H6/$H$3</f>
        <v>0.2</v>
      </c>
      <c r="K6">
        <v>10</v>
      </c>
      <c r="L6" s="43">
        <f t="shared" ref="L6:L16" si="2">H6*K6</f>
        <v>24000000</v>
      </c>
      <c r="M6">
        <v>40</v>
      </c>
      <c r="N6" s="43">
        <f t="shared" si="0"/>
        <v>960000000</v>
      </c>
    </row>
    <row r="7" spans="2:14">
      <c r="B7" t="s">
        <v>435</v>
      </c>
      <c r="D7" s="42">
        <v>200000</v>
      </c>
      <c r="E7" s="81">
        <v>0.1</v>
      </c>
      <c r="H7" s="42">
        <f>D7*E7</f>
        <v>20000</v>
      </c>
      <c r="J7" s="39">
        <f t="shared" si="1"/>
        <v>1.6666666666666668E-3</v>
      </c>
      <c r="K7">
        <v>10</v>
      </c>
      <c r="L7" s="43">
        <f t="shared" si="2"/>
        <v>200000</v>
      </c>
      <c r="M7">
        <v>40</v>
      </c>
      <c r="N7" s="43">
        <f t="shared" si="0"/>
        <v>8000000</v>
      </c>
    </row>
    <row r="8" spans="2:14">
      <c r="B8" t="s">
        <v>436</v>
      </c>
      <c r="D8" s="42">
        <v>200000</v>
      </c>
      <c r="E8" s="81">
        <v>0.1</v>
      </c>
      <c r="H8" s="42">
        <f>D8*E8</f>
        <v>20000</v>
      </c>
      <c r="J8" s="39">
        <f t="shared" si="1"/>
        <v>1.6666666666666668E-3</v>
      </c>
      <c r="K8">
        <v>10</v>
      </c>
      <c r="L8" s="43">
        <f t="shared" si="2"/>
        <v>200000</v>
      </c>
      <c r="M8">
        <v>40</v>
      </c>
      <c r="N8" s="43">
        <f t="shared" si="0"/>
        <v>8000000</v>
      </c>
    </row>
    <row r="9" spans="2:14">
      <c r="B9" t="s">
        <v>437</v>
      </c>
      <c r="D9" s="42">
        <v>200000</v>
      </c>
      <c r="E9" s="81">
        <v>0.1</v>
      </c>
      <c r="H9" s="42">
        <f>D9*E9</f>
        <v>20000</v>
      </c>
      <c r="J9" s="39">
        <f t="shared" si="1"/>
        <v>1.6666666666666668E-3</v>
      </c>
      <c r="K9">
        <v>10</v>
      </c>
      <c r="L9" s="43">
        <f t="shared" si="2"/>
        <v>200000</v>
      </c>
      <c r="M9">
        <v>40</v>
      </c>
      <c r="N9" s="43">
        <f t="shared" si="0"/>
        <v>8000000</v>
      </c>
    </row>
    <row r="10" spans="2:14">
      <c r="D10" s="42"/>
      <c r="E10" s="81"/>
      <c r="H10" s="42"/>
      <c r="J10" s="39">
        <f t="shared" si="1"/>
        <v>0</v>
      </c>
      <c r="K10">
        <v>10</v>
      </c>
      <c r="L10" s="43">
        <f t="shared" si="2"/>
        <v>0</v>
      </c>
      <c r="M10">
        <v>40</v>
      </c>
      <c r="N10" s="43">
        <f t="shared" si="0"/>
        <v>0</v>
      </c>
    </row>
    <row r="11" spans="2:14">
      <c r="D11" s="42"/>
      <c r="E11" s="81"/>
      <c r="H11" s="42"/>
      <c r="J11" s="39">
        <f t="shared" si="1"/>
        <v>0</v>
      </c>
      <c r="K11">
        <v>10</v>
      </c>
      <c r="L11" s="43">
        <f t="shared" si="2"/>
        <v>0</v>
      </c>
      <c r="M11">
        <v>40</v>
      </c>
      <c r="N11" s="43">
        <f t="shared" si="0"/>
        <v>0</v>
      </c>
    </row>
    <row r="12" spans="2:14">
      <c r="D12" s="42">
        <f>SUM(D5:D9)</f>
        <v>60600000</v>
      </c>
      <c r="E12" s="81"/>
      <c r="H12" s="42">
        <f>D12*E12</f>
        <v>0</v>
      </c>
      <c r="J12" s="39">
        <f t="shared" si="1"/>
        <v>0</v>
      </c>
      <c r="K12">
        <v>10</v>
      </c>
      <c r="L12" s="43">
        <f t="shared" si="2"/>
        <v>0</v>
      </c>
      <c r="M12">
        <v>40</v>
      </c>
      <c r="N12" s="43">
        <f t="shared" si="0"/>
        <v>0</v>
      </c>
    </row>
    <row r="13" spans="2:14">
      <c r="D13" s="42"/>
      <c r="E13" s="81"/>
      <c r="H13" s="42">
        <f>D13*E13</f>
        <v>0</v>
      </c>
      <c r="J13" s="39">
        <f t="shared" si="1"/>
        <v>0</v>
      </c>
      <c r="K13">
        <v>10</v>
      </c>
      <c r="L13" s="43">
        <f t="shared" si="2"/>
        <v>0</v>
      </c>
      <c r="M13">
        <v>40</v>
      </c>
      <c r="N13" s="43">
        <f t="shared" si="0"/>
        <v>0</v>
      </c>
    </row>
    <row r="14" spans="2:14">
      <c r="D14" s="42"/>
      <c r="E14" s="81"/>
      <c r="H14" s="42">
        <f>D14*E14</f>
        <v>0</v>
      </c>
      <c r="J14" s="39">
        <f t="shared" si="1"/>
        <v>0</v>
      </c>
      <c r="K14">
        <v>10</v>
      </c>
      <c r="L14" s="43">
        <f t="shared" si="2"/>
        <v>0</v>
      </c>
      <c r="M14">
        <v>40</v>
      </c>
      <c r="N14" s="43">
        <f t="shared" si="0"/>
        <v>0</v>
      </c>
    </row>
    <row r="15" spans="2:14">
      <c r="D15" s="42"/>
      <c r="E15" s="81"/>
      <c r="H15" s="42">
        <f>D15*E15</f>
        <v>0</v>
      </c>
      <c r="J15" s="39">
        <f t="shared" si="1"/>
        <v>0</v>
      </c>
      <c r="K15">
        <v>10</v>
      </c>
      <c r="L15" s="43">
        <f t="shared" si="2"/>
        <v>0</v>
      </c>
      <c r="M15">
        <v>40</v>
      </c>
      <c r="N15" s="43">
        <f t="shared" si="0"/>
        <v>0</v>
      </c>
    </row>
    <row r="16" spans="2:14">
      <c r="B16" t="s">
        <v>440</v>
      </c>
      <c r="D16" s="42">
        <f>D3-D12</f>
        <v>59400000</v>
      </c>
      <c r="E16" s="81">
        <v>0.1</v>
      </c>
      <c r="H16" s="42">
        <f>D16*E16</f>
        <v>5940000</v>
      </c>
      <c r="J16" s="39">
        <f t="shared" si="1"/>
        <v>0.495</v>
      </c>
      <c r="K16">
        <v>10</v>
      </c>
      <c r="L16" s="43">
        <f t="shared" si="2"/>
        <v>59400000</v>
      </c>
      <c r="M16">
        <v>40</v>
      </c>
      <c r="N16" s="43">
        <f t="shared" si="0"/>
        <v>2376000000</v>
      </c>
    </row>
    <row r="17" spans="5:10">
      <c r="E17" s="81"/>
      <c r="H17" s="42"/>
    </row>
    <row r="19" spans="5:10">
      <c r="J19" s="34">
        <f>SUM(J5:J18)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G37"/>
  <sheetViews>
    <sheetView workbookViewId="0">
      <selection sqref="A1:XFD1048576"/>
    </sheetView>
  </sheetViews>
  <sheetFormatPr defaultRowHeight="15"/>
  <cols>
    <col min="2" max="2" width="11.140625" customWidth="1"/>
    <col min="3" max="3" width="13.42578125" customWidth="1"/>
    <col min="4" max="4" width="9.42578125" customWidth="1"/>
    <col min="5" max="5" width="26.42578125" bestFit="1" customWidth="1"/>
    <col min="6" max="6" width="7.5703125" bestFit="1" customWidth="1"/>
    <col min="7" max="7" width="16.42578125" bestFit="1" customWidth="1"/>
    <col min="8" max="8" width="1.85546875" customWidth="1"/>
  </cols>
  <sheetData>
    <row r="2" spans="2:7">
      <c r="B2" s="122" t="s">
        <v>506</v>
      </c>
      <c r="C2" s="122"/>
      <c r="D2" s="122"/>
      <c r="E2" s="122"/>
      <c r="F2" s="125" t="s">
        <v>67</v>
      </c>
      <c r="G2" s="123" t="s">
        <v>394</v>
      </c>
    </row>
    <row r="3" spans="2:7">
      <c r="B3" s="82" t="s">
        <v>309</v>
      </c>
      <c r="C3" s="82" t="s">
        <v>500</v>
      </c>
      <c r="D3" s="82" t="s">
        <v>483</v>
      </c>
      <c r="E3" s="82" t="s">
        <v>307</v>
      </c>
      <c r="F3" s="125"/>
      <c r="G3" s="123"/>
    </row>
    <row r="4" spans="2:7" s="1" customFormat="1" ht="6" customHeight="1">
      <c r="D4" s="86"/>
      <c r="E4" s="87"/>
      <c r="F4" s="84"/>
      <c r="G4" s="84"/>
    </row>
    <row r="5" spans="2:7">
      <c r="B5" s="6" t="s">
        <v>304</v>
      </c>
      <c r="C5" s="6" t="s">
        <v>478</v>
      </c>
      <c r="D5" s="6" t="s">
        <v>479</v>
      </c>
      <c r="E5" s="85" t="s">
        <v>53</v>
      </c>
      <c r="F5" s="6">
        <v>2100</v>
      </c>
      <c r="G5" s="6" t="s">
        <v>485</v>
      </c>
    </row>
    <row r="6" spans="2:7">
      <c r="B6" s="6"/>
      <c r="C6" s="6"/>
      <c r="D6" s="6" t="s">
        <v>479</v>
      </c>
      <c r="E6" s="85" t="s">
        <v>480</v>
      </c>
      <c r="F6" s="6">
        <v>2500</v>
      </c>
      <c r="G6" s="6" t="s">
        <v>486</v>
      </c>
    </row>
    <row r="7" spans="2:7">
      <c r="B7" s="6"/>
      <c r="C7" s="6"/>
      <c r="D7" s="6" t="s">
        <v>481</v>
      </c>
      <c r="E7" s="85" t="s">
        <v>72</v>
      </c>
      <c r="F7" s="6">
        <v>2400</v>
      </c>
      <c r="G7" s="6" t="s">
        <v>487</v>
      </c>
    </row>
    <row r="8" spans="2:7">
      <c r="B8" s="6"/>
      <c r="C8" s="6"/>
      <c r="D8" s="6" t="s">
        <v>481</v>
      </c>
      <c r="E8" s="85" t="s">
        <v>482</v>
      </c>
      <c r="F8" s="6">
        <v>3200</v>
      </c>
      <c r="G8" s="6" t="s">
        <v>488</v>
      </c>
    </row>
    <row r="9" spans="2:7">
      <c r="B9" s="6"/>
      <c r="C9" s="6" t="s">
        <v>484</v>
      </c>
      <c r="D9" s="6" t="s">
        <v>481</v>
      </c>
      <c r="E9" s="85" t="s">
        <v>56</v>
      </c>
      <c r="F9" s="6">
        <v>2500</v>
      </c>
      <c r="G9" s="6" t="s">
        <v>489</v>
      </c>
    </row>
    <row r="10" spans="2:7">
      <c r="B10" s="6"/>
      <c r="C10" s="6"/>
      <c r="D10" s="6" t="s">
        <v>481</v>
      </c>
      <c r="E10" s="85" t="s">
        <v>57</v>
      </c>
      <c r="F10" s="6"/>
      <c r="G10" s="6" t="s">
        <v>490</v>
      </c>
    </row>
    <row r="11" spans="2:7">
      <c r="B11" s="6"/>
      <c r="C11" s="6"/>
      <c r="D11" s="6" t="s">
        <v>481</v>
      </c>
      <c r="E11" s="85" t="s">
        <v>68</v>
      </c>
      <c r="F11" s="6"/>
      <c r="G11" s="6" t="s">
        <v>491</v>
      </c>
    </row>
    <row r="12" spans="2:7">
      <c r="B12" s="6"/>
      <c r="C12" s="6"/>
      <c r="D12" s="6" t="s">
        <v>481</v>
      </c>
      <c r="E12" s="85" t="s">
        <v>69</v>
      </c>
      <c r="F12" s="6"/>
      <c r="G12" s="6" t="s">
        <v>492</v>
      </c>
    </row>
    <row r="13" spans="2:7">
      <c r="B13" s="6"/>
      <c r="C13" s="6"/>
      <c r="D13" s="6" t="s">
        <v>481</v>
      </c>
      <c r="E13" s="85" t="s">
        <v>501</v>
      </c>
      <c r="F13" s="6"/>
      <c r="G13" s="6" t="s">
        <v>493</v>
      </c>
    </row>
    <row r="14" spans="2:7">
      <c r="B14" s="6"/>
      <c r="C14" s="6"/>
      <c r="D14" s="6" t="s">
        <v>481</v>
      </c>
      <c r="E14" s="85" t="s">
        <v>502</v>
      </c>
      <c r="F14" s="6"/>
      <c r="G14" s="6" t="s">
        <v>494</v>
      </c>
    </row>
    <row r="15" spans="2:7">
      <c r="B15" s="6"/>
      <c r="C15" s="6"/>
      <c r="D15" s="6" t="s">
        <v>481</v>
      </c>
      <c r="E15" s="85" t="s">
        <v>70</v>
      </c>
      <c r="F15" s="6"/>
      <c r="G15" s="6" t="s">
        <v>495</v>
      </c>
    </row>
    <row r="16" spans="2:7">
      <c r="B16" s="6"/>
      <c r="C16" s="6"/>
      <c r="D16" s="6" t="s">
        <v>504</v>
      </c>
      <c r="E16" s="85" t="s">
        <v>503</v>
      </c>
      <c r="F16" s="6"/>
      <c r="G16" s="6" t="s">
        <v>496</v>
      </c>
    </row>
    <row r="17" spans="2:7">
      <c r="B17" s="6"/>
      <c r="C17" s="6"/>
      <c r="D17" s="6" t="s">
        <v>504</v>
      </c>
      <c r="E17" s="85" t="s">
        <v>89</v>
      </c>
      <c r="F17" s="6"/>
      <c r="G17" s="6" t="s">
        <v>497</v>
      </c>
    </row>
    <row r="18" spans="2:7">
      <c r="B18" s="6"/>
      <c r="C18" s="6"/>
      <c r="D18" s="6" t="s">
        <v>505</v>
      </c>
      <c r="E18" s="85" t="s">
        <v>113</v>
      </c>
      <c r="F18" s="6"/>
      <c r="G18" s="6" t="s">
        <v>498</v>
      </c>
    </row>
    <row r="19" spans="2:7">
      <c r="B19" s="6"/>
      <c r="C19" s="6"/>
      <c r="D19" s="6" t="s">
        <v>505</v>
      </c>
      <c r="E19" s="85" t="s">
        <v>116</v>
      </c>
      <c r="F19" s="6"/>
      <c r="G19" s="6" t="s">
        <v>499</v>
      </c>
    </row>
    <row r="20" spans="2:7">
      <c r="B20" s="6"/>
      <c r="C20" s="6"/>
      <c r="D20" s="6" t="s">
        <v>505</v>
      </c>
      <c r="E20" s="85" t="s">
        <v>117</v>
      </c>
      <c r="F20" s="6"/>
      <c r="G20" s="6"/>
    </row>
    <row r="21" spans="2:7">
      <c r="B21" s="5"/>
      <c r="C21" s="5"/>
      <c r="D21" s="5"/>
      <c r="E21" s="85" t="s">
        <v>458</v>
      </c>
      <c r="F21" s="5"/>
      <c r="G21" s="5"/>
    </row>
    <row r="24" spans="2:7">
      <c r="E24" s="81"/>
      <c r="G24" s="43"/>
    </row>
    <row r="25" spans="2:7">
      <c r="E25" s="81"/>
      <c r="G25" s="43"/>
    </row>
    <row r="26" spans="2:7">
      <c r="E26" s="81"/>
      <c r="G26" s="43"/>
    </row>
    <row r="27" spans="2:7">
      <c r="E27" s="81"/>
      <c r="G27" s="43"/>
    </row>
    <row r="28" spans="2:7">
      <c r="E28" s="81"/>
      <c r="G28" s="43"/>
    </row>
    <row r="29" spans="2:7">
      <c r="E29" s="81"/>
      <c r="G29" s="43"/>
    </row>
    <row r="30" spans="2:7">
      <c r="E30" s="81"/>
      <c r="G30" s="43"/>
    </row>
    <row r="31" spans="2:7">
      <c r="E31" s="81"/>
      <c r="G31" s="43"/>
    </row>
    <row r="32" spans="2:7">
      <c r="E32" s="81"/>
      <c r="G32" s="43"/>
    </row>
    <row r="33" spans="5:7">
      <c r="G33" s="43"/>
    </row>
    <row r="34" spans="5:7">
      <c r="G34" s="43"/>
    </row>
    <row r="35" spans="5:7">
      <c r="G35" s="43"/>
    </row>
    <row r="36" spans="5:7">
      <c r="G36" s="43"/>
    </row>
    <row r="37" spans="5:7">
      <c r="E37" s="81"/>
      <c r="G37" s="43"/>
    </row>
  </sheetData>
  <mergeCells count="3">
    <mergeCell ref="B2:E2"/>
    <mergeCell ref="F2:F3"/>
    <mergeCell ref="G2:G3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H24"/>
  <sheetViews>
    <sheetView topLeftCell="A2" workbookViewId="0">
      <selection activeCell="G11" sqref="G11"/>
    </sheetView>
  </sheetViews>
  <sheetFormatPr defaultRowHeight="15"/>
  <cols>
    <col min="1" max="1" width="11.140625" customWidth="1"/>
    <col min="2" max="2" width="10.5703125" customWidth="1"/>
    <col min="3" max="3" width="11.140625" bestFit="1" customWidth="1"/>
    <col min="4" max="4" width="12" customWidth="1"/>
    <col min="5" max="5" width="10.28515625" customWidth="1"/>
    <col min="6" max="6" width="6.5703125" customWidth="1"/>
    <col min="7" max="7" width="12.85546875" customWidth="1"/>
    <col min="8" max="8" width="16.42578125" bestFit="1" customWidth="1"/>
    <col min="9" max="9" width="1.85546875" customWidth="1"/>
  </cols>
  <sheetData>
    <row r="2" spans="1:8">
      <c r="A2" t="s">
        <v>516</v>
      </c>
    </row>
    <row r="3" spans="1:8">
      <c r="A3" s="122" t="s">
        <v>506</v>
      </c>
      <c r="B3" s="122"/>
      <c r="C3" s="122"/>
      <c r="D3" s="122"/>
      <c r="E3" s="88" t="s">
        <v>510</v>
      </c>
      <c r="F3" s="125" t="s">
        <v>507</v>
      </c>
      <c r="G3" s="125"/>
      <c r="H3" s="123" t="s">
        <v>394</v>
      </c>
    </row>
    <row r="4" spans="1:8">
      <c r="A4" s="82" t="s">
        <v>309</v>
      </c>
      <c r="B4" s="82" t="s">
        <v>500</v>
      </c>
      <c r="C4" s="82" t="s">
        <v>517</v>
      </c>
      <c r="D4" s="82" t="s">
        <v>307</v>
      </c>
      <c r="E4" s="89"/>
      <c r="F4" s="90" t="s">
        <v>508</v>
      </c>
      <c r="G4" s="90" t="s">
        <v>509</v>
      </c>
      <c r="H4" s="123"/>
    </row>
    <row r="5" spans="1:8" s="1" customFormat="1" ht="8.4499999999999993" customHeight="1">
      <c r="C5" s="86"/>
      <c r="D5" s="87"/>
      <c r="E5" s="84"/>
      <c r="F5" s="84"/>
      <c r="G5" s="84"/>
      <c r="H5" s="84"/>
    </row>
    <row r="6" spans="1:8">
      <c r="A6" s="6" t="s">
        <v>304</v>
      </c>
      <c r="B6" s="6" t="s">
        <v>478</v>
      </c>
      <c r="C6" s="6" t="s">
        <v>479</v>
      </c>
      <c r="D6" s="85" t="s">
        <v>53</v>
      </c>
      <c r="E6" s="6">
        <v>2100</v>
      </c>
      <c r="F6" s="6">
        <v>0</v>
      </c>
      <c r="G6" s="6">
        <v>0</v>
      </c>
      <c r="H6" s="6" t="s">
        <v>485</v>
      </c>
    </row>
    <row r="7" spans="1:8">
      <c r="A7" s="6"/>
      <c r="B7" s="6"/>
      <c r="C7" s="6" t="s">
        <v>479</v>
      </c>
      <c r="D7" s="85" t="s">
        <v>480</v>
      </c>
      <c r="E7" s="6">
        <v>2500</v>
      </c>
      <c r="F7" s="6">
        <v>0</v>
      </c>
      <c r="G7" s="6">
        <v>0</v>
      </c>
      <c r="H7" s="6" t="s">
        <v>486</v>
      </c>
    </row>
    <row r="8" spans="1:8">
      <c r="A8" s="6"/>
      <c r="B8" s="6"/>
      <c r="C8" s="6" t="s">
        <v>481</v>
      </c>
      <c r="D8" s="85" t="s">
        <v>72</v>
      </c>
      <c r="E8" s="6">
        <v>2400</v>
      </c>
      <c r="F8" s="6">
        <v>0</v>
      </c>
      <c r="G8" s="6">
        <v>0</v>
      </c>
      <c r="H8" s="6" t="s">
        <v>487</v>
      </c>
    </row>
    <row r="9" spans="1:8">
      <c r="A9" s="6"/>
      <c r="B9" s="6"/>
      <c r="C9" s="6" t="s">
        <v>481</v>
      </c>
      <c r="D9" s="85" t="s">
        <v>482</v>
      </c>
      <c r="E9" s="6">
        <v>3200</v>
      </c>
      <c r="F9" s="6">
        <v>0</v>
      </c>
      <c r="G9" s="6">
        <v>0</v>
      </c>
      <c r="H9" s="6" t="s">
        <v>488</v>
      </c>
    </row>
    <row r="10" spans="1:8">
      <c r="A10" s="6"/>
      <c r="B10" s="6" t="s">
        <v>484</v>
      </c>
      <c r="C10" s="6" t="s">
        <v>481</v>
      </c>
      <c r="D10" s="85" t="s">
        <v>56</v>
      </c>
      <c r="E10" s="6">
        <v>2500</v>
      </c>
      <c r="F10" s="6">
        <v>0</v>
      </c>
      <c r="G10" s="6">
        <v>0</v>
      </c>
      <c r="H10" s="6" t="s">
        <v>489</v>
      </c>
    </row>
    <row r="11" spans="1:8">
      <c r="A11" s="6"/>
      <c r="B11" s="6"/>
      <c r="C11" s="6" t="s">
        <v>481</v>
      </c>
      <c r="D11" s="85" t="s">
        <v>57</v>
      </c>
      <c r="E11" s="6"/>
      <c r="F11" s="6"/>
      <c r="G11" s="6"/>
      <c r="H11" s="6" t="s">
        <v>490</v>
      </c>
    </row>
    <row r="12" spans="1:8">
      <c r="A12" s="6"/>
      <c r="B12" s="6"/>
      <c r="C12" s="6" t="s">
        <v>481</v>
      </c>
      <c r="D12" s="85" t="s">
        <v>68</v>
      </c>
      <c r="E12" s="6"/>
      <c r="F12" s="6"/>
      <c r="G12" s="6"/>
      <c r="H12" s="6" t="s">
        <v>491</v>
      </c>
    </row>
    <row r="13" spans="1:8">
      <c r="A13" s="6"/>
      <c r="B13" s="6"/>
      <c r="C13" s="6" t="s">
        <v>481</v>
      </c>
      <c r="D13" s="85" t="s">
        <v>69</v>
      </c>
      <c r="E13" s="6"/>
      <c r="F13" s="6"/>
      <c r="G13" s="6"/>
      <c r="H13" s="6" t="s">
        <v>492</v>
      </c>
    </row>
    <row r="14" spans="1:8">
      <c r="A14" s="6"/>
      <c r="B14" s="6"/>
      <c r="C14" s="6" t="s">
        <v>481</v>
      </c>
      <c r="D14" s="85" t="s">
        <v>501</v>
      </c>
      <c r="E14" s="6"/>
      <c r="F14" s="6"/>
      <c r="G14" s="6"/>
      <c r="H14" s="6" t="s">
        <v>493</v>
      </c>
    </row>
    <row r="15" spans="1:8">
      <c r="A15" s="6"/>
      <c r="B15" s="6"/>
      <c r="C15" s="6" t="s">
        <v>481</v>
      </c>
      <c r="D15" s="85" t="s">
        <v>502</v>
      </c>
      <c r="E15" s="6"/>
      <c r="F15" s="6"/>
      <c r="G15" s="6"/>
      <c r="H15" s="6" t="s">
        <v>494</v>
      </c>
    </row>
    <row r="16" spans="1:8">
      <c r="A16" s="6"/>
      <c r="B16" s="6"/>
      <c r="C16" s="6" t="s">
        <v>481</v>
      </c>
      <c r="D16" s="85" t="s">
        <v>70</v>
      </c>
      <c r="E16" s="6"/>
      <c r="F16" s="6"/>
      <c r="G16" s="6"/>
      <c r="H16" s="6" t="s">
        <v>495</v>
      </c>
    </row>
    <row r="17" spans="1:8">
      <c r="A17" s="6"/>
      <c r="B17" s="6"/>
      <c r="C17" s="6" t="s">
        <v>504</v>
      </c>
      <c r="D17" s="85" t="s">
        <v>503</v>
      </c>
      <c r="E17" s="6"/>
      <c r="F17" s="6"/>
      <c r="G17" s="6"/>
      <c r="H17" s="6" t="s">
        <v>496</v>
      </c>
    </row>
    <row r="18" spans="1:8">
      <c r="A18" s="6"/>
      <c r="B18" s="6"/>
      <c r="C18" s="6" t="s">
        <v>504</v>
      </c>
      <c r="D18" s="85" t="s">
        <v>89</v>
      </c>
      <c r="E18" s="6"/>
      <c r="F18" s="6"/>
      <c r="G18" s="6"/>
      <c r="H18" s="6" t="s">
        <v>497</v>
      </c>
    </row>
    <row r="19" spans="1:8">
      <c r="A19" s="6"/>
      <c r="B19" s="6"/>
      <c r="C19" s="6" t="s">
        <v>505</v>
      </c>
      <c r="D19" s="85" t="s">
        <v>113</v>
      </c>
      <c r="E19" s="6"/>
      <c r="F19" s="6"/>
      <c r="G19" s="6"/>
      <c r="H19" s="6" t="s">
        <v>498</v>
      </c>
    </row>
    <row r="20" spans="1:8">
      <c r="A20" s="6"/>
      <c r="B20" s="6"/>
      <c r="C20" s="6" t="s">
        <v>505</v>
      </c>
      <c r="D20" s="85" t="s">
        <v>116</v>
      </c>
      <c r="E20" s="6"/>
      <c r="F20" s="6"/>
      <c r="G20" s="6"/>
      <c r="H20" s="6" t="s">
        <v>499</v>
      </c>
    </row>
    <row r="21" spans="1:8">
      <c r="A21" s="6"/>
      <c r="B21" s="6"/>
      <c r="C21" s="6" t="s">
        <v>505</v>
      </c>
      <c r="D21" s="85" t="s">
        <v>117</v>
      </c>
      <c r="E21" s="6"/>
      <c r="F21" s="6"/>
      <c r="G21" s="6"/>
      <c r="H21" s="6"/>
    </row>
    <row r="22" spans="1:8">
      <c r="A22" s="5"/>
      <c r="B22" s="5"/>
      <c r="C22" s="5"/>
      <c r="D22" s="85" t="s">
        <v>458</v>
      </c>
      <c r="E22" s="5"/>
      <c r="F22" s="5"/>
      <c r="G22" s="5"/>
      <c r="H22" s="5"/>
    </row>
    <row r="24" spans="1:8">
      <c r="A24" t="s">
        <v>523</v>
      </c>
    </row>
  </sheetData>
  <mergeCells count="3">
    <mergeCell ref="A3:D3"/>
    <mergeCell ref="H3:H4"/>
    <mergeCell ref="F3:G3"/>
  </mergeCells>
  <pageMargins left="0.2" right="0.2" top="0.75" bottom="0.75" header="0.3" footer="0.3"/>
  <pageSetup paperSize="9" orientation="portrait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G24"/>
  <sheetViews>
    <sheetView workbookViewId="0">
      <selection activeCell="D6" sqref="D6"/>
    </sheetView>
  </sheetViews>
  <sheetFormatPr defaultRowHeight="15"/>
  <cols>
    <col min="2" max="2" width="9.85546875" customWidth="1"/>
    <col min="3" max="3" width="11.7109375" customWidth="1"/>
    <col min="4" max="4" width="11.140625" bestFit="1" customWidth="1"/>
    <col min="5" max="5" width="12.85546875" customWidth="1"/>
    <col min="6" max="6" width="10.28515625" customWidth="1"/>
    <col min="7" max="7" width="16.42578125" bestFit="1" customWidth="1"/>
    <col min="8" max="8" width="1.85546875" customWidth="1"/>
  </cols>
  <sheetData>
    <row r="3" spans="2:7">
      <c r="B3" s="122" t="s">
        <v>506</v>
      </c>
      <c r="C3" s="122"/>
      <c r="D3" s="122"/>
      <c r="E3" s="122"/>
      <c r="F3" s="88" t="s">
        <v>510</v>
      </c>
      <c r="G3" s="123" t="s">
        <v>394</v>
      </c>
    </row>
    <row r="4" spans="2:7">
      <c r="B4" s="82" t="s">
        <v>309</v>
      </c>
      <c r="C4" s="82" t="s">
        <v>500</v>
      </c>
      <c r="D4" s="82" t="s">
        <v>517</v>
      </c>
      <c r="E4" s="82" t="s">
        <v>307</v>
      </c>
      <c r="F4" s="89"/>
      <c r="G4" s="123"/>
    </row>
    <row r="5" spans="2:7" s="1" customFormat="1">
      <c r="D5" s="86"/>
      <c r="E5" s="87"/>
      <c r="F5" s="84"/>
      <c r="G5" s="84"/>
    </row>
    <row r="6" spans="2:7">
      <c r="B6" s="6" t="s">
        <v>304</v>
      </c>
      <c r="C6" s="6" t="s">
        <v>478</v>
      </c>
      <c r="D6" s="6" t="s">
        <v>479</v>
      </c>
      <c r="E6" s="85" t="s">
        <v>53</v>
      </c>
      <c r="F6" s="6">
        <v>2100</v>
      </c>
      <c r="G6" s="6" t="s">
        <v>485</v>
      </c>
    </row>
    <row r="7" spans="2:7">
      <c r="B7" s="6"/>
      <c r="C7" s="6"/>
      <c r="D7" s="6" t="s">
        <v>479</v>
      </c>
      <c r="E7" s="85" t="s">
        <v>480</v>
      </c>
      <c r="F7" s="6">
        <v>2500</v>
      </c>
      <c r="G7" s="6" t="s">
        <v>486</v>
      </c>
    </row>
    <row r="8" spans="2:7">
      <c r="B8" s="6"/>
      <c r="C8" s="6"/>
      <c r="D8" s="6" t="s">
        <v>481</v>
      </c>
      <c r="E8" s="85" t="s">
        <v>72</v>
      </c>
      <c r="F8" s="6">
        <v>2400</v>
      </c>
      <c r="G8" s="6" t="s">
        <v>487</v>
      </c>
    </row>
    <row r="9" spans="2:7">
      <c r="B9" s="6"/>
      <c r="C9" s="6"/>
      <c r="D9" s="6" t="s">
        <v>481</v>
      </c>
      <c r="E9" s="85" t="s">
        <v>482</v>
      </c>
      <c r="F9" s="6">
        <v>3200</v>
      </c>
      <c r="G9" s="6" t="s">
        <v>488</v>
      </c>
    </row>
    <row r="10" spans="2:7">
      <c r="B10" s="6"/>
      <c r="C10" s="6" t="s">
        <v>484</v>
      </c>
      <c r="D10" s="6" t="s">
        <v>481</v>
      </c>
      <c r="E10" s="85" t="s">
        <v>56</v>
      </c>
      <c r="F10" s="6">
        <v>2500</v>
      </c>
      <c r="G10" s="6" t="s">
        <v>489</v>
      </c>
    </row>
    <row r="11" spans="2:7">
      <c r="B11" s="6"/>
      <c r="C11" s="6"/>
      <c r="D11" s="6" t="s">
        <v>481</v>
      </c>
      <c r="E11" s="85" t="s">
        <v>57</v>
      </c>
      <c r="F11" s="6"/>
      <c r="G11" s="6" t="s">
        <v>490</v>
      </c>
    </row>
    <row r="12" spans="2:7">
      <c r="B12" s="6"/>
      <c r="C12" s="6"/>
      <c r="D12" s="6" t="s">
        <v>481</v>
      </c>
      <c r="E12" s="85" t="s">
        <v>68</v>
      </c>
      <c r="F12" s="6"/>
      <c r="G12" s="6" t="s">
        <v>491</v>
      </c>
    </row>
    <row r="13" spans="2:7">
      <c r="B13" s="6"/>
      <c r="C13" s="6"/>
      <c r="D13" s="6" t="s">
        <v>481</v>
      </c>
      <c r="E13" s="85" t="s">
        <v>69</v>
      </c>
      <c r="F13" s="6"/>
      <c r="G13" s="6" t="s">
        <v>492</v>
      </c>
    </row>
    <row r="14" spans="2:7">
      <c r="B14" s="6"/>
      <c r="C14" s="6"/>
      <c r="D14" s="6" t="s">
        <v>481</v>
      </c>
      <c r="E14" s="85" t="s">
        <v>501</v>
      </c>
      <c r="F14" s="6"/>
      <c r="G14" s="6" t="s">
        <v>493</v>
      </c>
    </row>
    <row r="15" spans="2:7">
      <c r="B15" s="6"/>
      <c r="C15" s="6"/>
      <c r="D15" s="6" t="s">
        <v>481</v>
      </c>
      <c r="E15" s="85" t="s">
        <v>502</v>
      </c>
      <c r="F15" s="6"/>
      <c r="G15" s="6" t="s">
        <v>494</v>
      </c>
    </row>
    <row r="16" spans="2:7">
      <c r="B16" s="6"/>
      <c r="C16" s="6"/>
      <c r="D16" s="6" t="s">
        <v>481</v>
      </c>
      <c r="E16" s="85" t="s">
        <v>70</v>
      </c>
      <c r="F16" s="6"/>
      <c r="G16" s="6" t="s">
        <v>495</v>
      </c>
    </row>
    <row r="17" spans="2:7">
      <c r="B17" s="6"/>
      <c r="C17" s="6"/>
      <c r="D17" s="6" t="s">
        <v>504</v>
      </c>
      <c r="E17" s="85" t="s">
        <v>503</v>
      </c>
      <c r="F17" s="6"/>
      <c r="G17" s="6" t="s">
        <v>496</v>
      </c>
    </row>
    <row r="18" spans="2:7">
      <c r="B18" s="6"/>
      <c r="C18" s="6"/>
      <c r="D18" s="6" t="s">
        <v>504</v>
      </c>
      <c r="E18" s="85" t="s">
        <v>89</v>
      </c>
      <c r="F18" s="6"/>
      <c r="G18" s="6" t="s">
        <v>497</v>
      </c>
    </row>
    <row r="19" spans="2:7">
      <c r="B19" s="6"/>
      <c r="C19" s="6"/>
      <c r="D19" s="6" t="s">
        <v>505</v>
      </c>
      <c r="E19" s="85" t="s">
        <v>113</v>
      </c>
      <c r="F19" s="6"/>
      <c r="G19" s="6" t="s">
        <v>498</v>
      </c>
    </row>
    <row r="20" spans="2:7">
      <c r="B20" s="6"/>
      <c r="C20" s="6"/>
      <c r="D20" s="6" t="s">
        <v>505</v>
      </c>
      <c r="E20" s="85" t="s">
        <v>116</v>
      </c>
      <c r="F20" s="6"/>
      <c r="G20" s="6" t="s">
        <v>499</v>
      </c>
    </row>
    <row r="21" spans="2:7">
      <c r="B21" s="6"/>
      <c r="C21" s="6"/>
      <c r="D21" s="6" t="s">
        <v>505</v>
      </c>
      <c r="E21" s="85" t="s">
        <v>117</v>
      </c>
      <c r="F21" s="6"/>
      <c r="G21" s="6"/>
    </row>
    <row r="22" spans="2:7">
      <c r="B22" s="5"/>
      <c r="C22" s="5"/>
      <c r="D22" s="5"/>
      <c r="E22" s="85" t="s">
        <v>458</v>
      </c>
      <c r="F22" s="5"/>
      <c r="G22" s="5"/>
    </row>
    <row r="24" spans="2:7">
      <c r="B24" t="s">
        <v>522</v>
      </c>
    </row>
  </sheetData>
  <mergeCells count="2">
    <mergeCell ref="B3:E3"/>
    <mergeCell ref="G3:G4"/>
  </mergeCells>
  <pageMargins left="0.2" right="0.2" top="0.75" bottom="0.75" header="0.3" footer="0.3"/>
  <pageSetup paperSize="9" orientation="portrait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E22"/>
  <sheetViews>
    <sheetView workbookViewId="0">
      <selection activeCell="I13" sqref="I13"/>
    </sheetView>
  </sheetViews>
  <sheetFormatPr defaultRowHeight="15"/>
  <cols>
    <col min="2" max="2" width="11.140625" customWidth="1"/>
    <col min="3" max="3" width="10.5703125" customWidth="1"/>
    <col min="4" max="4" width="11.140625" bestFit="1" customWidth="1"/>
    <col min="5" max="5" width="12" customWidth="1"/>
    <col min="6" max="6" width="10.28515625" customWidth="1"/>
    <col min="7" max="7" width="6.5703125" customWidth="1"/>
    <col min="8" max="8" width="12.85546875" customWidth="1"/>
    <col min="9" max="9" width="16.42578125" bestFit="1" customWidth="1"/>
    <col min="10" max="10" width="1.85546875" customWidth="1"/>
  </cols>
  <sheetData>
    <row r="1" spans="2:5">
      <c r="B1" s="88" t="s">
        <v>517</v>
      </c>
      <c r="C1" s="125" t="s">
        <v>507</v>
      </c>
      <c r="D1" s="125"/>
      <c r="E1" s="123" t="s">
        <v>518</v>
      </c>
    </row>
    <row r="2" spans="2:5">
      <c r="B2" s="89"/>
      <c r="C2" s="90" t="s">
        <v>508</v>
      </c>
      <c r="D2" s="90" t="s">
        <v>509</v>
      </c>
      <c r="E2" s="123"/>
    </row>
    <row r="3" spans="2:5">
      <c r="B3" s="84"/>
      <c r="C3" s="84"/>
      <c r="D3" s="84"/>
      <c r="E3" s="84"/>
    </row>
    <row r="4" spans="2:5">
      <c r="B4" s="6" t="s">
        <v>479</v>
      </c>
      <c r="C4" s="6">
        <v>150</v>
      </c>
      <c r="D4" s="6">
        <v>100</v>
      </c>
      <c r="E4" s="6">
        <f>(C4+D4)*2</f>
        <v>500</v>
      </c>
    </row>
    <row r="5" spans="2:5">
      <c r="B5" s="6" t="s">
        <v>481</v>
      </c>
      <c r="C5" s="6">
        <v>150</v>
      </c>
      <c r="D5" s="6">
        <v>100</v>
      </c>
      <c r="E5" s="6">
        <f t="shared" ref="E5:E12" si="0">(C5+D5)*2</f>
        <v>500</v>
      </c>
    </row>
    <row r="6" spans="2:5">
      <c r="B6" s="6" t="s">
        <v>504</v>
      </c>
      <c r="C6" s="6">
        <v>150</v>
      </c>
      <c r="D6" s="6">
        <v>100</v>
      </c>
      <c r="E6" s="6">
        <f t="shared" si="0"/>
        <v>500</v>
      </c>
    </row>
    <row r="7" spans="2:5">
      <c r="B7" s="6" t="s">
        <v>505</v>
      </c>
      <c r="C7" s="6">
        <v>200</v>
      </c>
      <c r="D7" s="6">
        <v>100</v>
      </c>
      <c r="E7" s="6">
        <f t="shared" si="0"/>
        <v>600</v>
      </c>
    </row>
    <row r="8" spans="2:5">
      <c r="B8" s="6" t="s">
        <v>511</v>
      </c>
      <c r="C8" s="6">
        <v>200</v>
      </c>
      <c r="D8" s="6">
        <v>100</v>
      </c>
      <c r="E8" s="6">
        <f t="shared" si="0"/>
        <v>600</v>
      </c>
    </row>
    <row r="9" spans="2:5">
      <c r="B9" s="6" t="s">
        <v>512</v>
      </c>
      <c r="C9" s="6">
        <v>200</v>
      </c>
      <c r="D9" s="6">
        <v>100</v>
      </c>
      <c r="E9" s="6">
        <f t="shared" si="0"/>
        <v>600</v>
      </c>
    </row>
    <row r="10" spans="2:5">
      <c r="B10" s="6" t="s">
        <v>513</v>
      </c>
      <c r="C10" s="6">
        <v>250</v>
      </c>
      <c r="D10" s="6">
        <v>150</v>
      </c>
      <c r="E10" s="6">
        <f t="shared" si="0"/>
        <v>800</v>
      </c>
    </row>
    <row r="11" spans="2:5">
      <c r="B11" s="6" t="s">
        <v>514</v>
      </c>
      <c r="C11" s="6">
        <v>250</v>
      </c>
      <c r="D11" s="6">
        <v>150</v>
      </c>
      <c r="E11" s="6">
        <f t="shared" si="0"/>
        <v>800</v>
      </c>
    </row>
    <row r="12" spans="2:5">
      <c r="B12" s="6" t="s">
        <v>515</v>
      </c>
      <c r="C12" s="6">
        <v>250</v>
      </c>
      <c r="D12" s="6">
        <v>150</v>
      </c>
      <c r="E12" s="6">
        <f t="shared" si="0"/>
        <v>800</v>
      </c>
    </row>
    <row r="13" spans="2:5">
      <c r="B13" s="6"/>
      <c r="C13" s="6"/>
      <c r="D13" s="6"/>
      <c r="E13" s="6"/>
    </row>
    <row r="14" spans="2:5">
      <c r="B14" s="6"/>
      <c r="C14" s="6"/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5"/>
      <c r="C20" s="5"/>
      <c r="D20" s="5"/>
      <c r="E20" s="5"/>
    </row>
    <row r="22" spans="2:5">
      <c r="B22" t="s">
        <v>521</v>
      </c>
    </row>
  </sheetData>
  <mergeCells count="2">
    <mergeCell ref="C1:D1"/>
    <mergeCell ref="E1:E2"/>
  </mergeCell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62"/>
  <sheetViews>
    <sheetView topLeftCell="A32" workbookViewId="0">
      <selection activeCell="F49" sqref="F49"/>
    </sheetView>
  </sheetViews>
  <sheetFormatPr defaultRowHeight="15"/>
  <cols>
    <col min="2" max="2" width="27.28515625" bestFit="1" customWidth="1"/>
    <col min="3" max="3" width="39.85546875" customWidth="1"/>
    <col min="4" max="4" width="12.28515625" customWidth="1"/>
    <col min="5" max="5" width="5.42578125" customWidth="1"/>
    <col min="6" max="6" width="23.7109375" bestFit="1" customWidth="1"/>
    <col min="7" max="7" width="12.42578125" customWidth="1"/>
    <col min="8" max="8" width="5.7109375" customWidth="1"/>
    <col min="9" max="9" width="15.28515625" bestFit="1" customWidth="1"/>
    <col min="10" max="10" width="12.140625" bestFit="1" customWidth="1"/>
  </cols>
  <sheetData>
    <row r="2" spans="1:11">
      <c r="A2" t="s">
        <v>337</v>
      </c>
      <c r="B2" t="s">
        <v>584</v>
      </c>
      <c r="C2" s="37" t="s">
        <v>235</v>
      </c>
      <c r="D2" s="37" t="s">
        <v>536</v>
      </c>
      <c r="E2" s="37" t="s">
        <v>277</v>
      </c>
      <c r="F2" s="102" t="s">
        <v>23</v>
      </c>
      <c r="G2" s="102" t="s">
        <v>536</v>
      </c>
      <c r="H2" s="102" t="s">
        <v>277</v>
      </c>
      <c r="I2" s="103" t="s">
        <v>28</v>
      </c>
      <c r="J2" s="103" t="s">
        <v>536</v>
      </c>
      <c r="K2" s="103" t="s">
        <v>277</v>
      </c>
    </row>
    <row r="3" spans="1:11">
      <c r="A3" t="s">
        <v>377</v>
      </c>
      <c r="B3" t="s">
        <v>535</v>
      </c>
      <c r="C3" t="s">
        <v>551</v>
      </c>
      <c r="D3" t="s">
        <v>537</v>
      </c>
      <c r="F3" t="s">
        <v>555</v>
      </c>
      <c r="G3" t="s">
        <v>554</v>
      </c>
      <c r="I3" t="s">
        <v>524</v>
      </c>
    </row>
    <row r="4" spans="1:11">
      <c r="C4" t="s">
        <v>552</v>
      </c>
      <c r="D4" t="s">
        <v>537</v>
      </c>
      <c r="F4" t="s">
        <v>555</v>
      </c>
      <c r="G4" t="s">
        <v>554</v>
      </c>
      <c r="I4" t="s">
        <v>524</v>
      </c>
    </row>
    <row r="5" spans="1:11">
      <c r="C5" t="s">
        <v>542</v>
      </c>
      <c r="D5" t="s">
        <v>537</v>
      </c>
      <c r="F5" t="s">
        <v>555</v>
      </c>
      <c r="G5" t="s">
        <v>554</v>
      </c>
      <c r="I5" t="s">
        <v>524</v>
      </c>
    </row>
    <row r="6" spans="1:11">
      <c r="B6" t="s">
        <v>525</v>
      </c>
      <c r="C6" t="s">
        <v>551</v>
      </c>
      <c r="D6" t="s">
        <v>537</v>
      </c>
      <c r="F6" t="s">
        <v>555</v>
      </c>
      <c r="G6" t="s">
        <v>554</v>
      </c>
      <c r="I6" t="s">
        <v>524</v>
      </c>
    </row>
    <row r="7" spans="1:11">
      <c r="C7" t="s">
        <v>541</v>
      </c>
      <c r="D7" t="s">
        <v>537</v>
      </c>
      <c r="F7" t="s">
        <v>555</v>
      </c>
      <c r="G7" t="s">
        <v>554</v>
      </c>
      <c r="I7" t="s">
        <v>524</v>
      </c>
    </row>
    <row r="8" spans="1:11">
      <c r="C8" t="s">
        <v>553</v>
      </c>
      <c r="D8" t="s">
        <v>537</v>
      </c>
      <c r="F8" t="s">
        <v>555</v>
      </c>
      <c r="G8" t="s">
        <v>554</v>
      </c>
      <c r="I8" t="s">
        <v>524</v>
      </c>
    </row>
    <row r="9" spans="1:11">
      <c r="B9" t="s">
        <v>526</v>
      </c>
      <c r="C9" t="s">
        <v>543</v>
      </c>
      <c r="D9" t="s">
        <v>538</v>
      </c>
      <c r="F9" t="s">
        <v>555</v>
      </c>
      <c r="G9" t="s">
        <v>554</v>
      </c>
      <c r="I9" t="s">
        <v>527</v>
      </c>
    </row>
    <row r="10" spans="1:11">
      <c r="C10" t="s">
        <v>551</v>
      </c>
      <c r="D10" t="s">
        <v>538</v>
      </c>
      <c r="F10" t="s">
        <v>556</v>
      </c>
      <c r="G10" t="s">
        <v>554</v>
      </c>
    </row>
    <row r="11" spans="1:11">
      <c r="C11" t="s">
        <v>552</v>
      </c>
      <c r="D11" t="s">
        <v>538</v>
      </c>
      <c r="F11" t="s">
        <v>556</v>
      </c>
      <c r="G11" t="s">
        <v>554</v>
      </c>
    </row>
    <row r="12" spans="1:11">
      <c r="C12" t="s">
        <v>542</v>
      </c>
      <c r="D12" t="s">
        <v>538</v>
      </c>
      <c r="F12" t="s">
        <v>556</v>
      </c>
      <c r="G12" t="s">
        <v>554</v>
      </c>
    </row>
    <row r="13" spans="1:11">
      <c r="B13" t="s">
        <v>528</v>
      </c>
      <c r="C13" t="s">
        <v>543</v>
      </c>
      <c r="D13" t="s">
        <v>539</v>
      </c>
      <c r="F13" t="s">
        <v>556</v>
      </c>
      <c r="G13" t="s">
        <v>554</v>
      </c>
      <c r="I13" t="s">
        <v>529</v>
      </c>
    </row>
    <row r="14" spans="1:11">
      <c r="C14" t="s">
        <v>544</v>
      </c>
      <c r="D14" t="s">
        <v>539</v>
      </c>
      <c r="F14" t="s">
        <v>556</v>
      </c>
      <c r="G14" t="s">
        <v>554</v>
      </c>
    </row>
    <row r="15" spans="1:11">
      <c r="C15" t="s">
        <v>545</v>
      </c>
      <c r="D15" t="s">
        <v>539</v>
      </c>
      <c r="F15" t="s">
        <v>556</v>
      </c>
      <c r="G15" t="s">
        <v>554</v>
      </c>
    </row>
    <row r="16" spans="1:11">
      <c r="C16" t="s">
        <v>546</v>
      </c>
      <c r="D16" t="s">
        <v>539</v>
      </c>
      <c r="F16" t="s">
        <v>556</v>
      </c>
      <c r="G16" t="s">
        <v>554</v>
      </c>
    </row>
    <row r="17" spans="2:9">
      <c r="B17" t="s">
        <v>530</v>
      </c>
      <c r="C17" t="s">
        <v>543</v>
      </c>
      <c r="D17" t="s">
        <v>539</v>
      </c>
      <c r="F17" t="s">
        <v>556</v>
      </c>
      <c r="G17" t="s">
        <v>554</v>
      </c>
      <c r="I17" t="s">
        <v>531</v>
      </c>
    </row>
    <row r="18" spans="2:9">
      <c r="C18" t="s">
        <v>544</v>
      </c>
      <c r="D18" t="s">
        <v>539</v>
      </c>
      <c r="F18" t="s">
        <v>556</v>
      </c>
      <c r="G18" t="s">
        <v>554</v>
      </c>
    </row>
    <row r="19" spans="2:9">
      <c r="C19" t="s">
        <v>545</v>
      </c>
      <c r="D19" t="s">
        <v>539</v>
      </c>
      <c r="F19" t="s">
        <v>556</v>
      </c>
      <c r="G19" t="s">
        <v>554</v>
      </c>
    </row>
    <row r="20" spans="2:9">
      <c r="C20" t="s">
        <v>546</v>
      </c>
      <c r="D20" t="s">
        <v>539</v>
      </c>
      <c r="F20" t="s">
        <v>556</v>
      </c>
      <c r="G20" t="s">
        <v>554</v>
      </c>
    </row>
    <row r="21" spans="2:9">
      <c r="B21" t="s">
        <v>532</v>
      </c>
      <c r="C21" t="s">
        <v>543</v>
      </c>
      <c r="D21" t="s">
        <v>539</v>
      </c>
      <c r="F21" t="s">
        <v>556</v>
      </c>
      <c r="G21" t="s">
        <v>554</v>
      </c>
      <c r="I21" t="s">
        <v>527</v>
      </c>
    </row>
    <row r="22" spans="2:9">
      <c r="C22" t="s">
        <v>544</v>
      </c>
      <c r="D22" t="s">
        <v>539</v>
      </c>
      <c r="F22" t="s">
        <v>556</v>
      </c>
      <c r="G22" t="s">
        <v>554</v>
      </c>
    </row>
    <row r="23" spans="2:9">
      <c r="C23" t="s">
        <v>545</v>
      </c>
      <c r="D23" t="s">
        <v>539</v>
      </c>
      <c r="F23" t="s">
        <v>556</v>
      </c>
      <c r="G23" t="s">
        <v>554</v>
      </c>
    </row>
    <row r="24" spans="2:9">
      <c r="C24" t="s">
        <v>546</v>
      </c>
      <c r="D24" t="s">
        <v>539</v>
      </c>
      <c r="F24" t="s">
        <v>556</v>
      </c>
      <c r="G24" t="s">
        <v>554</v>
      </c>
    </row>
    <row r="25" spans="2:9">
      <c r="B25" t="s">
        <v>533</v>
      </c>
      <c r="C25" t="s">
        <v>543</v>
      </c>
      <c r="D25" t="s">
        <v>539</v>
      </c>
      <c r="F25" t="s">
        <v>556</v>
      </c>
      <c r="G25" t="s">
        <v>554</v>
      </c>
      <c r="I25" t="s">
        <v>527</v>
      </c>
    </row>
    <row r="26" spans="2:9">
      <c r="C26" t="s">
        <v>544</v>
      </c>
      <c r="D26" t="s">
        <v>539</v>
      </c>
      <c r="F26" t="s">
        <v>556</v>
      </c>
      <c r="G26" t="s">
        <v>554</v>
      </c>
    </row>
    <row r="27" spans="2:9">
      <c r="C27" t="s">
        <v>545</v>
      </c>
      <c r="D27" t="s">
        <v>539</v>
      </c>
      <c r="F27" t="s">
        <v>556</v>
      </c>
      <c r="G27" t="s">
        <v>554</v>
      </c>
    </row>
    <row r="28" spans="2:9">
      <c r="C28" t="s">
        <v>546</v>
      </c>
      <c r="D28" t="s">
        <v>539</v>
      </c>
      <c r="F28" t="s">
        <v>556</v>
      </c>
      <c r="G28" t="s">
        <v>554</v>
      </c>
    </row>
    <row r="29" spans="2:9">
      <c r="B29" t="s">
        <v>534</v>
      </c>
      <c r="C29" t="s">
        <v>547</v>
      </c>
      <c r="D29" t="s">
        <v>540</v>
      </c>
      <c r="F29" t="s">
        <v>555</v>
      </c>
      <c r="G29" t="s">
        <v>557</v>
      </c>
      <c r="I29" t="s">
        <v>531</v>
      </c>
    </row>
    <row r="30" spans="2:9">
      <c r="C30" t="s">
        <v>548</v>
      </c>
      <c r="D30" t="s">
        <v>540</v>
      </c>
      <c r="F30" t="s">
        <v>556</v>
      </c>
      <c r="G30" t="s">
        <v>557</v>
      </c>
    </row>
    <row r="31" spans="2:9">
      <c r="C31" t="s">
        <v>549</v>
      </c>
      <c r="D31" t="s">
        <v>540</v>
      </c>
      <c r="F31" t="s">
        <v>556</v>
      </c>
      <c r="G31" t="s">
        <v>557</v>
      </c>
    </row>
    <row r="32" spans="2:9">
      <c r="C32" t="s">
        <v>550</v>
      </c>
      <c r="D32" t="s">
        <v>540</v>
      </c>
      <c r="F32" t="s">
        <v>556</v>
      </c>
      <c r="G32" t="s">
        <v>557</v>
      </c>
    </row>
    <row r="33" spans="1:10">
      <c r="B33" t="s">
        <v>558</v>
      </c>
      <c r="C33" t="s">
        <v>544</v>
      </c>
      <c r="D33" t="s">
        <v>559</v>
      </c>
      <c r="F33" t="s">
        <v>556</v>
      </c>
      <c r="G33" t="s">
        <v>554</v>
      </c>
      <c r="I33" t="s">
        <v>531</v>
      </c>
      <c r="J33" t="s">
        <v>560</v>
      </c>
    </row>
    <row r="34" spans="1:10">
      <c r="C34" t="s">
        <v>545</v>
      </c>
      <c r="D34" t="s">
        <v>559</v>
      </c>
      <c r="F34" t="s">
        <v>556</v>
      </c>
      <c r="G34" t="s">
        <v>554</v>
      </c>
      <c r="I34" t="s">
        <v>531</v>
      </c>
      <c r="J34" t="s">
        <v>560</v>
      </c>
    </row>
    <row r="35" spans="1:10">
      <c r="C35" t="s">
        <v>546</v>
      </c>
      <c r="D35" t="s">
        <v>559</v>
      </c>
      <c r="F35" t="s">
        <v>556</v>
      </c>
      <c r="G35" t="s">
        <v>554</v>
      </c>
      <c r="I35" t="s">
        <v>531</v>
      </c>
      <c r="J35" t="s">
        <v>560</v>
      </c>
    </row>
    <row r="36" spans="1:10">
      <c r="A36" t="s">
        <v>252</v>
      </c>
      <c r="B36" t="s">
        <v>561</v>
      </c>
      <c r="C36" t="s">
        <v>543</v>
      </c>
      <c r="D36" t="s">
        <v>562</v>
      </c>
      <c r="F36" t="s">
        <v>563</v>
      </c>
      <c r="G36" t="s">
        <v>564</v>
      </c>
      <c r="I36" t="s">
        <v>565</v>
      </c>
      <c r="J36" t="s">
        <v>566</v>
      </c>
    </row>
    <row r="37" spans="1:10">
      <c r="C37" t="s">
        <v>544</v>
      </c>
      <c r="D37" t="s">
        <v>562</v>
      </c>
      <c r="F37" t="s">
        <v>563</v>
      </c>
      <c r="G37" t="s">
        <v>564</v>
      </c>
      <c r="I37" t="s">
        <v>565</v>
      </c>
      <c r="J37" t="s">
        <v>566</v>
      </c>
    </row>
    <row r="38" spans="1:10">
      <c r="C38" t="s">
        <v>546</v>
      </c>
      <c r="D38" t="s">
        <v>562</v>
      </c>
      <c r="F38" t="s">
        <v>563</v>
      </c>
      <c r="G38" t="s">
        <v>564</v>
      </c>
      <c r="I38" t="s">
        <v>565</v>
      </c>
      <c r="J38" t="s">
        <v>566</v>
      </c>
    </row>
    <row r="39" spans="1:10">
      <c r="B39" t="s">
        <v>567</v>
      </c>
      <c r="C39" t="s">
        <v>543</v>
      </c>
      <c r="D39" t="s">
        <v>568</v>
      </c>
      <c r="F39" t="s">
        <v>563</v>
      </c>
      <c r="G39" t="s">
        <v>564</v>
      </c>
      <c r="I39" t="s">
        <v>565</v>
      </c>
      <c r="J39" t="s">
        <v>566</v>
      </c>
    </row>
    <row r="40" spans="1:10">
      <c r="C40" t="s">
        <v>544</v>
      </c>
      <c r="D40" t="s">
        <v>568</v>
      </c>
      <c r="F40" t="s">
        <v>563</v>
      </c>
      <c r="G40" t="s">
        <v>564</v>
      </c>
      <c r="I40" t="s">
        <v>565</v>
      </c>
      <c r="J40" t="s">
        <v>566</v>
      </c>
    </row>
    <row r="41" spans="1:10">
      <c r="C41" t="s">
        <v>546</v>
      </c>
      <c r="D41" t="s">
        <v>568</v>
      </c>
      <c r="F41" t="s">
        <v>563</v>
      </c>
      <c r="G41" t="s">
        <v>564</v>
      </c>
      <c r="I41" t="s">
        <v>565</v>
      </c>
      <c r="J41" t="s">
        <v>566</v>
      </c>
    </row>
    <row r="42" spans="1:10">
      <c r="B42" t="s">
        <v>572</v>
      </c>
      <c r="C42" t="s">
        <v>543</v>
      </c>
      <c r="D42" t="s">
        <v>568</v>
      </c>
      <c r="F42" s="48" t="s">
        <v>571</v>
      </c>
      <c r="G42" s="48" t="s">
        <v>571</v>
      </c>
      <c r="I42" t="s">
        <v>569</v>
      </c>
      <c r="J42" t="s">
        <v>570</v>
      </c>
    </row>
    <row r="43" spans="1:10">
      <c r="C43" t="s">
        <v>544</v>
      </c>
      <c r="D43" t="s">
        <v>568</v>
      </c>
      <c r="F43" s="48" t="s">
        <v>571</v>
      </c>
      <c r="G43" s="48" t="s">
        <v>571</v>
      </c>
      <c r="I43" t="s">
        <v>569</v>
      </c>
      <c r="J43" t="s">
        <v>570</v>
      </c>
    </row>
    <row r="44" spans="1:10">
      <c r="C44" t="s">
        <v>546</v>
      </c>
      <c r="D44" t="s">
        <v>568</v>
      </c>
      <c r="F44" s="48" t="s">
        <v>571</v>
      </c>
      <c r="G44" s="48" t="s">
        <v>571</v>
      </c>
      <c r="I44" t="s">
        <v>569</v>
      </c>
      <c r="J44" t="s">
        <v>570</v>
      </c>
    </row>
    <row r="45" spans="1:10">
      <c r="B45" t="s">
        <v>573</v>
      </c>
      <c r="C45" t="s">
        <v>543</v>
      </c>
      <c r="D45" t="s">
        <v>568</v>
      </c>
      <c r="F45" s="48" t="s">
        <v>571</v>
      </c>
      <c r="G45" s="48" t="s">
        <v>571</v>
      </c>
      <c r="I45" t="s">
        <v>569</v>
      </c>
      <c r="J45" t="s">
        <v>570</v>
      </c>
    </row>
    <row r="46" spans="1:10">
      <c r="C46" t="s">
        <v>544</v>
      </c>
      <c r="D46" t="s">
        <v>568</v>
      </c>
      <c r="F46" s="48" t="s">
        <v>571</v>
      </c>
      <c r="G46" s="48" t="s">
        <v>571</v>
      </c>
      <c r="I46" t="s">
        <v>569</v>
      </c>
      <c r="J46" t="s">
        <v>570</v>
      </c>
    </row>
    <row r="47" spans="1:10">
      <c r="C47" t="s">
        <v>546</v>
      </c>
      <c r="D47" t="s">
        <v>568</v>
      </c>
      <c r="F47" s="48" t="s">
        <v>571</v>
      </c>
      <c r="G47" s="48" t="s">
        <v>571</v>
      </c>
      <c r="I47" t="s">
        <v>569</v>
      </c>
      <c r="J47" t="s">
        <v>570</v>
      </c>
    </row>
    <row r="48" spans="1:10">
      <c r="B48" t="s">
        <v>574</v>
      </c>
      <c r="C48" t="s">
        <v>543</v>
      </c>
      <c r="D48" t="s">
        <v>575</v>
      </c>
      <c r="F48" s="48" t="s">
        <v>571</v>
      </c>
      <c r="G48" s="48" t="s">
        <v>571</v>
      </c>
      <c r="I48" t="s">
        <v>565</v>
      </c>
      <c r="J48" t="s">
        <v>576</v>
      </c>
    </row>
    <row r="49" spans="2:10">
      <c r="C49" t="s">
        <v>544</v>
      </c>
      <c r="D49" t="s">
        <v>575</v>
      </c>
      <c r="F49" s="48" t="s">
        <v>571</v>
      </c>
      <c r="G49" s="48" t="s">
        <v>571</v>
      </c>
      <c r="I49" t="s">
        <v>565</v>
      </c>
      <c r="J49" t="s">
        <v>576</v>
      </c>
    </row>
    <row r="50" spans="2:10">
      <c r="C50" t="s">
        <v>546</v>
      </c>
      <c r="D50" t="s">
        <v>575</v>
      </c>
      <c r="F50" s="48" t="s">
        <v>571</v>
      </c>
      <c r="G50" s="48" t="s">
        <v>571</v>
      </c>
      <c r="I50" t="s">
        <v>565</v>
      </c>
      <c r="J50" t="s">
        <v>576</v>
      </c>
    </row>
    <row r="51" spans="2:10">
      <c r="B51" t="s">
        <v>577</v>
      </c>
      <c r="C51" t="s">
        <v>543</v>
      </c>
      <c r="D51" t="s">
        <v>578</v>
      </c>
      <c r="F51" s="48" t="s">
        <v>571</v>
      </c>
      <c r="G51" s="48" t="s">
        <v>571</v>
      </c>
      <c r="I51" t="s">
        <v>579</v>
      </c>
    </row>
    <row r="52" spans="2:10">
      <c r="C52" t="s">
        <v>544</v>
      </c>
      <c r="D52" t="s">
        <v>578</v>
      </c>
      <c r="F52" s="48" t="s">
        <v>571</v>
      </c>
      <c r="G52" s="48" t="s">
        <v>571</v>
      </c>
      <c r="I52" t="s">
        <v>579</v>
      </c>
    </row>
    <row r="53" spans="2:10">
      <c r="C53" t="s">
        <v>546</v>
      </c>
      <c r="D53" t="s">
        <v>578</v>
      </c>
      <c r="F53" s="48" t="s">
        <v>571</v>
      </c>
      <c r="G53" s="48" t="s">
        <v>571</v>
      </c>
      <c r="I53" t="s">
        <v>579</v>
      </c>
    </row>
    <row r="54" spans="2:10">
      <c r="B54" t="s">
        <v>580</v>
      </c>
      <c r="C54" t="s">
        <v>543</v>
      </c>
      <c r="D54" t="s">
        <v>581</v>
      </c>
      <c r="F54" t="s">
        <v>563</v>
      </c>
      <c r="G54" t="s">
        <v>564</v>
      </c>
      <c r="I54" t="s">
        <v>32</v>
      </c>
      <c r="J54" t="s">
        <v>576</v>
      </c>
    </row>
    <row r="55" spans="2:10">
      <c r="C55" t="s">
        <v>544</v>
      </c>
      <c r="D55" t="s">
        <v>581</v>
      </c>
      <c r="F55" t="s">
        <v>563</v>
      </c>
      <c r="G55" t="s">
        <v>564</v>
      </c>
      <c r="I55" t="s">
        <v>32</v>
      </c>
      <c r="J55" t="s">
        <v>576</v>
      </c>
    </row>
    <row r="56" spans="2:10">
      <c r="C56" t="s">
        <v>546</v>
      </c>
      <c r="D56" t="s">
        <v>581</v>
      </c>
      <c r="F56" t="s">
        <v>563</v>
      </c>
      <c r="G56" t="s">
        <v>564</v>
      </c>
      <c r="I56" t="s">
        <v>32</v>
      </c>
      <c r="J56" t="s">
        <v>576</v>
      </c>
    </row>
    <row r="57" spans="2:10">
      <c r="B57" t="s">
        <v>582</v>
      </c>
      <c r="C57" t="s">
        <v>543</v>
      </c>
      <c r="D57" t="s">
        <v>581</v>
      </c>
      <c r="F57" t="s">
        <v>563</v>
      </c>
      <c r="G57" t="s">
        <v>564</v>
      </c>
      <c r="I57" t="s">
        <v>565</v>
      </c>
      <c r="J57" t="s">
        <v>576</v>
      </c>
    </row>
    <row r="58" spans="2:10">
      <c r="C58" t="s">
        <v>544</v>
      </c>
      <c r="D58" t="s">
        <v>581</v>
      </c>
      <c r="F58" t="s">
        <v>563</v>
      </c>
      <c r="G58" t="s">
        <v>564</v>
      </c>
      <c r="I58" t="s">
        <v>565</v>
      </c>
      <c r="J58" t="s">
        <v>576</v>
      </c>
    </row>
    <row r="59" spans="2:10">
      <c r="C59" t="s">
        <v>546</v>
      </c>
      <c r="D59" t="s">
        <v>581</v>
      </c>
      <c r="F59" t="s">
        <v>563</v>
      </c>
      <c r="G59" t="s">
        <v>564</v>
      </c>
      <c r="I59" t="s">
        <v>565</v>
      </c>
      <c r="J59" t="s">
        <v>576</v>
      </c>
    </row>
    <row r="60" spans="2:10">
      <c r="B60" t="s">
        <v>583</v>
      </c>
      <c r="C60" t="s">
        <v>543</v>
      </c>
      <c r="D60" t="s">
        <v>581</v>
      </c>
      <c r="F60" t="s">
        <v>563</v>
      </c>
      <c r="G60" t="s">
        <v>564</v>
      </c>
      <c r="I60" t="s">
        <v>32</v>
      </c>
      <c r="J60" t="s">
        <v>576</v>
      </c>
    </row>
    <row r="61" spans="2:10">
      <c r="C61" t="s">
        <v>544</v>
      </c>
      <c r="D61" t="s">
        <v>581</v>
      </c>
      <c r="F61" t="s">
        <v>563</v>
      </c>
      <c r="G61" t="s">
        <v>564</v>
      </c>
      <c r="I61" t="s">
        <v>32</v>
      </c>
      <c r="J61" t="s">
        <v>576</v>
      </c>
    </row>
    <row r="62" spans="2:10">
      <c r="C62" t="s">
        <v>546</v>
      </c>
      <c r="D62" t="s">
        <v>581</v>
      </c>
      <c r="F62" t="s">
        <v>563</v>
      </c>
      <c r="G62" t="s">
        <v>564</v>
      </c>
      <c r="I62" t="s">
        <v>32</v>
      </c>
      <c r="J62" t="s">
        <v>576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3"/>
  <sheetViews>
    <sheetView workbookViewId="0">
      <selection activeCell="B27" sqref="B27"/>
    </sheetView>
  </sheetViews>
  <sheetFormatPr defaultRowHeight="15"/>
  <cols>
    <col min="1" max="1" width="39.140625" style="105" customWidth="1"/>
    <col min="2" max="2" width="26.140625" customWidth="1"/>
    <col min="3" max="3" width="12.85546875" customWidth="1"/>
    <col min="5" max="5" width="38.7109375" customWidth="1"/>
  </cols>
  <sheetData>
    <row r="1" spans="1:5" s="105" customFormat="1">
      <c r="A1" s="105" t="s">
        <v>878</v>
      </c>
      <c r="B1" s="105" t="s">
        <v>879</v>
      </c>
      <c r="C1" s="105" t="s">
        <v>880</v>
      </c>
      <c r="D1" s="105" t="s">
        <v>277</v>
      </c>
      <c r="E1" s="105" t="s">
        <v>881</v>
      </c>
    </row>
    <row r="2" spans="1:5">
      <c r="A2" s="105" t="s">
        <v>585</v>
      </c>
      <c r="B2" t="s">
        <v>882</v>
      </c>
      <c r="C2" t="s">
        <v>883</v>
      </c>
      <c r="D2">
        <v>1700</v>
      </c>
      <c r="E2" t="s">
        <v>884</v>
      </c>
    </row>
    <row r="3" spans="1:5">
      <c r="B3" t="s">
        <v>586</v>
      </c>
    </row>
    <row r="4" spans="1:5">
      <c r="B4" t="s">
        <v>587</v>
      </c>
    </row>
    <row r="5" spans="1:5">
      <c r="B5" t="s">
        <v>588</v>
      </c>
    </row>
    <row r="6" spans="1:5">
      <c r="B6" t="s">
        <v>589</v>
      </c>
    </row>
    <row r="7" spans="1:5">
      <c r="B7" t="s">
        <v>590</v>
      </c>
    </row>
    <row r="8" spans="1:5">
      <c r="B8" t="s">
        <v>591</v>
      </c>
    </row>
    <row r="9" spans="1:5">
      <c r="B9" t="s">
        <v>592</v>
      </c>
    </row>
    <row r="10" spans="1:5">
      <c r="B10" t="s">
        <v>593</v>
      </c>
    </row>
    <row r="11" spans="1:5">
      <c r="B11" t="s">
        <v>594</v>
      </c>
    </row>
    <row r="12" spans="1:5">
      <c r="B12" t="s">
        <v>595</v>
      </c>
    </row>
    <row r="13" spans="1:5">
      <c r="B13" t="s">
        <v>596</v>
      </c>
    </row>
    <row r="14" spans="1:5">
      <c r="B14" t="s">
        <v>597</v>
      </c>
    </row>
    <row r="15" spans="1:5">
      <c r="B15" t="s">
        <v>598</v>
      </c>
    </row>
    <row r="16" spans="1:5">
      <c r="B16" t="s">
        <v>384</v>
      </c>
    </row>
    <row r="17" spans="2:2">
      <c r="B17" t="s">
        <v>599</v>
      </c>
    </row>
    <row r="18" spans="2:2">
      <c r="B18" t="s">
        <v>600</v>
      </c>
    </row>
    <row r="19" spans="2:2">
      <c r="B19" t="s">
        <v>601</v>
      </c>
    </row>
    <row r="20" spans="2:2">
      <c r="B20" t="s">
        <v>602</v>
      </c>
    </row>
    <row r="21" spans="2:2">
      <c r="B21" t="s">
        <v>603</v>
      </c>
    </row>
    <row r="22" spans="2:2">
      <c r="B22" t="s">
        <v>604</v>
      </c>
    </row>
    <row r="23" spans="2:2">
      <c r="B23" t="s">
        <v>605</v>
      </c>
    </row>
    <row r="24" spans="2:2">
      <c r="B24" t="s">
        <v>606</v>
      </c>
    </row>
    <row r="25" spans="2:2">
      <c r="B25" t="s">
        <v>607</v>
      </c>
    </row>
    <row r="26" spans="2:2">
      <c r="B26" t="s">
        <v>608</v>
      </c>
    </row>
    <row r="27" spans="2:2">
      <c r="B27" t="s">
        <v>1628</v>
      </c>
    </row>
    <row r="28" spans="2:2">
      <c r="B28" t="s">
        <v>609</v>
      </c>
    </row>
    <row r="29" spans="2:2">
      <c r="B29" t="s">
        <v>610</v>
      </c>
    </row>
    <row r="30" spans="2:2">
      <c r="B30" t="s">
        <v>611</v>
      </c>
    </row>
    <row r="31" spans="2:2">
      <c r="B31" t="s">
        <v>612</v>
      </c>
    </row>
    <row r="32" spans="2:2">
      <c r="B32" t="s">
        <v>613</v>
      </c>
    </row>
    <row r="33" spans="1:2">
      <c r="B33" t="s">
        <v>614</v>
      </c>
    </row>
    <row r="35" spans="1:2">
      <c r="A35" s="105" t="s">
        <v>615</v>
      </c>
      <c r="B35" t="s">
        <v>616</v>
      </c>
    </row>
    <row r="36" spans="1:2">
      <c r="B36" t="s">
        <v>617</v>
      </c>
    </row>
    <row r="37" spans="1:2">
      <c r="B37" t="s">
        <v>618</v>
      </c>
    </row>
    <row r="38" spans="1:2">
      <c r="B38" t="s">
        <v>619</v>
      </c>
    </row>
    <row r="39" spans="1:2">
      <c r="B39" t="s">
        <v>620</v>
      </c>
    </row>
    <row r="40" spans="1:2">
      <c r="B40" t="s">
        <v>621</v>
      </c>
    </row>
    <row r="41" spans="1:2">
      <c r="B41" t="s">
        <v>622</v>
      </c>
    </row>
    <row r="42" spans="1:2">
      <c r="B42" t="s">
        <v>623</v>
      </c>
    </row>
    <row r="43" spans="1:2">
      <c r="B43" t="s">
        <v>625</v>
      </c>
    </row>
    <row r="44" spans="1:2">
      <c r="B44" t="s">
        <v>624</v>
      </c>
    </row>
    <row r="45" spans="1:2">
      <c r="B45" t="s">
        <v>626</v>
      </c>
    </row>
    <row r="46" spans="1:2">
      <c r="B46" t="s">
        <v>627</v>
      </c>
    </row>
    <row r="47" spans="1:2">
      <c r="B47" t="s">
        <v>628</v>
      </c>
    </row>
    <row r="48" spans="1:2">
      <c r="B48" t="s">
        <v>629</v>
      </c>
    </row>
    <row r="49" spans="2:2">
      <c r="B49" t="s">
        <v>630</v>
      </c>
    </row>
    <row r="50" spans="2:2">
      <c r="B50" t="s">
        <v>631</v>
      </c>
    </row>
    <row r="51" spans="2:2">
      <c r="B51" t="s">
        <v>632</v>
      </c>
    </row>
    <row r="52" spans="2:2">
      <c r="B52" t="s">
        <v>633</v>
      </c>
    </row>
    <row r="53" spans="2:2">
      <c r="B53" t="s">
        <v>634</v>
      </c>
    </row>
    <row r="54" spans="2:2">
      <c r="B54" t="s">
        <v>635</v>
      </c>
    </row>
    <row r="55" spans="2:2">
      <c r="B55" t="s">
        <v>636</v>
      </c>
    </row>
    <row r="56" spans="2:2">
      <c r="B56" t="s">
        <v>637</v>
      </c>
    </row>
    <row r="57" spans="2:2">
      <c r="B57" t="s">
        <v>638</v>
      </c>
    </row>
    <row r="58" spans="2:2">
      <c r="B58" t="s">
        <v>639</v>
      </c>
    </row>
    <row r="59" spans="2:2">
      <c r="B59" t="s">
        <v>640</v>
      </c>
    </row>
    <row r="60" spans="2:2">
      <c r="B60" t="s">
        <v>641</v>
      </c>
    </row>
    <row r="61" spans="2:2">
      <c r="B61" t="s">
        <v>642</v>
      </c>
    </row>
    <row r="62" spans="2:2">
      <c r="B62" t="s">
        <v>643</v>
      </c>
    </row>
    <row r="63" spans="2:2">
      <c r="B63" t="s">
        <v>644</v>
      </c>
    </row>
    <row r="64" spans="2:2">
      <c r="B64" t="s">
        <v>645</v>
      </c>
    </row>
    <row r="65" spans="2:2">
      <c r="B65" t="s">
        <v>646</v>
      </c>
    </row>
    <row r="66" spans="2:2">
      <c r="B66" t="s">
        <v>647</v>
      </c>
    </row>
    <row r="67" spans="2:2">
      <c r="B67" t="s">
        <v>648</v>
      </c>
    </row>
    <row r="68" spans="2:2">
      <c r="B68" t="s">
        <v>649</v>
      </c>
    </row>
    <row r="69" spans="2:2">
      <c r="B69" t="s">
        <v>650</v>
      </c>
    </row>
    <row r="70" spans="2:2">
      <c r="B70" t="s">
        <v>651</v>
      </c>
    </row>
    <row r="71" spans="2:2">
      <c r="B71" t="s">
        <v>652</v>
      </c>
    </row>
    <row r="72" spans="2:2">
      <c r="B72" t="s">
        <v>653</v>
      </c>
    </row>
    <row r="73" spans="2:2">
      <c r="B73" t="s">
        <v>654</v>
      </c>
    </row>
    <row r="74" spans="2:2">
      <c r="B74" t="s">
        <v>655</v>
      </c>
    </row>
    <row r="75" spans="2:2">
      <c r="B75" t="s">
        <v>656</v>
      </c>
    </row>
    <row r="76" spans="2:2">
      <c r="B76" t="s">
        <v>657</v>
      </c>
    </row>
    <row r="77" spans="2:2">
      <c r="B77" t="s">
        <v>658</v>
      </c>
    </row>
    <row r="78" spans="2:2">
      <c r="B78" t="s">
        <v>659</v>
      </c>
    </row>
    <row r="79" spans="2:2">
      <c r="B79" t="s">
        <v>660</v>
      </c>
    </row>
    <row r="80" spans="2:2">
      <c r="B80" t="s">
        <v>661</v>
      </c>
    </row>
    <row r="81" spans="1:2">
      <c r="B81" t="s">
        <v>662</v>
      </c>
    </row>
    <row r="82" spans="1:2">
      <c r="B82" t="s">
        <v>663</v>
      </c>
    </row>
    <row r="83" spans="1:2">
      <c r="B83" t="s">
        <v>664</v>
      </c>
    </row>
    <row r="84" spans="1:2">
      <c r="B84" t="s">
        <v>665</v>
      </c>
    </row>
    <row r="85" spans="1:2">
      <c r="B85" t="s">
        <v>666</v>
      </c>
    </row>
    <row r="86" spans="1:2">
      <c r="B86" t="s">
        <v>667</v>
      </c>
    </row>
    <row r="87" spans="1:2">
      <c r="B87" t="s">
        <v>668</v>
      </c>
    </row>
    <row r="88" spans="1:2">
      <c r="B88" t="s">
        <v>669</v>
      </c>
    </row>
    <row r="89" spans="1:2">
      <c r="B89" t="s">
        <v>670</v>
      </c>
    </row>
    <row r="90" spans="1:2">
      <c r="B90" t="s">
        <v>671</v>
      </c>
    </row>
    <row r="91" spans="1:2">
      <c r="B91" t="s">
        <v>672</v>
      </c>
    </row>
    <row r="92" spans="1:2">
      <c r="B92" t="s">
        <v>673</v>
      </c>
    </row>
    <row r="93" spans="1:2">
      <c r="B93" t="s">
        <v>674</v>
      </c>
    </row>
    <row r="95" spans="1:2">
      <c r="A95" s="105" t="s">
        <v>675</v>
      </c>
      <c r="B95" t="s">
        <v>676</v>
      </c>
    </row>
    <row r="96" spans="1:2">
      <c r="B96" t="s">
        <v>677</v>
      </c>
    </row>
    <row r="97" spans="2:2">
      <c r="B97" t="s">
        <v>678</v>
      </c>
    </row>
    <row r="98" spans="2:2">
      <c r="B98" t="s">
        <v>679</v>
      </c>
    </row>
    <row r="99" spans="2:2">
      <c r="B99" t="s">
        <v>680</v>
      </c>
    </row>
    <row r="100" spans="2:2">
      <c r="B100" t="s">
        <v>681</v>
      </c>
    </row>
    <row r="101" spans="2:2">
      <c r="B101" t="s">
        <v>682</v>
      </c>
    </row>
    <row r="102" spans="2:2">
      <c r="B102" t="s">
        <v>683</v>
      </c>
    </row>
    <row r="103" spans="2:2">
      <c r="B103" t="s">
        <v>684</v>
      </c>
    </row>
    <row r="104" spans="2:2">
      <c r="B104" t="s">
        <v>685</v>
      </c>
    </row>
    <row r="105" spans="2:2">
      <c r="B105" t="s">
        <v>686</v>
      </c>
    </row>
    <row r="106" spans="2:2">
      <c r="B106" t="s">
        <v>686</v>
      </c>
    </row>
    <row r="107" spans="2:2">
      <c r="B107" t="s">
        <v>687</v>
      </c>
    </row>
    <row r="108" spans="2:2">
      <c r="B108" t="s">
        <v>688</v>
      </c>
    </row>
    <row r="109" spans="2:2">
      <c r="B109" t="s">
        <v>689</v>
      </c>
    </row>
    <row r="110" spans="2:2">
      <c r="B110" t="s">
        <v>690</v>
      </c>
    </row>
    <row r="111" spans="2:2">
      <c r="B111" t="s">
        <v>691</v>
      </c>
    </row>
    <row r="112" spans="2:2">
      <c r="B112" t="s">
        <v>692</v>
      </c>
    </row>
    <row r="113" spans="1:2">
      <c r="B113" t="s">
        <v>693</v>
      </c>
    </row>
    <row r="114" spans="1:2">
      <c r="B114" t="s">
        <v>694</v>
      </c>
    </row>
    <row r="115" spans="1:2">
      <c r="B115" t="s">
        <v>695</v>
      </c>
    </row>
    <row r="116" spans="1:2">
      <c r="B116" t="s">
        <v>696</v>
      </c>
    </row>
    <row r="117" spans="1:2">
      <c r="B117" t="s">
        <v>697</v>
      </c>
    </row>
    <row r="118" spans="1:2">
      <c r="B118" t="s">
        <v>698</v>
      </c>
    </row>
    <row r="120" spans="1:2">
      <c r="A120" s="105" t="s">
        <v>699</v>
      </c>
      <c r="B120" t="s">
        <v>700</v>
      </c>
    </row>
    <row r="121" spans="1:2">
      <c r="B121" t="s">
        <v>701</v>
      </c>
    </row>
    <row r="122" spans="1:2">
      <c r="B122" t="s">
        <v>702</v>
      </c>
    </row>
    <row r="123" spans="1:2">
      <c r="B123" t="s">
        <v>703</v>
      </c>
    </row>
    <row r="124" spans="1:2">
      <c r="B124" t="s">
        <v>704</v>
      </c>
    </row>
    <row r="125" spans="1:2">
      <c r="B125" t="s">
        <v>705</v>
      </c>
    </row>
    <row r="126" spans="1:2">
      <c r="B126" t="s">
        <v>706</v>
      </c>
    </row>
    <row r="127" spans="1:2">
      <c r="B127" t="s">
        <v>707</v>
      </c>
    </row>
    <row r="128" spans="1:2">
      <c r="B128" t="s">
        <v>708</v>
      </c>
    </row>
    <row r="129" spans="2:2">
      <c r="B129" t="s">
        <v>709</v>
      </c>
    </row>
    <row r="130" spans="2:2">
      <c r="B130" t="s">
        <v>710</v>
      </c>
    </row>
    <row r="131" spans="2:2">
      <c r="B131" t="s">
        <v>711</v>
      </c>
    </row>
    <row r="132" spans="2:2">
      <c r="B132" t="s">
        <v>712</v>
      </c>
    </row>
    <row r="133" spans="2:2">
      <c r="B133" t="s">
        <v>713</v>
      </c>
    </row>
    <row r="134" spans="2:2">
      <c r="B134" t="s">
        <v>714</v>
      </c>
    </row>
    <row r="135" spans="2:2">
      <c r="B135" t="s">
        <v>715</v>
      </c>
    </row>
    <row r="136" spans="2:2">
      <c r="B136" t="s">
        <v>716</v>
      </c>
    </row>
    <row r="137" spans="2:2">
      <c r="B137" t="s">
        <v>717</v>
      </c>
    </row>
    <row r="138" spans="2:2">
      <c r="B138" t="s">
        <v>718</v>
      </c>
    </row>
    <row r="139" spans="2:2">
      <c r="B139" t="s">
        <v>719</v>
      </c>
    </row>
    <row r="140" spans="2:2">
      <c r="B140" t="s">
        <v>720</v>
      </c>
    </row>
    <row r="141" spans="2:2">
      <c r="B141" t="s">
        <v>721</v>
      </c>
    </row>
    <row r="142" spans="2:2">
      <c r="B142" t="s">
        <v>722</v>
      </c>
    </row>
    <row r="143" spans="2:2">
      <c r="B143" t="s">
        <v>723</v>
      </c>
    </row>
    <row r="144" spans="2:2">
      <c r="B144" t="s">
        <v>724</v>
      </c>
    </row>
    <row r="145" spans="2:2">
      <c r="B145" t="s">
        <v>725</v>
      </c>
    </row>
    <row r="146" spans="2:2">
      <c r="B146" t="s">
        <v>726</v>
      </c>
    </row>
    <row r="147" spans="2:2">
      <c r="B147" t="s">
        <v>727</v>
      </c>
    </row>
    <row r="148" spans="2:2">
      <c r="B148" t="s">
        <v>728</v>
      </c>
    </row>
    <row r="149" spans="2:2">
      <c r="B149" t="s">
        <v>729</v>
      </c>
    </row>
    <row r="150" spans="2:2">
      <c r="B150" t="s">
        <v>730</v>
      </c>
    </row>
    <row r="151" spans="2:2">
      <c r="B151" t="s">
        <v>731</v>
      </c>
    </row>
    <row r="152" spans="2:2">
      <c r="B152" t="s">
        <v>732</v>
      </c>
    </row>
    <row r="153" spans="2:2">
      <c r="B153" t="s">
        <v>733</v>
      </c>
    </row>
    <row r="154" spans="2:2">
      <c r="B154" t="s">
        <v>734</v>
      </c>
    </row>
    <row r="155" spans="2:2">
      <c r="B155" t="s">
        <v>735</v>
      </c>
    </row>
    <row r="156" spans="2:2">
      <c r="B156" t="s">
        <v>736</v>
      </c>
    </row>
    <row r="157" spans="2:2">
      <c r="B157" t="s">
        <v>737</v>
      </c>
    </row>
    <row r="158" spans="2:2">
      <c r="B158" t="s">
        <v>738</v>
      </c>
    </row>
    <row r="159" spans="2:2">
      <c r="B159" t="s">
        <v>739</v>
      </c>
    </row>
    <row r="160" spans="2:2">
      <c r="B160" t="s">
        <v>740</v>
      </c>
    </row>
    <row r="161" spans="1:2">
      <c r="B161" t="s">
        <v>741</v>
      </c>
    </row>
    <row r="162" spans="1:2">
      <c r="B162" t="s">
        <v>742</v>
      </c>
    </row>
    <row r="163" spans="1:2">
      <c r="B163" t="s">
        <v>743</v>
      </c>
    </row>
    <row r="164" spans="1:2">
      <c r="B164" t="s">
        <v>744</v>
      </c>
    </row>
    <row r="165" spans="1:2">
      <c r="B165" t="s">
        <v>745</v>
      </c>
    </row>
    <row r="166" spans="1:2">
      <c r="B166" t="s">
        <v>746</v>
      </c>
    </row>
    <row r="167" spans="1:2">
      <c r="B167" t="s">
        <v>747</v>
      </c>
    </row>
    <row r="169" spans="1:2">
      <c r="A169" s="105" t="s">
        <v>748</v>
      </c>
    </row>
    <row r="170" spans="1:2">
      <c r="B170" t="s">
        <v>749</v>
      </c>
    </row>
    <row r="171" spans="1:2">
      <c r="B171" t="s">
        <v>750</v>
      </c>
    </row>
    <row r="172" spans="1:2">
      <c r="B172" t="s">
        <v>751</v>
      </c>
    </row>
    <row r="173" spans="1:2">
      <c r="B173" t="s">
        <v>752</v>
      </c>
    </row>
    <row r="174" spans="1:2">
      <c r="B174" t="s">
        <v>753</v>
      </c>
    </row>
    <row r="175" spans="1:2">
      <c r="B175" t="s">
        <v>754</v>
      </c>
    </row>
    <row r="176" spans="1:2">
      <c r="B176" t="s">
        <v>755</v>
      </c>
    </row>
    <row r="177" spans="2:2">
      <c r="B177" t="s">
        <v>756</v>
      </c>
    </row>
    <row r="178" spans="2:2">
      <c r="B178" t="s">
        <v>757</v>
      </c>
    </row>
    <row r="179" spans="2:2">
      <c r="B179" t="s">
        <v>758</v>
      </c>
    </row>
    <row r="180" spans="2:2">
      <c r="B180" t="s">
        <v>759</v>
      </c>
    </row>
    <row r="181" spans="2:2">
      <c r="B181" t="s">
        <v>760</v>
      </c>
    </row>
    <row r="182" spans="2:2">
      <c r="B182" t="s">
        <v>761</v>
      </c>
    </row>
    <row r="183" spans="2:2">
      <c r="B183" t="s">
        <v>762</v>
      </c>
    </row>
    <row r="184" spans="2:2">
      <c r="B184" t="s">
        <v>763</v>
      </c>
    </row>
    <row r="185" spans="2:2">
      <c r="B185" t="s">
        <v>764</v>
      </c>
    </row>
    <row r="186" spans="2:2">
      <c r="B186" t="s">
        <v>765</v>
      </c>
    </row>
    <row r="187" spans="2:2">
      <c r="B187" t="s">
        <v>766</v>
      </c>
    </row>
    <row r="188" spans="2:2">
      <c r="B188" t="s">
        <v>767</v>
      </c>
    </row>
    <row r="189" spans="2:2">
      <c r="B189" t="s">
        <v>768</v>
      </c>
    </row>
    <row r="190" spans="2:2">
      <c r="B190" t="s">
        <v>769</v>
      </c>
    </row>
    <row r="191" spans="2:2">
      <c r="B191" t="s">
        <v>770</v>
      </c>
    </row>
    <row r="192" spans="2:2">
      <c r="B192" t="s">
        <v>431</v>
      </c>
    </row>
    <row r="193" spans="1:2">
      <c r="B193" t="s">
        <v>771</v>
      </c>
    </row>
    <row r="194" spans="1:2">
      <c r="B194" t="s">
        <v>772</v>
      </c>
    </row>
    <row r="195" spans="1:2">
      <c r="B195" t="s">
        <v>773</v>
      </c>
    </row>
    <row r="196" spans="1:2">
      <c r="B196" t="s">
        <v>774</v>
      </c>
    </row>
    <row r="197" spans="1:2">
      <c r="B197" t="s">
        <v>777</v>
      </c>
    </row>
    <row r="198" spans="1:2">
      <c r="B198" t="s">
        <v>778</v>
      </c>
    </row>
    <row r="199" spans="1:2">
      <c r="B199" t="s">
        <v>775</v>
      </c>
    </row>
    <row r="200" spans="1:2">
      <c r="B200" t="s">
        <v>776</v>
      </c>
    </row>
    <row r="201" spans="1:2">
      <c r="B201" t="s">
        <v>779</v>
      </c>
    </row>
    <row r="202" spans="1:2">
      <c r="B202" t="s">
        <v>780</v>
      </c>
    </row>
    <row r="203" spans="1:2">
      <c r="A203" s="105" t="s">
        <v>781</v>
      </c>
    </row>
    <row r="204" spans="1:2">
      <c r="B204" t="s">
        <v>782</v>
      </c>
    </row>
    <row r="205" spans="1:2">
      <c r="B205" t="s">
        <v>783</v>
      </c>
    </row>
    <row r="206" spans="1:2">
      <c r="B206" t="s">
        <v>784</v>
      </c>
    </row>
    <row r="207" spans="1:2">
      <c r="B207" t="s">
        <v>785</v>
      </c>
    </row>
    <row r="208" spans="1:2">
      <c r="B208" t="s">
        <v>786</v>
      </c>
    </row>
    <row r="209" spans="1:2">
      <c r="B209" t="s">
        <v>787</v>
      </c>
    </row>
    <row r="210" spans="1:2">
      <c r="B210" t="s">
        <v>788</v>
      </c>
    </row>
    <row r="211" spans="1:2">
      <c r="B211" t="s">
        <v>789</v>
      </c>
    </row>
    <row r="212" spans="1:2">
      <c r="B212" t="s">
        <v>790</v>
      </c>
    </row>
    <row r="213" spans="1:2">
      <c r="B213" t="s">
        <v>791</v>
      </c>
    </row>
    <row r="214" spans="1:2">
      <c r="B214" t="s">
        <v>792</v>
      </c>
    </row>
    <row r="215" spans="1:2">
      <c r="B215" t="s">
        <v>793</v>
      </c>
    </row>
    <row r="216" spans="1:2">
      <c r="B216" t="s">
        <v>794</v>
      </c>
    </row>
    <row r="217" spans="1:2">
      <c r="B217" t="s">
        <v>796</v>
      </c>
    </row>
    <row r="218" spans="1:2">
      <c r="B218" t="s">
        <v>795</v>
      </c>
    </row>
    <row r="219" spans="1:2">
      <c r="B219" t="s">
        <v>797</v>
      </c>
    </row>
    <row r="220" spans="1:2">
      <c r="B220" t="s">
        <v>798</v>
      </c>
    </row>
    <row r="221" spans="1:2">
      <c r="B221" t="s">
        <v>799</v>
      </c>
    </row>
    <row r="222" spans="1:2">
      <c r="B222" t="s">
        <v>800</v>
      </c>
    </row>
    <row r="224" spans="1:2">
      <c r="A224" s="105" t="s">
        <v>801</v>
      </c>
    </row>
    <row r="225" spans="1:2">
      <c r="B225" t="s">
        <v>802</v>
      </c>
    </row>
    <row r="226" spans="1:2">
      <c r="B226" t="s">
        <v>803</v>
      </c>
    </row>
    <row r="227" spans="1:2">
      <c r="B227" t="s">
        <v>804</v>
      </c>
    </row>
    <row r="228" spans="1:2">
      <c r="B228" t="s">
        <v>805</v>
      </c>
    </row>
    <row r="229" spans="1:2">
      <c r="B229" t="s">
        <v>806</v>
      </c>
    </row>
    <row r="230" spans="1:2">
      <c r="B230" t="s">
        <v>807</v>
      </c>
    </row>
    <row r="231" spans="1:2">
      <c r="B231" t="s">
        <v>808</v>
      </c>
    </row>
    <row r="232" spans="1:2">
      <c r="B232" t="s">
        <v>809</v>
      </c>
    </row>
    <row r="233" spans="1:2">
      <c r="B233" t="s">
        <v>810</v>
      </c>
    </row>
    <row r="234" spans="1:2">
      <c r="B234" t="s">
        <v>811</v>
      </c>
    </row>
    <row r="235" spans="1:2">
      <c r="B235" t="s">
        <v>812</v>
      </c>
    </row>
    <row r="236" spans="1:2">
      <c r="B236" t="s">
        <v>813</v>
      </c>
    </row>
    <row r="238" spans="1:2">
      <c r="A238" s="105" t="s">
        <v>814</v>
      </c>
    </row>
    <row r="239" spans="1:2">
      <c r="B239" t="s">
        <v>815</v>
      </c>
    </row>
    <row r="240" spans="1:2">
      <c r="B240" t="s">
        <v>816</v>
      </c>
    </row>
    <row r="241" spans="2:2">
      <c r="B241" t="s">
        <v>817</v>
      </c>
    </row>
    <row r="242" spans="2:2">
      <c r="B242" t="s">
        <v>818</v>
      </c>
    </row>
    <row r="243" spans="2:2">
      <c r="B243" t="s">
        <v>819</v>
      </c>
    </row>
    <row r="244" spans="2:2">
      <c r="B244" t="s">
        <v>820</v>
      </c>
    </row>
    <row r="245" spans="2:2">
      <c r="B245" t="s">
        <v>821</v>
      </c>
    </row>
    <row r="246" spans="2:2">
      <c r="B246" t="s">
        <v>822</v>
      </c>
    </row>
    <row r="247" spans="2:2">
      <c r="B247" t="s">
        <v>823</v>
      </c>
    </row>
    <row r="248" spans="2:2">
      <c r="B248" t="s">
        <v>824</v>
      </c>
    </row>
    <row r="249" spans="2:2">
      <c r="B249" t="s">
        <v>825</v>
      </c>
    </row>
    <row r="250" spans="2:2">
      <c r="B250" t="s">
        <v>826</v>
      </c>
    </row>
    <row r="251" spans="2:2">
      <c r="B251" t="s">
        <v>827</v>
      </c>
    </row>
    <row r="252" spans="2:2">
      <c r="B252" t="s">
        <v>828</v>
      </c>
    </row>
    <row r="253" spans="2:2">
      <c r="B253" t="s">
        <v>829</v>
      </c>
    </row>
    <row r="254" spans="2:2">
      <c r="B254" t="s">
        <v>830</v>
      </c>
    </row>
    <row r="255" spans="2:2">
      <c r="B255" t="s">
        <v>831</v>
      </c>
    </row>
    <row r="256" spans="2:2">
      <c r="B256" t="s">
        <v>832</v>
      </c>
    </row>
    <row r="257" spans="2:2">
      <c r="B257" t="s">
        <v>833</v>
      </c>
    </row>
    <row r="258" spans="2:2">
      <c r="B258" t="s">
        <v>834</v>
      </c>
    </row>
    <row r="259" spans="2:2">
      <c r="B259" t="s">
        <v>835</v>
      </c>
    </row>
    <row r="260" spans="2:2">
      <c r="B260" t="s">
        <v>839</v>
      </c>
    </row>
    <row r="261" spans="2:2">
      <c r="B261" t="s">
        <v>840</v>
      </c>
    </row>
    <row r="262" spans="2:2">
      <c r="B262" t="s">
        <v>841</v>
      </c>
    </row>
    <row r="263" spans="2:2">
      <c r="B263" t="s">
        <v>836</v>
      </c>
    </row>
    <row r="264" spans="2:2">
      <c r="B264" t="s">
        <v>837</v>
      </c>
    </row>
    <row r="265" spans="2:2">
      <c r="B265" t="s">
        <v>838</v>
      </c>
    </row>
    <row r="266" spans="2:2">
      <c r="B266" t="s">
        <v>842</v>
      </c>
    </row>
    <row r="267" spans="2:2">
      <c r="B267" t="s">
        <v>843</v>
      </c>
    </row>
    <row r="268" spans="2:2">
      <c r="B268" t="s">
        <v>844</v>
      </c>
    </row>
    <row r="269" spans="2:2">
      <c r="B269" t="s">
        <v>845</v>
      </c>
    </row>
    <row r="270" spans="2:2">
      <c r="B270" t="s">
        <v>846</v>
      </c>
    </row>
    <row r="271" spans="2:2">
      <c r="B271" t="s">
        <v>847</v>
      </c>
    </row>
    <row r="272" spans="2:2">
      <c r="B272" t="s">
        <v>848</v>
      </c>
    </row>
    <row r="274" spans="1:2">
      <c r="A274" s="105" t="s">
        <v>849</v>
      </c>
    </row>
    <row r="275" spans="1:2">
      <c r="B275" t="s">
        <v>850</v>
      </c>
    </row>
    <row r="276" spans="1:2">
      <c r="B276" t="s">
        <v>851</v>
      </c>
    </row>
    <row r="277" spans="1:2">
      <c r="B277" t="s">
        <v>852</v>
      </c>
    </row>
    <row r="278" spans="1:2">
      <c r="B278" t="s">
        <v>853</v>
      </c>
    </row>
    <row r="279" spans="1:2">
      <c r="B279" t="s">
        <v>854</v>
      </c>
    </row>
    <row r="280" spans="1:2">
      <c r="B280" t="s">
        <v>855</v>
      </c>
    </row>
    <row r="281" spans="1:2">
      <c r="B281" t="s">
        <v>856</v>
      </c>
    </row>
    <row r="282" spans="1:2">
      <c r="B282" t="s">
        <v>857</v>
      </c>
    </row>
    <row r="283" spans="1:2">
      <c r="B283" t="s">
        <v>858</v>
      </c>
    </row>
    <row r="284" spans="1:2">
      <c r="B284" t="s">
        <v>859</v>
      </c>
    </row>
    <row r="285" spans="1:2">
      <c r="B285" t="s">
        <v>860</v>
      </c>
    </row>
    <row r="286" spans="1:2">
      <c r="B286" t="s">
        <v>861</v>
      </c>
    </row>
    <row r="287" spans="1:2">
      <c r="B287" t="s">
        <v>862</v>
      </c>
    </row>
    <row r="288" spans="1:2">
      <c r="A288" s="105" t="s">
        <v>863</v>
      </c>
    </row>
    <row r="289" spans="2:2">
      <c r="B289" t="s">
        <v>597</v>
      </c>
    </row>
    <row r="290" spans="2:2">
      <c r="B290" t="s">
        <v>864</v>
      </c>
    </row>
    <row r="291" spans="2:2">
      <c r="B291" t="s">
        <v>865</v>
      </c>
    </row>
    <row r="292" spans="2:2">
      <c r="B292" t="s">
        <v>866</v>
      </c>
    </row>
    <row r="293" spans="2:2">
      <c r="B293" t="s">
        <v>867</v>
      </c>
    </row>
    <row r="294" spans="2:2">
      <c r="B294" t="s">
        <v>868</v>
      </c>
    </row>
    <row r="295" spans="2:2">
      <c r="B295" t="s">
        <v>869</v>
      </c>
    </row>
    <row r="296" spans="2:2">
      <c r="B296" t="s">
        <v>870</v>
      </c>
    </row>
    <row r="297" spans="2:2">
      <c r="B297" t="s">
        <v>871</v>
      </c>
    </row>
    <row r="298" spans="2:2">
      <c r="B298" t="s">
        <v>872</v>
      </c>
    </row>
    <row r="299" spans="2:2">
      <c r="B299" t="s">
        <v>873</v>
      </c>
    </row>
    <row r="300" spans="2:2">
      <c r="B300" t="s">
        <v>874</v>
      </c>
    </row>
    <row r="301" spans="2:2">
      <c r="B301" t="s">
        <v>875</v>
      </c>
    </row>
    <row r="302" spans="2:2">
      <c r="B302" t="s">
        <v>876</v>
      </c>
    </row>
    <row r="303" spans="2:2">
      <c r="B303" t="s">
        <v>877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14"/>
  <sheetViews>
    <sheetView tabSelected="1" workbookViewId="0">
      <pane ySplit="1" topLeftCell="A2" activePane="bottomLeft" state="frozen"/>
      <selection pane="bottomLeft" activeCell="I12" sqref="A2:I12"/>
    </sheetView>
  </sheetViews>
  <sheetFormatPr defaultRowHeight="15"/>
  <cols>
    <col min="1" max="1" width="14.85546875" style="37" customWidth="1"/>
    <col min="2" max="2" width="11.28515625" style="112" customWidth="1"/>
    <col min="3" max="3" width="29.5703125" style="112" customWidth="1"/>
    <col min="4" max="4" width="16.5703125" style="109" customWidth="1"/>
    <col min="5" max="5" width="13.42578125" style="109" customWidth="1"/>
    <col min="6" max="6" width="11.85546875" style="76" customWidth="1"/>
    <col min="7" max="7" width="10" style="76" customWidth="1"/>
    <col min="8" max="8" width="11.140625" customWidth="1"/>
    <col min="9" max="9" width="17.140625" style="109" customWidth="1"/>
    <col min="10" max="10" width="10.85546875" customWidth="1"/>
  </cols>
  <sheetData>
    <row r="1" spans="1:10">
      <c r="A1" s="37" t="s">
        <v>337</v>
      </c>
      <c r="B1" s="112" t="s">
        <v>2215</v>
      </c>
      <c r="C1" s="112" t="s">
        <v>318</v>
      </c>
      <c r="D1" s="109" t="s">
        <v>2198</v>
      </c>
      <c r="E1" s="109" t="s">
        <v>1759</v>
      </c>
      <c r="F1" s="76" t="s">
        <v>885</v>
      </c>
      <c r="G1" s="76" t="s">
        <v>339</v>
      </c>
      <c r="H1" t="s">
        <v>886</v>
      </c>
      <c r="I1" s="109" t="s">
        <v>887</v>
      </c>
      <c r="J1" t="s">
        <v>675</v>
      </c>
    </row>
    <row r="2" spans="1:10">
      <c r="A2" s="37" t="s">
        <v>890</v>
      </c>
      <c r="B2" s="112" t="s">
        <v>1776</v>
      </c>
      <c r="C2" s="112" t="s">
        <v>1777</v>
      </c>
      <c r="D2" s="110">
        <v>1.4</v>
      </c>
      <c r="E2" s="109" t="s">
        <v>1763</v>
      </c>
      <c r="F2" s="76" t="s">
        <v>2214</v>
      </c>
      <c r="G2" s="76" t="s">
        <v>894</v>
      </c>
      <c r="H2" t="s">
        <v>1782</v>
      </c>
      <c r="I2" s="109" t="s">
        <v>1783</v>
      </c>
    </row>
    <row r="3" spans="1:10">
      <c r="A3" s="37" t="s">
        <v>890</v>
      </c>
      <c r="B3" s="112" t="s">
        <v>1776</v>
      </c>
      <c r="C3" s="112" t="s">
        <v>1777</v>
      </c>
      <c r="D3" s="110">
        <v>1.4</v>
      </c>
      <c r="E3" s="109" t="s">
        <v>896</v>
      </c>
      <c r="G3" s="76" t="s">
        <v>894</v>
      </c>
      <c r="H3" t="s">
        <v>1782</v>
      </c>
      <c r="I3" s="109" t="s">
        <v>1783</v>
      </c>
    </row>
    <row r="4" spans="1:10">
      <c r="A4" s="37" t="s">
        <v>890</v>
      </c>
      <c r="B4" s="112" t="s">
        <v>1776</v>
      </c>
      <c r="C4" s="112" t="s">
        <v>1777</v>
      </c>
      <c r="D4" s="110">
        <v>1.4</v>
      </c>
      <c r="E4" s="109" t="s">
        <v>893</v>
      </c>
      <c r="G4" s="76" t="s">
        <v>894</v>
      </c>
      <c r="H4" t="s">
        <v>1782</v>
      </c>
      <c r="I4" s="109" t="s">
        <v>1783</v>
      </c>
    </row>
    <row r="5" spans="1:10">
      <c r="A5" s="37" t="s">
        <v>890</v>
      </c>
      <c r="B5" s="112" t="s">
        <v>1776</v>
      </c>
      <c r="C5" s="112" t="s">
        <v>1777</v>
      </c>
      <c r="D5" s="110">
        <v>1.4</v>
      </c>
      <c r="E5" s="109" t="s">
        <v>1778</v>
      </c>
      <c r="G5" s="76" t="s">
        <v>894</v>
      </c>
      <c r="H5" t="s">
        <v>1782</v>
      </c>
      <c r="I5" s="109" t="s">
        <v>1783</v>
      </c>
    </row>
    <row r="6" spans="1:10">
      <c r="A6" s="37" t="s">
        <v>890</v>
      </c>
      <c r="B6" s="112" t="s">
        <v>1776</v>
      </c>
      <c r="C6" s="112" t="s">
        <v>1777</v>
      </c>
      <c r="D6" s="110">
        <v>1.4</v>
      </c>
      <c r="E6" s="109" t="s">
        <v>1779</v>
      </c>
      <c r="G6" s="76" t="s">
        <v>894</v>
      </c>
      <c r="H6" t="s">
        <v>1782</v>
      </c>
      <c r="I6" s="109" t="s">
        <v>1783</v>
      </c>
    </row>
    <row r="7" spans="1:10">
      <c r="A7" s="37" t="s">
        <v>890</v>
      </c>
      <c r="B7" s="112" t="s">
        <v>1776</v>
      </c>
      <c r="C7" s="112" t="s">
        <v>1777</v>
      </c>
      <c r="D7" s="110">
        <v>1.6</v>
      </c>
      <c r="E7" s="109" t="s">
        <v>896</v>
      </c>
      <c r="G7" s="76" t="s">
        <v>894</v>
      </c>
      <c r="H7" t="s">
        <v>1782</v>
      </c>
      <c r="I7" s="109" t="s">
        <v>1783</v>
      </c>
    </row>
    <row r="8" spans="1:10">
      <c r="A8" s="37" t="s">
        <v>890</v>
      </c>
      <c r="B8" s="112" t="s">
        <v>1776</v>
      </c>
      <c r="C8" s="112" t="s">
        <v>1777</v>
      </c>
      <c r="D8" s="110">
        <v>1.6</v>
      </c>
      <c r="E8" s="109" t="s">
        <v>1780</v>
      </c>
      <c r="G8" s="76" t="s">
        <v>894</v>
      </c>
      <c r="H8" t="s">
        <v>1782</v>
      </c>
      <c r="I8" s="109" t="s">
        <v>1783</v>
      </c>
    </row>
    <row r="9" spans="1:10">
      <c r="A9" s="37" t="s">
        <v>890</v>
      </c>
      <c r="B9" s="112" t="s">
        <v>1776</v>
      </c>
      <c r="C9" s="112" t="s">
        <v>1777</v>
      </c>
      <c r="D9" s="110">
        <v>1.6</v>
      </c>
      <c r="E9" s="109" t="s">
        <v>895</v>
      </c>
      <c r="G9" s="76" t="s">
        <v>894</v>
      </c>
      <c r="H9" t="s">
        <v>1782</v>
      </c>
      <c r="I9" s="109" t="s">
        <v>1783</v>
      </c>
    </row>
    <row r="10" spans="1:10">
      <c r="A10" s="37" t="s">
        <v>890</v>
      </c>
      <c r="B10" s="112" t="s">
        <v>1776</v>
      </c>
      <c r="C10" s="112" t="s">
        <v>1777</v>
      </c>
      <c r="D10" s="110">
        <v>1.6</v>
      </c>
      <c r="E10" s="109" t="s">
        <v>1781</v>
      </c>
      <c r="G10" s="76" t="s">
        <v>894</v>
      </c>
      <c r="H10" t="s">
        <v>1782</v>
      </c>
      <c r="I10" s="109" t="s">
        <v>1783</v>
      </c>
    </row>
    <row r="11" spans="1:10">
      <c r="A11" s="37" t="s">
        <v>890</v>
      </c>
      <c r="B11" s="112" t="s">
        <v>1776</v>
      </c>
      <c r="C11" s="112" t="s">
        <v>1777</v>
      </c>
      <c r="D11" s="110">
        <v>1.6</v>
      </c>
      <c r="E11" s="109" t="s">
        <v>1778</v>
      </c>
      <c r="G11" s="76" t="s">
        <v>894</v>
      </c>
      <c r="H11" t="s">
        <v>1782</v>
      </c>
      <c r="I11" s="109" t="s">
        <v>1783</v>
      </c>
    </row>
    <row r="12" spans="1:10">
      <c r="A12" s="37" t="s">
        <v>890</v>
      </c>
      <c r="B12" s="112" t="s">
        <v>1776</v>
      </c>
      <c r="C12" s="112" t="s">
        <v>1777</v>
      </c>
      <c r="D12" s="110">
        <v>1.6</v>
      </c>
      <c r="E12" s="109" t="s">
        <v>1779</v>
      </c>
      <c r="G12" s="76" t="s">
        <v>894</v>
      </c>
      <c r="H12" t="s">
        <v>1782</v>
      </c>
      <c r="I12" s="109" t="s">
        <v>1783</v>
      </c>
    </row>
    <row r="13" spans="1:10">
      <c r="A13" s="37" t="s">
        <v>890</v>
      </c>
      <c r="B13" s="112" t="s">
        <v>1064</v>
      </c>
      <c r="C13" s="112" t="s">
        <v>1784</v>
      </c>
      <c r="D13" s="110">
        <v>1.6</v>
      </c>
    </row>
    <row r="14" spans="1:10">
      <c r="A14" s="37" t="s">
        <v>890</v>
      </c>
      <c r="B14" s="112" t="s">
        <v>1064</v>
      </c>
      <c r="C14" s="112" t="s">
        <v>1784</v>
      </c>
      <c r="D14" s="110">
        <v>1.6</v>
      </c>
      <c r="E14" s="109" t="s">
        <v>896</v>
      </c>
      <c r="G14" s="76" t="s">
        <v>894</v>
      </c>
      <c r="H14" t="s">
        <v>51</v>
      </c>
    </row>
    <row r="15" spans="1:10">
      <c r="A15" s="37" t="s">
        <v>890</v>
      </c>
      <c r="B15" s="112" t="s">
        <v>1064</v>
      </c>
      <c r="C15" s="112" t="s">
        <v>1784</v>
      </c>
      <c r="D15" s="110">
        <v>1.6</v>
      </c>
      <c r="E15" s="109" t="s">
        <v>893</v>
      </c>
      <c r="H15" t="s">
        <v>51</v>
      </c>
    </row>
    <row r="16" spans="1:10">
      <c r="A16" s="37" t="s">
        <v>890</v>
      </c>
      <c r="B16" s="112" t="s">
        <v>1064</v>
      </c>
      <c r="C16" s="112" t="s">
        <v>1784</v>
      </c>
      <c r="D16" s="110">
        <v>1.6</v>
      </c>
      <c r="E16" s="109" t="s">
        <v>1110</v>
      </c>
    </row>
    <row r="17" spans="1:9">
      <c r="A17" s="37" t="s">
        <v>890</v>
      </c>
      <c r="B17" s="112" t="s">
        <v>1064</v>
      </c>
      <c r="C17" s="112" t="s">
        <v>1784</v>
      </c>
      <c r="D17" s="110">
        <v>1.8</v>
      </c>
      <c r="E17" s="109" t="s">
        <v>896</v>
      </c>
    </row>
    <row r="18" spans="1:9">
      <c r="A18" s="37" t="s">
        <v>890</v>
      </c>
      <c r="B18" s="112" t="s">
        <v>1064</v>
      </c>
      <c r="C18" s="112" t="s">
        <v>1784</v>
      </c>
      <c r="D18" s="110">
        <v>1.8</v>
      </c>
      <c r="E18" s="109" t="s">
        <v>893</v>
      </c>
      <c r="G18" s="76" t="s">
        <v>894</v>
      </c>
    </row>
    <row r="19" spans="1:9">
      <c r="A19" s="37" t="s">
        <v>890</v>
      </c>
      <c r="B19" s="112" t="s">
        <v>1103</v>
      </c>
      <c r="C19" s="112" t="s">
        <v>1784</v>
      </c>
      <c r="D19" s="110">
        <v>1.6</v>
      </c>
      <c r="E19" s="109" t="s">
        <v>1037</v>
      </c>
      <c r="G19" s="76" t="s">
        <v>894</v>
      </c>
    </row>
    <row r="20" spans="1:9">
      <c r="A20" s="37" t="s">
        <v>890</v>
      </c>
      <c r="B20" s="112" t="s">
        <v>1103</v>
      </c>
      <c r="C20" s="112" t="s">
        <v>1784</v>
      </c>
      <c r="D20" s="110">
        <v>1.6</v>
      </c>
      <c r="E20" s="109" t="s">
        <v>896</v>
      </c>
      <c r="G20" s="76" t="s">
        <v>894</v>
      </c>
    </row>
    <row r="21" spans="1:9">
      <c r="A21" s="37" t="s">
        <v>890</v>
      </c>
      <c r="B21" s="112" t="s">
        <v>1103</v>
      </c>
      <c r="C21" s="112" t="s">
        <v>1784</v>
      </c>
      <c r="D21" s="110">
        <v>1.6</v>
      </c>
      <c r="E21" s="109" t="s">
        <v>1785</v>
      </c>
      <c r="G21" s="76" t="s">
        <v>894</v>
      </c>
    </row>
    <row r="22" spans="1:9">
      <c r="A22" s="37" t="s">
        <v>890</v>
      </c>
      <c r="B22" s="112" t="s">
        <v>1103</v>
      </c>
      <c r="C22" s="112" t="s">
        <v>1784</v>
      </c>
      <c r="D22" s="110">
        <v>1.6</v>
      </c>
      <c r="E22" s="109" t="s">
        <v>893</v>
      </c>
      <c r="G22" s="76" t="s">
        <v>894</v>
      </c>
    </row>
    <row r="23" spans="1:9">
      <c r="A23" s="37" t="s">
        <v>890</v>
      </c>
      <c r="B23" s="112" t="s">
        <v>1103</v>
      </c>
      <c r="C23" s="112" t="s">
        <v>1784</v>
      </c>
      <c r="D23" s="110">
        <v>1.6</v>
      </c>
      <c r="E23" s="109" t="s">
        <v>1786</v>
      </c>
      <c r="G23" s="76" t="s">
        <v>894</v>
      </c>
    </row>
    <row r="24" spans="1:9">
      <c r="A24" s="37" t="s">
        <v>890</v>
      </c>
      <c r="B24" s="112" t="s">
        <v>1103</v>
      </c>
      <c r="C24" s="112" t="s">
        <v>1784</v>
      </c>
      <c r="D24" s="110">
        <v>1.6</v>
      </c>
      <c r="E24" s="109" t="s">
        <v>1787</v>
      </c>
      <c r="G24" s="76" t="s">
        <v>894</v>
      </c>
    </row>
    <row r="25" spans="1:9">
      <c r="A25" s="37" t="s">
        <v>890</v>
      </c>
      <c r="B25" s="112" t="s">
        <v>1134</v>
      </c>
      <c r="C25" s="112" t="s">
        <v>1788</v>
      </c>
      <c r="D25" s="110">
        <v>1.4</v>
      </c>
      <c r="E25" s="109" t="s">
        <v>896</v>
      </c>
      <c r="I25" s="109" t="s">
        <v>1789</v>
      </c>
    </row>
    <row r="26" spans="1:9">
      <c r="A26" s="37" t="s">
        <v>890</v>
      </c>
      <c r="B26" s="112" t="s">
        <v>1134</v>
      </c>
      <c r="C26" s="112" t="s">
        <v>1788</v>
      </c>
      <c r="D26" s="110">
        <v>1.4</v>
      </c>
      <c r="E26" s="109" t="s">
        <v>893</v>
      </c>
      <c r="G26" s="76" t="s">
        <v>894</v>
      </c>
      <c r="H26" t="s">
        <v>69</v>
      </c>
      <c r="I26" s="109" t="s">
        <v>1789</v>
      </c>
    </row>
    <row r="27" spans="1:9">
      <c r="A27" s="37" t="s">
        <v>890</v>
      </c>
      <c r="B27" s="112" t="s">
        <v>1134</v>
      </c>
      <c r="C27" s="112" t="s">
        <v>1788</v>
      </c>
      <c r="D27" s="110">
        <v>1.4</v>
      </c>
      <c r="E27" s="109" t="s">
        <v>897</v>
      </c>
      <c r="I27" s="109" t="s">
        <v>1789</v>
      </c>
    </row>
    <row r="28" spans="1:9">
      <c r="A28" s="37" t="s">
        <v>890</v>
      </c>
      <c r="B28" s="112" t="s">
        <v>1134</v>
      </c>
      <c r="C28" s="112" t="s">
        <v>1788</v>
      </c>
      <c r="D28" s="110">
        <v>1.6</v>
      </c>
      <c r="E28" s="109" t="s">
        <v>893</v>
      </c>
      <c r="I28" s="109" t="s">
        <v>1790</v>
      </c>
    </row>
    <row r="29" spans="1:9">
      <c r="A29" s="37" t="s">
        <v>890</v>
      </c>
      <c r="B29" s="112" t="s">
        <v>1134</v>
      </c>
      <c r="C29" s="112" t="s">
        <v>1788</v>
      </c>
      <c r="D29" s="110">
        <v>1.6</v>
      </c>
      <c r="E29" s="109" t="s">
        <v>897</v>
      </c>
      <c r="I29" s="109" t="s">
        <v>1790</v>
      </c>
    </row>
    <row r="30" spans="1:9">
      <c r="A30" s="37" t="s">
        <v>890</v>
      </c>
      <c r="B30" s="112" t="s">
        <v>1762</v>
      </c>
      <c r="C30" s="112" t="s">
        <v>1761</v>
      </c>
      <c r="D30" s="110">
        <v>1.6</v>
      </c>
      <c r="E30" s="109" t="s">
        <v>1763</v>
      </c>
      <c r="G30" s="76" t="s">
        <v>894</v>
      </c>
    </row>
    <row r="31" spans="1:9">
      <c r="A31" s="37" t="s">
        <v>890</v>
      </c>
      <c r="B31" s="112" t="s">
        <v>1762</v>
      </c>
      <c r="C31" s="112" t="s">
        <v>1761</v>
      </c>
      <c r="D31" s="110">
        <v>1.6</v>
      </c>
      <c r="E31" s="109" t="s">
        <v>896</v>
      </c>
      <c r="G31" s="76" t="s">
        <v>894</v>
      </c>
    </row>
    <row r="32" spans="1:9">
      <c r="A32" s="37" t="s">
        <v>890</v>
      </c>
      <c r="B32" s="112" t="s">
        <v>1762</v>
      </c>
      <c r="C32" s="112" t="s">
        <v>1761</v>
      </c>
      <c r="D32" s="110">
        <v>1.6</v>
      </c>
      <c r="E32" s="109" t="s">
        <v>893</v>
      </c>
      <c r="G32" s="76" t="s">
        <v>894</v>
      </c>
    </row>
    <row r="33" spans="1:8">
      <c r="A33" s="37" t="s">
        <v>890</v>
      </c>
      <c r="B33" s="112" t="s">
        <v>1762</v>
      </c>
      <c r="C33" s="112" t="s">
        <v>1761</v>
      </c>
      <c r="D33" s="110">
        <v>1.6</v>
      </c>
      <c r="E33" s="109" t="s">
        <v>897</v>
      </c>
      <c r="G33" s="76" t="s">
        <v>894</v>
      </c>
    </row>
    <row r="34" spans="1:8">
      <c r="A34" s="37" t="s">
        <v>890</v>
      </c>
      <c r="B34" s="112" t="s">
        <v>1762</v>
      </c>
      <c r="C34" s="112" t="s">
        <v>1761</v>
      </c>
      <c r="D34" s="110">
        <v>1.8</v>
      </c>
      <c r="E34" s="109" t="s">
        <v>984</v>
      </c>
      <c r="G34" s="76" t="s">
        <v>894</v>
      </c>
    </row>
    <row r="35" spans="1:8">
      <c r="A35" s="37" t="s">
        <v>890</v>
      </c>
      <c r="B35" s="112" t="s">
        <v>1762</v>
      </c>
      <c r="C35" s="112" t="s">
        <v>1761</v>
      </c>
      <c r="D35" s="110">
        <v>1.8</v>
      </c>
      <c r="E35" s="109" t="s">
        <v>893</v>
      </c>
      <c r="G35" s="76" t="s">
        <v>894</v>
      </c>
    </row>
    <row r="36" spans="1:8">
      <c r="A36" s="37" t="s">
        <v>890</v>
      </c>
      <c r="B36" s="112" t="s">
        <v>1762</v>
      </c>
      <c r="C36" s="112" t="s">
        <v>1761</v>
      </c>
      <c r="D36" s="110">
        <v>1.8</v>
      </c>
      <c r="E36" s="109" t="s">
        <v>897</v>
      </c>
      <c r="G36" s="76" t="s">
        <v>894</v>
      </c>
    </row>
    <row r="37" spans="1:8">
      <c r="A37" s="37" t="s">
        <v>890</v>
      </c>
      <c r="B37" s="112" t="s">
        <v>1762</v>
      </c>
      <c r="C37" s="112" t="s">
        <v>1761</v>
      </c>
      <c r="D37" s="110">
        <v>2</v>
      </c>
      <c r="E37" s="109" t="s">
        <v>897</v>
      </c>
      <c r="G37" s="76" t="s">
        <v>894</v>
      </c>
    </row>
    <row r="38" spans="1:8">
      <c r="A38" s="37" t="s">
        <v>890</v>
      </c>
      <c r="B38" s="112" t="s">
        <v>1109</v>
      </c>
      <c r="C38" s="112" t="s">
        <v>1761</v>
      </c>
      <c r="D38" s="110">
        <v>1.8</v>
      </c>
      <c r="E38" s="109" t="s">
        <v>893</v>
      </c>
      <c r="G38" s="76" t="s">
        <v>894</v>
      </c>
      <c r="H38" t="s">
        <v>1764</v>
      </c>
    </row>
    <row r="39" spans="1:8">
      <c r="A39" s="37" t="s">
        <v>890</v>
      </c>
      <c r="B39" s="112" t="s">
        <v>1109</v>
      </c>
      <c r="C39" s="112" t="s">
        <v>1761</v>
      </c>
      <c r="D39" s="110">
        <v>1.8</v>
      </c>
      <c r="E39" s="109" t="s">
        <v>897</v>
      </c>
      <c r="G39" s="76" t="s">
        <v>894</v>
      </c>
      <c r="H39" t="s">
        <v>116</v>
      </c>
    </row>
    <row r="40" spans="1:8">
      <c r="A40" s="37" t="s">
        <v>890</v>
      </c>
      <c r="B40" s="112" t="s">
        <v>892</v>
      </c>
      <c r="C40" s="112" t="s">
        <v>891</v>
      </c>
      <c r="D40" s="110">
        <v>2</v>
      </c>
      <c r="E40" s="109" t="s">
        <v>896</v>
      </c>
      <c r="G40" s="76" t="s">
        <v>894</v>
      </c>
    </row>
    <row r="41" spans="1:8">
      <c r="A41" s="37" t="s">
        <v>890</v>
      </c>
      <c r="B41" s="112" t="s">
        <v>892</v>
      </c>
      <c r="C41" s="112" t="s">
        <v>891</v>
      </c>
      <c r="D41" s="110">
        <v>2</v>
      </c>
      <c r="E41" s="109" t="s">
        <v>895</v>
      </c>
      <c r="G41" s="76" t="s">
        <v>894</v>
      </c>
    </row>
    <row r="42" spans="1:8">
      <c r="A42" s="37" t="s">
        <v>890</v>
      </c>
      <c r="B42" s="112" t="s">
        <v>892</v>
      </c>
      <c r="C42" s="112" t="s">
        <v>891</v>
      </c>
      <c r="D42" s="110">
        <v>2</v>
      </c>
      <c r="E42" s="109" t="s">
        <v>893</v>
      </c>
      <c r="G42" s="76" t="s">
        <v>894</v>
      </c>
    </row>
    <row r="43" spans="1:8">
      <c r="A43" s="37" t="s">
        <v>890</v>
      </c>
      <c r="B43" s="112" t="s">
        <v>892</v>
      </c>
      <c r="C43" s="112" t="s">
        <v>891</v>
      </c>
      <c r="D43" s="110">
        <v>2</v>
      </c>
      <c r="E43" s="109" t="s">
        <v>897</v>
      </c>
      <c r="G43" s="76" t="s">
        <v>894</v>
      </c>
    </row>
    <row r="44" spans="1:8">
      <c r="A44" s="37" t="s">
        <v>890</v>
      </c>
      <c r="B44" s="112" t="s">
        <v>892</v>
      </c>
      <c r="C44" s="112" t="s">
        <v>891</v>
      </c>
      <c r="D44" s="110">
        <v>2.4</v>
      </c>
      <c r="E44" s="109" t="s">
        <v>896</v>
      </c>
      <c r="G44" s="76" t="s">
        <v>894</v>
      </c>
    </row>
    <row r="45" spans="1:8">
      <c r="A45" s="37" t="s">
        <v>890</v>
      </c>
      <c r="B45" s="112" t="s">
        <v>892</v>
      </c>
      <c r="C45" s="112" t="s">
        <v>891</v>
      </c>
      <c r="D45" s="110">
        <v>2.4</v>
      </c>
      <c r="E45" s="109" t="s">
        <v>893</v>
      </c>
      <c r="G45" s="76" t="s">
        <v>894</v>
      </c>
      <c r="H45" t="s">
        <v>122</v>
      </c>
    </row>
    <row r="46" spans="1:8">
      <c r="A46" s="37" t="s">
        <v>890</v>
      </c>
      <c r="B46" s="112" t="s">
        <v>898</v>
      </c>
      <c r="C46" s="112" t="s">
        <v>891</v>
      </c>
      <c r="D46" s="110">
        <v>2</v>
      </c>
      <c r="E46" s="109" t="s">
        <v>895</v>
      </c>
      <c r="G46" s="76" t="s">
        <v>894</v>
      </c>
    </row>
    <row r="47" spans="1:8">
      <c r="A47" s="37" t="s">
        <v>890</v>
      </c>
      <c r="B47" s="112" t="s">
        <v>898</v>
      </c>
      <c r="C47" s="112" t="s">
        <v>891</v>
      </c>
      <c r="D47" s="110">
        <v>2</v>
      </c>
      <c r="E47" s="109" t="s">
        <v>893</v>
      </c>
      <c r="G47" s="76" t="s">
        <v>894</v>
      </c>
    </row>
    <row r="48" spans="1:8">
      <c r="A48" s="37" t="s">
        <v>890</v>
      </c>
      <c r="B48" s="112" t="s">
        <v>898</v>
      </c>
      <c r="C48" s="112" t="s">
        <v>891</v>
      </c>
      <c r="D48" s="110">
        <v>2</v>
      </c>
      <c r="E48" s="109" t="s">
        <v>897</v>
      </c>
      <c r="G48" s="76" t="s">
        <v>894</v>
      </c>
    </row>
    <row r="49" spans="1:9">
      <c r="A49" s="37" t="s">
        <v>890</v>
      </c>
      <c r="B49" s="112" t="s">
        <v>898</v>
      </c>
      <c r="C49" s="112" t="s">
        <v>891</v>
      </c>
      <c r="D49" s="110">
        <v>2.4</v>
      </c>
      <c r="E49" s="109" t="s">
        <v>896</v>
      </c>
      <c r="G49" s="76" t="s">
        <v>894</v>
      </c>
    </row>
    <row r="50" spans="1:9">
      <c r="A50" s="37" t="s">
        <v>890</v>
      </c>
      <c r="B50" s="112" t="s">
        <v>898</v>
      </c>
      <c r="C50" s="112" t="s">
        <v>891</v>
      </c>
      <c r="D50" s="110">
        <v>2.4</v>
      </c>
      <c r="E50" s="109" t="s">
        <v>895</v>
      </c>
      <c r="G50" s="76" t="s">
        <v>894</v>
      </c>
    </row>
    <row r="51" spans="1:9">
      <c r="A51" s="37" t="s">
        <v>890</v>
      </c>
      <c r="B51" s="112" t="s">
        <v>898</v>
      </c>
      <c r="C51" s="112" t="s">
        <v>891</v>
      </c>
      <c r="D51" s="110">
        <v>2.4</v>
      </c>
      <c r="E51" s="109" t="s">
        <v>893</v>
      </c>
      <c r="G51" s="76" t="s">
        <v>894</v>
      </c>
    </row>
    <row r="52" spans="1:9">
      <c r="A52" s="37" t="s">
        <v>890</v>
      </c>
      <c r="B52" s="112" t="s">
        <v>1792</v>
      </c>
      <c r="C52" s="112" t="s">
        <v>1791</v>
      </c>
      <c r="D52" s="110">
        <v>2.5</v>
      </c>
      <c r="E52" s="109" t="s">
        <v>893</v>
      </c>
      <c r="G52" s="76" t="s">
        <v>1019</v>
      </c>
      <c r="H52" t="s">
        <v>93</v>
      </c>
      <c r="I52" s="109" t="s">
        <v>1794</v>
      </c>
    </row>
    <row r="53" spans="1:9">
      <c r="A53" s="37" t="s">
        <v>890</v>
      </c>
      <c r="B53" s="112" t="s">
        <v>1792</v>
      </c>
      <c r="C53" s="112" t="s">
        <v>1791</v>
      </c>
      <c r="D53" s="110">
        <v>2.8</v>
      </c>
      <c r="E53" s="109" t="s">
        <v>893</v>
      </c>
      <c r="G53" s="76" t="s">
        <v>894</v>
      </c>
      <c r="H53" t="s">
        <v>93</v>
      </c>
      <c r="I53" s="109" t="s">
        <v>1795</v>
      </c>
    </row>
    <row r="54" spans="1:9">
      <c r="A54" s="37" t="s">
        <v>890</v>
      </c>
      <c r="B54" s="112" t="s">
        <v>1792</v>
      </c>
      <c r="C54" s="112" t="s">
        <v>1791</v>
      </c>
      <c r="D54" s="110">
        <v>2.8</v>
      </c>
      <c r="E54" s="109" t="s">
        <v>897</v>
      </c>
      <c r="G54" s="76" t="s">
        <v>894</v>
      </c>
      <c r="H54" t="s">
        <v>93</v>
      </c>
      <c r="I54" s="109" t="s">
        <v>1795</v>
      </c>
    </row>
    <row r="55" spans="1:9">
      <c r="A55" s="37" t="s">
        <v>890</v>
      </c>
      <c r="B55" s="112" t="s">
        <v>1792</v>
      </c>
      <c r="C55" s="112" t="s">
        <v>1791</v>
      </c>
      <c r="D55" s="110">
        <v>2.8</v>
      </c>
      <c r="E55" s="109" t="s">
        <v>1793</v>
      </c>
      <c r="G55" s="76" t="s">
        <v>894</v>
      </c>
      <c r="H55" t="s">
        <v>147</v>
      </c>
      <c r="I55" s="109" t="s">
        <v>1795</v>
      </c>
    </row>
    <row r="56" spans="1:9">
      <c r="A56" s="37" t="s">
        <v>890</v>
      </c>
      <c r="B56" s="112" t="s">
        <v>1765</v>
      </c>
      <c r="C56" s="112" t="s">
        <v>1766</v>
      </c>
      <c r="D56" s="110">
        <v>2.5</v>
      </c>
      <c r="E56" s="109" t="s">
        <v>896</v>
      </c>
    </row>
    <row r="57" spans="1:9">
      <c r="A57" s="37" t="s">
        <v>890</v>
      </c>
      <c r="B57" s="112" t="s">
        <v>1765</v>
      </c>
      <c r="C57" s="112" t="s">
        <v>1766</v>
      </c>
      <c r="D57" s="110">
        <v>2.5</v>
      </c>
      <c r="E57" s="109" t="s">
        <v>893</v>
      </c>
    </row>
    <row r="58" spans="1:9">
      <c r="A58" s="37" t="s">
        <v>890</v>
      </c>
      <c r="B58" s="112" t="s">
        <v>1765</v>
      </c>
      <c r="C58" s="112" t="s">
        <v>1766</v>
      </c>
      <c r="D58" s="110">
        <v>3</v>
      </c>
      <c r="E58" s="109" t="s">
        <v>896</v>
      </c>
    </row>
    <row r="59" spans="1:9">
      <c r="A59" s="37" t="s">
        <v>890</v>
      </c>
      <c r="B59" s="112" t="s">
        <v>1765</v>
      </c>
      <c r="C59" s="112" t="s">
        <v>1766</v>
      </c>
      <c r="D59" s="110">
        <v>3</v>
      </c>
      <c r="E59" s="109" t="s">
        <v>893</v>
      </c>
    </row>
    <row r="60" spans="1:9">
      <c r="A60" s="37" t="s">
        <v>890</v>
      </c>
      <c r="B60" s="112" t="s">
        <v>1765</v>
      </c>
      <c r="C60" s="112" t="s">
        <v>1766</v>
      </c>
      <c r="D60" s="110">
        <v>3</v>
      </c>
      <c r="E60" s="109" t="s">
        <v>1767</v>
      </c>
    </row>
    <row r="61" spans="1:9">
      <c r="A61" s="37" t="s">
        <v>890</v>
      </c>
      <c r="B61" s="112" t="s">
        <v>1765</v>
      </c>
      <c r="C61" s="112" t="s">
        <v>1766</v>
      </c>
      <c r="D61" s="110">
        <v>3</v>
      </c>
      <c r="E61" s="109" t="s">
        <v>1768</v>
      </c>
    </row>
    <row r="62" spans="1:9">
      <c r="A62" s="37" t="s">
        <v>890</v>
      </c>
      <c r="B62" s="112" t="s">
        <v>1660</v>
      </c>
      <c r="C62" s="112" t="s">
        <v>1766</v>
      </c>
      <c r="D62" s="110">
        <v>2.5</v>
      </c>
      <c r="E62" s="109" t="s">
        <v>893</v>
      </c>
    </row>
    <row r="63" spans="1:9">
      <c r="A63" s="37" t="s">
        <v>890</v>
      </c>
      <c r="B63" s="112" t="s">
        <v>1660</v>
      </c>
      <c r="C63" s="112" t="s">
        <v>1766</v>
      </c>
      <c r="D63" s="110">
        <v>3</v>
      </c>
      <c r="E63" s="109" t="s">
        <v>1767</v>
      </c>
    </row>
    <row r="64" spans="1:9">
      <c r="A64" s="37" t="s">
        <v>890</v>
      </c>
      <c r="B64" s="112" t="s">
        <v>1660</v>
      </c>
      <c r="C64" s="112" t="s">
        <v>1766</v>
      </c>
      <c r="D64" s="110">
        <v>3</v>
      </c>
      <c r="E64" s="109" t="s">
        <v>1768</v>
      </c>
    </row>
    <row r="65" spans="1:5">
      <c r="A65" s="37" t="s">
        <v>890</v>
      </c>
      <c r="B65" s="112" t="s">
        <v>898</v>
      </c>
      <c r="C65" s="112" t="s">
        <v>1766</v>
      </c>
      <c r="D65" s="110">
        <v>2.5</v>
      </c>
      <c r="E65" s="109" t="s">
        <v>1769</v>
      </c>
    </row>
    <row r="66" spans="1:5">
      <c r="A66" s="37" t="s">
        <v>890</v>
      </c>
      <c r="B66" s="112" t="s">
        <v>898</v>
      </c>
      <c r="C66" s="112" t="s">
        <v>1766</v>
      </c>
      <c r="D66" s="110">
        <v>2.5</v>
      </c>
      <c r="E66" s="109" t="s">
        <v>896</v>
      </c>
    </row>
    <row r="67" spans="1:5">
      <c r="A67" s="37" t="s">
        <v>890</v>
      </c>
      <c r="B67" s="112" t="s">
        <v>898</v>
      </c>
      <c r="C67" s="112" t="s">
        <v>1766</v>
      </c>
      <c r="D67" s="110">
        <v>2.5</v>
      </c>
      <c r="E67" s="109" t="s">
        <v>1770</v>
      </c>
    </row>
    <row r="68" spans="1:5">
      <c r="A68" s="37" t="s">
        <v>890</v>
      </c>
      <c r="B68" s="112" t="s">
        <v>898</v>
      </c>
      <c r="C68" s="112" t="s">
        <v>1766</v>
      </c>
      <c r="D68" s="110">
        <v>2.5</v>
      </c>
      <c r="E68" s="109" t="s">
        <v>893</v>
      </c>
    </row>
    <row r="69" spans="1:5">
      <c r="A69" s="37" t="s">
        <v>890</v>
      </c>
      <c r="B69" s="112" t="s">
        <v>898</v>
      </c>
      <c r="C69" s="112" t="s">
        <v>1766</v>
      </c>
      <c r="D69" s="110">
        <v>2.5</v>
      </c>
      <c r="E69" s="109" t="s">
        <v>1771</v>
      </c>
    </row>
    <row r="70" spans="1:5">
      <c r="A70" s="37" t="s">
        <v>890</v>
      </c>
      <c r="B70" s="112" t="s">
        <v>898</v>
      </c>
      <c r="C70" s="112" t="s">
        <v>1766</v>
      </c>
      <c r="D70" s="110">
        <v>2.5</v>
      </c>
      <c r="E70" s="109" t="s">
        <v>1772</v>
      </c>
    </row>
    <row r="71" spans="1:5">
      <c r="A71" s="37" t="s">
        <v>890</v>
      </c>
      <c r="B71" s="112" t="s">
        <v>898</v>
      </c>
      <c r="C71" s="112" t="s">
        <v>1766</v>
      </c>
      <c r="D71" s="110">
        <v>2.8</v>
      </c>
      <c r="E71" s="109" t="s">
        <v>1769</v>
      </c>
    </row>
    <row r="72" spans="1:5">
      <c r="A72" s="37" t="s">
        <v>890</v>
      </c>
      <c r="B72" s="112" t="s">
        <v>898</v>
      </c>
      <c r="C72" s="112" t="s">
        <v>1766</v>
      </c>
      <c r="D72" s="110">
        <v>2.8</v>
      </c>
      <c r="E72" s="109" t="s">
        <v>897</v>
      </c>
    </row>
    <row r="73" spans="1:5">
      <c r="A73" s="37" t="s">
        <v>890</v>
      </c>
      <c r="B73" s="112" t="s">
        <v>898</v>
      </c>
      <c r="C73" s="112" t="s">
        <v>1766</v>
      </c>
      <c r="D73" s="110">
        <v>2.8</v>
      </c>
      <c r="E73" s="109" t="s">
        <v>1771</v>
      </c>
    </row>
    <row r="74" spans="1:5">
      <c r="A74" s="37" t="s">
        <v>890</v>
      </c>
      <c r="B74" s="112" t="s">
        <v>898</v>
      </c>
      <c r="C74" s="112" t="s">
        <v>1766</v>
      </c>
      <c r="D74" s="110">
        <v>2.8</v>
      </c>
      <c r="E74" s="109" t="s">
        <v>1772</v>
      </c>
    </row>
    <row r="75" spans="1:5">
      <c r="A75" s="37" t="s">
        <v>890</v>
      </c>
      <c r="B75" s="112" t="s">
        <v>898</v>
      </c>
      <c r="C75" s="112" t="s">
        <v>1766</v>
      </c>
      <c r="D75" s="110">
        <v>2.8</v>
      </c>
      <c r="E75" s="109" t="s">
        <v>1773</v>
      </c>
    </row>
    <row r="76" spans="1:5">
      <c r="A76" s="37" t="s">
        <v>890</v>
      </c>
      <c r="B76" s="112" t="s">
        <v>1765</v>
      </c>
      <c r="C76" s="112" t="s">
        <v>1774</v>
      </c>
      <c r="D76" s="110">
        <v>2.5</v>
      </c>
      <c r="E76" s="109" t="s">
        <v>896</v>
      </c>
    </row>
    <row r="77" spans="1:5">
      <c r="A77" s="37" t="s">
        <v>890</v>
      </c>
      <c r="B77" s="112" t="s">
        <v>1765</v>
      </c>
      <c r="C77" s="112" t="s">
        <v>1774</v>
      </c>
      <c r="D77" s="110">
        <v>2.5</v>
      </c>
      <c r="E77" s="109" t="s">
        <v>1770</v>
      </c>
    </row>
    <row r="78" spans="1:5">
      <c r="A78" s="37" t="s">
        <v>890</v>
      </c>
      <c r="B78" s="112" t="s">
        <v>1765</v>
      </c>
      <c r="C78" s="112" t="s">
        <v>1774</v>
      </c>
      <c r="D78" s="110">
        <v>2.5</v>
      </c>
      <c r="E78" s="109" t="s">
        <v>893</v>
      </c>
    </row>
    <row r="79" spans="1:5">
      <c r="A79" s="37" t="s">
        <v>890</v>
      </c>
      <c r="B79" s="112" t="s">
        <v>1765</v>
      </c>
      <c r="C79" s="112" t="s">
        <v>1774</v>
      </c>
      <c r="D79" s="110">
        <v>3</v>
      </c>
      <c r="E79" s="109" t="s">
        <v>893</v>
      </c>
    </row>
    <row r="80" spans="1:5">
      <c r="A80" s="37" t="s">
        <v>890</v>
      </c>
      <c r="B80" s="112" t="s">
        <v>1765</v>
      </c>
      <c r="C80" s="112" t="s">
        <v>1774</v>
      </c>
      <c r="D80" s="110">
        <v>3</v>
      </c>
      <c r="E80" s="109" t="s">
        <v>1767</v>
      </c>
    </row>
    <row r="81" spans="1:8">
      <c r="A81" s="37" t="s">
        <v>890</v>
      </c>
      <c r="B81" s="112" t="s">
        <v>1765</v>
      </c>
      <c r="C81" s="112" t="s">
        <v>1774</v>
      </c>
      <c r="D81" s="110">
        <v>3</v>
      </c>
      <c r="E81" s="109" t="s">
        <v>1768</v>
      </c>
    </row>
    <row r="82" spans="1:8">
      <c r="A82" s="37" t="s">
        <v>890</v>
      </c>
      <c r="B82" s="112" t="s">
        <v>1660</v>
      </c>
      <c r="C82" s="112" t="s">
        <v>1774</v>
      </c>
      <c r="D82" s="110">
        <v>2.5</v>
      </c>
      <c r="E82" s="109" t="s">
        <v>896</v>
      </c>
    </row>
    <row r="83" spans="1:8">
      <c r="A83" s="37" t="s">
        <v>890</v>
      </c>
      <c r="B83" s="112" t="s">
        <v>1660</v>
      </c>
      <c r="C83" s="112" t="s">
        <v>1774</v>
      </c>
      <c r="D83" s="110">
        <v>2.5</v>
      </c>
      <c r="E83" s="109" t="s">
        <v>1770</v>
      </c>
    </row>
    <row r="84" spans="1:8">
      <c r="A84" s="37" t="s">
        <v>890</v>
      </c>
      <c r="B84" s="112" t="s">
        <v>1660</v>
      </c>
      <c r="C84" s="112" t="s">
        <v>1774</v>
      </c>
      <c r="D84" s="110">
        <v>2.5</v>
      </c>
      <c r="E84" s="109" t="s">
        <v>893</v>
      </c>
    </row>
    <row r="85" spans="1:8">
      <c r="A85" s="37" t="s">
        <v>890</v>
      </c>
      <c r="B85" s="112" t="s">
        <v>1660</v>
      </c>
      <c r="C85" s="112" t="s">
        <v>1774</v>
      </c>
      <c r="D85" s="110">
        <v>2.5</v>
      </c>
      <c r="E85" s="109" t="s">
        <v>1768</v>
      </c>
    </row>
    <row r="86" spans="1:8">
      <c r="A86" s="37" t="s">
        <v>890</v>
      </c>
      <c r="B86" s="112" t="s">
        <v>1660</v>
      </c>
      <c r="C86" s="112" t="s">
        <v>1774</v>
      </c>
      <c r="D86" s="110">
        <v>3</v>
      </c>
      <c r="E86" s="109" t="s">
        <v>1768</v>
      </c>
    </row>
    <row r="87" spans="1:8">
      <c r="A87" s="37" t="s">
        <v>890</v>
      </c>
      <c r="B87" s="112" t="s">
        <v>898</v>
      </c>
      <c r="C87" s="112" t="s">
        <v>1774</v>
      </c>
      <c r="D87" s="110">
        <v>2.5</v>
      </c>
      <c r="E87" s="109" t="s">
        <v>896</v>
      </c>
    </row>
    <row r="88" spans="1:8">
      <c r="A88" s="37" t="s">
        <v>890</v>
      </c>
      <c r="B88" s="112" t="s">
        <v>898</v>
      </c>
      <c r="C88" s="112" t="s">
        <v>1774</v>
      </c>
      <c r="D88" s="110">
        <v>2.5</v>
      </c>
      <c r="E88" s="109" t="s">
        <v>1770</v>
      </c>
    </row>
    <row r="89" spans="1:8">
      <c r="A89" s="37" t="s">
        <v>890</v>
      </c>
      <c r="B89" s="112" t="s">
        <v>898</v>
      </c>
      <c r="C89" s="112" t="s">
        <v>1774</v>
      </c>
      <c r="D89" s="110">
        <v>2.5</v>
      </c>
      <c r="E89" s="109" t="s">
        <v>893</v>
      </c>
    </row>
    <row r="90" spans="1:8">
      <c r="A90" s="37" t="s">
        <v>890</v>
      </c>
      <c r="B90" s="112" t="s">
        <v>898</v>
      </c>
      <c r="C90" s="112" t="s">
        <v>1774</v>
      </c>
      <c r="D90" s="110">
        <v>2.5</v>
      </c>
      <c r="E90" s="109" t="s">
        <v>897</v>
      </c>
    </row>
    <row r="91" spans="1:8">
      <c r="A91" s="37" t="s">
        <v>890</v>
      </c>
      <c r="B91" s="112" t="s">
        <v>898</v>
      </c>
      <c r="C91" s="112" t="s">
        <v>1774</v>
      </c>
      <c r="D91" s="110">
        <v>2.5</v>
      </c>
      <c r="E91" s="109" t="s">
        <v>1771</v>
      </c>
    </row>
    <row r="92" spans="1:8">
      <c r="A92" s="37" t="s">
        <v>890</v>
      </c>
      <c r="B92" s="112" t="s">
        <v>898</v>
      </c>
      <c r="C92" s="112" t="s">
        <v>1774</v>
      </c>
      <c r="D92" s="110">
        <v>2.5</v>
      </c>
      <c r="E92" s="109" t="s">
        <v>1772</v>
      </c>
    </row>
    <row r="93" spans="1:8">
      <c r="A93" s="37" t="s">
        <v>890</v>
      </c>
      <c r="B93" s="112" t="s">
        <v>898</v>
      </c>
      <c r="C93" s="112" t="s">
        <v>1774</v>
      </c>
      <c r="D93" s="110">
        <v>2.8</v>
      </c>
      <c r="E93" s="109" t="s">
        <v>1771</v>
      </c>
    </row>
    <row r="94" spans="1:8">
      <c r="A94" s="37" t="s">
        <v>890</v>
      </c>
      <c r="B94" s="112" t="s">
        <v>898</v>
      </c>
      <c r="C94" s="112" t="s">
        <v>1774</v>
      </c>
      <c r="D94" s="110">
        <v>2.8</v>
      </c>
      <c r="E94" s="109" t="s">
        <v>1772</v>
      </c>
    </row>
    <row r="95" spans="1:8">
      <c r="A95" s="37" t="s">
        <v>890</v>
      </c>
      <c r="B95" s="112" t="s">
        <v>1765</v>
      </c>
      <c r="C95" s="112" t="s">
        <v>1775</v>
      </c>
      <c r="D95" s="110">
        <v>2.5</v>
      </c>
      <c r="H95" t="s">
        <v>72</v>
      </c>
    </row>
    <row r="96" spans="1:8">
      <c r="A96" s="37" t="s">
        <v>890</v>
      </c>
      <c r="B96" s="112" t="s">
        <v>1660</v>
      </c>
      <c r="C96" s="112" t="s">
        <v>1775</v>
      </c>
      <c r="D96" s="110">
        <v>2.5</v>
      </c>
      <c r="H96" t="s">
        <v>72</v>
      </c>
    </row>
    <row r="97" spans="1:8">
      <c r="A97" s="37" t="s">
        <v>890</v>
      </c>
      <c r="B97" s="112" t="s">
        <v>1660</v>
      </c>
      <c r="C97" s="112" t="s">
        <v>1775</v>
      </c>
      <c r="D97" s="110">
        <v>2.5</v>
      </c>
      <c r="E97" s="109" t="s">
        <v>896</v>
      </c>
      <c r="H97" t="s">
        <v>72</v>
      </c>
    </row>
    <row r="98" spans="1:8">
      <c r="A98" s="37" t="s">
        <v>890</v>
      </c>
      <c r="B98" s="112" t="s">
        <v>898</v>
      </c>
      <c r="C98" s="112" t="s">
        <v>1775</v>
      </c>
      <c r="D98" s="110">
        <v>2.5</v>
      </c>
      <c r="E98" s="109" t="s">
        <v>896</v>
      </c>
      <c r="G98" s="76" t="s">
        <v>1019</v>
      </c>
      <c r="H98" t="s">
        <v>72</v>
      </c>
    </row>
    <row r="99" spans="1:8">
      <c r="D99" s="110"/>
    </row>
    <row r="100" spans="1:8">
      <c r="A100" s="37" t="s">
        <v>252</v>
      </c>
      <c r="B100" s="112" t="s">
        <v>1043</v>
      </c>
      <c r="C100" s="112" t="s">
        <v>1055</v>
      </c>
      <c r="D100" s="110">
        <v>1.3</v>
      </c>
      <c r="E100" s="109" t="s">
        <v>901</v>
      </c>
      <c r="G100" s="76" t="s">
        <v>894</v>
      </c>
    </row>
    <row r="101" spans="1:8">
      <c r="A101" s="37" t="s">
        <v>252</v>
      </c>
      <c r="B101" s="112" t="s">
        <v>1043</v>
      </c>
      <c r="C101" s="112" t="s">
        <v>1055</v>
      </c>
      <c r="D101" s="110">
        <v>1.5</v>
      </c>
      <c r="E101" s="109" t="s">
        <v>906</v>
      </c>
      <c r="G101" s="76" t="s">
        <v>894</v>
      </c>
    </row>
    <row r="102" spans="1:8">
      <c r="A102" s="37" t="s">
        <v>252</v>
      </c>
      <c r="B102" s="112" t="s">
        <v>1043</v>
      </c>
      <c r="C102" s="112" t="s">
        <v>1056</v>
      </c>
      <c r="D102" s="110">
        <v>1.5</v>
      </c>
      <c r="E102" s="109" t="s">
        <v>929</v>
      </c>
      <c r="G102" s="76" t="s">
        <v>1019</v>
      </c>
    </row>
    <row r="103" spans="1:8">
      <c r="A103" s="37" t="s">
        <v>252</v>
      </c>
      <c r="B103" s="112" t="s">
        <v>1042</v>
      </c>
      <c r="C103" s="112" t="s">
        <v>1044</v>
      </c>
      <c r="D103" s="110">
        <v>1.5</v>
      </c>
      <c r="E103" s="109" t="s">
        <v>906</v>
      </c>
      <c r="G103" s="76" t="s">
        <v>894</v>
      </c>
    </row>
    <row r="104" spans="1:8">
      <c r="A104" s="37" t="s">
        <v>252</v>
      </c>
      <c r="B104" s="112" t="s">
        <v>1042</v>
      </c>
      <c r="C104" s="112" t="s">
        <v>1044</v>
      </c>
      <c r="D104" s="110">
        <v>1.5</v>
      </c>
      <c r="E104" s="109" t="s">
        <v>906</v>
      </c>
      <c r="G104" s="76" t="s">
        <v>1019</v>
      </c>
    </row>
    <row r="105" spans="1:8">
      <c r="A105" s="37" t="s">
        <v>252</v>
      </c>
      <c r="B105" s="112" t="s">
        <v>1042</v>
      </c>
      <c r="C105" s="112" t="s">
        <v>1044</v>
      </c>
      <c r="D105" s="110">
        <v>1.5</v>
      </c>
      <c r="E105" s="109" t="s">
        <v>1045</v>
      </c>
      <c r="G105" s="76" t="s">
        <v>894</v>
      </c>
    </row>
    <row r="106" spans="1:8">
      <c r="A106" s="37" t="s">
        <v>252</v>
      </c>
      <c r="B106" s="112" t="s">
        <v>1042</v>
      </c>
      <c r="C106" s="112" t="s">
        <v>1044</v>
      </c>
      <c r="D106" s="110">
        <v>1.5</v>
      </c>
      <c r="E106" s="109" t="s">
        <v>1045</v>
      </c>
      <c r="G106" s="76" t="s">
        <v>1019</v>
      </c>
    </row>
    <row r="107" spans="1:8">
      <c r="A107" s="37" t="s">
        <v>252</v>
      </c>
      <c r="B107" s="112" t="s">
        <v>1042</v>
      </c>
      <c r="C107" s="112" t="s">
        <v>1044</v>
      </c>
      <c r="D107" s="110">
        <v>1.5</v>
      </c>
      <c r="E107" s="109" t="s">
        <v>1046</v>
      </c>
      <c r="G107" s="76" t="s">
        <v>894</v>
      </c>
    </row>
    <row r="108" spans="1:8">
      <c r="A108" s="37" t="s">
        <v>252</v>
      </c>
      <c r="B108" s="112" t="s">
        <v>1042</v>
      </c>
      <c r="C108" s="112" t="s">
        <v>1044</v>
      </c>
      <c r="D108" s="110">
        <v>1.5</v>
      </c>
      <c r="E108" s="109" t="s">
        <v>1046</v>
      </c>
      <c r="G108" s="76" t="s">
        <v>1019</v>
      </c>
    </row>
    <row r="109" spans="1:8">
      <c r="A109" s="37" t="s">
        <v>252</v>
      </c>
      <c r="B109" s="112" t="s">
        <v>1042</v>
      </c>
      <c r="C109" s="112" t="s">
        <v>1044</v>
      </c>
      <c r="D109" s="110">
        <v>1.5</v>
      </c>
      <c r="E109" s="109" t="s">
        <v>1047</v>
      </c>
      <c r="G109" s="76" t="s">
        <v>894</v>
      </c>
    </row>
    <row r="110" spans="1:8">
      <c r="A110" s="37" t="s">
        <v>252</v>
      </c>
      <c r="B110" s="112" t="s">
        <v>1042</v>
      </c>
      <c r="C110" s="112" t="s">
        <v>1044</v>
      </c>
      <c r="D110" s="110">
        <v>1.5</v>
      </c>
      <c r="E110" s="109" t="s">
        <v>1047</v>
      </c>
      <c r="G110" s="76" t="s">
        <v>1019</v>
      </c>
    </row>
    <row r="111" spans="1:8">
      <c r="A111" s="37" t="s">
        <v>252</v>
      </c>
      <c r="B111" s="112" t="s">
        <v>1042</v>
      </c>
      <c r="C111" s="112" t="s">
        <v>1044</v>
      </c>
      <c r="D111" s="110">
        <v>1.5</v>
      </c>
      <c r="E111" s="109" t="s">
        <v>1048</v>
      </c>
      <c r="G111" s="76" t="s">
        <v>894</v>
      </c>
    </row>
    <row r="112" spans="1:8">
      <c r="A112" s="37" t="s">
        <v>252</v>
      </c>
      <c r="B112" s="112" t="s">
        <v>1049</v>
      </c>
      <c r="C112" s="112" t="s">
        <v>1044</v>
      </c>
      <c r="D112" s="110">
        <v>1.5</v>
      </c>
      <c r="E112" s="109" t="s">
        <v>1050</v>
      </c>
      <c r="G112" s="76" t="s">
        <v>1054</v>
      </c>
    </row>
    <row r="113" spans="1:7">
      <c r="A113" s="37" t="s">
        <v>252</v>
      </c>
      <c r="B113" s="112" t="s">
        <v>1049</v>
      </c>
      <c r="C113" s="112" t="s">
        <v>1044</v>
      </c>
      <c r="D113" s="110">
        <v>1.5</v>
      </c>
      <c r="E113" s="109" t="s">
        <v>1051</v>
      </c>
      <c r="G113" s="76" t="s">
        <v>894</v>
      </c>
    </row>
    <row r="114" spans="1:7">
      <c r="A114" s="37" t="s">
        <v>252</v>
      </c>
      <c r="B114" s="112" t="s">
        <v>1049</v>
      </c>
      <c r="C114" s="112" t="s">
        <v>1044</v>
      </c>
      <c r="D114" s="110">
        <v>1.5</v>
      </c>
      <c r="E114" s="109" t="s">
        <v>1052</v>
      </c>
      <c r="G114" s="76" t="s">
        <v>894</v>
      </c>
    </row>
    <row r="115" spans="1:7">
      <c r="A115" s="37" t="s">
        <v>252</v>
      </c>
      <c r="B115" s="112" t="s">
        <v>1049</v>
      </c>
      <c r="C115" s="112" t="s">
        <v>1044</v>
      </c>
      <c r="D115" s="110">
        <v>1.5</v>
      </c>
      <c r="E115" s="109" t="s">
        <v>1053</v>
      </c>
      <c r="G115" s="76" t="s">
        <v>894</v>
      </c>
    </row>
    <row r="116" spans="1:7">
      <c r="A116" s="37" t="s">
        <v>252</v>
      </c>
      <c r="B116" s="112" t="s">
        <v>1020</v>
      </c>
      <c r="C116" s="112" t="s">
        <v>449</v>
      </c>
      <c r="D116" s="110">
        <v>1.5</v>
      </c>
      <c r="E116" s="109" t="s">
        <v>1021</v>
      </c>
      <c r="G116" s="76" t="s">
        <v>894</v>
      </c>
    </row>
    <row r="117" spans="1:7">
      <c r="A117" s="37" t="s">
        <v>252</v>
      </c>
      <c r="B117" s="112" t="s">
        <v>1020</v>
      </c>
      <c r="C117" s="112" t="s">
        <v>449</v>
      </c>
      <c r="D117" s="110">
        <v>1.5</v>
      </c>
      <c r="E117" s="109" t="s">
        <v>1022</v>
      </c>
      <c r="G117" s="76" t="s">
        <v>894</v>
      </c>
    </row>
    <row r="118" spans="1:7">
      <c r="A118" s="37" t="s">
        <v>252</v>
      </c>
      <c r="B118" s="112" t="s">
        <v>1020</v>
      </c>
      <c r="C118" s="112" t="s">
        <v>449</v>
      </c>
      <c r="D118" s="110">
        <v>1.5</v>
      </c>
      <c r="E118" s="109" t="s">
        <v>1023</v>
      </c>
      <c r="G118" s="76" t="s">
        <v>894</v>
      </c>
    </row>
    <row r="119" spans="1:7">
      <c r="A119" s="37" t="s">
        <v>252</v>
      </c>
      <c r="B119" s="112" t="s">
        <v>1025</v>
      </c>
      <c r="C119" s="112" t="s">
        <v>449</v>
      </c>
      <c r="D119" s="110">
        <v>1.5</v>
      </c>
      <c r="E119" s="109" t="s">
        <v>922</v>
      </c>
    </row>
    <row r="120" spans="1:7">
      <c r="A120" s="37" t="s">
        <v>252</v>
      </c>
      <c r="B120" s="112" t="s">
        <v>1025</v>
      </c>
      <c r="C120" s="112" t="s">
        <v>449</v>
      </c>
      <c r="D120" s="110">
        <v>1.5</v>
      </c>
      <c r="E120" s="109" t="s">
        <v>915</v>
      </c>
    </row>
    <row r="121" spans="1:7">
      <c r="A121" s="37" t="s">
        <v>252</v>
      </c>
      <c r="B121" s="112" t="s">
        <v>1025</v>
      </c>
      <c r="C121" s="112" t="s">
        <v>449</v>
      </c>
      <c r="D121" s="110">
        <v>1.5</v>
      </c>
      <c r="E121" s="109" t="s">
        <v>1026</v>
      </c>
    </row>
    <row r="122" spans="1:7">
      <c r="A122" s="37" t="s">
        <v>252</v>
      </c>
      <c r="B122" s="112" t="s">
        <v>1025</v>
      </c>
      <c r="C122" s="112" t="s">
        <v>449</v>
      </c>
      <c r="D122" s="110">
        <v>1.5</v>
      </c>
      <c r="E122" s="109" t="s">
        <v>1027</v>
      </c>
    </row>
    <row r="123" spans="1:7">
      <c r="A123" s="37" t="s">
        <v>252</v>
      </c>
      <c r="B123" s="112" t="s">
        <v>1025</v>
      </c>
      <c r="C123" s="112" t="s">
        <v>449</v>
      </c>
      <c r="D123" s="110">
        <v>1.5</v>
      </c>
      <c r="E123" s="109" t="s">
        <v>1028</v>
      </c>
    </row>
    <row r="124" spans="1:7">
      <c r="A124" s="37" t="s">
        <v>252</v>
      </c>
      <c r="B124" s="112" t="s">
        <v>1025</v>
      </c>
      <c r="C124" s="112" t="s">
        <v>449</v>
      </c>
      <c r="D124" s="110">
        <v>1.5</v>
      </c>
      <c r="E124" s="109" t="s">
        <v>1029</v>
      </c>
    </row>
    <row r="125" spans="1:7">
      <c r="A125" s="37" t="s">
        <v>252</v>
      </c>
      <c r="B125" s="112" t="s">
        <v>1025</v>
      </c>
      <c r="C125" s="112" t="s">
        <v>449</v>
      </c>
      <c r="D125" s="110">
        <v>1.5</v>
      </c>
      <c r="E125" s="109" t="s">
        <v>1030</v>
      </c>
    </row>
    <row r="126" spans="1:7">
      <c r="A126" s="37" t="s">
        <v>252</v>
      </c>
      <c r="B126" s="112" t="s">
        <v>1025</v>
      </c>
      <c r="C126" s="112" t="s">
        <v>449</v>
      </c>
      <c r="D126" s="110">
        <v>1.5</v>
      </c>
      <c r="E126" s="109" t="s">
        <v>1031</v>
      </c>
    </row>
    <row r="127" spans="1:7">
      <c r="A127" s="37" t="s">
        <v>252</v>
      </c>
      <c r="B127" s="112" t="s">
        <v>1025</v>
      </c>
      <c r="C127" s="112" t="s">
        <v>449</v>
      </c>
      <c r="D127" s="110">
        <v>1.5</v>
      </c>
      <c r="E127" s="109" t="s">
        <v>1032</v>
      </c>
    </row>
    <row r="128" spans="1:7">
      <c r="A128" s="37" t="s">
        <v>252</v>
      </c>
      <c r="B128" s="112" t="s">
        <v>1025</v>
      </c>
      <c r="C128" s="112" t="s">
        <v>449</v>
      </c>
      <c r="D128" s="110">
        <v>1.5</v>
      </c>
      <c r="E128" s="109" t="s">
        <v>1033</v>
      </c>
    </row>
    <row r="129" spans="1:7">
      <c r="A129" s="37" t="s">
        <v>252</v>
      </c>
      <c r="B129" s="112" t="s">
        <v>1025</v>
      </c>
      <c r="C129" s="112" t="s">
        <v>449</v>
      </c>
      <c r="D129" s="110">
        <v>1.5</v>
      </c>
      <c r="E129" s="109" t="s">
        <v>1034</v>
      </c>
    </row>
    <row r="130" spans="1:7">
      <c r="A130" s="37" t="s">
        <v>252</v>
      </c>
      <c r="B130" s="112" t="s">
        <v>1025</v>
      </c>
      <c r="C130" s="112" t="s">
        <v>449</v>
      </c>
      <c r="D130" s="110">
        <v>1.5</v>
      </c>
      <c r="E130" s="109" t="s">
        <v>1035</v>
      </c>
    </row>
    <row r="131" spans="1:7">
      <c r="A131" s="37" t="s">
        <v>252</v>
      </c>
      <c r="B131" s="112" t="s">
        <v>1036</v>
      </c>
      <c r="C131" s="112" t="s">
        <v>449</v>
      </c>
      <c r="D131" s="110">
        <v>1.5</v>
      </c>
      <c r="E131" s="109" t="s">
        <v>1037</v>
      </c>
    </row>
    <row r="132" spans="1:7">
      <c r="A132" s="37" t="s">
        <v>252</v>
      </c>
      <c r="B132" s="112" t="s">
        <v>1036</v>
      </c>
      <c r="C132" s="112" t="s">
        <v>449</v>
      </c>
      <c r="D132" s="110">
        <v>1.5</v>
      </c>
      <c r="E132" s="109" t="s">
        <v>889</v>
      </c>
    </row>
    <row r="133" spans="1:7">
      <c r="A133" s="37" t="s">
        <v>252</v>
      </c>
      <c r="B133" s="112" t="s">
        <v>1036</v>
      </c>
      <c r="C133" s="112" t="s">
        <v>449</v>
      </c>
      <c r="D133" s="110">
        <v>1.5</v>
      </c>
      <c r="E133" s="109" t="s">
        <v>1038</v>
      </c>
    </row>
    <row r="134" spans="1:7">
      <c r="A134" s="37" t="s">
        <v>252</v>
      </c>
      <c r="B134" s="112" t="s">
        <v>1036</v>
      </c>
      <c r="C134" s="112" t="s">
        <v>449</v>
      </c>
      <c r="D134" s="110">
        <v>1.5</v>
      </c>
      <c r="E134" s="109" t="s">
        <v>1039</v>
      </c>
    </row>
    <row r="135" spans="1:7">
      <c r="A135" s="37" t="s">
        <v>252</v>
      </c>
      <c r="B135" s="112" t="s">
        <v>1036</v>
      </c>
      <c r="C135" s="112" t="s">
        <v>449</v>
      </c>
      <c r="D135" s="110">
        <v>1.5</v>
      </c>
      <c r="E135" s="109" t="s">
        <v>1040</v>
      </c>
    </row>
    <row r="136" spans="1:7">
      <c r="A136" s="37" t="s">
        <v>252</v>
      </c>
      <c r="B136" s="112" t="s">
        <v>1036</v>
      </c>
      <c r="C136" s="112" t="s">
        <v>449</v>
      </c>
      <c r="D136" s="110">
        <v>1.5</v>
      </c>
      <c r="E136" s="109" t="s">
        <v>1041</v>
      </c>
    </row>
    <row r="137" spans="1:7">
      <c r="A137" s="37" t="s">
        <v>252</v>
      </c>
      <c r="B137" s="112" t="s">
        <v>1036</v>
      </c>
      <c r="C137" s="112" t="s">
        <v>449</v>
      </c>
      <c r="D137" s="110">
        <v>1.5</v>
      </c>
      <c r="E137" s="109" t="s">
        <v>1032</v>
      </c>
    </row>
    <row r="138" spans="1:7">
      <c r="A138" s="37" t="s">
        <v>252</v>
      </c>
      <c r="B138" s="112" t="s">
        <v>898</v>
      </c>
      <c r="C138" s="112" t="s">
        <v>451</v>
      </c>
      <c r="D138" s="110">
        <v>1.2</v>
      </c>
      <c r="E138" s="109" t="s">
        <v>1082</v>
      </c>
      <c r="G138" s="76" t="s">
        <v>894</v>
      </c>
    </row>
    <row r="139" spans="1:7">
      <c r="A139" s="37" t="s">
        <v>252</v>
      </c>
      <c r="B139" s="112" t="s">
        <v>898</v>
      </c>
      <c r="C139" s="112" t="s">
        <v>451</v>
      </c>
      <c r="D139" s="110">
        <v>1.2</v>
      </c>
      <c r="E139" s="109" t="s">
        <v>1083</v>
      </c>
      <c r="G139" s="76" t="s">
        <v>894</v>
      </c>
    </row>
    <row r="140" spans="1:7">
      <c r="A140" s="37" t="s">
        <v>252</v>
      </c>
      <c r="B140" s="112" t="s">
        <v>898</v>
      </c>
      <c r="C140" s="112" t="s">
        <v>451</v>
      </c>
      <c r="D140" s="110">
        <v>1.2</v>
      </c>
      <c r="E140" s="109" t="s">
        <v>1084</v>
      </c>
      <c r="G140" s="76" t="s">
        <v>894</v>
      </c>
    </row>
    <row r="141" spans="1:7">
      <c r="A141" s="37" t="s">
        <v>252</v>
      </c>
      <c r="B141" s="112" t="s">
        <v>898</v>
      </c>
      <c r="C141" s="112" t="s">
        <v>451</v>
      </c>
      <c r="D141" s="110">
        <v>1.2</v>
      </c>
      <c r="E141" s="109" t="s">
        <v>915</v>
      </c>
      <c r="G141" s="76" t="s">
        <v>1054</v>
      </c>
    </row>
    <row r="142" spans="1:7">
      <c r="A142" s="37" t="s">
        <v>252</v>
      </c>
      <c r="B142" s="112" t="s">
        <v>898</v>
      </c>
      <c r="C142" s="112" t="s">
        <v>451</v>
      </c>
      <c r="D142" s="110">
        <v>1.2</v>
      </c>
      <c r="E142" s="109" t="s">
        <v>1030</v>
      </c>
      <c r="G142" s="76" t="s">
        <v>894</v>
      </c>
    </row>
    <row r="143" spans="1:7">
      <c r="A143" s="37" t="s">
        <v>252</v>
      </c>
      <c r="B143" s="112" t="s">
        <v>898</v>
      </c>
      <c r="C143" s="112" t="s">
        <v>451</v>
      </c>
      <c r="D143" s="110">
        <v>1.2</v>
      </c>
      <c r="E143" s="109" t="s">
        <v>1085</v>
      </c>
      <c r="G143" s="76" t="s">
        <v>894</v>
      </c>
    </row>
    <row r="144" spans="1:7">
      <c r="A144" s="37" t="s">
        <v>252</v>
      </c>
      <c r="B144" s="112" t="s">
        <v>1025</v>
      </c>
      <c r="C144" s="112" t="s">
        <v>450</v>
      </c>
      <c r="D144" s="110">
        <v>1.3</v>
      </c>
      <c r="E144" s="109" t="s">
        <v>919</v>
      </c>
      <c r="G144" s="76" t="s">
        <v>1760</v>
      </c>
    </row>
    <row r="145" spans="1:7">
      <c r="A145" s="37" t="s">
        <v>252</v>
      </c>
      <c r="B145" s="112" t="s">
        <v>1025</v>
      </c>
      <c r="C145" s="112" t="s">
        <v>450</v>
      </c>
      <c r="D145" s="110">
        <v>1.5</v>
      </c>
      <c r="E145" s="109" t="s">
        <v>1092</v>
      </c>
      <c r="G145" s="76" t="s">
        <v>1760</v>
      </c>
    </row>
    <row r="146" spans="1:7">
      <c r="A146" s="37" t="s">
        <v>252</v>
      </c>
      <c r="B146" s="112" t="s">
        <v>1025</v>
      </c>
      <c r="C146" s="112" t="s">
        <v>450</v>
      </c>
      <c r="D146" s="110">
        <v>1.5</v>
      </c>
      <c r="E146" s="109" t="s">
        <v>1062</v>
      </c>
      <c r="G146" s="76" t="s">
        <v>1760</v>
      </c>
    </row>
    <row r="147" spans="1:7">
      <c r="A147" s="37" t="s">
        <v>252</v>
      </c>
      <c r="B147" s="112" t="s">
        <v>1025</v>
      </c>
      <c r="C147" s="112" t="s">
        <v>450</v>
      </c>
      <c r="D147" s="110">
        <v>1.5</v>
      </c>
      <c r="E147" s="109" t="s">
        <v>915</v>
      </c>
      <c r="G147" s="76" t="s">
        <v>1760</v>
      </c>
    </row>
    <row r="148" spans="1:7">
      <c r="A148" s="37" t="s">
        <v>252</v>
      </c>
      <c r="B148" s="112" t="s">
        <v>1025</v>
      </c>
      <c r="C148" s="112" t="s">
        <v>450</v>
      </c>
      <c r="D148" s="110">
        <v>1.5</v>
      </c>
      <c r="E148" s="109" t="s">
        <v>1024</v>
      </c>
      <c r="G148" s="76" t="s">
        <v>1760</v>
      </c>
    </row>
    <row r="149" spans="1:7">
      <c r="A149" s="37" t="s">
        <v>252</v>
      </c>
      <c r="B149" s="112" t="s">
        <v>1025</v>
      </c>
      <c r="C149" s="112" t="s">
        <v>450</v>
      </c>
      <c r="D149" s="110">
        <v>1.5</v>
      </c>
      <c r="E149" s="109" t="s">
        <v>1027</v>
      </c>
      <c r="G149" s="76" t="s">
        <v>1760</v>
      </c>
    </row>
    <row r="150" spans="1:7">
      <c r="A150" s="37" t="s">
        <v>252</v>
      </c>
      <c r="B150" s="112" t="s">
        <v>1025</v>
      </c>
      <c r="C150" s="112" t="s">
        <v>450</v>
      </c>
      <c r="D150" s="110">
        <v>1.5</v>
      </c>
      <c r="E150" s="109" t="s">
        <v>1028</v>
      </c>
      <c r="G150" s="76" t="s">
        <v>1760</v>
      </c>
    </row>
    <row r="151" spans="1:7">
      <c r="A151" s="37" t="s">
        <v>252</v>
      </c>
      <c r="B151" s="112" t="s">
        <v>1025</v>
      </c>
      <c r="C151" s="112" t="s">
        <v>450</v>
      </c>
      <c r="D151" s="110">
        <v>1.5</v>
      </c>
      <c r="E151" s="109" t="s">
        <v>1039</v>
      </c>
      <c r="G151" s="76" t="s">
        <v>1760</v>
      </c>
    </row>
    <row r="152" spans="1:7">
      <c r="A152" s="37" t="s">
        <v>252</v>
      </c>
      <c r="B152" s="112" t="s">
        <v>1025</v>
      </c>
      <c r="C152" s="112" t="s">
        <v>450</v>
      </c>
      <c r="D152" s="110">
        <v>1.5</v>
      </c>
      <c r="E152" s="109" t="s">
        <v>1093</v>
      </c>
      <c r="G152" s="76" t="s">
        <v>1760</v>
      </c>
    </row>
    <row r="153" spans="1:7">
      <c r="A153" s="37" t="s">
        <v>252</v>
      </c>
      <c r="B153" s="112" t="s">
        <v>1025</v>
      </c>
      <c r="C153" s="112" t="s">
        <v>450</v>
      </c>
      <c r="D153" s="110">
        <v>1.5</v>
      </c>
      <c r="E153" s="109" t="s">
        <v>1030</v>
      </c>
      <c r="G153" s="76" t="s">
        <v>1760</v>
      </c>
    </row>
    <row r="154" spans="1:7">
      <c r="A154" s="37" t="s">
        <v>252</v>
      </c>
      <c r="B154" s="112" t="s">
        <v>1025</v>
      </c>
      <c r="C154" s="112" t="s">
        <v>450</v>
      </c>
      <c r="D154" s="110">
        <v>1.5</v>
      </c>
      <c r="E154" s="109" t="s">
        <v>1094</v>
      </c>
      <c r="G154" s="76" t="s">
        <v>1760</v>
      </c>
    </row>
    <row r="155" spans="1:7">
      <c r="A155" s="37" t="s">
        <v>252</v>
      </c>
      <c r="B155" s="112" t="s">
        <v>1025</v>
      </c>
      <c r="C155" s="112" t="s">
        <v>450</v>
      </c>
      <c r="D155" s="110">
        <v>1.5</v>
      </c>
      <c r="E155" s="109" t="s">
        <v>1032</v>
      </c>
      <c r="G155" s="76" t="s">
        <v>1760</v>
      </c>
    </row>
    <row r="156" spans="1:7">
      <c r="A156" s="37" t="s">
        <v>252</v>
      </c>
      <c r="B156" s="112" t="s">
        <v>1025</v>
      </c>
      <c r="C156" s="112" t="s">
        <v>450</v>
      </c>
      <c r="D156" s="110">
        <v>1.5</v>
      </c>
      <c r="E156" s="109" t="s">
        <v>1095</v>
      </c>
      <c r="G156" s="76" t="s">
        <v>1760</v>
      </c>
    </row>
    <row r="157" spans="1:7">
      <c r="A157" s="37" t="s">
        <v>252</v>
      </c>
      <c r="B157" s="112" t="s">
        <v>1025</v>
      </c>
      <c r="C157" s="112" t="s">
        <v>450</v>
      </c>
      <c r="D157" s="110">
        <v>1.5</v>
      </c>
      <c r="E157" s="109" t="s">
        <v>922</v>
      </c>
      <c r="G157" s="76" t="s">
        <v>1760</v>
      </c>
    </row>
    <row r="158" spans="1:7">
      <c r="A158" s="37" t="s">
        <v>252</v>
      </c>
      <c r="B158" s="112" t="s">
        <v>1025</v>
      </c>
      <c r="C158" s="112" t="s">
        <v>450</v>
      </c>
      <c r="D158" s="110">
        <v>1.5</v>
      </c>
      <c r="E158" s="109" t="s">
        <v>1096</v>
      </c>
      <c r="G158" s="76" t="s">
        <v>1760</v>
      </c>
    </row>
    <row r="159" spans="1:7">
      <c r="A159" s="37" t="s">
        <v>252</v>
      </c>
      <c r="B159" s="112" t="s">
        <v>1036</v>
      </c>
      <c r="C159" s="112" t="s">
        <v>450</v>
      </c>
      <c r="D159" s="110">
        <v>1.5</v>
      </c>
      <c r="E159" s="109" t="s">
        <v>1090</v>
      </c>
      <c r="G159" s="76" t="s">
        <v>1760</v>
      </c>
    </row>
    <row r="160" spans="1:7">
      <c r="A160" s="37" t="s">
        <v>252</v>
      </c>
      <c r="B160" s="112" t="s">
        <v>1036</v>
      </c>
      <c r="C160" s="112" t="s">
        <v>450</v>
      </c>
      <c r="D160" s="110">
        <v>1.5</v>
      </c>
      <c r="E160" s="109" t="s">
        <v>1091</v>
      </c>
      <c r="G160" s="76" t="s">
        <v>1760</v>
      </c>
    </row>
    <row r="161" spans="1:7">
      <c r="A161" s="37" t="s">
        <v>252</v>
      </c>
      <c r="B161" s="112" t="s">
        <v>1036</v>
      </c>
      <c r="C161" s="112" t="s">
        <v>450</v>
      </c>
      <c r="D161" s="110">
        <v>1.5</v>
      </c>
      <c r="E161" s="109" t="s">
        <v>1027</v>
      </c>
      <c r="G161" s="76" t="s">
        <v>1760</v>
      </c>
    </row>
    <row r="162" spans="1:7">
      <c r="A162" s="37" t="s">
        <v>252</v>
      </c>
      <c r="B162" s="112" t="s">
        <v>1036</v>
      </c>
      <c r="C162" s="112" t="s">
        <v>450</v>
      </c>
      <c r="D162" s="110">
        <v>1.5</v>
      </c>
      <c r="E162" s="109" t="s">
        <v>1038</v>
      </c>
      <c r="G162" s="76" t="s">
        <v>1760</v>
      </c>
    </row>
    <row r="163" spans="1:7">
      <c r="A163" s="37" t="s">
        <v>252</v>
      </c>
      <c r="B163" s="112" t="s">
        <v>1036</v>
      </c>
      <c r="C163" s="112" t="s">
        <v>450</v>
      </c>
      <c r="D163" s="110">
        <v>1.5</v>
      </c>
      <c r="E163" s="109" t="s">
        <v>1039</v>
      </c>
      <c r="G163" s="76" t="s">
        <v>1760</v>
      </c>
    </row>
    <row r="164" spans="1:7">
      <c r="A164" s="37" t="s">
        <v>252</v>
      </c>
      <c r="B164" s="112" t="s">
        <v>1036</v>
      </c>
      <c r="C164" s="112" t="s">
        <v>450</v>
      </c>
      <c r="D164" s="110">
        <v>1.5</v>
      </c>
      <c r="E164" s="109" t="s">
        <v>1040</v>
      </c>
      <c r="G164" s="76" t="s">
        <v>1760</v>
      </c>
    </row>
    <row r="165" spans="1:7">
      <c r="A165" s="37" t="s">
        <v>252</v>
      </c>
      <c r="B165" s="112" t="s">
        <v>1036</v>
      </c>
      <c r="C165" s="112" t="s">
        <v>450</v>
      </c>
      <c r="D165" s="110">
        <v>1.5</v>
      </c>
      <c r="E165" s="109" t="s">
        <v>1032</v>
      </c>
      <c r="G165" s="76" t="s">
        <v>1760</v>
      </c>
    </row>
    <row r="166" spans="1:7">
      <c r="A166" s="37" t="s">
        <v>252</v>
      </c>
      <c r="B166" s="112" t="s">
        <v>1097</v>
      </c>
      <c r="C166" s="112" t="s">
        <v>1098</v>
      </c>
      <c r="D166" s="110">
        <v>1.5</v>
      </c>
      <c r="E166" s="109" t="s">
        <v>1079</v>
      </c>
      <c r="G166" s="76" t="s">
        <v>894</v>
      </c>
    </row>
    <row r="167" spans="1:7">
      <c r="A167" s="37" t="s">
        <v>252</v>
      </c>
      <c r="B167" s="112" t="s">
        <v>1097</v>
      </c>
      <c r="C167" s="112" t="s">
        <v>1098</v>
      </c>
      <c r="D167" s="109">
        <v>1.5</v>
      </c>
      <c r="E167" s="109" t="s">
        <v>915</v>
      </c>
      <c r="G167" s="76" t="s">
        <v>894</v>
      </c>
    </row>
    <row r="168" spans="1:7">
      <c r="A168" s="37" t="s">
        <v>252</v>
      </c>
      <c r="B168" s="112" t="s">
        <v>1097</v>
      </c>
      <c r="C168" s="112" t="s">
        <v>1098</v>
      </c>
      <c r="D168" s="109">
        <v>1.5</v>
      </c>
      <c r="E168" s="109" t="s">
        <v>1030</v>
      </c>
      <c r="G168" s="76" t="s">
        <v>894</v>
      </c>
    </row>
    <row r="169" spans="1:7">
      <c r="A169" s="37" t="s">
        <v>252</v>
      </c>
      <c r="B169" s="112" t="s">
        <v>927</v>
      </c>
      <c r="C169" s="112" t="s">
        <v>928</v>
      </c>
      <c r="D169" s="110">
        <v>1.6</v>
      </c>
      <c r="E169" s="109" t="s">
        <v>901</v>
      </c>
    </row>
    <row r="170" spans="1:7">
      <c r="A170" s="37" t="s">
        <v>252</v>
      </c>
      <c r="B170" s="112" t="s">
        <v>927</v>
      </c>
      <c r="C170" s="112" t="s">
        <v>928</v>
      </c>
      <c r="D170" s="110">
        <v>1.6</v>
      </c>
      <c r="E170" s="109" t="s">
        <v>929</v>
      </c>
    </row>
    <row r="171" spans="1:7">
      <c r="A171" s="37" t="s">
        <v>252</v>
      </c>
      <c r="B171" s="112" t="s">
        <v>927</v>
      </c>
      <c r="C171" s="112" t="s">
        <v>928</v>
      </c>
      <c r="D171" s="110">
        <v>1.6</v>
      </c>
      <c r="E171" s="109" t="s">
        <v>902</v>
      </c>
    </row>
    <row r="172" spans="1:7">
      <c r="A172" s="37" t="s">
        <v>252</v>
      </c>
      <c r="B172" s="112" t="s">
        <v>927</v>
      </c>
      <c r="C172" s="112" t="s">
        <v>928</v>
      </c>
      <c r="D172" s="110">
        <v>1.6</v>
      </c>
      <c r="E172" s="109" t="s">
        <v>930</v>
      </c>
    </row>
    <row r="173" spans="1:7">
      <c r="A173" s="37" t="s">
        <v>252</v>
      </c>
      <c r="B173" s="112" t="s">
        <v>927</v>
      </c>
      <c r="C173" s="112" t="s">
        <v>928</v>
      </c>
      <c r="D173" s="110">
        <v>1.6</v>
      </c>
      <c r="E173" s="109" t="s">
        <v>931</v>
      </c>
    </row>
    <row r="174" spans="1:7">
      <c r="A174" s="37" t="s">
        <v>252</v>
      </c>
      <c r="B174" s="112" t="s">
        <v>927</v>
      </c>
      <c r="C174" s="112" t="s">
        <v>928</v>
      </c>
      <c r="D174" s="110">
        <v>1.8</v>
      </c>
      <c r="E174" s="109" t="s">
        <v>915</v>
      </c>
    </row>
    <row r="175" spans="1:7">
      <c r="A175" s="37" t="s">
        <v>252</v>
      </c>
      <c r="B175" s="112" t="s">
        <v>927</v>
      </c>
      <c r="C175" s="112" t="s">
        <v>928</v>
      </c>
      <c r="D175" s="110">
        <v>1.8</v>
      </c>
      <c r="E175" s="109" t="s">
        <v>902</v>
      </c>
    </row>
    <row r="176" spans="1:7">
      <c r="A176" s="37" t="s">
        <v>252</v>
      </c>
      <c r="B176" s="112" t="s">
        <v>899</v>
      </c>
      <c r="C176" s="112" t="s">
        <v>900</v>
      </c>
      <c r="D176" s="110">
        <v>1.7</v>
      </c>
      <c r="E176" s="109" t="s">
        <v>901</v>
      </c>
    </row>
    <row r="177" spans="1:9">
      <c r="A177" s="37" t="s">
        <v>252</v>
      </c>
      <c r="B177" s="112" t="s">
        <v>899</v>
      </c>
      <c r="C177" s="112" t="s">
        <v>900</v>
      </c>
      <c r="D177" s="110">
        <v>1.7</v>
      </c>
      <c r="E177" s="109" t="s">
        <v>902</v>
      </c>
    </row>
    <row r="178" spans="1:9">
      <c r="A178" s="37" t="s">
        <v>252</v>
      </c>
      <c r="B178" s="112" t="s">
        <v>899</v>
      </c>
      <c r="C178" s="112" t="s">
        <v>900</v>
      </c>
      <c r="D178" s="110">
        <v>2</v>
      </c>
      <c r="E178" s="109" t="s">
        <v>903</v>
      </c>
    </row>
    <row r="179" spans="1:9">
      <c r="A179" s="37" t="s">
        <v>252</v>
      </c>
      <c r="B179" s="112" t="s">
        <v>904</v>
      </c>
      <c r="C179" s="112" t="s">
        <v>900</v>
      </c>
      <c r="D179" s="110">
        <v>1.7</v>
      </c>
      <c r="E179" s="109" t="s">
        <v>905</v>
      </c>
    </row>
    <row r="180" spans="1:9">
      <c r="A180" s="37" t="s">
        <v>252</v>
      </c>
      <c r="B180" s="112" t="s">
        <v>904</v>
      </c>
      <c r="C180" s="112" t="s">
        <v>900</v>
      </c>
      <c r="D180" s="110">
        <v>1.7</v>
      </c>
      <c r="E180" s="109" t="s">
        <v>906</v>
      </c>
    </row>
    <row r="181" spans="1:9">
      <c r="A181" s="37" t="s">
        <v>252</v>
      </c>
      <c r="B181" s="112" t="s">
        <v>904</v>
      </c>
      <c r="C181" s="112" t="s">
        <v>900</v>
      </c>
      <c r="D181" s="110">
        <v>1.7</v>
      </c>
      <c r="E181" s="109" t="s">
        <v>907</v>
      </c>
    </row>
    <row r="182" spans="1:9">
      <c r="A182" s="37" t="s">
        <v>252</v>
      </c>
      <c r="B182" s="112" t="s">
        <v>904</v>
      </c>
      <c r="C182" s="112" t="s">
        <v>900</v>
      </c>
      <c r="D182" s="110">
        <v>1.7</v>
      </c>
      <c r="E182" s="109" t="s">
        <v>908</v>
      </c>
    </row>
    <row r="183" spans="1:9">
      <c r="A183" s="37" t="s">
        <v>252</v>
      </c>
      <c r="B183" s="112" t="s">
        <v>904</v>
      </c>
      <c r="C183" s="112" t="s">
        <v>900</v>
      </c>
      <c r="D183" s="110">
        <v>2</v>
      </c>
      <c r="E183" s="109" t="s">
        <v>909</v>
      </c>
    </row>
    <row r="184" spans="1:9">
      <c r="A184" s="37" t="s">
        <v>252</v>
      </c>
      <c r="B184" s="112" t="s">
        <v>904</v>
      </c>
      <c r="C184" s="112" t="s">
        <v>900</v>
      </c>
      <c r="D184" s="110">
        <v>2</v>
      </c>
      <c r="E184" s="109" t="s">
        <v>903</v>
      </c>
    </row>
    <row r="185" spans="1:9">
      <c r="A185" s="37" t="s">
        <v>252</v>
      </c>
      <c r="B185" s="112" t="s">
        <v>911</v>
      </c>
      <c r="C185" s="112" t="s">
        <v>910</v>
      </c>
      <c r="D185" s="110">
        <v>1.8</v>
      </c>
      <c r="E185" s="109" t="s">
        <v>912</v>
      </c>
      <c r="I185" s="109" t="s">
        <v>889</v>
      </c>
    </row>
    <row r="186" spans="1:9">
      <c r="A186" s="37" t="s">
        <v>252</v>
      </c>
      <c r="B186" s="112" t="s">
        <v>911</v>
      </c>
      <c r="C186" s="112" t="s">
        <v>910</v>
      </c>
      <c r="D186" s="110">
        <v>1.8</v>
      </c>
      <c r="E186" s="109" t="s">
        <v>913</v>
      </c>
      <c r="I186" s="109" t="s">
        <v>889</v>
      </c>
    </row>
    <row r="187" spans="1:9">
      <c r="A187" s="37" t="s">
        <v>252</v>
      </c>
      <c r="B187" s="112" t="s">
        <v>911</v>
      </c>
      <c r="C187" s="112" t="s">
        <v>910</v>
      </c>
      <c r="D187" s="110">
        <v>1.8</v>
      </c>
      <c r="E187" s="109" t="s">
        <v>914</v>
      </c>
      <c r="I187" s="109" t="s">
        <v>889</v>
      </c>
    </row>
    <row r="188" spans="1:9">
      <c r="A188" s="37" t="s">
        <v>252</v>
      </c>
      <c r="B188" s="112" t="s">
        <v>911</v>
      </c>
      <c r="C188" s="112" t="s">
        <v>910</v>
      </c>
      <c r="D188" s="110">
        <v>1.8</v>
      </c>
      <c r="E188" s="109" t="s">
        <v>915</v>
      </c>
      <c r="I188" s="109" t="s">
        <v>889</v>
      </c>
    </row>
    <row r="189" spans="1:9">
      <c r="A189" s="37" t="s">
        <v>252</v>
      </c>
      <c r="B189" s="112" t="s">
        <v>911</v>
      </c>
      <c r="C189" s="112" t="s">
        <v>910</v>
      </c>
      <c r="D189" s="110">
        <v>2</v>
      </c>
      <c r="E189" s="109" t="s">
        <v>912</v>
      </c>
      <c r="I189" s="109" t="s">
        <v>889</v>
      </c>
    </row>
    <row r="190" spans="1:9">
      <c r="A190" s="37" t="s">
        <v>252</v>
      </c>
      <c r="B190" s="112" t="s">
        <v>911</v>
      </c>
      <c r="C190" s="112" t="s">
        <v>910</v>
      </c>
      <c r="D190" s="110">
        <v>2</v>
      </c>
      <c r="E190" s="109" t="s">
        <v>916</v>
      </c>
      <c r="I190" s="109" t="s">
        <v>889</v>
      </c>
    </row>
    <row r="191" spans="1:9">
      <c r="A191" s="37" t="s">
        <v>252</v>
      </c>
      <c r="B191" s="112" t="s">
        <v>917</v>
      </c>
      <c r="C191" s="112" t="s">
        <v>918</v>
      </c>
      <c r="D191" s="110">
        <v>1.5</v>
      </c>
      <c r="E191" s="109" t="s">
        <v>919</v>
      </c>
    </row>
    <row r="192" spans="1:9">
      <c r="A192" s="37" t="s">
        <v>252</v>
      </c>
      <c r="B192" s="112" t="s">
        <v>917</v>
      </c>
      <c r="C192" s="112" t="s">
        <v>918</v>
      </c>
      <c r="D192" s="110">
        <v>1.8</v>
      </c>
      <c r="E192" s="109" t="s">
        <v>912</v>
      </c>
    </row>
    <row r="193" spans="1:9">
      <c r="A193" s="37" t="s">
        <v>252</v>
      </c>
      <c r="B193" s="112" t="s">
        <v>917</v>
      </c>
      <c r="C193" s="112" t="s">
        <v>918</v>
      </c>
      <c r="D193" s="110">
        <v>1.8</v>
      </c>
      <c r="E193" s="109" t="s">
        <v>920</v>
      </c>
    </row>
    <row r="194" spans="1:9">
      <c r="A194" s="37" t="s">
        <v>252</v>
      </c>
      <c r="B194" s="112" t="s">
        <v>917</v>
      </c>
      <c r="C194" s="112" t="s">
        <v>918</v>
      </c>
      <c r="D194" s="110">
        <v>1.8</v>
      </c>
      <c r="E194" s="109" t="s">
        <v>921</v>
      </c>
    </row>
    <row r="195" spans="1:9">
      <c r="A195" s="37" t="s">
        <v>252</v>
      </c>
      <c r="B195" s="112" t="s">
        <v>917</v>
      </c>
      <c r="C195" s="112" t="s">
        <v>918</v>
      </c>
      <c r="D195" s="110">
        <v>1.8</v>
      </c>
      <c r="E195" s="109" t="s">
        <v>922</v>
      </c>
    </row>
    <row r="196" spans="1:9">
      <c r="A196" s="37" t="s">
        <v>252</v>
      </c>
      <c r="B196" s="112" t="s">
        <v>917</v>
      </c>
      <c r="C196" s="112" t="s">
        <v>918</v>
      </c>
      <c r="D196" s="110">
        <v>1.8</v>
      </c>
      <c r="E196" s="109" t="s">
        <v>915</v>
      </c>
    </row>
    <row r="197" spans="1:9">
      <c r="A197" s="37" t="s">
        <v>252</v>
      </c>
      <c r="B197" s="112" t="s">
        <v>917</v>
      </c>
      <c r="C197" s="112" t="s">
        <v>918</v>
      </c>
      <c r="D197" s="110">
        <v>2</v>
      </c>
      <c r="E197" s="109" t="s">
        <v>916</v>
      </c>
    </row>
    <row r="198" spans="1:9">
      <c r="A198" s="37" t="s">
        <v>252</v>
      </c>
      <c r="B198" s="112" t="s">
        <v>917</v>
      </c>
      <c r="C198" s="112" t="s">
        <v>918</v>
      </c>
      <c r="D198" s="110">
        <v>2</v>
      </c>
      <c r="E198" s="109" t="s">
        <v>921</v>
      </c>
    </row>
    <row r="199" spans="1:9">
      <c r="A199" s="37" t="s">
        <v>252</v>
      </c>
      <c r="B199" s="112" t="s">
        <v>923</v>
      </c>
      <c r="C199" s="112" t="s">
        <v>924</v>
      </c>
      <c r="D199" s="110">
        <v>1.5</v>
      </c>
      <c r="E199" s="109" t="s">
        <v>925</v>
      </c>
    </row>
    <row r="200" spans="1:9">
      <c r="A200" s="37" t="s">
        <v>252</v>
      </c>
      <c r="B200" s="112" t="s">
        <v>923</v>
      </c>
      <c r="C200" s="112" t="s">
        <v>924</v>
      </c>
      <c r="D200" s="110">
        <v>1.5</v>
      </c>
      <c r="E200" s="109" t="s">
        <v>926</v>
      </c>
    </row>
    <row r="201" spans="1:9">
      <c r="A201" s="37" t="s">
        <v>252</v>
      </c>
      <c r="B201" s="112" t="s">
        <v>923</v>
      </c>
      <c r="C201" s="112" t="s">
        <v>924</v>
      </c>
      <c r="D201" s="110">
        <v>1.8</v>
      </c>
      <c r="E201" s="109" t="s">
        <v>912</v>
      </c>
      <c r="I201" s="109" t="s">
        <v>889</v>
      </c>
    </row>
    <row r="202" spans="1:9">
      <c r="A202" s="37" t="s">
        <v>252</v>
      </c>
      <c r="B202" s="112" t="s">
        <v>923</v>
      </c>
      <c r="C202" s="112" t="s">
        <v>924</v>
      </c>
      <c r="D202" s="110">
        <v>1.8</v>
      </c>
      <c r="E202" s="109" t="s">
        <v>916</v>
      </c>
      <c r="I202" s="109" t="s">
        <v>889</v>
      </c>
    </row>
    <row r="203" spans="1:9">
      <c r="A203" s="37" t="s">
        <v>252</v>
      </c>
      <c r="B203" s="112" t="s">
        <v>1065</v>
      </c>
      <c r="C203" s="112" t="s">
        <v>1066</v>
      </c>
      <c r="D203" s="110">
        <v>2.2999999999999998</v>
      </c>
      <c r="E203" s="109" t="s">
        <v>901</v>
      </c>
      <c r="G203" s="76" t="s">
        <v>894</v>
      </c>
    </row>
    <row r="204" spans="1:9">
      <c r="A204" s="37" t="s">
        <v>252</v>
      </c>
      <c r="B204" s="112" t="s">
        <v>1065</v>
      </c>
      <c r="C204" s="112" t="s">
        <v>1066</v>
      </c>
      <c r="D204" s="110">
        <v>2.2999999999999998</v>
      </c>
      <c r="E204" s="109" t="s">
        <v>902</v>
      </c>
      <c r="G204" s="76" t="s">
        <v>894</v>
      </c>
    </row>
    <row r="205" spans="1:9">
      <c r="A205" s="37" t="s">
        <v>252</v>
      </c>
      <c r="B205" s="112" t="s">
        <v>1065</v>
      </c>
      <c r="C205" s="112" t="s">
        <v>1066</v>
      </c>
      <c r="D205" s="110">
        <v>3</v>
      </c>
      <c r="E205" s="109" t="s">
        <v>1067</v>
      </c>
      <c r="G205" s="76" t="s">
        <v>894</v>
      </c>
    </row>
    <row r="206" spans="1:9">
      <c r="A206" s="37" t="s">
        <v>252</v>
      </c>
      <c r="B206" s="112" t="s">
        <v>1064</v>
      </c>
      <c r="C206" s="112" t="s">
        <v>452</v>
      </c>
      <c r="D206" s="110">
        <v>2</v>
      </c>
      <c r="E206" s="109" t="s">
        <v>1061</v>
      </c>
    </row>
    <row r="207" spans="1:9">
      <c r="A207" s="37" t="s">
        <v>252</v>
      </c>
      <c r="B207" s="112" t="s">
        <v>1064</v>
      </c>
      <c r="C207" s="112" t="s">
        <v>452</v>
      </c>
      <c r="D207" s="110">
        <v>2.4</v>
      </c>
      <c r="E207" s="109" t="s">
        <v>1061</v>
      </c>
    </row>
    <row r="208" spans="1:9">
      <c r="A208" s="37" t="s">
        <v>252</v>
      </c>
      <c r="B208" s="112" t="s">
        <v>1064</v>
      </c>
      <c r="C208" s="112" t="s">
        <v>452</v>
      </c>
      <c r="D208" s="110">
        <v>2.4</v>
      </c>
      <c r="E208" s="109" t="s">
        <v>1057</v>
      </c>
    </row>
    <row r="209" spans="1:5">
      <c r="A209" s="37" t="s">
        <v>252</v>
      </c>
      <c r="B209" s="112" t="s">
        <v>1064</v>
      </c>
      <c r="C209" s="112" t="s">
        <v>452</v>
      </c>
      <c r="D209" s="110">
        <v>2.4</v>
      </c>
      <c r="E209" s="109" t="s">
        <v>1027</v>
      </c>
    </row>
    <row r="210" spans="1:5">
      <c r="A210" s="37" t="s">
        <v>252</v>
      </c>
      <c r="B210" s="112" t="s">
        <v>1064</v>
      </c>
      <c r="C210" s="112" t="s">
        <v>452</v>
      </c>
      <c r="D210" s="110">
        <v>3</v>
      </c>
      <c r="E210" s="109" t="s">
        <v>1063</v>
      </c>
    </row>
    <row r="211" spans="1:5">
      <c r="A211" s="37" t="s">
        <v>252</v>
      </c>
      <c r="B211" s="112" t="s">
        <v>960</v>
      </c>
      <c r="C211" s="112" t="s">
        <v>452</v>
      </c>
      <c r="D211" s="110">
        <v>2</v>
      </c>
      <c r="E211" s="109" t="s">
        <v>912</v>
      </c>
    </row>
    <row r="212" spans="1:5">
      <c r="A212" s="37" t="s">
        <v>252</v>
      </c>
      <c r="B212" s="112" t="s">
        <v>960</v>
      </c>
      <c r="C212" s="112" t="s">
        <v>452</v>
      </c>
      <c r="D212" s="110">
        <v>2</v>
      </c>
      <c r="E212" s="109" t="s">
        <v>1061</v>
      </c>
    </row>
    <row r="213" spans="1:5">
      <c r="A213" s="37" t="s">
        <v>252</v>
      </c>
      <c r="B213" s="112" t="s">
        <v>960</v>
      </c>
      <c r="C213" s="112" t="s">
        <v>452</v>
      </c>
      <c r="D213" s="110">
        <v>2</v>
      </c>
      <c r="E213" s="109" t="s">
        <v>1057</v>
      </c>
    </row>
    <row r="214" spans="1:5">
      <c r="A214" s="37" t="s">
        <v>252</v>
      </c>
      <c r="B214" s="112" t="s">
        <v>960</v>
      </c>
      <c r="C214" s="112" t="s">
        <v>452</v>
      </c>
      <c r="D214" s="110">
        <v>2</v>
      </c>
      <c r="E214" s="109" t="s">
        <v>1062</v>
      </c>
    </row>
    <row r="215" spans="1:5">
      <c r="A215" s="37" t="s">
        <v>252</v>
      </c>
      <c r="B215" s="112" t="s">
        <v>960</v>
      </c>
      <c r="C215" s="112" t="s">
        <v>452</v>
      </c>
      <c r="D215" s="110">
        <v>2.4</v>
      </c>
      <c r="E215" s="109" t="s">
        <v>1061</v>
      </c>
    </row>
    <row r="216" spans="1:5">
      <c r="A216" s="37" t="s">
        <v>252</v>
      </c>
      <c r="B216" s="112" t="s">
        <v>960</v>
      </c>
      <c r="C216" s="112" t="s">
        <v>452</v>
      </c>
      <c r="D216" s="110">
        <v>2.4</v>
      </c>
      <c r="E216" s="109" t="s">
        <v>916</v>
      </c>
    </row>
    <row r="217" spans="1:5">
      <c r="A217" s="37" t="s">
        <v>252</v>
      </c>
      <c r="B217" s="112" t="s">
        <v>960</v>
      </c>
      <c r="C217" s="112" t="s">
        <v>452</v>
      </c>
      <c r="D217" s="110">
        <v>2.4</v>
      </c>
      <c r="E217" s="109" t="s">
        <v>1057</v>
      </c>
    </row>
    <row r="218" spans="1:5">
      <c r="A218" s="37" t="s">
        <v>252</v>
      </c>
      <c r="B218" s="112" t="s">
        <v>960</v>
      </c>
      <c r="C218" s="112" t="s">
        <v>452</v>
      </c>
      <c r="D218" s="110">
        <v>2.4</v>
      </c>
      <c r="E218" s="109" t="s">
        <v>982</v>
      </c>
    </row>
    <row r="219" spans="1:5">
      <c r="A219" s="37" t="s">
        <v>252</v>
      </c>
      <c r="B219" s="112" t="s">
        <v>960</v>
      </c>
      <c r="C219" s="112" t="s">
        <v>452</v>
      </c>
      <c r="D219" s="110">
        <v>2.4</v>
      </c>
      <c r="E219" s="109" t="s">
        <v>1062</v>
      </c>
    </row>
    <row r="220" spans="1:5">
      <c r="A220" s="37" t="s">
        <v>252</v>
      </c>
      <c r="B220" s="112" t="s">
        <v>960</v>
      </c>
      <c r="C220" s="112" t="s">
        <v>452</v>
      </c>
      <c r="D220" s="110">
        <v>3.5</v>
      </c>
      <c r="E220" s="109" t="s">
        <v>1063</v>
      </c>
    </row>
    <row r="221" spans="1:5">
      <c r="A221" s="37" t="s">
        <v>252</v>
      </c>
      <c r="B221" s="112" t="s">
        <v>957</v>
      </c>
      <c r="C221" s="112" t="s">
        <v>452</v>
      </c>
      <c r="D221" s="110">
        <v>2</v>
      </c>
      <c r="E221" s="109" t="s">
        <v>916</v>
      </c>
    </row>
    <row r="222" spans="1:5">
      <c r="A222" s="37" t="s">
        <v>252</v>
      </c>
      <c r="B222" s="112" t="s">
        <v>957</v>
      </c>
      <c r="C222" s="112" t="s">
        <v>452</v>
      </c>
      <c r="D222" s="110">
        <v>2</v>
      </c>
      <c r="E222" s="109" t="s">
        <v>1057</v>
      </c>
    </row>
    <row r="223" spans="1:5">
      <c r="A223" s="37" t="s">
        <v>252</v>
      </c>
      <c r="B223" s="112" t="s">
        <v>957</v>
      </c>
      <c r="C223" s="112" t="s">
        <v>452</v>
      </c>
      <c r="D223" s="110">
        <v>2</v>
      </c>
      <c r="E223" s="109" t="s">
        <v>982</v>
      </c>
    </row>
    <row r="224" spans="1:5">
      <c r="A224" s="37" t="s">
        <v>252</v>
      </c>
      <c r="B224" s="112" t="s">
        <v>957</v>
      </c>
      <c r="C224" s="112" t="s">
        <v>452</v>
      </c>
      <c r="D224" s="110">
        <v>2</v>
      </c>
      <c r="E224" s="109" t="s">
        <v>1058</v>
      </c>
    </row>
    <row r="225" spans="1:5">
      <c r="A225" s="37" t="s">
        <v>252</v>
      </c>
      <c r="B225" s="112" t="s">
        <v>957</v>
      </c>
      <c r="C225" s="112" t="s">
        <v>452</v>
      </c>
      <c r="D225" s="110">
        <v>2</v>
      </c>
      <c r="E225" s="109" t="s">
        <v>1059</v>
      </c>
    </row>
    <row r="226" spans="1:5">
      <c r="A226" s="37" t="s">
        <v>252</v>
      </c>
      <c r="B226" s="112" t="s">
        <v>957</v>
      </c>
      <c r="C226" s="112" t="s">
        <v>452</v>
      </c>
      <c r="D226" s="110">
        <v>2.4</v>
      </c>
      <c r="E226" s="109" t="s">
        <v>916</v>
      </c>
    </row>
    <row r="227" spans="1:5">
      <c r="A227" s="37" t="s">
        <v>252</v>
      </c>
      <c r="B227" s="112" t="s">
        <v>957</v>
      </c>
      <c r="C227" s="112" t="s">
        <v>452</v>
      </c>
      <c r="D227" s="110">
        <v>2.4</v>
      </c>
      <c r="E227" s="109" t="s">
        <v>1057</v>
      </c>
    </row>
    <row r="228" spans="1:5">
      <c r="A228" s="37" t="s">
        <v>252</v>
      </c>
      <c r="B228" s="112" t="s">
        <v>957</v>
      </c>
      <c r="C228" s="112" t="s">
        <v>452</v>
      </c>
      <c r="D228" s="110">
        <v>2.4</v>
      </c>
      <c r="E228" s="109" t="s">
        <v>982</v>
      </c>
    </row>
    <row r="229" spans="1:5">
      <c r="A229" s="37" t="s">
        <v>252</v>
      </c>
      <c r="B229" s="112" t="s">
        <v>957</v>
      </c>
      <c r="C229" s="112" t="s">
        <v>452</v>
      </c>
      <c r="D229" s="110">
        <v>2.4</v>
      </c>
      <c r="E229" s="109" t="s">
        <v>1060</v>
      </c>
    </row>
    <row r="230" spans="1:5">
      <c r="A230" s="37" t="s">
        <v>252</v>
      </c>
      <c r="B230" s="112" t="s">
        <v>1081</v>
      </c>
      <c r="C230" s="112" t="s">
        <v>1080</v>
      </c>
      <c r="D230" s="110">
        <v>1.5</v>
      </c>
      <c r="E230" s="109" t="s">
        <v>1028</v>
      </c>
    </row>
    <row r="231" spans="1:5">
      <c r="A231" s="37" t="s">
        <v>252</v>
      </c>
      <c r="B231" s="112" t="s">
        <v>1081</v>
      </c>
      <c r="C231" s="112" t="s">
        <v>1080</v>
      </c>
      <c r="D231" s="110">
        <v>1.5</v>
      </c>
      <c r="E231" s="109" t="s">
        <v>1030</v>
      </c>
    </row>
    <row r="232" spans="1:5">
      <c r="A232" s="37" t="s">
        <v>252</v>
      </c>
      <c r="B232" s="112" t="s">
        <v>1036</v>
      </c>
      <c r="C232" s="112" t="s">
        <v>1077</v>
      </c>
      <c r="D232" s="110">
        <v>1.8</v>
      </c>
      <c r="E232" s="109" t="s">
        <v>912</v>
      </c>
    </row>
    <row r="233" spans="1:5">
      <c r="A233" s="37" t="s">
        <v>252</v>
      </c>
      <c r="B233" s="112" t="s">
        <v>1036</v>
      </c>
      <c r="C233" s="112" t="s">
        <v>1077</v>
      </c>
      <c r="D233" s="110">
        <v>1.8</v>
      </c>
      <c r="E233" s="109" t="s">
        <v>916</v>
      </c>
    </row>
    <row r="234" spans="1:5">
      <c r="A234" s="37" t="s">
        <v>252</v>
      </c>
      <c r="B234" s="112" t="s">
        <v>1036</v>
      </c>
      <c r="C234" s="112" t="s">
        <v>1077</v>
      </c>
      <c r="D234" s="110">
        <v>1.8</v>
      </c>
      <c r="E234" s="109" t="s">
        <v>1078</v>
      </c>
    </row>
    <row r="235" spans="1:5">
      <c r="A235" s="37" t="s">
        <v>252</v>
      </c>
      <c r="B235" s="112" t="s">
        <v>1036</v>
      </c>
      <c r="C235" s="112" t="s">
        <v>1077</v>
      </c>
      <c r="D235" s="110">
        <v>1.8</v>
      </c>
      <c r="E235" s="109" t="s">
        <v>1079</v>
      </c>
    </row>
    <row r="236" spans="1:5">
      <c r="A236" s="37" t="s">
        <v>252</v>
      </c>
      <c r="B236" s="112" t="s">
        <v>1036</v>
      </c>
      <c r="C236" s="112" t="s">
        <v>1077</v>
      </c>
      <c r="D236" s="110">
        <v>1.8</v>
      </c>
      <c r="E236" s="109" t="s">
        <v>915</v>
      </c>
    </row>
    <row r="237" spans="1:5">
      <c r="A237" s="37" t="s">
        <v>252</v>
      </c>
      <c r="B237" s="112" t="s">
        <v>1087</v>
      </c>
      <c r="C237" s="112" t="s">
        <v>1086</v>
      </c>
      <c r="D237" s="110">
        <v>1.5</v>
      </c>
      <c r="E237" s="109" t="s">
        <v>912</v>
      </c>
    </row>
    <row r="238" spans="1:5">
      <c r="A238" s="37" t="s">
        <v>252</v>
      </c>
      <c r="B238" s="112" t="s">
        <v>1087</v>
      </c>
      <c r="C238" s="112" t="s">
        <v>1086</v>
      </c>
      <c r="D238" s="110">
        <v>1.5</v>
      </c>
      <c r="E238" s="109" t="s">
        <v>916</v>
      </c>
    </row>
    <row r="239" spans="1:5">
      <c r="A239" s="37" t="s">
        <v>252</v>
      </c>
      <c r="B239" s="112" t="s">
        <v>1087</v>
      </c>
      <c r="C239" s="112" t="s">
        <v>1086</v>
      </c>
      <c r="D239" s="110">
        <v>1.5</v>
      </c>
      <c r="E239" s="109" t="s">
        <v>1088</v>
      </c>
    </row>
    <row r="240" spans="1:5">
      <c r="A240" s="37" t="s">
        <v>252</v>
      </c>
      <c r="B240" s="112" t="s">
        <v>1087</v>
      </c>
      <c r="C240" s="112" t="s">
        <v>1086</v>
      </c>
      <c r="D240" s="110">
        <v>1.5</v>
      </c>
      <c r="E240" s="109" t="s">
        <v>1089</v>
      </c>
    </row>
    <row r="241" spans="1:5">
      <c r="A241" s="37" t="s">
        <v>252</v>
      </c>
      <c r="B241" s="112" t="s">
        <v>1087</v>
      </c>
      <c r="C241" s="112" t="s">
        <v>1086</v>
      </c>
      <c r="D241" s="110">
        <v>1.5</v>
      </c>
      <c r="E241" s="109" t="s">
        <v>915</v>
      </c>
    </row>
    <row r="242" spans="1:5">
      <c r="A242" s="37" t="s">
        <v>252</v>
      </c>
      <c r="B242" s="112" t="s">
        <v>1087</v>
      </c>
      <c r="C242" s="112" t="s">
        <v>1086</v>
      </c>
      <c r="D242" s="110">
        <v>1.5</v>
      </c>
      <c r="E242" s="109" t="s">
        <v>1070</v>
      </c>
    </row>
    <row r="243" spans="1:5">
      <c r="A243" s="37" t="s">
        <v>252</v>
      </c>
      <c r="B243" s="112" t="s">
        <v>1099</v>
      </c>
      <c r="C243" s="112" t="s">
        <v>1100</v>
      </c>
      <c r="D243" s="110">
        <v>2.2999999999999998</v>
      </c>
      <c r="E243" s="109" t="s">
        <v>902</v>
      </c>
    </row>
    <row r="244" spans="1:5">
      <c r="A244" s="37" t="s">
        <v>252</v>
      </c>
      <c r="B244" s="112" t="s">
        <v>1099</v>
      </c>
      <c r="C244" s="112" t="s">
        <v>1100</v>
      </c>
      <c r="D244" s="110">
        <v>3</v>
      </c>
      <c r="E244" s="109" t="s">
        <v>1101</v>
      </c>
    </row>
    <row r="245" spans="1:5">
      <c r="A245" s="37" t="s">
        <v>252</v>
      </c>
      <c r="B245" s="112" t="s">
        <v>1102</v>
      </c>
      <c r="C245" s="112" t="s">
        <v>1100</v>
      </c>
      <c r="D245" s="110">
        <v>2.4</v>
      </c>
      <c r="E245" s="109" t="s">
        <v>916</v>
      </c>
    </row>
    <row r="246" spans="1:5">
      <c r="A246" s="37" t="s">
        <v>252</v>
      </c>
      <c r="B246" s="112" t="s">
        <v>1103</v>
      </c>
      <c r="C246" s="112" t="s">
        <v>1100</v>
      </c>
      <c r="D246" s="110">
        <v>2.4</v>
      </c>
      <c r="E246" s="109" t="s">
        <v>1062</v>
      </c>
    </row>
    <row r="247" spans="1:5">
      <c r="A247" s="37" t="s">
        <v>252</v>
      </c>
      <c r="B247" s="112" t="s">
        <v>1104</v>
      </c>
      <c r="C247" s="112" t="s">
        <v>1105</v>
      </c>
      <c r="D247" s="110">
        <v>2</v>
      </c>
      <c r="E247" s="109" t="s">
        <v>912</v>
      </c>
    </row>
    <row r="248" spans="1:5">
      <c r="A248" s="37" t="s">
        <v>252</v>
      </c>
      <c r="B248" s="112" t="s">
        <v>1104</v>
      </c>
      <c r="C248" s="112" t="s">
        <v>1105</v>
      </c>
      <c r="D248" s="110">
        <v>2</v>
      </c>
      <c r="E248" s="109" t="s">
        <v>915</v>
      </c>
    </row>
    <row r="249" spans="1:5">
      <c r="A249" s="37" t="s">
        <v>252</v>
      </c>
      <c r="B249" s="112" t="s">
        <v>1106</v>
      </c>
      <c r="C249" s="112" t="s">
        <v>1107</v>
      </c>
      <c r="D249" s="110">
        <v>2</v>
      </c>
      <c r="E249" s="109" t="s">
        <v>916</v>
      </c>
    </row>
    <row r="250" spans="1:5">
      <c r="A250" s="37" t="s">
        <v>252</v>
      </c>
      <c r="B250" s="112" t="s">
        <v>1106</v>
      </c>
      <c r="C250" s="112" t="s">
        <v>1107</v>
      </c>
      <c r="D250" s="110">
        <v>2</v>
      </c>
      <c r="E250" s="109" t="s">
        <v>1062</v>
      </c>
    </row>
    <row r="251" spans="1:5">
      <c r="A251" s="37" t="s">
        <v>252</v>
      </c>
      <c r="B251" s="112" t="s">
        <v>1075</v>
      </c>
      <c r="C251" s="112" t="s">
        <v>453</v>
      </c>
      <c r="D251" s="110">
        <v>2</v>
      </c>
      <c r="E251" s="109" t="s">
        <v>912</v>
      </c>
    </row>
    <row r="252" spans="1:5">
      <c r="A252" s="37" t="s">
        <v>252</v>
      </c>
      <c r="B252" s="112" t="s">
        <v>1075</v>
      </c>
      <c r="C252" s="112" t="s">
        <v>453</v>
      </c>
      <c r="D252" s="110">
        <v>2</v>
      </c>
      <c r="E252" s="109" t="s">
        <v>901</v>
      </c>
    </row>
    <row r="253" spans="1:5">
      <c r="A253" s="37" t="s">
        <v>252</v>
      </c>
      <c r="B253" s="112" t="s">
        <v>1075</v>
      </c>
      <c r="C253" s="112" t="s">
        <v>453</v>
      </c>
      <c r="D253" s="110">
        <v>2</v>
      </c>
      <c r="E253" s="109" t="s">
        <v>1076</v>
      </c>
    </row>
    <row r="254" spans="1:5">
      <c r="A254" s="37" t="s">
        <v>252</v>
      </c>
      <c r="B254" s="112" t="s">
        <v>932</v>
      </c>
      <c r="C254" s="112" t="s">
        <v>453</v>
      </c>
      <c r="D254" s="110">
        <v>2</v>
      </c>
      <c r="E254" s="109" t="s">
        <v>912</v>
      </c>
    </row>
    <row r="255" spans="1:5">
      <c r="A255" s="37" t="s">
        <v>252</v>
      </c>
      <c r="B255" s="112" t="s">
        <v>932</v>
      </c>
      <c r="C255" s="112" t="s">
        <v>453</v>
      </c>
      <c r="D255" s="110">
        <v>2</v>
      </c>
      <c r="E255" s="109" t="s">
        <v>1073</v>
      </c>
    </row>
    <row r="256" spans="1:5">
      <c r="A256" s="37" t="s">
        <v>252</v>
      </c>
      <c r="B256" s="112" t="s">
        <v>932</v>
      </c>
      <c r="C256" s="112" t="s">
        <v>453</v>
      </c>
      <c r="D256" s="110">
        <v>2</v>
      </c>
      <c r="E256" s="109" t="s">
        <v>915</v>
      </c>
    </row>
    <row r="257" spans="1:6">
      <c r="A257" s="37" t="s">
        <v>252</v>
      </c>
      <c r="B257" s="112" t="s">
        <v>932</v>
      </c>
      <c r="C257" s="112" t="s">
        <v>453</v>
      </c>
      <c r="D257" s="110">
        <v>2.4</v>
      </c>
      <c r="E257" s="109" t="s">
        <v>912</v>
      </c>
    </row>
    <row r="258" spans="1:6">
      <c r="A258" s="37" t="s">
        <v>252</v>
      </c>
      <c r="B258" s="112" t="s">
        <v>932</v>
      </c>
      <c r="C258" s="112" t="s">
        <v>453</v>
      </c>
      <c r="D258" s="110">
        <v>2.4</v>
      </c>
      <c r="E258" s="109" t="s">
        <v>916</v>
      </c>
    </row>
    <row r="259" spans="1:6">
      <c r="A259" s="37" t="s">
        <v>252</v>
      </c>
      <c r="B259" s="112" t="s">
        <v>932</v>
      </c>
      <c r="C259" s="112" t="s">
        <v>453</v>
      </c>
      <c r="D259" s="110">
        <v>2.4</v>
      </c>
      <c r="E259" s="109" t="s">
        <v>1074</v>
      </c>
    </row>
    <row r="260" spans="1:6">
      <c r="A260" s="37" t="s">
        <v>252</v>
      </c>
      <c r="B260" s="112" t="s">
        <v>1071</v>
      </c>
      <c r="C260" s="112" t="s">
        <v>453</v>
      </c>
      <c r="D260" s="110">
        <v>2</v>
      </c>
      <c r="E260" s="109" t="s">
        <v>912</v>
      </c>
    </row>
    <row r="261" spans="1:6">
      <c r="A261" s="37" t="s">
        <v>252</v>
      </c>
      <c r="B261" s="112" t="s">
        <v>1071</v>
      </c>
      <c r="C261" s="112" t="s">
        <v>453</v>
      </c>
      <c r="D261" s="110">
        <v>2</v>
      </c>
      <c r="E261" s="109" t="s">
        <v>915</v>
      </c>
    </row>
    <row r="262" spans="1:6">
      <c r="A262" s="37" t="s">
        <v>252</v>
      </c>
      <c r="B262" s="112" t="s">
        <v>1071</v>
      </c>
      <c r="C262" s="112" t="s">
        <v>453</v>
      </c>
      <c r="D262" s="110">
        <v>2.4</v>
      </c>
      <c r="E262" s="109" t="s">
        <v>916</v>
      </c>
    </row>
    <row r="263" spans="1:6">
      <c r="A263" s="37" t="s">
        <v>252</v>
      </c>
      <c r="B263" s="112" t="s">
        <v>1071</v>
      </c>
      <c r="C263" s="112" t="s">
        <v>453</v>
      </c>
      <c r="D263" s="110">
        <v>2.4</v>
      </c>
      <c r="E263" s="109" t="s">
        <v>1072</v>
      </c>
    </row>
    <row r="264" spans="1:6">
      <c r="A264" s="37" t="s">
        <v>252</v>
      </c>
      <c r="B264" s="112" t="s">
        <v>917</v>
      </c>
      <c r="C264" s="112" t="s">
        <v>453</v>
      </c>
      <c r="D264" s="110">
        <v>2</v>
      </c>
      <c r="E264" s="109" t="s">
        <v>912</v>
      </c>
    </row>
    <row r="265" spans="1:6">
      <c r="A265" s="37" t="s">
        <v>252</v>
      </c>
      <c r="B265" s="112" t="s">
        <v>917</v>
      </c>
      <c r="C265" s="112" t="s">
        <v>453</v>
      </c>
      <c r="D265" s="110">
        <v>2</v>
      </c>
      <c r="E265" s="109" t="s">
        <v>915</v>
      </c>
    </row>
    <row r="266" spans="1:6">
      <c r="A266" s="37" t="s">
        <v>252</v>
      </c>
      <c r="B266" s="112" t="s">
        <v>917</v>
      </c>
      <c r="C266" s="112" t="s">
        <v>453</v>
      </c>
      <c r="D266" s="110">
        <v>2</v>
      </c>
      <c r="E266" s="109" t="s">
        <v>1070</v>
      </c>
    </row>
    <row r="267" spans="1:6">
      <c r="A267" s="37" t="s">
        <v>252</v>
      </c>
      <c r="B267" s="112" t="s">
        <v>917</v>
      </c>
      <c r="C267" s="112" t="s">
        <v>453</v>
      </c>
      <c r="D267" s="110">
        <v>2.4</v>
      </c>
      <c r="E267" s="109" t="s">
        <v>916</v>
      </c>
    </row>
    <row r="268" spans="1:6">
      <c r="A268" s="37" t="s">
        <v>252</v>
      </c>
      <c r="B268" s="112" t="s">
        <v>1068</v>
      </c>
      <c r="C268" s="112" t="s">
        <v>453</v>
      </c>
      <c r="D268" s="110">
        <v>1.6</v>
      </c>
      <c r="E268" s="109" t="s">
        <v>1069</v>
      </c>
    </row>
    <row r="269" spans="1:6">
      <c r="A269" s="37" t="s">
        <v>252</v>
      </c>
      <c r="B269" s="112" t="s">
        <v>1068</v>
      </c>
      <c r="C269" s="112" t="s">
        <v>453</v>
      </c>
      <c r="D269" s="110">
        <v>2.4</v>
      </c>
      <c r="E269" s="109" t="s">
        <v>912</v>
      </c>
    </row>
    <row r="270" spans="1:6">
      <c r="A270" s="37" t="s">
        <v>252</v>
      </c>
      <c r="B270" s="112" t="s">
        <v>1068</v>
      </c>
      <c r="C270" s="112" t="s">
        <v>453</v>
      </c>
      <c r="D270" s="110">
        <v>2.4</v>
      </c>
      <c r="E270" s="109" t="s">
        <v>916</v>
      </c>
    </row>
    <row r="272" spans="1:6">
      <c r="A272" s="37" t="s">
        <v>378</v>
      </c>
      <c r="B272" s="112" t="s">
        <v>932</v>
      </c>
      <c r="C272" s="112" t="s">
        <v>941</v>
      </c>
      <c r="D272" s="110">
        <v>2.5</v>
      </c>
      <c r="E272" s="109" t="s">
        <v>934</v>
      </c>
      <c r="F272" s="76" t="s">
        <v>940</v>
      </c>
    </row>
    <row r="273" spans="1:5">
      <c r="A273" s="37" t="s">
        <v>378</v>
      </c>
      <c r="B273" s="112" t="s">
        <v>932</v>
      </c>
      <c r="C273" s="112" t="s">
        <v>941</v>
      </c>
      <c r="D273" s="110">
        <v>2.5</v>
      </c>
      <c r="E273" s="109" t="s">
        <v>933</v>
      </c>
    </row>
    <row r="274" spans="1:5">
      <c r="A274" s="37" t="s">
        <v>378</v>
      </c>
      <c r="B274" s="112" t="s">
        <v>932</v>
      </c>
      <c r="C274" s="112" t="s">
        <v>941</v>
      </c>
      <c r="D274" s="110">
        <v>2.5</v>
      </c>
      <c r="E274" s="109" t="s">
        <v>935</v>
      </c>
    </row>
    <row r="275" spans="1:5">
      <c r="A275" s="37" t="s">
        <v>378</v>
      </c>
      <c r="B275" s="112" t="s">
        <v>932</v>
      </c>
      <c r="C275" s="112" t="s">
        <v>941</v>
      </c>
      <c r="D275" s="110">
        <v>3</v>
      </c>
      <c r="E275" s="109" t="s">
        <v>936</v>
      </c>
    </row>
    <row r="276" spans="1:5">
      <c r="A276" s="37" t="s">
        <v>378</v>
      </c>
      <c r="B276" s="112" t="s">
        <v>932</v>
      </c>
      <c r="C276" s="112" t="s">
        <v>941</v>
      </c>
      <c r="D276" s="110">
        <v>3</v>
      </c>
      <c r="E276" s="109" t="s">
        <v>937</v>
      </c>
    </row>
    <row r="277" spans="1:5">
      <c r="A277" s="37" t="s">
        <v>378</v>
      </c>
      <c r="B277" s="112" t="s">
        <v>932</v>
      </c>
      <c r="C277" s="112" t="s">
        <v>941</v>
      </c>
      <c r="D277" s="110">
        <v>3</v>
      </c>
      <c r="E277" s="109" t="s">
        <v>896</v>
      </c>
    </row>
    <row r="278" spans="1:5">
      <c r="A278" s="37" t="s">
        <v>378</v>
      </c>
      <c r="B278" s="112" t="s">
        <v>932</v>
      </c>
      <c r="C278" s="112" t="s">
        <v>941</v>
      </c>
      <c r="D278" s="110">
        <v>3</v>
      </c>
      <c r="E278" s="109" t="s">
        <v>938</v>
      </c>
    </row>
    <row r="279" spans="1:5">
      <c r="A279" s="37" t="s">
        <v>378</v>
      </c>
      <c r="B279" s="112" t="s">
        <v>932</v>
      </c>
      <c r="C279" s="112" t="s">
        <v>941</v>
      </c>
      <c r="D279" s="110">
        <v>3</v>
      </c>
      <c r="E279" s="109" t="s">
        <v>939</v>
      </c>
    </row>
    <row r="280" spans="1:5">
      <c r="A280" s="37" t="s">
        <v>378</v>
      </c>
      <c r="B280" s="112" t="s">
        <v>932</v>
      </c>
      <c r="C280" s="112" t="s">
        <v>941</v>
      </c>
      <c r="D280" s="110">
        <v>3</v>
      </c>
      <c r="E280" s="109" t="s">
        <v>934</v>
      </c>
    </row>
    <row r="281" spans="1:5">
      <c r="A281" s="37" t="s">
        <v>378</v>
      </c>
      <c r="B281" s="112" t="s">
        <v>942</v>
      </c>
      <c r="C281" s="112" t="s">
        <v>941</v>
      </c>
      <c r="D281" s="110">
        <v>2.5</v>
      </c>
      <c r="E281" s="109" t="s">
        <v>936</v>
      </c>
    </row>
    <row r="282" spans="1:5">
      <c r="A282" s="37" t="s">
        <v>378</v>
      </c>
      <c r="B282" s="112" t="s">
        <v>942</v>
      </c>
      <c r="C282" s="112" t="s">
        <v>941</v>
      </c>
      <c r="D282" s="110">
        <v>2.5</v>
      </c>
      <c r="E282" s="109" t="s">
        <v>937</v>
      </c>
    </row>
    <row r="283" spans="1:5">
      <c r="A283" s="37" t="s">
        <v>378</v>
      </c>
      <c r="B283" s="112" t="s">
        <v>942</v>
      </c>
      <c r="C283" s="112" t="s">
        <v>941</v>
      </c>
      <c r="D283" s="110">
        <v>2.5</v>
      </c>
      <c r="E283" s="109" t="s">
        <v>943</v>
      </c>
    </row>
    <row r="284" spans="1:5">
      <c r="A284" s="37" t="s">
        <v>378</v>
      </c>
      <c r="B284" s="112" t="s">
        <v>942</v>
      </c>
      <c r="C284" s="112" t="s">
        <v>941</v>
      </c>
      <c r="D284" s="110">
        <v>2.5</v>
      </c>
      <c r="E284" s="109" t="s">
        <v>944</v>
      </c>
    </row>
    <row r="285" spans="1:5">
      <c r="A285" s="37" t="s">
        <v>378</v>
      </c>
      <c r="B285" s="112" t="s">
        <v>942</v>
      </c>
      <c r="C285" s="112" t="s">
        <v>941</v>
      </c>
      <c r="D285" s="110">
        <v>2.5</v>
      </c>
      <c r="E285" s="109" t="s">
        <v>945</v>
      </c>
    </row>
    <row r="286" spans="1:5">
      <c r="A286" s="37" t="s">
        <v>378</v>
      </c>
      <c r="B286" s="112" t="s">
        <v>942</v>
      </c>
      <c r="C286" s="112" t="s">
        <v>941</v>
      </c>
      <c r="D286" s="110">
        <v>2.5</v>
      </c>
      <c r="E286" s="109" t="s">
        <v>946</v>
      </c>
    </row>
    <row r="287" spans="1:5">
      <c r="A287" s="37" t="s">
        <v>378</v>
      </c>
      <c r="B287" s="112" t="s">
        <v>942</v>
      </c>
      <c r="C287" s="112" t="s">
        <v>941</v>
      </c>
      <c r="D287" s="110">
        <v>2.5</v>
      </c>
      <c r="E287" s="109" t="s">
        <v>947</v>
      </c>
    </row>
    <row r="288" spans="1:5">
      <c r="A288" s="37" t="s">
        <v>378</v>
      </c>
      <c r="B288" s="112" t="s">
        <v>942</v>
      </c>
      <c r="C288" s="112" t="s">
        <v>941</v>
      </c>
      <c r="D288" s="110">
        <v>2.5</v>
      </c>
      <c r="E288" s="109" t="s">
        <v>948</v>
      </c>
    </row>
    <row r="289" spans="1:5">
      <c r="A289" s="37" t="s">
        <v>378</v>
      </c>
      <c r="B289" s="112" t="s">
        <v>942</v>
      </c>
      <c r="C289" s="112" t="s">
        <v>941</v>
      </c>
      <c r="D289" s="110">
        <v>2.5</v>
      </c>
      <c r="E289" s="109" t="s">
        <v>949</v>
      </c>
    </row>
    <row r="290" spans="1:5">
      <c r="A290" s="37" t="s">
        <v>378</v>
      </c>
      <c r="B290" s="112" t="s">
        <v>942</v>
      </c>
      <c r="C290" s="112" t="s">
        <v>941</v>
      </c>
      <c r="D290" s="110">
        <v>2.5</v>
      </c>
      <c r="E290" s="109" t="s">
        <v>934</v>
      </c>
    </row>
    <row r="291" spans="1:5">
      <c r="A291" s="37" t="s">
        <v>378</v>
      </c>
      <c r="B291" s="112" t="s">
        <v>942</v>
      </c>
      <c r="C291" s="112" t="s">
        <v>941</v>
      </c>
      <c r="D291" s="110">
        <v>2.5</v>
      </c>
      <c r="E291" s="109" t="s">
        <v>950</v>
      </c>
    </row>
    <row r="292" spans="1:5">
      <c r="A292" s="37" t="s">
        <v>378</v>
      </c>
      <c r="B292" s="112" t="s">
        <v>942</v>
      </c>
      <c r="C292" s="112" t="s">
        <v>941</v>
      </c>
      <c r="D292" s="110">
        <v>2.5</v>
      </c>
      <c r="E292" s="109" t="s">
        <v>951</v>
      </c>
    </row>
    <row r="293" spans="1:5">
      <c r="A293" s="37" t="s">
        <v>378</v>
      </c>
      <c r="B293" s="112" t="s">
        <v>942</v>
      </c>
      <c r="C293" s="112" t="s">
        <v>941</v>
      </c>
      <c r="D293" s="110">
        <v>2.5</v>
      </c>
      <c r="E293" s="109" t="s">
        <v>935</v>
      </c>
    </row>
    <row r="294" spans="1:5">
      <c r="A294" s="37" t="s">
        <v>378</v>
      </c>
      <c r="B294" s="112" t="s">
        <v>942</v>
      </c>
      <c r="C294" s="112" t="s">
        <v>941</v>
      </c>
      <c r="D294" s="110">
        <v>2.5</v>
      </c>
      <c r="E294" s="109" t="s">
        <v>952</v>
      </c>
    </row>
    <row r="295" spans="1:5">
      <c r="A295" s="37" t="s">
        <v>378</v>
      </c>
      <c r="B295" s="112" t="s">
        <v>942</v>
      </c>
      <c r="C295" s="112" t="s">
        <v>941</v>
      </c>
      <c r="D295" s="110">
        <v>3</v>
      </c>
      <c r="E295" s="109" t="s">
        <v>936</v>
      </c>
    </row>
    <row r="296" spans="1:5">
      <c r="A296" s="37" t="s">
        <v>378</v>
      </c>
      <c r="B296" s="112" t="s">
        <v>942</v>
      </c>
      <c r="C296" s="112" t="s">
        <v>941</v>
      </c>
      <c r="D296" s="110">
        <v>3</v>
      </c>
      <c r="E296" s="109" t="s">
        <v>937</v>
      </c>
    </row>
    <row r="297" spans="1:5">
      <c r="A297" s="37" t="s">
        <v>378</v>
      </c>
      <c r="B297" s="112" t="s">
        <v>942</v>
      </c>
      <c r="C297" s="112" t="s">
        <v>941</v>
      </c>
      <c r="D297" s="110">
        <v>3</v>
      </c>
      <c r="E297" s="109" t="s">
        <v>943</v>
      </c>
    </row>
    <row r="298" spans="1:5">
      <c r="A298" s="37" t="s">
        <v>378</v>
      </c>
      <c r="B298" s="112" t="s">
        <v>942</v>
      </c>
      <c r="C298" s="112" t="s">
        <v>941</v>
      </c>
      <c r="D298" s="110">
        <v>3</v>
      </c>
      <c r="E298" s="109" t="s">
        <v>944</v>
      </c>
    </row>
    <row r="299" spans="1:5">
      <c r="A299" s="37" t="s">
        <v>378</v>
      </c>
      <c r="B299" s="112" t="s">
        <v>942</v>
      </c>
      <c r="C299" s="112" t="s">
        <v>941</v>
      </c>
      <c r="D299" s="110">
        <v>3</v>
      </c>
      <c r="E299" s="109" t="s">
        <v>945</v>
      </c>
    </row>
    <row r="300" spans="1:5">
      <c r="A300" s="37" t="s">
        <v>378</v>
      </c>
      <c r="B300" s="112" t="s">
        <v>942</v>
      </c>
      <c r="C300" s="112" t="s">
        <v>941</v>
      </c>
      <c r="D300" s="110">
        <v>3</v>
      </c>
      <c r="E300" s="109" t="s">
        <v>946</v>
      </c>
    </row>
    <row r="301" spans="1:5">
      <c r="A301" s="37" t="s">
        <v>378</v>
      </c>
      <c r="B301" s="112" t="s">
        <v>942</v>
      </c>
      <c r="C301" s="112" t="s">
        <v>941</v>
      </c>
      <c r="D301" s="110">
        <v>3</v>
      </c>
      <c r="E301" s="109" t="s">
        <v>947</v>
      </c>
    </row>
    <row r="302" spans="1:5">
      <c r="A302" s="37" t="s">
        <v>378</v>
      </c>
      <c r="B302" s="112" t="s">
        <v>942</v>
      </c>
      <c r="C302" s="112" t="s">
        <v>941</v>
      </c>
      <c r="D302" s="110">
        <v>3</v>
      </c>
      <c r="E302" s="109" t="s">
        <v>896</v>
      </c>
    </row>
    <row r="303" spans="1:5">
      <c r="A303" s="37" t="s">
        <v>378</v>
      </c>
      <c r="B303" s="112" t="s">
        <v>942</v>
      </c>
      <c r="C303" s="112" t="s">
        <v>941</v>
      </c>
      <c r="D303" s="110">
        <v>3</v>
      </c>
      <c r="E303" s="109" t="s">
        <v>938</v>
      </c>
    </row>
    <row r="304" spans="1:5">
      <c r="A304" s="37" t="s">
        <v>378</v>
      </c>
      <c r="B304" s="112" t="s">
        <v>942</v>
      </c>
      <c r="C304" s="112" t="s">
        <v>941</v>
      </c>
      <c r="D304" s="110">
        <v>3</v>
      </c>
      <c r="E304" s="109" t="s">
        <v>953</v>
      </c>
    </row>
    <row r="305" spans="1:5">
      <c r="A305" s="37" t="s">
        <v>378</v>
      </c>
      <c r="B305" s="112" t="s">
        <v>942</v>
      </c>
      <c r="C305" s="112" t="s">
        <v>941</v>
      </c>
      <c r="D305" s="110">
        <v>3</v>
      </c>
      <c r="E305" s="109" t="s">
        <v>954</v>
      </c>
    </row>
    <row r="306" spans="1:5">
      <c r="A306" s="37" t="s">
        <v>378</v>
      </c>
      <c r="B306" s="112" t="s">
        <v>942</v>
      </c>
      <c r="C306" s="112" t="s">
        <v>941</v>
      </c>
      <c r="D306" s="110">
        <v>3</v>
      </c>
      <c r="E306" s="109" t="s">
        <v>955</v>
      </c>
    </row>
    <row r="307" spans="1:5">
      <c r="A307" s="37" t="s">
        <v>378</v>
      </c>
      <c r="B307" s="112" t="s">
        <v>942</v>
      </c>
      <c r="C307" s="112" t="s">
        <v>941</v>
      </c>
      <c r="D307" s="110">
        <v>3</v>
      </c>
      <c r="E307" s="109" t="s">
        <v>949</v>
      </c>
    </row>
    <row r="308" spans="1:5">
      <c r="A308" s="37" t="s">
        <v>378</v>
      </c>
      <c r="B308" s="112" t="s">
        <v>942</v>
      </c>
      <c r="C308" s="112" t="s">
        <v>941</v>
      </c>
      <c r="D308" s="110">
        <v>3</v>
      </c>
      <c r="E308" s="109" t="s">
        <v>934</v>
      </c>
    </row>
    <row r="309" spans="1:5">
      <c r="A309" s="37" t="s">
        <v>378</v>
      </c>
      <c r="B309" s="112" t="s">
        <v>956</v>
      </c>
      <c r="C309" s="112" t="s">
        <v>941</v>
      </c>
      <c r="D309" s="110">
        <v>1.9</v>
      </c>
      <c r="E309" s="109" t="s">
        <v>970</v>
      </c>
    </row>
    <row r="310" spans="1:5">
      <c r="A310" s="37" t="s">
        <v>378</v>
      </c>
      <c r="B310" s="112" t="s">
        <v>956</v>
      </c>
      <c r="C310" s="112" t="s">
        <v>941</v>
      </c>
      <c r="D310" s="110">
        <v>1.9</v>
      </c>
      <c r="E310" s="109" t="s">
        <v>971</v>
      </c>
    </row>
    <row r="311" spans="1:5">
      <c r="A311" s="37" t="s">
        <v>378</v>
      </c>
      <c r="B311" s="112" t="s">
        <v>956</v>
      </c>
      <c r="C311" s="112" t="s">
        <v>941</v>
      </c>
      <c r="D311" s="110">
        <v>1.9</v>
      </c>
      <c r="E311" s="109" t="s">
        <v>972</v>
      </c>
    </row>
    <row r="312" spans="1:5">
      <c r="A312" s="37" t="s">
        <v>378</v>
      </c>
      <c r="B312" s="112" t="s">
        <v>956</v>
      </c>
      <c r="C312" s="112" t="s">
        <v>941</v>
      </c>
      <c r="D312" s="110">
        <v>1.9</v>
      </c>
      <c r="E312" s="109" t="s">
        <v>973</v>
      </c>
    </row>
    <row r="313" spans="1:5">
      <c r="A313" s="37" t="s">
        <v>378</v>
      </c>
      <c r="B313" s="112" t="s">
        <v>956</v>
      </c>
      <c r="C313" s="112" t="s">
        <v>941</v>
      </c>
      <c r="D313" s="110">
        <v>1.9</v>
      </c>
      <c r="E313" s="109" t="s">
        <v>974</v>
      </c>
    </row>
    <row r="314" spans="1:5">
      <c r="A314" s="37" t="s">
        <v>378</v>
      </c>
      <c r="B314" s="112" t="s">
        <v>956</v>
      </c>
      <c r="C314" s="112" t="s">
        <v>941</v>
      </c>
      <c r="D314" s="110">
        <v>1.9</v>
      </c>
      <c r="E314" s="109" t="s">
        <v>915</v>
      </c>
    </row>
    <row r="315" spans="1:5">
      <c r="A315" s="37" t="s">
        <v>378</v>
      </c>
      <c r="B315" s="112" t="s">
        <v>956</v>
      </c>
      <c r="C315" s="112" t="s">
        <v>941</v>
      </c>
      <c r="D315" s="110">
        <v>1.9</v>
      </c>
      <c r="E315" s="109" t="s">
        <v>975</v>
      </c>
    </row>
    <row r="316" spans="1:5">
      <c r="A316" s="37" t="s">
        <v>378</v>
      </c>
      <c r="B316" s="112" t="s">
        <v>956</v>
      </c>
      <c r="C316" s="112" t="s">
        <v>941</v>
      </c>
      <c r="D316" s="110">
        <v>2.5</v>
      </c>
      <c r="E316" s="109" t="s">
        <v>970</v>
      </c>
    </row>
    <row r="317" spans="1:5">
      <c r="A317" s="37" t="s">
        <v>378</v>
      </c>
      <c r="B317" s="112" t="s">
        <v>956</v>
      </c>
      <c r="C317" s="112" t="s">
        <v>941</v>
      </c>
      <c r="D317" s="110">
        <v>2.5</v>
      </c>
      <c r="E317" s="109" t="s">
        <v>976</v>
      </c>
    </row>
    <row r="318" spans="1:5">
      <c r="A318" s="37" t="s">
        <v>378</v>
      </c>
      <c r="B318" s="112" t="s">
        <v>956</v>
      </c>
      <c r="C318" s="112" t="s">
        <v>941</v>
      </c>
      <c r="D318" s="110">
        <v>2.5</v>
      </c>
      <c r="E318" s="109" t="s">
        <v>971</v>
      </c>
    </row>
    <row r="319" spans="1:5">
      <c r="A319" s="37" t="s">
        <v>378</v>
      </c>
      <c r="B319" s="112" t="s">
        <v>956</v>
      </c>
      <c r="C319" s="112" t="s">
        <v>941</v>
      </c>
      <c r="D319" s="110">
        <v>2.5</v>
      </c>
      <c r="E319" s="109" t="s">
        <v>972</v>
      </c>
    </row>
    <row r="320" spans="1:5">
      <c r="A320" s="37" t="s">
        <v>378</v>
      </c>
      <c r="B320" s="112" t="s">
        <v>956</v>
      </c>
      <c r="C320" s="112" t="s">
        <v>941</v>
      </c>
      <c r="D320" s="110">
        <v>2.5</v>
      </c>
      <c r="E320" s="109" t="s">
        <v>973</v>
      </c>
    </row>
    <row r="321" spans="1:5">
      <c r="A321" s="37" t="s">
        <v>378</v>
      </c>
      <c r="B321" s="112" t="s">
        <v>956</v>
      </c>
      <c r="C321" s="112" t="s">
        <v>941</v>
      </c>
      <c r="D321" s="110">
        <v>2.5</v>
      </c>
      <c r="E321" s="109" t="s">
        <v>974</v>
      </c>
    </row>
    <row r="322" spans="1:5">
      <c r="A322" s="37" t="s">
        <v>378</v>
      </c>
      <c r="B322" s="112" t="s">
        <v>956</v>
      </c>
      <c r="C322" s="112" t="s">
        <v>941</v>
      </c>
      <c r="D322" s="110">
        <v>2.5</v>
      </c>
      <c r="E322" s="109" t="s">
        <v>977</v>
      </c>
    </row>
    <row r="323" spans="1:5">
      <c r="A323" s="37" t="s">
        <v>378</v>
      </c>
      <c r="B323" s="112" t="s">
        <v>956</v>
      </c>
      <c r="C323" s="112" t="s">
        <v>941</v>
      </c>
      <c r="D323" s="110">
        <v>2.5</v>
      </c>
      <c r="E323" s="109" t="s">
        <v>978</v>
      </c>
    </row>
    <row r="324" spans="1:5">
      <c r="A324" s="37" t="s">
        <v>378</v>
      </c>
      <c r="B324" s="112" t="s">
        <v>956</v>
      </c>
      <c r="C324" s="112" t="s">
        <v>941</v>
      </c>
      <c r="D324" s="110">
        <v>2.5</v>
      </c>
      <c r="E324" s="109" t="s">
        <v>915</v>
      </c>
    </row>
    <row r="325" spans="1:5">
      <c r="A325" s="37" t="s">
        <v>378</v>
      </c>
      <c r="B325" s="112" t="s">
        <v>956</v>
      </c>
      <c r="C325" s="112" t="s">
        <v>941</v>
      </c>
      <c r="D325" s="110">
        <v>2.5</v>
      </c>
      <c r="E325" s="109" t="s">
        <v>979</v>
      </c>
    </row>
    <row r="326" spans="1:5">
      <c r="A326" s="37" t="s">
        <v>378</v>
      </c>
      <c r="B326" s="112" t="s">
        <v>956</v>
      </c>
      <c r="C326" s="112" t="s">
        <v>941</v>
      </c>
      <c r="D326" s="110">
        <v>2.5</v>
      </c>
      <c r="E326" s="109" t="s">
        <v>980</v>
      </c>
    </row>
    <row r="327" spans="1:5">
      <c r="A327" s="37" t="s">
        <v>378</v>
      </c>
      <c r="B327" s="112" t="s">
        <v>956</v>
      </c>
      <c r="C327" s="112" t="s">
        <v>941</v>
      </c>
      <c r="D327" s="110">
        <v>2.5</v>
      </c>
      <c r="E327" s="109" t="s">
        <v>975</v>
      </c>
    </row>
    <row r="328" spans="1:5">
      <c r="A328" s="37" t="s">
        <v>378</v>
      </c>
      <c r="B328" s="112" t="s">
        <v>956</v>
      </c>
      <c r="C328" s="112" t="s">
        <v>941</v>
      </c>
      <c r="D328" s="110">
        <v>3</v>
      </c>
      <c r="E328" s="109" t="s">
        <v>974</v>
      </c>
    </row>
    <row r="329" spans="1:5">
      <c r="A329" s="37" t="s">
        <v>378</v>
      </c>
      <c r="B329" s="112" t="s">
        <v>956</v>
      </c>
      <c r="C329" s="112" t="s">
        <v>941</v>
      </c>
      <c r="D329" s="110">
        <v>3</v>
      </c>
      <c r="E329" s="109" t="s">
        <v>977</v>
      </c>
    </row>
    <row r="330" spans="1:5">
      <c r="A330" s="37" t="s">
        <v>378</v>
      </c>
      <c r="B330" s="112" t="s">
        <v>956</v>
      </c>
      <c r="C330" s="112" t="s">
        <v>941</v>
      </c>
      <c r="D330" s="110">
        <v>3</v>
      </c>
      <c r="E330" s="109" t="s">
        <v>981</v>
      </c>
    </row>
    <row r="331" spans="1:5">
      <c r="A331" s="37" t="s">
        <v>378</v>
      </c>
      <c r="B331" s="112" t="s">
        <v>932</v>
      </c>
      <c r="C331" s="112" t="s">
        <v>983</v>
      </c>
      <c r="D331" s="110">
        <v>2.5</v>
      </c>
      <c r="E331" s="109" t="s">
        <v>984</v>
      </c>
    </row>
    <row r="332" spans="1:5">
      <c r="A332" s="37" t="s">
        <v>378</v>
      </c>
      <c r="B332" s="112" t="s">
        <v>932</v>
      </c>
      <c r="C332" s="112" t="s">
        <v>983</v>
      </c>
      <c r="D332" s="110">
        <v>2.5</v>
      </c>
      <c r="E332" s="109" t="s">
        <v>949</v>
      </c>
    </row>
    <row r="333" spans="1:5">
      <c r="A333" s="37" t="s">
        <v>378</v>
      </c>
      <c r="B333" s="112" t="s">
        <v>932</v>
      </c>
      <c r="C333" s="112" t="s">
        <v>983</v>
      </c>
      <c r="D333" s="110">
        <v>2.5</v>
      </c>
      <c r="E333" s="109" t="s">
        <v>934</v>
      </c>
    </row>
    <row r="334" spans="1:5">
      <c r="A334" s="37" t="s">
        <v>378</v>
      </c>
      <c r="B334" s="112" t="s">
        <v>932</v>
      </c>
      <c r="C334" s="112" t="s">
        <v>983</v>
      </c>
      <c r="D334" s="110">
        <v>2.5</v>
      </c>
      <c r="E334" s="109" t="s">
        <v>933</v>
      </c>
    </row>
    <row r="335" spans="1:5">
      <c r="A335" s="37" t="s">
        <v>378</v>
      </c>
      <c r="B335" s="112" t="s">
        <v>932</v>
      </c>
      <c r="C335" s="112" t="s">
        <v>983</v>
      </c>
      <c r="D335" s="110">
        <v>2.5</v>
      </c>
      <c r="E335" s="109" t="s">
        <v>935</v>
      </c>
    </row>
    <row r="336" spans="1:5">
      <c r="A336" s="37" t="s">
        <v>378</v>
      </c>
      <c r="B336" s="112" t="s">
        <v>932</v>
      </c>
      <c r="C336" s="112" t="s">
        <v>983</v>
      </c>
      <c r="D336" s="110">
        <v>3</v>
      </c>
      <c r="E336" s="109" t="s">
        <v>985</v>
      </c>
    </row>
    <row r="337" spans="1:5">
      <c r="A337" s="37" t="s">
        <v>378</v>
      </c>
      <c r="B337" s="112" t="s">
        <v>932</v>
      </c>
      <c r="C337" s="112" t="s">
        <v>983</v>
      </c>
      <c r="D337" s="110">
        <v>3</v>
      </c>
      <c r="E337" s="109" t="s">
        <v>986</v>
      </c>
    </row>
    <row r="338" spans="1:5">
      <c r="A338" s="37" t="s">
        <v>378</v>
      </c>
      <c r="B338" s="112" t="s">
        <v>932</v>
      </c>
      <c r="C338" s="112" t="s">
        <v>983</v>
      </c>
      <c r="D338" s="110">
        <v>3</v>
      </c>
      <c r="E338" s="109" t="s">
        <v>987</v>
      </c>
    </row>
    <row r="339" spans="1:5">
      <c r="A339" s="37" t="s">
        <v>378</v>
      </c>
      <c r="B339" s="112" t="s">
        <v>932</v>
      </c>
      <c r="C339" s="112" t="s">
        <v>983</v>
      </c>
      <c r="D339" s="110">
        <v>3</v>
      </c>
      <c r="E339" s="109" t="s">
        <v>988</v>
      </c>
    </row>
    <row r="340" spans="1:5">
      <c r="A340" s="37" t="s">
        <v>378</v>
      </c>
      <c r="B340" s="112" t="s">
        <v>932</v>
      </c>
      <c r="C340" s="112" t="s">
        <v>983</v>
      </c>
      <c r="D340" s="110">
        <v>3</v>
      </c>
      <c r="E340" s="109" t="s">
        <v>989</v>
      </c>
    </row>
    <row r="341" spans="1:5">
      <c r="A341" s="37" t="s">
        <v>378</v>
      </c>
      <c r="B341" s="112" t="s">
        <v>932</v>
      </c>
      <c r="C341" s="112" t="s">
        <v>983</v>
      </c>
      <c r="D341" s="110">
        <v>3</v>
      </c>
      <c r="E341" s="109" t="s">
        <v>990</v>
      </c>
    </row>
    <row r="342" spans="1:5">
      <c r="A342" s="37" t="s">
        <v>378</v>
      </c>
      <c r="B342" s="112" t="s">
        <v>932</v>
      </c>
      <c r="C342" s="112" t="s">
        <v>983</v>
      </c>
      <c r="D342" s="110">
        <v>3</v>
      </c>
      <c r="E342" s="109" t="s">
        <v>949</v>
      </c>
    </row>
    <row r="343" spans="1:5">
      <c r="A343" s="37" t="s">
        <v>378</v>
      </c>
      <c r="B343" s="112" t="s">
        <v>932</v>
      </c>
      <c r="C343" s="112" t="s">
        <v>983</v>
      </c>
      <c r="D343" s="110">
        <v>3</v>
      </c>
      <c r="E343" s="109" t="s">
        <v>934</v>
      </c>
    </row>
    <row r="344" spans="1:5">
      <c r="A344" s="37" t="s">
        <v>378</v>
      </c>
      <c r="B344" s="112" t="s">
        <v>942</v>
      </c>
      <c r="C344" s="112" t="s">
        <v>983</v>
      </c>
      <c r="D344" s="110">
        <v>2.5</v>
      </c>
      <c r="E344" s="109" t="s">
        <v>936</v>
      </c>
    </row>
    <row r="345" spans="1:5">
      <c r="A345" s="37" t="s">
        <v>378</v>
      </c>
      <c r="B345" s="112" t="s">
        <v>942</v>
      </c>
      <c r="C345" s="112" t="s">
        <v>983</v>
      </c>
      <c r="D345" s="110">
        <v>2.5</v>
      </c>
      <c r="E345" s="109" t="s">
        <v>937</v>
      </c>
    </row>
    <row r="346" spans="1:5">
      <c r="A346" s="37" t="s">
        <v>378</v>
      </c>
      <c r="B346" s="112" t="s">
        <v>942</v>
      </c>
      <c r="C346" s="112" t="s">
        <v>983</v>
      </c>
      <c r="D346" s="110">
        <v>2.5</v>
      </c>
      <c r="E346" s="109" t="s">
        <v>943</v>
      </c>
    </row>
    <row r="347" spans="1:5">
      <c r="A347" s="37" t="s">
        <v>378</v>
      </c>
      <c r="B347" s="112" t="s">
        <v>942</v>
      </c>
      <c r="C347" s="112" t="s">
        <v>983</v>
      </c>
      <c r="D347" s="110">
        <v>2.5</v>
      </c>
      <c r="E347" s="109" t="s">
        <v>944</v>
      </c>
    </row>
    <row r="348" spans="1:5">
      <c r="A348" s="37" t="s">
        <v>378</v>
      </c>
      <c r="B348" s="112" t="s">
        <v>942</v>
      </c>
      <c r="C348" s="112" t="s">
        <v>983</v>
      </c>
      <c r="D348" s="110">
        <v>2.5</v>
      </c>
      <c r="E348" s="109" t="s">
        <v>945</v>
      </c>
    </row>
    <row r="349" spans="1:5">
      <c r="A349" s="37" t="s">
        <v>378</v>
      </c>
      <c r="B349" s="112" t="s">
        <v>942</v>
      </c>
      <c r="C349" s="112" t="s">
        <v>983</v>
      </c>
      <c r="D349" s="110">
        <v>2.5</v>
      </c>
      <c r="E349" s="109" t="s">
        <v>946</v>
      </c>
    </row>
    <row r="350" spans="1:5">
      <c r="A350" s="37" t="s">
        <v>378</v>
      </c>
      <c r="B350" s="112" t="s">
        <v>942</v>
      </c>
      <c r="C350" s="112" t="s">
        <v>983</v>
      </c>
      <c r="D350" s="110">
        <v>2.5</v>
      </c>
      <c r="E350" s="109" t="s">
        <v>947</v>
      </c>
    </row>
    <row r="351" spans="1:5">
      <c r="A351" s="37" t="s">
        <v>378</v>
      </c>
      <c r="B351" s="112" t="s">
        <v>942</v>
      </c>
      <c r="C351" s="112" t="s">
        <v>983</v>
      </c>
      <c r="D351" s="110">
        <v>2.5</v>
      </c>
      <c r="E351" s="109" t="s">
        <v>948</v>
      </c>
    </row>
    <row r="352" spans="1:5">
      <c r="A352" s="37" t="s">
        <v>378</v>
      </c>
      <c r="B352" s="112" t="s">
        <v>942</v>
      </c>
      <c r="C352" s="112" t="s">
        <v>983</v>
      </c>
      <c r="D352" s="110">
        <v>2.5</v>
      </c>
      <c r="E352" s="109" t="s">
        <v>949</v>
      </c>
    </row>
    <row r="353" spans="1:5">
      <c r="A353" s="37" t="s">
        <v>378</v>
      </c>
      <c r="B353" s="112" t="s">
        <v>942</v>
      </c>
      <c r="C353" s="112" t="s">
        <v>983</v>
      </c>
      <c r="D353" s="110">
        <v>2.5</v>
      </c>
      <c r="E353" s="109" t="s">
        <v>934</v>
      </c>
    </row>
    <row r="354" spans="1:5">
      <c r="A354" s="37" t="s">
        <v>378</v>
      </c>
      <c r="B354" s="112" t="s">
        <v>942</v>
      </c>
      <c r="C354" s="112" t="s">
        <v>983</v>
      </c>
      <c r="D354" s="110">
        <v>2.5</v>
      </c>
      <c r="E354" s="109" t="s">
        <v>950</v>
      </c>
    </row>
    <row r="355" spans="1:5">
      <c r="A355" s="37" t="s">
        <v>378</v>
      </c>
      <c r="B355" s="112" t="s">
        <v>942</v>
      </c>
      <c r="C355" s="112" t="s">
        <v>983</v>
      </c>
      <c r="D355" s="110">
        <v>2.5</v>
      </c>
      <c r="E355" s="109" t="s">
        <v>951</v>
      </c>
    </row>
    <row r="356" spans="1:5">
      <c r="A356" s="37" t="s">
        <v>378</v>
      </c>
      <c r="B356" s="112" t="s">
        <v>942</v>
      </c>
      <c r="C356" s="112" t="s">
        <v>983</v>
      </c>
      <c r="D356" s="110">
        <v>2.5</v>
      </c>
      <c r="E356" s="109" t="s">
        <v>935</v>
      </c>
    </row>
    <row r="357" spans="1:5">
      <c r="A357" s="37" t="s">
        <v>378</v>
      </c>
      <c r="B357" s="112" t="s">
        <v>942</v>
      </c>
      <c r="C357" s="112" t="s">
        <v>983</v>
      </c>
      <c r="D357" s="110">
        <v>2.5</v>
      </c>
      <c r="E357" s="109" t="s">
        <v>952</v>
      </c>
    </row>
    <row r="358" spans="1:5">
      <c r="A358" s="37" t="s">
        <v>378</v>
      </c>
      <c r="B358" s="112" t="s">
        <v>942</v>
      </c>
      <c r="C358" s="112" t="s">
        <v>983</v>
      </c>
      <c r="D358" s="110">
        <v>3</v>
      </c>
      <c r="E358" s="109" t="s">
        <v>936</v>
      </c>
    </row>
    <row r="359" spans="1:5">
      <c r="A359" s="37" t="s">
        <v>378</v>
      </c>
      <c r="B359" s="112" t="s">
        <v>942</v>
      </c>
      <c r="C359" s="112" t="s">
        <v>983</v>
      </c>
      <c r="D359" s="110">
        <v>3</v>
      </c>
      <c r="E359" s="109" t="s">
        <v>937</v>
      </c>
    </row>
    <row r="360" spans="1:5">
      <c r="A360" s="37" t="s">
        <v>378</v>
      </c>
      <c r="B360" s="112" t="s">
        <v>942</v>
      </c>
      <c r="C360" s="112" t="s">
        <v>983</v>
      </c>
      <c r="D360" s="110">
        <v>3</v>
      </c>
      <c r="E360" s="109" t="s">
        <v>943</v>
      </c>
    </row>
    <row r="361" spans="1:5">
      <c r="A361" s="37" t="s">
        <v>378</v>
      </c>
      <c r="B361" s="112" t="s">
        <v>942</v>
      </c>
      <c r="C361" s="112" t="s">
        <v>983</v>
      </c>
      <c r="D361" s="110">
        <v>3</v>
      </c>
      <c r="E361" s="109" t="s">
        <v>944</v>
      </c>
    </row>
    <row r="362" spans="1:5">
      <c r="A362" s="37" t="s">
        <v>378</v>
      </c>
      <c r="B362" s="112" t="s">
        <v>942</v>
      </c>
      <c r="C362" s="112" t="s">
        <v>983</v>
      </c>
      <c r="D362" s="110">
        <v>3</v>
      </c>
      <c r="E362" s="109" t="s">
        <v>945</v>
      </c>
    </row>
    <row r="363" spans="1:5">
      <c r="A363" s="37" t="s">
        <v>378</v>
      </c>
      <c r="B363" s="112" t="s">
        <v>942</v>
      </c>
      <c r="C363" s="112" t="s">
        <v>983</v>
      </c>
      <c r="D363" s="110">
        <v>3</v>
      </c>
      <c r="E363" s="109" t="s">
        <v>946</v>
      </c>
    </row>
    <row r="364" spans="1:5">
      <c r="A364" s="37" t="s">
        <v>378</v>
      </c>
      <c r="B364" s="112" t="s">
        <v>942</v>
      </c>
      <c r="C364" s="112" t="s">
        <v>983</v>
      </c>
      <c r="D364" s="110">
        <v>3</v>
      </c>
      <c r="E364" s="109" t="s">
        <v>947</v>
      </c>
    </row>
    <row r="365" spans="1:5">
      <c r="A365" s="37" t="s">
        <v>378</v>
      </c>
      <c r="B365" s="112" t="s">
        <v>942</v>
      </c>
      <c r="C365" s="112" t="s">
        <v>983</v>
      </c>
      <c r="D365" s="110">
        <v>3</v>
      </c>
      <c r="E365" s="109" t="s">
        <v>896</v>
      </c>
    </row>
    <row r="366" spans="1:5">
      <c r="A366" s="37" t="s">
        <v>378</v>
      </c>
      <c r="B366" s="112" t="s">
        <v>942</v>
      </c>
      <c r="C366" s="112" t="s">
        <v>983</v>
      </c>
      <c r="D366" s="110">
        <v>3</v>
      </c>
      <c r="E366" s="109" t="s">
        <v>938</v>
      </c>
    </row>
    <row r="367" spans="1:5">
      <c r="A367" s="37" t="s">
        <v>378</v>
      </c>
      <c r="B367" s="112" t="s">
        <v>942</v>
      </c>
      <c r="C367" s="112" t="s">
        <v>983</v>
      </c>
      <c r="D367" s="110">
        <v>3</v>
      </c>
      <c r="E367" s="109" t="s">
        <v>953</v>
      </c>
    </row>
    <row r="368" spans="1:5">
      <c r="A368" s="37" t="s">
        <v>378</v>
      </c>
      <c r="B368" s="112" t="s">
        <v>942</v>
      </c>
      <c r="C368" s="112" t="s">
        <v>983</v>
      </c>
      <c r="D368" s="110">
        <v>3</v>
      </c>
      <c r="E368" s="109" t="s">
        <v>954</v>
      </c>
    </row>
    <row r="369" spans="1:5">
      <c r="A369" s="37" t="s">
        <v>378</v>
      </c>
      <c r="B369" s="112" t="s">
        <v>942</v>
      </c>
      <c r="C369" s="112" t="s">
        <v>983</v>
      </c>
      <c r="D369" s="110">
        <v>3</v>
      </c>
      <c r="E369" s="109" t="s">
        <v>991</v>
      </c>
    </row>
    <row r="370" spans="1:5">
      <c r="A370" s="37" t="s">
        <v>378</v>
      </c>
      <c r="B370" s="112" t="s">
        <v>942</v>
      </c>
      <c r="C370" s="112" t="s">
        <v>983</v>
      </c>
      <c r="D370" s="110">
        <v>3</v>
      </c>
      <c r="E370" s="109" t="s">
        <v>955</v>
      </c>
    </row>
    <row r="371" spans="1:5">
      <c r="A371" s="37" t="s">
        <v>378</v>
      </c>
      <c r="B371" s="112" t="s">
        <v>942</v>
      </c>
      <c r="C371" s="112" t="s">
        <v>983</v>
      </c>
      <c r="D371" s="110">
        <v>3</v>
      </c>
      <c r="E371" s="109" t="s">
        <v>949</v>
      </c>
    </row>
    <row r="372" spans="1:5">
      <c r="A372" s="37" t="s">
        <v>378</v>
      </c>
      <c r="B372" s="112" t="s">
        <v>942</v>
      </c>
      <c r="C372" s="112" t="s">
        <v>983</v>
      </c>
      <c r="D372" s="110">
        <v>3</v>
      </c>
      <c r="E372" s="109" t="s">
        <v>934</v>
      </c>
    </row>
    <row r="373" spans="1:5">
      <c r="A373" s="37" t="s">
        <v>378</v>
      </c>
      <c r="B373" s="112" t="s">
        <v>942</v>
      </c>
      <c r="C373" s="112" t="s">
        <v>983</v>
      </c>
      <c r="D373" s="110">
        <v>1.9</v>
      </c>
      <c r="E373" s="109" t="s">
        <v>970</v>
      </c>
    </row>
    <row r="374" spans="1:5">
      <c r="A374" s="37" t="s">
        <v>378</v>
      </c>
      <c r="B374" s="112" t="s">
        <v>942</v>
      </c>
      <c r="C374" s="112" t="s">
        <v>983</v>
      </c>
      <c r="D374" s="110">
        <v>1.9</v>
      </c>
      <c r="E374" s="109" t="s">
        <v>973</v>
      </c>
    </row>
    <row r="375" spans="1:5">
      <c r="A375" s="37" t="s">
        <v>378</v>
      </c>
      <c r="B375" s="112" t="s">
        <v>942</v>
      </c>
      <c r="C375" s="112" t="s">
        <v>983</v>
      </c>
      <c r="D375" s="110">
        <v>1.9</v>
      </c>
      <c r="E375" s="109" t="s">
        <v>974</v>
      </c>
    </row>
    <row r="376" spans="1:5">
      <c r="A376" s="37" t="s">
        <v>378</v>
      </c>
      <c r="B376" s="112" t="s">
        <v>942</v>
      </c>
      <c r="C376" s="112" t="s">
        <v>983</v>
      </c>
      <c r="D376" s="110">
        <v>1.9</v>
      </c>
      <c r="E376" s="109" t="s">
        <v>978</v>
      </c>
    </row>
    <row r="377" spans="1:5">
      <c r="A377" s="37" t="s">
        <v>378</v>
      </c>
      <c r="B377" s="112" t="s">
        <v>942</v>
      </c>
      <c r="C377" s="112" t="s">
        <v>983</v>
      </c>
      <c r="D377" s="110">
        <v>1.9</v>
      </c>
      <c r="E377" s="109" t="s">
        <v>915</v>
      </c>
    </row>
    <row r="378" spans="1:5">
      <c r="A378" s="37" t="s">
        <v>378</v>
      </c>
      <c r="B378" s="112" t="s">
        <v>942</v>
      </c>
      <c r="C378" s="112" t="s">
        <v>983</v>
      </c>
      <c r="D378" s="110">
        <v>1.9</v>
      </c>
      <c r="E378" s="109" t="s">
        <v>992</v>
      </c>
    </row>
    <row r="379" spans="1:5">
      <c r="A379" s="37" t="s">
        <v>378</v>
      </c>
      <c r="B379" s="112" t="s">
        <v>942</v>
      </c>
      <c r="C379" s="112" t="s">
        <v>983</v>
      </c>
      <c r="D379" s="110">
        <v>1.9</v>
      </c>
      <c r="E379" s="109" t="s">
        <v>975</v>
      </c>
    </row>
    <row r="380" spans="1:5">
      <c r="A380" s="37" t="s">
        <v>378</v>
      </c>
      <c r="B380" s="112" t="s">
        <v>942</v>
      </c>
      <c r="C380" s="112" t="s">
        <v>983</v>
      </c>
      <c r="D380" s="110">
        <v>2.5</v>
      </c>
      <c r="E380" s="109" t="s">
        <v>970</v>
      </c>
    </row>
    <row r="381" spans="1:5">
      <c r="A381" s="37" t="s">
        <v>378</v>
      </c>
      <c r="B381" s="112" t="s">
        <v>942</v>
      </c>
      <c r="C381" s="112" t="s">
        <v>983</v>
      </c>
      <c r="D381" s="110">
        <v>2.5</v>
      </c>
      <c r="E381" s="109" t="s">
        <v>993</v>
      </c>
    </row>
    <row r="382" spans="1:5">
      <c r="A382" s="37" t="s">
        <v>378</v>
      </c>
      <c r="B382" s="112" t="s">
        <v>942</v>
      </c>
      <c r="C382" s="112" t="s">
        <v>983</v>
      </c>
      <c r="D382" s="110">
        <v>2.5</v>
      </c>
      <c r="E382" s="109" t="s">
        <v>971</v>
      </c>
    </row>
    <row r="383" spans="1:5">
      <c r="A383" s="37" t="s">
        <v>378</v>
      </c>
      <c r="B383" s="112" t="s">
        <v>942</v>
      </c>
      <c r="C383" s="112" t="s">
        <v>983</v>
      </c>
      <c r="D383" s="110">
        <v>2.5</v>
      </c>
      <c r="E383" s="109" t="s">
        <v>973</v>
      </c>
    </row>
    <row r="384" spans="1:5">
      <c r="A384" s="37" t="s">
        <v>378</v>
      </c>
      <c r="B384" s="112" t="s">
        <v>942</v>
      </c>
      <c r="C384" s="112" t="s">
        <v>983</v>
      </c>
      <c r="D384" s="110">
        <v>2.5</v>
      </c>
      <c r="E384" s="109" t="s">
        <v>974</v>
      </c>
    </row>
    <row r="385" spans="1:5">
      <c r="A385" s="37" t="s">
        <v>378</v>
      </c>
      <c r="B385" s="112" t="s">
        <v>942</v>
      </c>
      <c r="C385" s="112" t="s">
        <v>983</v>
      </c>
      <c r="D385" s="110">
        <v>2.5</v>
      </c>
      <c r="E385" s="109" t="s">
        <v>994</v>
      </c>
    </row>
    <row r="386" spans="1:5">
      <c r="A386" s="37" t="s">
        <v>378</v>
      </c>
      <c r="B386" s="112" t="s">
        <v>942</v>
      </c>
      <c r="C386" s="112" t="s">
        <v>983</v>
      </c>
      <c r="D386" s="110">
        <v>2.5</v>
      </c>
      <c r="E386" s="109" t="s">
        <v>978</v>
      </c>
    </row>
    <row r="387" spans="1:5">
      <c r="A387" s="37" t="s">
        <v>378</v>
      </c>
      <c r="B387" s="112" t="s">
        <v>942</v>
      </c>
      <c r="C387" s="112" t="s">
        <v>983</v>
      </c>
      <c r="D387" s="110">
        <v>2.5</v>
      </c>
      <c r="E387" s="109" t="s">
        <v>915</v>
      </c>
    </row>
    <row r="388" spans="1:5">
      <c r="A388" s="37" t="s">
        <v>378</v>
      </c>
      <c r="B388" s="112" t="s">
        <v>942</v>
      </c>
      <c r="C388" s="112" t="s">
        <v>983</v>
      </c>
      <c r="D388" s="110">
        <v>2.5</v>
      </c>
      <c r="E388" s="109" t="s">
        <v>979</v>
      </c>
    </row>
    <row r="389" spans="1:5">
      <c r="A389" s="37" t="s">
        <v>378</v>
      </c>
      <c r="B389" s="112" t="s">
        <v>942</v>
      </c>
      <c r="C389" s="112" t="s">
        <v>983</v>
      </c>
      <c r="D389" s="110">
        <v>2.5</v>
      </c>
      <c r="E389" s="109" t="s">
        <v>980</v>
      </c>
    </row>
    <row r="390" spans="1:5">
      <c r="A390" s="37" t="s">
        <v>378</v>
      </c>
      <c r="B390" s="112" t="s">
        <v>942</v>
      </c>
      <c r="C390" s="112" t="s">
        <v>983</v>
      </c>
      <c r="D390" s="110">
        <v>2.5</v>
      </c>
      <c r="E390" s="109" t="s">
        <v>995</v>
      </c>
    </row>
    <row r="391" spans="1:5">
      <c r="A391" s="37" t="s">
        <v>378</v>
      </c>
      <c r="B391" s="112" t="s">
        <v>942</v>
      </c>
      <c r="C391" s="112" t="s">
        <v>983</v>
      </c>
      <c r="D391" s="110">
        <v>2.5</v>
      </c>
      <c r="E391" s="109" t="s">
        <v>992</v>
      </c>
    </row>
    <row r="392" spans="1:5">
      <c r="A392" s="37" t="s">
        <v>378</v>
      </c>
      <c r="B392" s="112" t="s">
        <v>942</v>
      </c>
      <c r="C392" s="112" t="s">
        <v>983</v>
      </c>
      <c r="D392" s="110">
        <v>2.5</v>
      </c>
      <c r="E392" s="109" t="s">
        <v>975</v>
      </c>
    </row>
    <row r="393" spans="1:5">
      <c r="A393" s="37" t="s">
        <v>378</v>
      </c>
      <c r="B393" s="112" t="s">
        <v>942</v>
      </c>
      <c r="C393" s="112" t="s">
        <v>983</v>
      </c>
      <c r="D393" s="110">
        <v>2.5</v>
      </c>
      <c r="E393" s="109" t="s">
        <v>996</v>
      </c>
    </row>
    <row r="394" spans="1:5">
      <c r="A394" s="37" t="s">
        <v>378</v>
      </c>
      <c r="B394" s="112" t="s">
        <v>956</v>
      </c>
      <c r="C394" s="112" t="s">
        <v>983</v>
      </c>
      <c r="D394" s="110">
        <v>1.9</v>
      </c>
      <c r="E394" s="109" t="s">
        <v>970</v>
      </c>
    </row>
    <row r="395" spans="1:5">
      <c r="A395" s="37" t="s">
        <v>378</v>
      </c>
      <c r="B395" s="112" t="s">
        <v>956</v>
      </c>
      <c r="C395" s="112" t="s">
        <v>983</v>
      </c>
      <c r="D395" s="110">
        <v>1.9</v>
      </c>
      <c r="E395" s="109" t="s">
        <v>971</v>
      </c>
    </row>
    <row r="396" spans="1:5">
      <c r="A396" s="37" t="s">
        <v>378</v>
      </c>
      <c r="B396" s="112" t="s">
        <v>956</v>
      </c>
      <c r="C396" s="112" t="s">
        <v>983</v>
      </c>
      <c r="D396" s="110">
        <v>1.9</v>
      </c>
      <c r="E396" s="109" t="s">
        <v>972</v>
      </c>
    </row>
    <row r="397" spans="1:5">
      <c r="A397" s="37" t="s">
        <v>378</v>
      </c>
      <c r="B397" s="112" t="s">
        <v>956</v>
      </c>
      <c r="C397" s="112" t="s">
        <v>983</v>
      </c>
      <c r="D397" s="110">
        <v>1.9</v>
      </c>
      <c r="E397" s="109" t="s">
        <v>973</v>
      </c>
    </row>
    <row r="398" spans="1:5">
      <c r="A398" s="37" t="s">
        <v>378</v>
      </c>
      <c r="B398" s="112" t="s">
        <v>956</v>
      </c>
      <c r="C398" s="112" t="s">
        <v>983</v>
      </c>
      <c r="D398" s="110">
        <v>1.9</v>
      </c>
      <c r="E398" s="109" t="s">
        <v>974</v>
      </c>
    </row>
    <row r="399" spans="1:5">
      <c r="A399" s="37" t="s">
        <v>378</v>
      </c>
      <c r="B399" s="112" t="s">
        <v>956</v>
      </c>
      <c r="C399" s="112" t="s">
        <v>983</v>
      </c>
      <c r="D399" s="110">
        <v>1.9</v>
      </c>
      <c r="E399" s="109" t="s">
        <v>915</v>
      </c>
    </row>
    <row r="400" spans="1:5">
      <c r="A400" s="37" t="s">
        <v>378</v>
      </c>
      <c r="B400" s="112" t="s">
        <v>956</v>
      </c>
      <c r="C400" s="112" t="s">
        <v>983</v>
      </c>
      <c r="D400" s="110">
        <v>1.9</v>
      </c>
      <c r="E400" s="109" t="s">
        <v>975</v>
      </c>
    </row>
    <row r="401" spans="1:5">
      <c r="A401" s="37" t="s">
        <v>378</v>
      </c>
      <c r="B401" s="112" t="s">
        <v>956</v>
      </c>
      <c r="C401" s="112" t="s">
        <v>983</v>
      </c>
      <c r="D401" s="110">
        <v>2.5</v>
      </c>
      <c r="E401" s="109" t="s">
        <v>970</v>
      </c>
    </row>
    <row r="402" spans="1:5">
      <c r="A402" s="37" t="s">
        <v>378</v>
      </c>
      <c r="B402" s="112" t="s">
        <v>956</v>
      </c>
      <c r="C402" s="112" t="s">
        <v>983</v>
      </c>
      <c r="D402" s="110">
        <v>2.5</v>
      </c>
      <c r="E402" s="109" t="s">
        <v>976</v>
      </c>
    </row>
    <row r="403" spans="1:5">
      <c r="A403" s="37" t="s">
        <v>378</v>
      </c>
      <c r="B403" s="112" t="s">
        <v>956</v>
      </c>
      <c r="C403" s="112" t="s">
        <v>983</v>
      </c>
      <c r="D403" s="110">
        <v>2.5</v>
      </c>
      <c r="E403" s="109" t="s">
        <v>971</v>
      </c>
    </row>
    <row r="404" spans="1:5">
      <c r="A404" s="37" t="s">
        <v>378</v>
      </c>
      <c r="B404" s="112" t="s">
        <v>956</v>
      </c>
      <c r="C404" s="112" t="s">
        <v>983</v>
      </c>
      <c r="D404" s="110">
        <v>2.5</v>
      </c>
      <c r="E404" s="109" t="s">
        <v>972</v>
      </c>
    </row>
    <row r="405" spans="1:5">
      <c r="A405" s="37" t="s">
        <v>378</v>
      </c>
      <c r="B405" s="112" t="s">
        <v>956</v>
      </c>
      <c r="C405" s="112" t="s">
        <v>983</v>
      </c>
      <c r="D405" s="110">
        <v>2.5</v>
      </c>
      <c r="E405" s="109" t="s">
        <v>973</v>
      </c>
    </row>
    <row r="406" spans="1:5">
      <c r="A406" s="37" t="s">
        <v>378</v>
      </c>
      <c r="B406" s="112" t="s">
        <v>956</v>
      </c>
      <c r="C406" s="112" t="s">
        <v>983</v>
      </c>
      <c r="D406" s="110">
        <v>2.5</v>
      </c>
      <c r="E406" s="109" t="s">
        <v>974</v>
      </c>
    </row>
    <row r="407" spans="1:5">
      <c r="A407" s="37" t="s">
        <v>378</v>
      </c>
      <c r="B407" s="112" t="s">
        <v>956</v>
      </c>
      <c r="C407" s="112" t="s">
        <v>983</v>
      </c>
      <c r="D407" s="110">
        <v>2.5</v>
      </c>
      <c r="E407" s="109" t="s">
        <v>977</v>
      </c>
    </row>
    <row r="408" spans="1:5">
      <c r="A408" s="37" t="s">
        <v>378</v>
      </c>
      <c r="B408" s="112" t="s">
        <v>956</v>
      </c>
      <c r="C408" s="112" t="s">
        <v>983</v>
      </c>
      <c r="D408" s="110">
        <v>2.5</v>
      </c>
      <c r="E408" s="109" t="s">
        <v>978</v>
      </c>
    </row>
    <row r="409" spans="1:5">
      <c r="A409" s="37" t="s">
        <v>378</v>
      </c>
      <c r="B409" s="112" t="s">
        <v>956</v>
      </c>
      <c r="C409" s="112" t="s">
        <v>983</v>
      </c>
      <c r="D409" s="110">
        <v>2.5</v>
      </c>
      <c r="E409" s="109" t="s">
        <v>915</v>
      </c>
    </row>
    <row r="410" spans="1:5">
      <c r="A410" s="37" t="s">
        <v>378</v>
      </c>
      <c r="B410" s="112" t="s">
        <v>956</v>
      </c>
      <c r="C410" s="112" t="s">
        <v>983</v>
      </c>
      <c r="D410" s="110">
        <v>2.5</v>
      </c>
      <c r="E410" s="109" t="s">
        <v>979</v>
      </c>
    </row>
    <row r="411" spans="1:5">
      <c r="A411" s="37" t="s">
        <v>378</v>
      </c>
      <c r="B411" s="112" t="s">
        <v>956</v>
      </c>
      <c r="C411" s="112" t="s">
        <v>983</v>
      </c>
      <c r="D411" s="110">
        <v>2.5</v>
      </c>
      <c r="E411" s="109" t="s">
        <v>980</v>
      </c>
    </row>
    <row r="412" spans="1:5">
      <c r="A412" s="37" t="s">
        <v>378</v>
      </c>
      <c r="B412" s="112" t="s">
        <v>956</v>
      </c>
      <c r="C412" s="112" t="s">
        <v>983</v>
      </c>
      <c r="D412" s="110">
        <v>2.5</v>
      </c>
      <c r="E412" s="109" t="s">
        <v>975</v>
      </c>
    </row>
    <row r="413" spans="1:5">
      <c r="A413" s="37" t="s">
        <v>378</v>
      </c>
      <c r="B413" s="112" t="s">
        <v>956</v>
      </c>
      <c r="C413" s="112" t="s">
        <v>983</v>
      </c>
      <c r="D413" s="110">
        <v>3</v>
      </c>
      <c r="E413" s="109" t="s">
        <v>974</v>
      </c>
    </row>
    <row r="414" spans="1:5">
      <c r="A414" s="37" t="s">
        <v>378</v>
      </c>
      <c r="B414" s="112" t="s">
        <v>956</v>
      </c>
      <c r="C414" s="112" t="s">
        <v>983</v>
      </c>
      <c r="D414" s="110">
        <v>3</v>
      </c>
      <c r="E414" s="109" t="s">
        <v>977</v>
      </c>
    </row>
    <row r="415" spans="1:5">
      <c r="A415" s="37" t="s">
        <v>378</v>
      </c>
      <c r="B415" s="112" t="s">
        <v>956</v>
      </c>
      <c r="C415" s="112" t="s">
        <v>983</v>
      </c>
      <c r="D415" s="110">
        <v>3</v>
      </c>
      <c r="E415" s="109" t="s">
        <v>981</v>
      </c>
    </row>
    <row r="416" spans="1:5">
      <c r="A416" s="37" t="s">
        <v>378</v>
      </c>
      <c r="B416" s="112" t="s">
        <v>932</v>
      </c>
      <c r="C416" s="112" t="s">
        <v>997</v>
      </c>
      <c r="D416" s="110">
        <v>2.5</v>
      </c>
      <c r="E416" s="109" t="s">
        <v>998</v>
      </c>
    </row>
    <row r="417" spans="1:5">
      <c r="A417" s="37" t="s">
        <v>378</v>
      </c>
      <c r="B417" s="112" t="s">
        <v>932</v>
      </c>
      <c r="C417" s="112" t="s">
        <v>997</v>
      </c>
      <c r="D417" s="110">
        <v>2.5</v>
      </c>
      <c r="E417" s="109" t="s">
        <v>999</v>
      </c>
    </row>
    <row r="418" spans="1:5">
      <c r="A418" s="37" t="s">
        <v>378</v>
      </c>
      <c r="B418" s="112" t="s">
        <v>932</v>
      </c>
      <c r="C418" s="112" t="s">
        <v>997</v>
      </c>
      <c r="D418" s="110">
        <v>2.5</v>
      </c>
      <c r="E418" s="109" t="s">
        <v>998</v>
      </c>
    </row>
    <row r="419" spans="1:5">
      <c r="A419" s="37" t="s">
        <v>378</v>
      </c>
      <c r="B419" s="112" t="s">
        <v>942</v>
      </c>
      <c r="C419" s="112" t="s">
        <v>997</v>
      </c>
      <c r="D419" s="110">
        <v>2.5</v>
      </c>
      <c r="E419" s="109" t="s">
        <v>998</v>
      </c>
    </row>
    <row r="420" spans="1:5">
      <c r="A420" s="37" t="s">
        <v>378</v>
      </c>
      <c r="B420" s="112" t="s">
        <v>942</v>
      </c>
      <c r="C420" s="112" t="s">
        <v>997</v>
      </c>
      <c r="D420" s="110">
        <v>2.5</v>
      </c>
      <c r="E420" s="109" t="s">
        <v>999</v>
      </c>
    </row>
    <row r="421" spans="1:5">
      <c r="A421" s="37" t="s">
        <v>378</v>
      </c>
      <c r="B421" s="112" t="s">
        <v>942</v>
      </c>
      <c r="C421" s="112" t="s">
        <v>997</v>
      </c>
      <c r="D421" s="110">
        <v>2.5</v>
      </c>
      <c r="E421" s="109" t="s">
        <v>1000</v>
      </c>
    </row>
    <row r="422" spans="1:5">
      <c r="A422" s="37" t="s">
        <v>378</v>
      </c>
      <c r="B422" s="112" t="s">
        <v>942</v>
      </c>
      <c r="C422" s="112" t="s">
        <v>997</v>
      </c>
      <c r="D422" s="110">
        <v>2.5</v>
      </c>
      <c r="E422" s="109" t="s">
        <v>1001</v>
      </c>
    </row>
    <row r="423" spans="1:5">
      <c r="A423" s="37" t="s">
        <v>378</v>
      </c>
      <c r="B423" s="112" t="s">
        <v>942</v>
      </c>
      <c r="C423" s="112" t="s">
        <v>997</v>
      </c>
      <c r="D423" s="110">
        <v>2.5</v>
      </c>
      <c r="E423" s="109" t="s">
        <v>1002</v>
      </c>
    </row>
    <row r="424" spans="1:5">
      <c r="A424" s="37" t="s">
        <v>378</v>
      </c>
      <c r="B424" s="112" t="s">
        <v>942</v>
      </c>
      <c r="C424" s="112" t="s">
        <v>997</v>
      </c>
      <c r="D424" s="110">
        <v>2.5</v>
      </c>
      <c r="E424" s="109" t="s">
        <v>1003</v>
      </c>
    </row>
    <row r="425" spans="1:5">
      <c r="A425" s="37" t="s">
        <v>378</v>
      </c>
      <c r="B425" s="112" t="s">
        <v>942</v>
      </c>
      <c r="C425" s="112" t="s">
        <v>997</v>
      </c>
      <c r="D425" s="110">
        <v>2.5</v>
      </c>
      <c r="E425" s="109" t="s">
        <v>1004</v>
      </c>
    </row>
    <row r="426" spans="1:5">
      <c r="A426" s="37" t="s">
        <v>378</v>
      </c>
      <c r="B426" s="112" t="s">
        <v>956</v>
      </c>
      <c r="C426" s="112" t="s">
        <v>997</v>
      </c>
      <c r="D426" s="110">
        <v>1.9</v>
      </c>
      <c r="E426" s="109" t="s">
        <v>1005</v>
      </c>
    </row>
    <row r="427" spans="1:5">
      <c r="A427" s="37" t="s">
        <v>378</v>
      </c>
      <c r="B427" s="112" t="s">
        <v>956</v>
      </c>
      <c r="C427" s="112" t="s">
        <v>997</v>
      </c>
      <c r="D427" s="110">
        <v>1.9</v>
      </c>
      <c r="E427" s="109" t="s">
        <v>915</v>
      </c>
    </row>
    <row r="428" spans="1:5">
      <c r="A428" s="37" t="s">
        <v>378</v>
      </c>
      <c r="B428" s="112" t="s">
        <v>956</v>
      </c>
      <c r="C428" s="112" t="s">
        <v>997</v>
      </c>
      <c r="D428" s="110">
        <v>2.5</v>
      </c>
      <c r="E428" s="109" t="s">
        <v>1005</v>
      </c>
    </row>
    <row r="429" spans="1:5">
      <c r="A429" s="37" t="s">
        <v>378</v>
      </c>
      <c r="B429" s="112" t="s">
        <v>956</v>
      </c>
      <c r="C429" s="112" t="s">
        <v>997</v>
      </c>
      <c r="D429" s="110">
        <v>2.5</v>
      </c>
      <c r="E429" s="109" t="s">
        <v>1006</v>
      </c>
    </row>
    <row r="430" spans="1:5">
      <c r="A430" s="37" t="s">
        <v>378</v>
      </c>
      <c r="B430" s="112" t="s">
        <v>956</v>
      </c>
      <c r="C430" s="112" t="s">
        <v>997</v>
      </c>
      <c r="D430" s="110">
        <v>3</v>
      </c>
      <c r="E430" s="109" t="s">
        <v>915</v>
      </c>
    </row>
    <row r="431" spans="1:5">
      <c r="A431" s="37" t="s">
        <v>378</v>
      </c>
      <c r="B431" s="112" t="s">
        <v>1007</v>
      </c>
      <c r="C431" s="112" t="s">
        <v>1008</v>
      </c>
      <c r="D431" s="110">
        <v>2.5</v>
      </c>
      <c r="E431" s="109" t="s">
        <v>933</v>
      </c>
    </row>
    <row r="432" spans="1:5">
      <c r="A432" s="37" t="s">
        <v>378</v>
      </c>
      <c r="B432" s="112" t="s">
        <v>1007</v>
      </c>
      <c r="C432" s="112" t="s">
        <v>1009</v>
      </c>
      <c r="D432" s="110">
        <v>2.5</v>
      </c>
      <c r="E432" s="109" t="s">
        <v>1010</v>
      </c>
    </row>
    <row r="433" spans="1:7">
      <c r="A433" s="37" t="s">
        <v>378</v>
      </c>
      <c r="B433" s="112" t="s">
        <v>1011</v>
      </c>
      <c r="C433" s="112" t="s">
        <v>1012</v>
      </c>
      <c r="D433" s="110">
        <v>3</v>
      </c>
      <c r="E433" s="109" t="s">
        <v>949</v>
      </c>
    </row>
    <row r="434" spans="1:7">
      <c r="A434" s="37" t="s">
        <v>378</v>
      </c>
      <c r="B434" s="112" t="s">
        <v>1011</v>
      </c>
      <c r="C434" s="112" t="s">
        <v>1013</v>
      </c>
      <c r="D434" s="110">
        <v>3</v>
      </c>
      <c r="E434" s="109" t="s">
        <v>949</v>
      </c>
    </row>
    <row r="435" spans="1:7">
      <c r="A435" s="37" t="s">
        <v>378</v>
      </c>
      <c r="B435" s="112" t="s">
        <v>1011</v>
      </c>
      <c r="C435" s="112" t="s">
        <v>1014</v>
      </c>
      <c r="D435" s="110">
        <v>2.5</v>
      </c>
      <c r="E435" s="109" t="s">
        <v>1015</v>
      </c>
    </row>
    <row r="436" spans="1:7">
      <c r="A436" s="37" t="s">
        <v>378</v>
      </c>
      <c r="B436" s="112" t="s">
        <v>1016</v>
      </c>
      <c r="C436" s="112" t="s">
        <v>1017</v>
      </c>
      <c r="D436" s="110">
        <v>3</v>
      </c>
      <c r="E436" s="109" t="s">
        <v>1018</v>
      </c>
      <c r="G436" s="76" t="s">
        <v>1019</v>
      </c>
    </row>
    <row r="437" spans="1:7">
      <c r="A437" s="37" t="s">
        <v>378</v>
      </c>
      <c r="B437" s="112" t="s">
        <v>1016</v>
      </c>
      <c r="C437" s="112" t="s">
        <v>1017</v>
      </c>
      <c r="D437" s="110">
        <v>3</v>
      </c>
      <c r="E437" s="109" t="s">
        <v>1018</v>
      </c>
      <c r="G437" s="76" t="s">
        <v>894</v>
      </c>
    </row>
    <row r="438" spans="1:7">
      <c r="A438" s="37" t="s">
        <v>378</v>
      </c>
      <c r="B438" s="112" t="s">
        <v>904</v>
      </c>
      <c r="C438" s="112" t="s">
        <v>959</v>
      </c>
      <c r="D438" s="110">
        <v>3</v>
      </c>
    </row>
    <row r="439" spans="1:7">
      <c r="A439" s="37" t="s">
        <v>378</v>
      </c>
      <c r="B439" s="112" t="s">
        <v>960</v>
      </c>
      <c r="C439" s="112" t="s">
        <v>959</v>
      </c>
      <c r="D439" s="110">
        <v>3</v>
      </c>
      <c r="E439" s="109" t="s">
        <v>961</v>
      </c>
    </row>
    <row r="440" spans="1:7">
      <c r="A440" s="37" t="s">
        <v>378</v>
      </c>
      <c r="B440" s="112" t="s">
        <v>960</v>
      </c>
      <c r="C440" s="112" t="s">
        <v>959</v>
      </c>
      <c r="D440" s="110">
        <v>3</v>
      </c>
      <c r="E440" s="109" t="s">
        <v>962</v>
      </c>
    </row>
    <row r="441" spans="1:7">
      <c r="A441" s="37" t="s">
        <v>378</v>
      </c>
      <c r="B441" s="112" t="s">
        <v>960</v>
      </c>
      <c r="C441" s="112" t="s">
        <v>959</v>
      </c>
      <c r="D441" s="110">
        <v>3</v>
      </c>
      <c r="E441" s="109" t="s">
        <v>963</v>
      </c>
    </row>
    <row r="442" spans="1:7">
      <c r="A442" s="37" t="s">
        <v>378</v>
      </c>
      <c r="B442" s="112" t="s">
        <v>960</v>
      </c>
      <c r="C442" s="112" t="s">
        <v>959</v>
      </c>
      <c r="D442" s="110">
        <v>3</v>
      </c>
      <c r="E442" s="109" t="s">
        <v>964</v>
      </c>
    </row>
    <row r="443" spans="1:7">
      <c r="A443" s="37" t="s">
        <v>378</v>
      </c>
      <c r="B443" s="112" t="s">
        <v>960</v>
      </c>
      <c r="C443" s="112" t="s">
        <v>959</v>
      </c>
      <c r="D443" s="110">
        <v>3</v>
      </c>
      <c r="E443" s="109" t="s">
        <v>965</v>
      </c>
    </row>
    <row r="444" spans="1:7">
      <c r="A444" s="37" t="s">
        <v>378</v>
      </c>
      <c r="B444" s="112" t="s">
        <v>960</v>
      </c>
      <c r="C444" s="112" t="s">
        <v>959</v>
      </c>
      <c r="D444" s="110">
        <v>3</v>
      </c>
      <c r="E444" s="109" t="s">
        <v>966</v>
      </c>
    </row>
    <row r="445" spans="1:7">
      <c r="A445" s="37" t="s">
        <v>378</v>
      </c>
      <c r="B445" s="112" t="s">
        <v>960</v>
      </c>
      <c r="C445" s="112" t="s">
        <v>959</v>
      </c>
      <c r="D445" s="110">
        <v>3</v>
      </c>
      <c r="E445" s="109" t="s">
        <v>967</v>
      </c>
    </row>
    <row r="446" spans="1:7">
      <c r="A446" s="37" t="s">
        <v>378</v>
      </c>
      <c r="B446" s="112" t="s">
        <v>960</v>
      </c>
      <c r="C446" s="112" t="s">
        <v>959</v>
      </c>
      <c r="D446" s="110">
        <v>3</v>
      </c>
      <c r="E446" s="109" t="s">
        <v>968</v>
      </c>
    </row>
    <row r="447" spans="1:7">
      <c r="A447" s="37" t="s">
        <v>378</v>
      </c>
      <c r="B447" s="112" t="s">
        <v>960</v>
      </c>
      <c r="C447" s="112" t="s">
        <v>959</v>
      </c>
      <c r="D447" s="110">
        <v>3</v>
      </c>
      <c r="E447" s="109" t="s">
        <v>969</v>
      </c>
    </row>
    <row r="448" spans="1:7">
      <c r="A448" s="37" t="s">
        <v>378</v>
      </c>
      <c r="B448" s="112" t="s">
        <v>957</v>
      </c>
      <c r="C448" s="112" t="s">
        <v>958</v>
      </c>
      <c r="D448" s="110">
        <v>1.9</v>
      </c>
    </row>
    <row r="449" spans="1:5">
      <c r="A449" s="37" t="s">
        <v>378</v>
      </c>
      <c r="B449" s="112" t="s">
        <v>957</v>
      </c>
      <c r="C449" s="112" t="s">
        <v>958</v>
      </c>
      <c r="D449" s="110">
        <v>2.5</v>
      </c>
    </row>
    <row r="450" spans="1:5">
      <c r="A450" s="37" t="s">
        <v>378</v>
      </c>
      <c r="B450" s="112" t="s">
        <v>957</v>
      </c>
      <c r="C450" s="112" t="s">
        <v>958</v>
      </c>
      <c r="D450" s="110">
        <v>3</v>
      </c>
    </row>
    <row r="452" spans="1:5">
      <c r="A452" s="37" t="s">
        <v>220</v>
      </c>
      <c r="B452" s="112" t="s">
        <v>1109</v>
      </c>
      <c r="C452" s="112" t="s">
        <v>1108</v>
      </c>
      <c r="D452" s="110">
        <v>1</v>
      </c>
      <c r="E452" s="109" t="s">
        <v>1110</v>
      </c>
    </row>
    <row r="453" spans="1:5">
      <c r="A453" s="37" t="s">
        <v>220</v>
      </c>
      <c r="B453" s="112" t="s">
        <v>1109</v>
      </c>
      <c r="C453" s="112" t="s">
        <v>1108</v>
      </c>
      <c r="D453" s="110">
        <v>1</v>
      </c>
      <c r="E453" s="109" t="s">
        <v>1111</v>
      </c>
    </row>
    <row r="454" spans="1:5">
      <c r="A454" s="37" t="s">
        <v>220</v>
      </c>
      <c r="B454" s="112" t="s">
        <v>1109</v>
      </c>
      <c r="C454" s="112" t="s">
        <v>1108</v>
      </c>
      <c r="D454" s="110">
        <v>1.4</v>
      </c>
      <c r="E454" s="109" t="s">
        <v>1112</v>
      </c>
    </row>
    <row r="455" spans="1:5">
      <c r="A455" s="37" t="s">
        <v>220</v>
      </c>
      <c r="B455" s="112" t="s">
        <v>1109</v>
      </c>
      <c r="C455" s="112" t="s">
        <v>1108</v>
      </c>
      <c r="D455" s="110">
        <v>1.4</v>
      </c>
      <c r="E455" s="109" t="s">
        <v>1113</v>
      </c>
    </row>
    <row r="456" spans="1:5">
      <c r="A456" s="37" t="s">
        <v>220</v>
      </c>
      <c r="B456" s="112" t="s">
        <v>1109</v>
      </c>
      <c r="C456" s="112" t="s">
        <v>1108</v>
      </c>
      <c r="D456" s="110">
        <v>1.5</v>
      </c>
      <c r="E456" s="109" t="s">
        <v>1114</v>
      </c>
    </row>
    <row r="457" spans="1:5">
      <c r="A457" s="37" t="s">
        <v>220</v>
      </c>
      <c r="B457" s="112" t="s">
        <v>1109</v>
      </c>
      <c r="C457" s="112" t="s">
        <v>1108</v>
      </c>
      <c r="D457" s="110">
        <v>1.5</v>
      </c>
      <c r="E457" s="109" t="s">
        <v>1110</v>
      </c>
    </row>
    <row r="458" spans="1:5">
      <c r="A458" s="37" t="s">
        <v>220</v>
      </c>
      <c r="B458" s="112" t="s">
        <v>1109</v>
      </c>
      <c r="C458" s="112" t="s">
        <v>1108</v>
      </c>
      <c r="D458" s="110">
        <v>1.5</v>
      </c>
      <c r="E458" s="109" t="s">
        <v>1111</v>
      </c>
    </row>
    <row r="459" spans="1:5">
      <c r="A459" s="37" t="s">
        <v>220</v>
      </c>
      <c r="B459" s="112" t="s">
        <v>1109</v>
      </c>
      <c r="C459" s="112" t="s">
        <v>1108</v>
      </c>
      <c r="D459" s="110">
        <v>1.5</v>
      </c>
      <c r="E459" s="109" t="s">
        <v>1113</v>
      </c>
    </row>
    <row r="460" spans="1:5">
      <c r="A460" s="37" t="s">
        <v>220</v>
      </c>
      <c r="B460" s="112" t="s">
        <v>1109</v>
      </c>
      <c r="C460" s="112" t="s">
        <v>1108</v>
      </c>
      <c r="D460" s="110">
        <v>1.6</v>
      </c>
      <c r="E460" s="109" t="s">
        <v>1110</v>
      </c>
    </row>
    <row r="461" spans="1:5">
      <c r="A461" s="37" t="s">
        <v>220</v>
      </c>
      <c r="B461" s="112" t="s">
        <v>1109</v>
      </c>
      <c r="C461" s="112" t="s">
        <v>1108</v>
      </c>
      <c r="D461" s="110">
        <v>1.6</v>
      </c>
      <c r="E461" s="109" t="s">
        <v>1115</v>
      </c>
    </row>
    <row r="462" spans="1:5">
      <c r="A462" s="37" t="s">
        <v>220</v>
      </c>
      <c r="B462" s="112" t="s">
        <v>1109</v>
      </c>
      <c r="C462" s="112" t="s">
        <v>1108</v>
      </c>
      <c r="D462" s="110">
        <v>1.6</v>
      </c>
      <c r="E462" s="109" t="s">
        <v>1116</v>
      </c>
    </row>
    <row r="463" spans="1:5">
      <c r="A463" s="37" t="s">
        <v>220</v>
      </c>
      <c r="B463" s="112" t="s">
        <v>1109</v>
      </c>
      <c r="C463" s="112" t="s">
        <v>1108</v>
      </c>
      <c r="D463" s="110">
        <v>1.6</v>
      </c>
      <c r="E463" s="109" t="s">
        <v>1113</v>
      </c>
    </row>
    <row r="464" spans="1:5">
      <c r="A464" s="37" t="s">
        <v>220</v>
      </c>
      <c r="B464" s="112" t="s">
        <v>1109</v>
      </c>
      <c r="C464" s="112" t="s">
        <v>1108</v>
      </c>
      <c r="D464" s="110">
        <v>1.5</v>
      </c>
      <c r="E464" s="109" t="s">
        <v>1117</v>
      </c>
    </row>
    <row r="465" spans="1:5">
      <c r="A465" s="37" t="s">
        <v>220</v>
      </c>
      <c r="B465" s="112" t="s">
        <v>1638</v>
      </c>
      <c r="C465" s="112" t="s">
        <v>1637</v>
      </c>
      <c r="D465" s="110">
        <v>1.8</v>
      </c>
      <c r="E465" s="109" t="s">
        <v>1639</v>
      </c>
    </row>
    <row r="466" spans="1:5">
      <c r="A466" s="37" t="s">
        <v>220</v>
      </c>
      <c r="B466" s="112" t="s">
        <v>1638</v>
      </c>
      <c r="C466" s="112" t="s">
        <v>1637</v>
      </c>
      <c r="D466" s="110">
        <v>1.8</v>
      </c>
      <c r="E466" s="109" t="s">
        <v>1640</v>
      </c>
    </row>
    <row r="467" spans="1:5">
      <c r="A467" s="37" t="s">
        <v>220</v>
      </c>
      <c r="B467" s="112" t="s">
        <v>1638</v>
      </c>
      <c r="C467" s="112" t="s">
        <v>1637</v>
      </c>
      <c r="D467" s="110">
        <v>1.8</v>
      </c>
      <c r="E467" s="109" t="s">
        <v>1113</v>
      </c>
    </row>
    <row r="468" spans="1:5">
      <c r="A468" s="37" t="s">
        <v>220</v>
      </c>
      <c r="B468" s="112" t="s">
        <v>1638</v>
      </c>
      <c r="C468" s="112" t="s">
        <v>1637</v>
      </c>
      <c r="D468" s="110">
        <v>2</v>
      </c>
      <c r="E468" s="109" t="s">
        <v>1110</v>
      </c>
    </row>
    <row r="469" spans="1:5">
      <c r="A469" s="37" t="s">
        <v>220</v>
      </c>
      <c r="B469" s="112" t="s">
        <v>1126</v>
      </c>
      <c r="C469" s="112" t="s">
        <v>1637</v>
      </c>
      <c r="D469" s="110">
        <v>1.8</v>
      </c>
      <c r="E469" s="109" t="s">
        <v>1114</v>
      </c>
    </row>
    <row r="470" spans="1:5">
      <c r="A470" s="37" t="s">
        <v>220</v>
      </c>
      <c r="B470" s="112" t="s">
        <v>1126</v>
      </c>
      <c r="C470" s="112" t="s">
        <v>1637</v>
      </c>
      <c r="D470" s="110">
        <v>1.8</v>
      </c>
      <c r="E470" s="109" t="s">
        <v>1639</v>
      </c>
    </row>
    <row r="471" spans="1:5">
      <c r="A471" s="37" t="s">
        <v>220</v>
      </c>
      <c r="B471" s="112" t="s">
        <v>1126</v>
      </c>
      <c r="C471" s="112" t="s">
        <v>1637</v>
      </c>
      <c r="D471" s="110">
        <v>2</v>
      </c>
      <c r="E471" s="109" t="s">
        <v>1640</v>
      </c>
    </row>
    <row r="472" spans="1:5">
      <c r="A472" s="37" t="s">
        <v>220</v>
      </c>
      <c r="B472" s="112" t="s">
        <v>1126</v>
      </c>
      <c r="C472" s="112" t="s">
        <v>1637</v>
      </c>
      <c r="D472" s="110">
        <v>2</v>
      </c>
      <c r="E472" s="109" t="s">
        <v>1110</v>
      </c>
    </row>
    <row r="473" spans="1:5">
      <c r="A473" s="37" t="s">
        <v>220</v>
      </c>
      <c r="B473" s="112" t="s">
        <v>917</v>
      </c>
      <c r="C473" s="112" t="s">
        <v>1637</v>
      </c>
      <c r="D473" s="110">
        <v>1.5</v>
      </c>
      <c r="E473" s="109" t="s">
        <v>1110</v>
      </c>
    </row>
    <row r="474" spans="1:5">
      <c r="A474" s="37" t="s">
        <v>220</v>
      </c>
      <c r="B474" s="112" t="s">
        <v>917</v>
      </c>
      <c r="C474" s="112" t="s">
        <v>1637</v>
      </c>
      <c r="D474" s="110">
        <v>1.6</v>
      </c>
      <c r="E474" s="109" t="s">
        <v>1114</v>
      </c>
    </row>
    <row r="475" spans="1:5">
      <c r="A475" s="37" t="s">
        <v>220</v>
      </c>
      <c r="B475" s="112" t="s">
        <v>917</v>
      </c>
      <c r="C475" s="112" t="s">
        <v>1637</v>
      </c>
      <c r="D475" s="110">
        <v>1.6</v>
      </c>
      <c r="E475" s="109" t="s">
        <v>1113</v>
      </c>
    </row>
    <row r="476" spans="1:5">
      <c r="A476" s="37" t="s">
        <v>220</v>
      </c>
      <c r="B476" s="112" t="s">
        <v>917</v>
      </c>
      <c r="C476" s="112" t="s">
        <v>1637</v>
      </c>
      <c r="D476" s="110">
        <v>2</v>
      </c>
      <c r="E476" s="109" t="s">
        <v>1110</v>
      </c>
    </row>
    <row r="477" spans="1:5">
      <c r="A477" s="37" t="s">
        <v>220</v>
      </c>
      <c r="B477" s="112" t="s">
        <v>917</v>
      </c>
      <c r="C477" s="112" t="s">
        <v>1637</v>
      </c>
      <c r="D477" s="110">
        <v>2</v>
      </c>
      <c r="E477" s="109" t="s">
        <v>1115</v>
      </c>
    </row>
    <row r="478" spans="1:5">
      <c r="A478" s="37" t="s">
        <v>220</v>
      </c>
      <c r="B478" s="112" t="s">
        <v>917</v>
      </c>
      <c r="C478" s="112" t="s">
        <v>1637</v>
      </c>
      <c r="D478" s="110">
        <v>2</v>
      </c>
      <c r="E478" s="109" t="s">
        <v>1111</v>
      </c>
    </row>
    <row r="479" spans="1:5">
      <c r="A479" s="37" t="s">
        <v>220</v>
      </c>
      <c r="B479" s="112" t="s">
        <v>917</v>
      </c>
      <c r="C479" s="112" t="s">
        <v>1637</v>
      </c>
      <c r="D479" s="110">
        <v>2</v>
      </c>
      <c r="E479" s="109" t="s">
        <v>1635</v>
      </c>
    </row>
    <row r="480" spans="1:5">
      <c r="A480" s="37" t="s">
        <v>220</v>
      </c>
      <c r="B480" s="112" t="s">
        <v>1641</v>
      </c>
      <c r="C480" s="112" t="s">
        <v>1642</v>
      </c>
      <c r="D480" s="110">
        <v>1.5</v>
      </c>
      <c r="E480" s="109" t="s">
        <v>1114</v>
      </c>
    </row>
    <row r="481" spans="1:5">
      <c r="A481" s="37" t="s">
        <v>220</v>
      </c>
      <c r="B481" s="112" t="s">
        <v>1641</v>
      </c>
      <c r="C481" s="112" t="s">
        <v>1642</v>
      </c>
      <c r="D481" s="110">
        <v>1.5</v>
      </c>
      <c r="E481" s="109" t="s">
        <v>1111</v>
      </c>
    </row>
    <row r="482" spans="1:5">
      <c r="A482" s="37" t="s">
        <v>220</v>
      </c>
      <c r="B482" s="112" t="s">
        <v>1641</v>
      </c>
      <c r="C482" s="112" t="s">
        <v>1642</v>
      </c>
      <c r="D482" s="110">
        <v>1.5</v>
      </c>
      <c r="E482" s="109" t="s">
        <v>1113</v>
      </c>
    </row>
    <row r="483" spans="1:5">
      <c r="A483" s="37" t="s">
        <v>220</v>
      </c>
      <c r="B483" s="112" t="s">
        <v>1042</v>
      </c>
      <c r="C483" s="112" t="s">
        <v>1118</v>
      </c>
      <c r="D483" s="110">
        <v>2.5</v>
      </c>
      <c r="E483" s="109" t="s">
        <v>1119</v>
      </c>
    </row>
    <row r="484" spans="1:5">
      <c r="A484" s="37" t="s">
        <v>220</v>
      </c>
      <c r="B484" s="112" t="s">
        <v>1042</v>
      </c>
      <c r="C484" s="112" t="s">
        <v>1118</v>
      </c>
      <c r="D484" s="110">
        <v>2.9</v>
      </c>
      <c r="E484" s="109" t="s">
        <v>1120</v>
      </c>
    </row>
    <row r="485" spans="1:5">
      <c r="A485" s="37" t="s">
        <v>220</v>
      </c>
      <c r="B485" s="112" t="s">
        <v>1121</v>
      </c>
      <c r="C485" s="112" t="s">
        <v>1118</v>
      </c>
      <c r="D485" s="110">
        <v>2.5</v>
      </c>
      <c r="E485" s="109" t="s">
        <v>1122</v>
      </c>
    </row>
    <row r="486" spans="1:5">
      <c r="A486" s="37" t="s">
        <v>220</v>
      </c>
      <c r="B486" s="112" t="s">
        <v>1121</v>
      </c>
      <c r="C486" s="112" t="s">
        <v>1118</v>
      </c>
      <c r="D486" s="110">
        <v>2.5</v>
      </c>
      <c r="E486" s="109" t="s">
        <v>1123</v>
      </c>
    </row>
    <row r="487" spans="1:5">
      <c r="A487" s="37" t="s">
        <v>220</v>
      </c>
      <c r="B487" s="112" t="s">
        <v>1121</v>
      </c>
      <c r="C487" s="112" t="s">
        <v>1118</v>
      </c>
      <c r="D487" s="110">
        <v>2.5</v>
      </c>
      <c r="E487" s="109" t="s">
        <v>1120</v>
      </c>
    </row>
    <row r="488" spans="1:5">
      <c r="A488" s="37" t="s">
        <v>220</v>
      </c>
      <c r="B488" s="112" t="s">
        <v>1124</v>
      </c>
      <c r="C488" s="112" t="s">
        <v>1118</v>
      </c>
      <c r="D488" s="110">
        <v>2.5</v>
      </c>
      <c r="E488" s="109" t="s">
        <v>1122</v>
      </c>
    </row>
    <row r="489" spans="1:5">
      <c r="A489" s="37" t="s">
        <v>220</v>
      </c>
      <c r="B489" s="112" t="s">
        <v>1124</v>
      </c>
      <c r="C489" s="112" t="s">
        <v>1118</v>
      </c>
      <c r="D489" s="110">
        <v>3</v>
      </c>
      <c r="E489" s="109" t="s">
        <v>1125</v>
      </c>
    </row>
    <row r="490" spans="1:5">
      <c r="A490" s="37" t="s">
        <v>220</v>
      </c>
      <c r="B490" s="112" t="s">
        <v>1126</v>
      </c>
      <c r="C490" s="112" t="s">
        <v>1118</v>
      </c>
      <c r="D490" s="110">
        <v>2.5</v>
      </c>
      <c r="E490" s="109" t="s">
        <v>1127</v>
      </c>
    </row>
    <row r="491" spans="1:5">
      <c r="A491" s="37" t="s">
        <v>220</v>
      </c>
      <c r="B491" s="112" t="s">
        <v>1126</v>
      </c>
      <c r="C491" s="112" t="s">
        <v>1118</v>
      </c>
      <c r="D491" s="110">
        <v>2.5</v>
      </c>
      <c r="E491" s="109" t="s">
        <v>1128</v>
      </c>
    </row>
    <row r="492" spans="1:5">
      <c r="A492" s="37" t="s">
        <v>220</v>
      </c>
      <c r="B492" s="112" t="s">
        <v>1126</v>
      </c>
      <c r="C492" s="112" t="s">
        <v>1118</v>
      </c>
      <c r="D492" s="110">
        <v>2.5</v>
      </c>
      <c r="E492" s="109" t="s">
        <v>1129</v>
      </c>
    </row>
    <row r="493" spans="1:5">
      <c r="A493" s="37" t="s">
        <v>220</v>
      </c>
      <c r="B493" s="112" t="s">
        <v>1126</v>
      </c>
      <c r="C493" s="112" t="s">
        <v>1118</v>
      </c>
      <c r="D493" s="110">
        <v>2.5</v>
      </c>
      <c r="E493" s="109" t="s">
        <v>1130</v>
      </c>
    </row>
    <row r="494" spans="1:5">
      <c r="A494" s="37" t="s">
        <v>220</v>
      </c>
      <c r="B494" s="112" t="s">
        <v>1126</v>
      </c>
      <c r="C494" s="112" t="s">
        <v>1118</v>
      </c>
      <c r="D494" s="110">
        <v>2.5</v>
      </c>
      <c r="E494" s="109" t="s">
        <v>1133</v>
      </c>
    </row>
    <row r="495" spans="1:5">
      <c r="A495" s="37" t="s">
        <v>220</v>
      </c>
      <c r="B495" s="112" t="s">
        <v>1126</v>
      </c>
      <c r="C495" s="112" t="s">
        <v>1118</v>
      </c>
      <c r="D495" s="110">
        <v>2.5</v>
      </c>
      <c r="E495" s="109" t="s">
        <v>1131</v>
      </c>
    </row>
    <row r="496" spans="1:5">
      <c r="A496" s="37" t="s">
        <v>220</v>
      </c>
      <c r="B496" s="112" t="s">
        <v>1126</v>
      </c>
      <c r="C496" s="112" t="s">
        <v>1118</v>
      </c>
      <c r="D496" s="110">
        <v>3</v>
      </c>
      <c r="E496" s="109" t="s">
        <v>1132</v>
      </c>
    </row>
    <row r="497" spans="1:5">
      <c r="A497" s="37" t="s">
        <v>220</v>
      </c>
      <c r="B497" s="112" t="s">
        <v>1134</v>
      </c>
      <c r="C497" s="112" t="s">
        <v>1118</v>
      </c>
      <c r="D497" s="110">
        <v>2.2000000000000002</v>
      </c>
      <c r="E497" s="109" t="s">
        <v>1137</v>
      </c>
    </row>
    <row r="498" spans="1:5">
      <c r="A498" s="37" t="s">
        <v>220</v>
      </c>
      <c r="B498" s="112" t="s">
        <v>1134</v>
      </c>
      <c r="C498" s="112" t="s">
        <v>1118</v>
      </c>
      <c r="D498" s="110">
        <v>2.2000000000000002</v>
      </c>
      <c r="E498" s="109" t="s">
        <v>1135</v>
      </c>
    </row>
    <row r="499" spans="1:5">
      <c r="A499" s="37" t="s">
        <v>220</v>
      </c>
      <c r="B499" s="112" t="s">
        <v>1134</v>
      </c>
      <c r="C499" s="112" t="s">
        <v>1118</v>
      </c>
      <c r="D499" s="110">
        <v>2.2000000000000002</v>
      </c>
      <c r="E499" s="109" t="s">
        <v>1136</v>
      </c>
    </row>
    <row r="500" spans="1:5">
      <c r="A500" s="37" t="s">
        <v>220</v>
      </c>
      <c r="B500" s="112" t="s">
        <v>1134</v>
      </c>
      <c r="C500" s="112" t="s">
        <v>1118</v>
      </c>
      <c r="D500" s="110">
        <v>2.2000000000000002</v>
      </c>
      <c r="E500" s="109" t="s">
        <v>1122</v>
      </c>
    </row>
    <row r="501" spans="1:5">
      <c r="A501" s="37" t="s">
        <v>220</v>
      </c>
      <c r="B501" s="112" t="s">
        <v>1134</v>
      </c>
      <c r="C501" s="112" t="s">
        <v>1118</v>
      </c>
      <c r="D501" s="110">
        <v>2.2000000000000002</v>
      </c>
      <c r="E501" s="109" t="s">
        <v>1131</v>
      </c>
    </row>
    <row r="502" spans="1:5">
      <c r="A502" s="37" t="s">
        <v>220</v>
      </c>
      <c r="B502" s="112" t="s">
        <v>1134</v>
      </c>
      <c r="C502" s="112" t="s">
        <v>1118</v>
      </c>
      <c r="D502" s="110">
        <v>2.2000000000000002</v>
      </c>
      <c r="E502" s="109" t="s">
        <v>1138</v>
      </c>
    </row>
    <row r="503" spans="1:5">
      <c r="A503" s="37" t="s">
        <v>220</v>
      </c>
      <c r="B503" s="112" t="s">
        <v>1134</v>
      </c>
      <c r="C503" s="112" t="s">
        <v>1118</v>
      </c>
      <c r="D503" s="110">
        <v>3.2</v>
      </c>
      <c r="E503" s="109" t="s">
        <v>1131</v>
      </c>
    </row>
    <row r="504" spans="1:5">
      <c r="A504" s="37" t="s">
        <v>220</v>
      </c>
      <c r="B504" s="112" t="s">
        <v>1139</v>
      </c>
      <c r="C504" s="112" t="s">
        <v>1118</v>
      </c>
      <c r="D504" s="110">
        <v>2.2000000000000002</v>
      </c>
      <c r="E504" s="109" t="s">
        <v>1140</v>
      </c>
    </row>
    <row r="505" spans="1:5">
      <c r="A505" s="37" t="s">
        <v>220</v>
      </c>
      <c r="B505" s="112" t="s">
        <v>1139</v>
      </c>
      <c r="C505" s="112" t="s">
        <v>1118</v>
      </c>
      <c r="D505" s="110">
        <v>2.2000000000000002</v>
      </c>
      <c r="E505" s="109" t="s">
        <v>1141</v>
      </c>
    </row>
    <row r="506" spans="1:5">
      <c r="A506" s="37" t="s">
        <v>220</v>
      </c>
      <c r="B506" s="112" t="s">
        <v>1139</v>
      </c>
      <c r="C506" s="112" t="s">
        <v>1118</v>
      </c>
      <c r="D506" s="110">
        <v>2.2000000000000002</v>
      </c>
      <c r="E506" s="109" t="s">
        <v>1142</v>
      </c>
    </row>
    <row r="507" spans="1:5">
      <c r="A507" s="37" t="s">
        <v>220</v>
      </c>
      <c r="B507" s="112" t="s">
        <v>1139</v>
      </c>
      <c r="C507" s="112" t="s">
        <v>1118</v>
      </c>
      <c r="D507" s="110">
        <v>2.2000000000000002</v>
      </c>
      <c r="E507" s="109" t="s">
        <v>1122</v>
      </c>
    </row>
    <row r="508" spans="1:5">
      <c r="A508" s="37" t="s">
        <v>220</v>
      </c>
      <c r="B508" s="112" t="s">
        <v>1139</v>
      </c>
      <c r="C508" s="112" t="s">
        <v>1118</v>
      </c>
      <c r="D508" s="110">
        <v>2.2000000000000002</v>
      </c>
      <c r="E508" s="109" t="s">
        <v>1131</v>
      </c>
    </row>
    <row r="509" spans="1:5">
      <c r="A509" s="37" t="s">
        <v>220</v>
      </c>
      <c r="B509" s="112" t="s">
        <v>1139</v>
      </c>
      <c r="C509" s="112" t="s">
        <v>1118</v>
      </c>
      <c r="D509" s="110">
        <v>3.2</v>
      </c>
      <c r="E509" s="109" t="s">
        <v>1131</v>
      </c>
    </row>
    <row r="510" spans="1:5">
      <c r="A510" s="37" t="s">
        <v>220</v>
      </c>
      <c r="B510" s="112" t="s">
        <v>1139</v>
      </c>
      <c r="C510" s="112" t="s">
        <v>1118</v>
      </c>
      <c r="D510" s="110">
        <v>3.2</v>
      </c>
      <c r="E510" s="109" t="s">
        <v>1120</v>
      </c>
    </row>
    <row r="511" spans="1:5">
      <c r="A511" s="37" t="s">
        <v>220</v>
      </c>
      <c r="B511" s="112" t="s">
        <v>1121</v>
      </c>
      <c r="C511" s="112" t="s">
        <v>1143</v>
      </c>
      <c r="D511" s="110">
        <v>2.5</v>
      </c>
      <c r="E511" s="109" t="s">
        <v>1122</v>
      </c>
    </row>
    <row r="512" spans="1:5">
      <c r="A512" s="37" t="s">
        <v>220</v>
      </c>
      <c r="B512" s="112" t="s">
        <v>1121</v>
      </c>
      <c r="C512" s="112" t="s">
        <v>1143</v>
      </c>
      <c r="D512" s="110">
        <v>2.5</v>
      </c>
      <c r="E512" s="109" t="s">
        <v>1123</v>
      </c>
    </row>
    <row r="513" spans="1:5">
      <c r="A513" s="37" t="s">
        <v>220</v>
      </c>
      <c r="B513" s="112" t="s">
        <v>1121</v>
      </c>
      <c r="C513" s="112" t="s">
        <v>1143</v>
      </c>
      <c r="D513" s="110">
        <v>2.5</v>
      </c>
      <c r="E513" s="109" t="s">
        <v>1144</v>
      </c>
    </row>
    <row r="514" spans="1:5">
      <c r="A514" s="37" t="s">
        <v>220</v>
      </c>
      <c r="B514" s="112" t="s">
        <v>1124</v>
      </c>
      <c r="C514" s="112" t="s">
        <v>1143</v>
      </c>
      <c r="D514" s="110">
        <v>2.5</v>
      </c>
      <c r="E514" s="109" t="s">
        <v>1145</v>
      </c>
    </row>
    <row r="515" spans="1:5">
      <c r="A515" s="37" t="s">
        <v>220</v>
      </c>
      <c r="B515" s="112" t="s">
        <v>1124</v>
      </c>
      <c r="C515" s="112" t="s">
        <v>1143</v>
      </c>
      <c r="D515" s="110">
        <v>2.5</v>
      </c>
      <c r="E515" s="109" t="s">
        <v>1136</v>
      </c>
    </row>
    <row r="516" spans="1:5">
      <c r="A516" s="37" t="s">
        <v>220</v>
      </c>
      <c r="B516" s="112" t="s">
        <v>1124</v>
      </c>
      <c r="C516" s="112" t="s">
        <v>1143</v>
      </c>
      <c r="D516" s="110">
        <v>2.5</v>
      </c>
      <c r="E516" s="109" t="s">
        <v>1122</v>
      </c>
    </row>
    <row r="517" spans="1:5">
      <c r="A517" s="37" t="s">
        <v>220</v>
      </c>
      <c r="B517" s="112" t="s">
        <v>1124</v>
      </c>
      <c r="C517" s="112" t="s">
        <v>1143</v>
      </c>
      <c r="D517" s="110">
        <v>2.5</v>
      </c>
      <c r="E517" s="109" t="s">
        <v>1123</v>
      </c>
    </row>
    <row r="518" spans="1:5">
      <c r="A518" s="37" t="s">
        <v>220</v>
      </c>
      <c r="B518" s="112" t="s">
        <v>1124</v>
      </c>
      <c r="C518" s="112" t="s">
        <v>1143</v>
      </c>
      <c r="D518" s="110">
        <v>2.5</v>
      </c>
      <c r="E518" s="109" t="s">
        <v>1144</v>
      </c>
    </row>
    <row r="519" spans="1:5">
      <c r="A519" s="37" t="s">
        <v>220</v>
      </c>
      <c r="B519" s="112" t="s">
        <v>1124</v>
      </c>
      <c r="C519" s="112" t="s">
        <v>1143</v>
      </c>
      <c r="D519" s="110">
        <v>2.5</v>
      </c>
      <c r="E519" s="109" t="s">
        <v>1120</v>
      </c>
    </row>
    <row r="520" spans="1:5">
      <c r="A520" s="37" t="s">
        <v>220</v>
      </c>
      <c r="B520" s="112" t="s">
        <v>1124</v>
      </c>
      <c r="C520" s="112" t="s">
        <v>1143</v>
      </c>
      <c r="D520" s="110">
        <v>3</v>
      </c>
      <c r="E520" s="109" t="s">
        <v>1133</v>
      </c>
    </row>
    <row r="521" spans="1:5">
      <c r="A521" s="37" t="s">
        <v>220</v>
      </c>
      <c r="B521" s="112" t="s">
        <v>1124</v>
      </c>
      <c r="C521" s="112" t="s">
        <v>1143</v>
      </c>
      <c r="D521" s="110">
        <v>3</v>
      </c>
      <c r="E521" s="109" t="s">
        <v>1132</v>
      </c>
    </row>
    <row r="522" spans="1:5">
      <c r="A522" s="37" t="s">
        <v>220</v>
      </c>
      <c r="B522" s="112" t="s">
        <v>1126</v>
      </c>
      <c r="C522" s="112" t="s">
        <v>1143</v>
      </c>
      <c r="D522" s="110">
        <v>2.5</v>
      </c>
      <c r="E522" s="109" t="s">
        <v>1129</v>
      </c>
    </row>
    <row r="523" spans="1:5">
      <c r="A523" s="37" t="s">
        <v>220</v>
      </c>
      <c r="B523" s="112" t="s">
        <v>1126</v>
      </c>
      <c r="C523" s="112" t="s">
        <v>1143</v>
      </c>
      <c r="D523" s="110">
        <v>2.5</v>
      </c>
      <c r="E523" s="109" t="s">
        <v>1136</v>
      </c>
    </row>
    <row r="524" spans="1:5">
      <c r="A524" s="37" t="s">
        <v>220</v>
      </c>
      <c r="B524" s="112" t="s">
        <v>1126</v>
      </c>
      <c r="C524" s="112" t="s">
        <v>1143</v>
      </c>
      <c r="D524" s="110">
        <v>2.5</v>
      </c>
      <c r="E524" s="109" t="s">
        <v>1130</v>
      </c>
    </row>
    <row r="525" spans="1:5">
      <c r="A525" s="37" t="s">
        <v>220</v>
      </c>
      <c r="B525" s="112" t="s">
        <v>1126</v>
      </c>
      <c r="C525" s="112" t="s">
        <v>1143</v>
      </c>
      <c r="D525" s="110">
        <v>2.5</v>
      </c>
      <c r="E525" s="109" t="s">
        <v>1131</v>
      </c>
    </row>
    <row r="526" spans="1:5">
      <c r="A526" s="37" t="s">
        <v>220</v>
      </c>
      <c r="B526" s="112" t="s">
        <v>1126</v>
      </c>
      <c r="C526" s="112" t="s">
        <v>1143</v>
      </c>
      <c r="D526" s="110">
        <v>2.5</v>
      </c>
      <c r="E526" s="109" t="s">
        <v>1144</v>
      </c>
    </row>
    <row r="527" spans="1:5">
      <c r="A527" s="37" t="s">
        <v>220</v>
      </c>
      <c r="B527" s="112" t="s">
        <v>1126</v>
      </c>
      <c r="C527" s="112" t="s">
        <v>1143</v>
      </c>
      <c r="D527" s="110">
        <v>2.5</v>
      </c>
      <c r="E527" s="109" t="s">
        <v>1146</v>
      </c>
    </row>
    <row r="528" spans="1:5">
      <c r="A528" s="37" t="s">
        <v>220</v>
      </c>
      <c r="B528" s="112" t="s">
        <v>1126</v>
      </c>
      <c r="C528" s="112" t="s">
        <v>1143</v>
      </c>
      <c r="D528" s="110">
        <v>2.5</v>
      </c>
      <c r="E528" s="109" t="s">
        <v>1132</v>
      </c>
    </row>
    <row r="529" spans="1:5">
      <c r="A529" s="37" t="s">
        <v>220</v>
      </c>
      <c r="B529" s="112" t="s">
        <v>1126</v>
      </c>
      <c r="C529" s="112" t="s">
        <v>1143</v>
      </c>
      <c r="D529" s="110">
        <v>3</v>
      </c>
      <c r="E529" s="109" t="s">
        <v>1133</v>
      </c>
    </row>
    <row r="530" spans="1:5">
      <c r="A530" s="37" t="s">
        <v>220</v>
      </c>
      <c r="B530" s="112" t="s">
        <v>1134</v>
      </c>
      <c r="C530" s="112" t="s">
        <v>1143</v>
      </c>
      <c r="D530" s="110">
        <v>2.2000000000000002</v>
      </c>
      <c r="E530" s="109" t="s">
        <v>1142</v>
      </c>
    </row>
    <row r="531" spans="1:5">
      <c r="A531" s="37" t="s">
        <v>220</v>
      </c>
      <c r="B531" s="112" t="s">
        <v>1134</v>
      </c>
      <c r="C531" s="112" t="s">
        <v>1143</v>
      </c>
      <c r="D531" s="110">
        <v>2.2000000000000002</v>
      </c>
      <c r="E531" s="109" t="s">
        <v>1136</v>
      </c>
    </row>
    <row r="532" spans="1:5">
      <c r="A532" s="37" t="s">
        <v>220</v>
      </c>
      <c r="B532" s="112" t="s">
        <v>1134</v>
      </c>
      <c r="C532" s="112" t="s">
        <v>1143</v>
      </c>
      <c r="D532" s="110">
        <v>2.2000000000000002</v>
      </c>
      <c r="E532" s="109" t="s">
        <v>1130</v>
      </c>
    </row>
    <row r="533" spans="1:5">
      <c r="A533" s="37" t="s">
        <v>220</v>
      </c>
      <c r="B533" s="112" t="s">
        <v>1134</v>
      </c>
      <c r="C533" s="112" t="s">
        <v>1143</v>
      </c>
      <c r="D533" s="110">
        <v>2.2000000000000002</v>
      </c>
      <c r="E533" s="109" t="s">
        <v>1122</v>
      </c>
    </row>
    <row r="534" spans="1:5">
      <c r="A534" s="37" t="s">
        <v>220</v>
      </c>
      <c r="B534" s="112" t="s">
        <v>1134</v>
      </c>
      <c r="C534" s="112" t="s">
        <v>1143</v>
      </c>
      <c r="D534" s="110">
        <v>2.2000000000000002</v>
      </c>
      <c r="E534" s="109" t="s">
        <v>1131</v>
      </c>
    </row>
    <row r="535" spans="1:5">
      <c r="A535" s="37" t="s">
        <v>220</v>
      </c>
      <c r="B535" s="112" t="s">
        <v>1134</v>
      </c>
      <c r="C535" s="112" t="s">
        <v>1143</v>
      </c>
      <c r="D535" s="110">
        <v>2.2000000000000002</v>
      </c>
      <c r="E535" s="109" t="s">
        <v>1144</v>
      </c>
    </row>
    <row r="536" spans="1:5">
      <c r="A536" s="37" t="s">
        <v>220</v>
      </c>
      <c r="B536" s="112" t="s">
        <v>1134</v>
      </c>
      <c r="C536" s="112" t="s">
        <v>1143</v>
      </c>
      <c r="D536" s="110">
        <v>2.2000000000000002</v>
      </c>
      <c r="E536" s="109" t="s">
        <v>1146</v>
      </c>
    </row>
    <row r="537" spans="1:5">
      <c r="A537" s="37" t="s">
        <v>220</v>
      </c>
      <c r="B537" s="112" t="s">
        <v>1134</v>
      </c>
      <c r="C537" s="112" t="s">
        <v>1143</v>
      </c>
      <c r="D537" s="110">
        <v>2.2000000000000002</v>
      </c>
      <c r="E537" s="109" t="s">
        <v>1120</v>
      </c>
    </row>
    <row r="538" spans="1:5">
      <c r="A538" s="37" t="s">
        <v>220</v>
      </c>
      <c r="B538" s="112" t="s">
        <v>1134</v>
      </c>
      <c r="C538" s="112" t="s">
        <v>1143</v>
      </c>
      <c r="D538" s="110">
        <v>2.5</v>
      </c>
      <c r="E538" s="109" t="s">
        <v>1123</v>
      </c>
    </row>
    <row r="539" spans="1:5">
      <c r="A539" s="37" t="s">
        <v>220</v>
      </c>
      <c r="B539" s="112" t="s">
        <v>1139</v>
      </c>
      <c r="C539" s="112" t="s">
        <v>1143</v>
      </c>
      <c r="D539" s="110">
        <v>2.2000000000000002</v>
      </c>
      <c r="E539" s="109" t="s">
        <v>1147</v>
      </c>
    </row>
    <row r="540" spans="1:5">
      <c r="A540" s="37" t="s">
        <v>220</v>
      </c>
      <c r="B540" s="112" t="s">
        <v>1139</v>
      </c>
      <c r="C540" s="112" t="s">
        <v>1143</v>
      </c>
      <c r="D540" s="110">
        <v>2.2000000000000002</v>
      </c>
      <c r="E540" s="109" t="s">
        <v>1136</v>
      </c>
    </row>
    <row r="541" spans="1:5">
      <c r="A541" s="37" t="s">
        <v>220</v>
      </c>
      <c r="B541" s="112" t="s">
        <v>1139</v>
      </c>
      <c r="C541" s="112" t="s">
        <v>1143</v>
      </c>
      <c r="D541" s="110">
        <v>2.2000000000000002</v>
      </c>
      <c r="E541" s="109" t="s">
        <v>1122</v>
      </c>
    </row>
    <row r="542" spans="1:5">
      <c r="A542" s="37" t="s">
        <v>220</v>
      </c>
      <c r="B542" s="112" t="s">
        <v>1139</v>
      </c>
      <c r="C542" s="112" t="s">
        <v>1143</v>
      </c>
      <c r="D542" s="110">
        <v>2.2000000000000002</v>
      </c>
      <c r="E542" s="109" t="s">
        <v>1123</v>
      </c>
    </row>
    <row r="543" spans="1:5">
      <c r="A543" s="37" t="s">
        <v>220</v>
      </c>
      <c r="B543" s="112" t="s">
        <v>1139</v>
      </c>
      <c r="C543" s="112" t="s">
        <v>1143</v>
      </c>
      <c r="D543" s="110">
        <v>2.2000000000000002</v>
      </c>
      <c r="E543" s="109" t="s">
        <v>1144</v>
      </c>
    </row>
    <row r="544" spans="1:5">
      <c r="A544" s="37" t="s">
        <v>220</v>
      </c>
      <c r="B544" s="112" t="s">
        <v>1139</v>
      </c>
      <c r="C544" s="112" t="s">
        <v>1143</v>
      </c>
      <c r="D544" s="110">
        <v>2.2000000000000002</v>
      </c>
      <c r="E544" s="109" t="s">
        <v>1120</v>
      </c>
    </row>
    <row r="545" spans="1:5">
      <c r="A545" s="37" t="s">
        <v>220</v>
      </c>
      <c r="B545" s="112" t="s">
        <v>1042</v>
      </c>
      <c r="C545" s="112" t="s">
        <v>1148</v>
      </c>
      <c r="D545" s="110">
        <v>2.5</v>
      </c>
      <c r="E545" s="109" t="s">
        <v>1123</v>
      </c>
    </row>
    <row r="546" spans="1:5">
      <c r="A546" s="37" t="s">
        <v>220</v>
      </c>
      <c r="B546" s="112" t="s">
        <v>1121</v>
      </c>
      <c r="C546" s="112" t="s">
        <v>1148</v>
      </c>
      <c r="D546" s="110">
        <v>2.5</v>
      </c>
      <c r="E546" s="109" t="s">
        <v>1123</v>
      </c>
    </row>
    <row r="547" spans="1:5">
      <c r="A547" s="37" t="s">
        <v>220</v>
      </c>
      <c r="B547" s="112" t="s">
        <v>1126</v>
      </c>
      <c r="C547" s="112" t="s">
        <v>1148</v>
      </c>
      <c r="D547" s="110">
        <v>3</v>
      </c>
      <c r="E547" s="109" t="s">
        <v>1123</v>
      </c>
    </row>
    <row r="548" spans="1:5">
      <c r="A548" s="37" t="s">
        <v>220</v>
      </c>
      <c r="B548" s="112" t="s">
        <v>1134</v>
      </c>
      <c r="C548" s="112" t="s">
        <v>1148</v>
      </c>
      <c r="D548" s="110">
        <v>2.5</v>
      </c>
      <c r="E548" s="109" t="s">
        <v>1123</v>
      </c>
    </row>
    <row r="549" spans="1:5">
      <c r="A549" s="37" t="s">
        <v>220</v>
      </c>
      <c r="B549" s="112" t="s">
        <v>1139</v>
      </c>
      <c r="C549" s="112" t="s">
        <v>1148</v>
      </c>
      <c r="D549" s="110">
        <v>2.2000000000000002</v>
      </c>
      <c r="E549" s="109" t="s">
        <v>1149</v>
      </c>
    </row>
    <row r="550" spans="1:5">
      <c r="A550" s="37" t="s">
        <v>220</v>
      </c>
      <c r="B550" s="112" t="s">
        <v>1042</v>
      </c>
      <c r="C550" s="112" t="s">
        <v>1150</v>
      </c>
      <c r="D550" s="110">
        <v>2.5</v>
      </c>
      <c r="E550" s="109" t="s">
        <v>1151</v>
      </c>
    </row>
    <row r="551" spans="1:5">
      <c r="A551" s="37" t="s">
        <v>220</v>
      </c>
      <c r="B551" s="112" t="s">
        <v>1042</v>
      </c>
      <c r="C551" s="112" t="s">
        <v>1150</v>
      </c>
      <c r="D551" s="110">
        <v>2.5</v>
      </c>
      <c r="E551" s="109" t="s">
        <v>1123</v>
      </c>
    </row>
    <row r="552" spans="1:5">
      <c r="A552" s="37" t="s">
        <v>220</v>
      </c>
      <c r="B552" s="112" t="s">
        <v>1042</v>
      </c>
      <c r="C552" s="112" t="s">
        <v>1150</v>
      </c>
      <c r="D552" s="110">
        <v>2.5</v>
      </c>
      <c r="E552" s="109" t="s">
        <v>1120</v>
      </c>
    </row>
    <row r="553" spans="1:5">
      <c r="A553" s="37" t="s">
        <v>220</v>
      </c>
      <c r="B553" s="112" t="s">
        <v>1042</v>
      </c>
      <c r="C553" s="112" t="s">
        <v>1150</v>
      </c>
      <c r="D553" s="110">
        <v>2.9</v>
      </c>
      <c r="E553" s="109" t="s">
        <v>1120</v>
      </c>
    </row>
    <row r="554" spans="1:5">
      <c r="A554" s="37" t="s">
        <v>220</v>
      </c>
      <c r="B554" s="112" t="s">
        <v>1121</v>
      </c>
      <c r="C554" s="112" t="s">
        <v>1150</v>
      </c>
      <c r="D554" s="110">
        <v>2.5</v>
      </c>
      <c r="E554" s="109" t="s">
        <v>1123</v>
      </c>
    </row>
    <row r="555" spans="1:5">
      <c r="A555" s="37" t="s">
        <v>220</v>
      </c>
      <c r="B555" s="112" t="s">
        <v>1629</v>
      </c>
      <c r="C555" s="112" t="s">
        <v>1630</v>
      </c>
      <c r="D555" s="109">
        <v>2.5</v>
      </c>
      <c r="E555" s="109" t="s">
        <v>1631</v>
      </c>
    </row>
    <row r="556" spans="1:5">
      <c r="A556" s="37" t="s">
        <v>220</v>
      </c>
      <c r="B556" s="112" t="s">
        <v>1629</v>
      </c>
      <c r="C556" s="112" t="s">
        <v>1630</v>
      </c>
      <c r="D556" s="110">
        <v>2.5</v>
      </c>
      <c r="E556" s="109" t="s">
        <v>1632</v>
      </c>
    </row>
    <row r="557" spans="1:5">
      <c r="A557" s="37" t="s">
        <v>220</v>
      </c>
      <c r="B557" s="112" t="s">
        <v>1629</v>
      </c>
      <c r="C557" s="112" t="s">
        <v>1630</v>
      </c>
      <c r="D557" s="110">
        <v>2.5</v>
      </c>
      <c r="E557" s="109" t="s">
        <v>1633</v>
      </c>
    </row>
    <row r="558" spans="1:5">
      <c r="A558" s="37" t="s">
        <v>220</v>
      </c>
      <c r="B558" s="112" t="s">
        <v>1629</v>
      </c>
      <c r="C558" s="112" t="s">
        <v>1630</v>
      </c>
      <c r="D558" s="110">
        <v>2.5</v>
      </c>
      <c r="E558" s="109" t="s">
        <v>1120</v>
      </c>
    </row>
    <row r="559" spans="1:5">
      <c r="A559" s="37" t="s">
        <v>220</v>
      </c>
      <c r="B559" s="112" t="s">
        <v>960</v>
      </c>
      <c r="C559" s="112" t="s">
        <v>1630</v>
      </c>
      <c r="D559" s="110">
        <v>2.5</v>
      </c>
      <c r="E559" s="109" t="s">
        <v>1634</v>
      </c>
    </row>
    <row r="560" spans="1:5">
      <c r="A560" s="37" t="s">
        <v>220</v>
      </c>
      <c r="B560" s="112" t="s">
        <v>960</v>
      </c>
      <c r="C560" s="112" t="s">
        <v>1630</v>
      </c>
      <c r="D560" s="110">
        <v>2.5</v>
      </c>
      <c r="E560" s="109" t="s">
        <v>1132</v>
      </c>
    </row>
    <row r="561" spans="1:5">
      <c r="A561" s="37" t="s">
        <v>220</v>
      </c>
      <c r="B561" s="112" t="s">
        <v>960</v>
      </c>
      <c r="C561" s="112" t="s">
        <v>1630</v>
      </c>
      <c r="D561" s="110">
        <v>2.5</v>
      </c>
      <c r="E561" s="109" t="s">
        <v>1634</v>
      </c>
    </row>
    <row r="562" spans="1:5">
      <c r="A562" s="37" t="s">
        <v>220</v>
      </c>
      <c r="B562" s="112" t="s">
        <v>1139</v>
      </c>
      <c r="C562" s="112" t="s">
        <v>1630</v>
      </c>
      <c r="D562" s="110">
        <v>2.2000000000000002</v>
      </c>
      <c r="E562" s="109" t="s">
        <v>1111</v>
      </c>
    </row>
    <row r="563" spans="1:5">
      <c r="A563" s="37" t="s">
        <v>220</v>
      </c>
      <c r="B563" s="112" t="s">
        <v>1139</v>
      </c>
      <c r="C563" s="112" t="s">
        <v>1630</v>
      </c>
      <c r="D563" s="110">
        <v>2.2000000000000002</v>
      </c>
      <c r="E563" s="109" t="s">
        <v>1635</v>
      </c>
    </row>
    <row r="564" spans="1:5">
      <c r="A564" s="37" t="s">
        <v>220</v>
      </c>
      <c r="B564" s="112" t="s">
        <v>1139</v>
      </c>
      <c r="C564" s="112" t="s">
        <v>1630</v>
      </c>
      <c r="D564" s="110">
        <v>3.2</v>
      </c>
      <c r="E564" s="109" t="s">
        <v>1111</v>
      </c>
    </row>
    <row r="565" spans="1:5">
      <c r="A565" s="37" t="s">
        <v>220</v>
      </c>
      <c r="B565" s="112" t="s">
        <v>1139</v>
      </c>
      <c r="C565" s="112" t="s">
        <v>1630</v>
      </c>
      <c r="D565" s="110">
        <v>3.2</v>
      </c>
      <c r="E565" s="109" t="s">
        <v>1635</v>
      </c>
    </row>
    <row r="566" spans="1:5">
      <c r="A566" s="37" t="s">
        <v>220</v>
      </c>
      <c r="B566" s="112" t="s">
        <v>1064</v>
      </c>
      <c r="C566" s="112" t="s">
        <v>1636</v>
      </c>
      <c r="D566" s="110">
        <v>2</v>
      </c>
    </row>
    <row r="567" spans="1:5">
      <c r="A567" s="37" t="s">
        <v>220</v>
      </c>
      <c r="B567" s="112" t="s">
        <v>1064</v>
      </c>
      <c r="C567" s="112" t="s">
        <v>1636</v>
      </c>
      <c r="D567" s="110">
        <v>2.2999999999999998</v>
      </c>
      <c r="E567" s="109" t="s">
        <v>1144</v>
      </c>
    </row>
    <row r="568" spans="1:5">
      <c r="A568" s="37" t="s">
        <v>220</v>
      </c>
      <c r="B568" s="112" t="s">
        <v>1064</v>
      </c>
      <c r="C568" s="112" t="s">
        <v>1636</v>
      </c>
      <c r="D568" s="110">
        <v>2.2999999999999998</v>
      </c>
      <c r="E568" s="109" t="s">
        <v>1120</v>
      </c>
    </row>
    <row r="569" spans="1:5">
      <c r="A569" s="37" t="s">
        <v>220</v>
      </c>
      <c r="B569" s="112" t="s">
        <v>1064</v>
      </c>
      <c r="C569" s="112" t="s">
        <v>1636</v>
      </c>
      <c r="D569" s="110">
        <v>3</v>
      </c>
      <c r="E569" s="109" t="s">
        <v>1631</v>
      </c>
    </row>
    <row r="570" spans="1:5">
      <c r="A570" s="37" t="s">
        <v>220</v>
      </c>
      <c r="B570" s="112" t="s">
        <v>1064</v>
      </c>
      <c r="C570" s="112" t="s">
        <v>1636</v>
      </c>
      <c r="D570" s="110">
        <v>3</v>
      </c>
      <c r="E570" s="109" t="s">
        <v>1120</v>
      </c>
    </row>
    <row r="571" spans="1:5">
      <c r="A571" s="37" t="s">
        <v>220</v>
      </c>
      <c r="B571" s="112" t="s">
        <v>1126</v>
      </c>
      <c r="C571" s="112" t="s">
        <v>1636</v>
      </c>
      <c r="D571" s="110">
        <v>2.2999999999999998</v>
      </c>
      <c r="E571" s="109" t="s">
        <v>1144</v>
      </c>
    </row>
    <row r="572" spans="1:5">
      <c r="A572" s="37" t="s">
        <v>220</v>
      </c>
      <c r="B572" s="112" t="s">
        <v>1126</v>
      </c>
      <c r="C572" s="112" t="s">
        <v>1636</v>
      </c>
      <c r="D572" s="110">
        <v>2.2999999999999998</v>
      </c>
      <c r="E572" s="109" t="s">
        <v>1120</v>
      </c>
    </row>
    <row r="573" spans="1:5">
      <c r="D573" s="110"/>
    </row>
    <row r="574" spans="1:5">
      <c r="A574" s="37" t="s">
        <v>211</v>
      </c>
      <c r="B574" s="112" t="s">
        <v>1104</v>
      </c>
      <c r="C574" s="112" t="s">
        <v>1848</v>
      </c>
      <c r="D574" s="110">
        <v>1.6</v>
      </c>
      <c r="E574" s="109" t="s">
        <v>1849</v>
      </c>
    </row>
    <row r="575" spans="1:5">
      <c r="A575" s="37" t="s">
        <v>211</v>
      </c>
      <c r="B575" s="112" t="s">
        <v>1104</v>
      </c>
      <c r="C575" s="112" t="s">
        <v>1848</v>
      </c>
      <c r="D575" s="110">
        <v>1.8</v>
      </c>
      <c r="E575" s="109" t="s">
        <v>1850</v>
      </c>
    </row>
    <row r="576" spans="1:5">
      <c r="A576" s="37" t="s">
        <v>211</v>
      </c>
      <c r="B576" s="112" t="s">
        <v>1104</v>
      </c>
      <c r="C576" s="112" t="s">
        <v>1848</v>
      </c>
      <c r="D576" s="110">
        <v>2</v>
      </c>
      <c r="E576" s="109" t="s">
        <v>1850</v>
      </c>
    </row>
    <row r="577" spans="1:5">
      <c r="A577" s="37" t="s">
        <v>211</v>
      </c>
      <c r="B577" s="112" t="s">
        <v>1104</v>
      </c>
      <c r="C577" s="112" t="s">
        <v>1848</v>
      </c>
      <c r="D577" s="110">
        <v>2</v>
      </c>
      <c r="E577" s="109" t="s">
        <v>1849</v>
      </c>
    </row>
    <row r="578" spans="1:5">
      <c r="A578" s="37" t="s">
        <v>211</v>
      </c>
      <c r="B578" s="112" t="s">
        <v>1797</v>
      </c>
      <c r="C578" s="112" t="s">
        <v>1796</v>
      </c>
      <c r="D578" s="110">
        <v>1.5</v>
      </c>
      <c r="E578" s="109" t="s">
        <v>1798</v>
      </c>
    </row>
    <row r="579" spans="1:5">
      <c r="A579" s="37" t="s">
        <v>211</v>
      </c>
      <c r="B579" s="112" t="s">
        <v>1797</v>
      </c>
      <c r="C579" s="112" t="s">
        <v>1796</v>
      </c>
      <c r="D579" s="110">
        <v>1.5</v>
      </c>
      <c r="E579" s="109" t="s">
        <v>1799</v>
      </c>
    </row>
    <row r="580" spans="1:5">
      <c r="A580" s="37" t="s">
        <v>211</v>
      </c>
      <c r="B580" s="112" t="s">
        <v>1797</v>
      </c>
      <c r="C580" s="112" t="s">
        <v>1796</v>
      </c>
      <c r="D580" s="110">
        <v>1.5</v>
      </c>
      <c r="E580" s="109" t="s">
        <v>1800</v>
      </c>
    </row>
    <row r="581" spans="1:5">
      <c r="A581" s="37" t="s">
        <v>211</v>
      </c>
      <c r="B581" s="112" t="s">
        <v>1797</v>
      </c>
      <c r="C581" s="112" t="s">
        <v>1796</v>
      </c>
      <c r="D581" s="110">
        <v>1.5</v>
      </c>
      <c r="E581" s="109" t="s">
        <v>1801</v>
      </c>
    </row>
    <row r="582" spans="1:5">
      <c r="A582" s="37" t="s">
        <v>211</v>
      </c>
      <c r="B582" s="112" t="s">
        <v>1797</v>
      </c>
      <c r="C582" s="112" t="s">
        <v>1796</v>
      </c>
      <c r="D582" s="110">
        <v>1.5</v>
      </c>
      <c r="E582" s="109" t="s">
        <v>1802</v>
      </c>
    </row>
    <row r="583" spans="1:5">
      <c r="A583" s="37" t="s">
        <v>211</v>
      </c>
      <c r="B583" s="112" t="s">
        <v>1797</v>
      </c>
      <c r="C583" s="112" t="s">
        <v>1796</v>
      </c>
      <c r="D583" s="110">
        <v>1.5</v>
      </c>
      <c r="E583" s="109" t="s">
        <v>1803</v>
      </c>
    </row>
    <row r="584" spans="1:5">
      <c r="A584" s="37" t="s">
        <v>211</v>
      </c>
      <c r="B584" s="112" t="s">
        <v>1797</v>
      </c>
      <c r="C584" s="112" t="s">
        <v>1796</v>
      </c>
      <c r="D584" s="110">
        <v>1.5</v>
      </c>
      <c r="E584" s="109" t="s">
        <v>1804</v>
      </c>
    </row>
    <row r="585" spans="1:5">
      <c r="A585" s="37" t="s">
        <v>211</v>
      </c>
      <c r="B585" s="112" t="s">
        <v>1797</v>
      </c>
      <c r="C585" s="112" t="s">
        <v>1796</v>
      </c>
      <c r="D585" s="110">
        <v>1.5</v>
      </c>
      <c r="E585" s="109" t="s">
        <v>1805</v>
      </c>
    </row>
    <row r="586" spans="1:5">
      <c r="A586" s="37" t="s">
        <v>211</v>
      </c>
      <c r="B586" s="112" t="s">
        <v>1797</v>
      </c>
      <c r="C586" s="112" t="s">
        <v>1796</v>
      </c>
      <c r="D586" s="110">
        <v>1.5</v>
      </c>
      <c r="E586" s="109" t="s">
        <v>915</v>
      </c>
    </row>
    <row r="587" spans="1:5">
      <c r="A587" s="37" t="s">
        <v>211</v>
      </c>
      <c r="B587" s="112" t="s">
        <v>1797</v>
      </c>
      <c r="C587" s="112" t="s">
        <v>1796</v>
      </c>
      <c r="D587" s="110">
        <v>1.5</v>
      </c>
      <c r="E587" s="109" t="s">
        <v>1806</v>
      </c>
    </row>
    <row r="588" spans="1:5">
      <c r="A588" s="37" t="s">
        <v>211</v>
      </c>
      <c r="B588" s="112" t="s">
        <v>1797</v>
      </c>
      <c r="C588" s="112" t="s">
        <v>1796</v>
      </c>
      <c r="D588" s="110">
        <v>1.5</v>
      </c>
      <c r="E588" s="109" t="s">
        <v>1807</v>
      </c>
    </row>
    <row r="589" spans="1:5">
      <c r="A589" s="37" t="s">
        <v>211</v>
      </c>
      <c r="B589" s="112" t="s">
        <v>1797</v>
      </c>
      <c r="C589" s="112" t="s">
        <v>1796</v>
      </c>
      <c r="D589" s="110">
        <v>1.5</v>
      </c>
      <c r="E589" s="109" t="s">
        <v>1808</v>
      </c>
    </row>
    <row r="590" spans="1:5">
      <c r="A590" s="37" t="s">
        <v>211</v>
      </c>
      <c r="B590" s="112" t="s">
        <v>1797</v>
      </c>
      <c r="C590" s="112" t="s">
        <v>1796</v>
      </c>
      <c r="D590" s="110">
        <v>1.5</v>
      </c>
      <c r="E590" s="109" t="s">
        <v>1809</v>
      </c>
    </row>
    <row r="591" spans="1:5">
      <c r="A591" s="37" t="s">
        <v>211</v>
      </c>
      <c r="B591" s="112" t="s">
        <v>1797</v>
      </c>
      <c r="C591" s="112" t="s">
        <v>1796</v>
      </c>
      <c r="D591" s="110">
        <v>1.5</v>
      </c>
      <c r="E591" s="109" t="s">
        <v>1810</v>
      </c>
    </row>
    <row r="592" spans="1:5">
      <c r="A592" s="37" t="s">
        <v>211</v>
      </c>
      <c r="B592" s="112" t="s">
        <v>1797</v>
      </c>
      <c r="C592" s="112" t="s">
        <v>1796</v>
      </c>
      <c r="D592" s="110">
        <v>1.5</v>
      </c>
      <c r="E592" s="109" t="s">
        <v>1811</v>
      </c>
    </row>
    <row r="593" spans="1:5">
      <c r="A593" s="37" t="s">
        <v>211</v>
      </c>
      <c r="B593" s="112" t="s">
        <v>1797</v>
      </c>
      <c r="C593" s="112" t="s">
        <v>1796</v>
      </c>
      <c r="D593" s="110">
        <v>1.5</v>
      </c>
      <c r="E593" s="109" t="s">
        <v>1812</v>
      </c>
    </row>
    <row r="594" spans="1:5">
      <c r="A594" s="37" t="s">
        <v>211</v>
      </c>
      <c r="B594" s="112" t="s">
        <v>1797</v>
      </c>
      <c r="C594" s="112" t="s">
        <v>1796</v>
      </c>
      <c r="D594" s="110">
        <v>1.5</v>
      </c>
      <c r="E594" s="109" t="s">
        <v>1813</v>
      </c>
    </row>
    <row r="595" spans="1:5">
      <c r="A595" s="37" t="s">
        <v>211</v>
      </c>
      <c r="B595" s="112" t="s">
        <v>1797</v>
      </c>
      <c r="C595" s="112" t="s">
        <v>1796</v>
      </c>
      <c r="D595" s="110">
        <v>1.5</v>
      </c>
      <c r="E595" s="109" t="s">
        <v>1030</v>
      </c>
    </row>
    <row r="596" spans="1:5">
      <c r="A596" s="37" t="s">
        <v>211</v>
      </c>
      <c r="B596" s="112" t="s">
        <v>1139</v>
      </c>
      <c r="C596" s="112" t="s">
        <v>1796</v>
      </c>
      <c r="D596" s="110">
        <v>1.3</v>
      </c>
      <c r="E596" s="109" t="s">
        <v>1814</v>
      </c>
    </row>
    <row r="597" spans="1:5">
      <c r="A597" s="37" t="s">
        <v>211</v>
      </c>
      <c r="B597" s="112" t="s">
        <v>1139</v>
      </c>
      <c r="C597" s="112" t="s">
        <v>1796</v>
      </c>
      <c r="D597" s="110">
        <v>1.3</v>
      </c>
      <c r="E597" s="109" t="s">
        <v>1815</v>
      </c>
    </row>
    <row r="598" spans="1:5">
      <c r="A598" s="37" t="s">
        <v>211</v>
      </c>
      <c r="B598" s="112" t="s">
        <v>1139</v>
      </c>
      <c r="C598" s="112" t="s">
        <v>1796</v>
      </c>
      <c r="D598" s="110">
        <v>1.3</v>
      </c>
      <c r="E598" s="109" t="s">
        <v>1816</v>
      </c>
    </row>
    <row r="599" spans="1:5">
      <c r="A599" s="37" t="s">
        <v>211</v>
      </c>
      <c r="B599" s="112" t="s">
        <v>1139</v>
      </c>
      <c r="C599" s="112" t="s">
        <v>1796</v>
      </c>
      <c r="D599" s="110">
        <v>1.3</v>
      </c>
      <c r="E599" s="109" t="s">
        <v>1817</v>
      </c>
    </row>
    <row r="600" spans="1:5">
      <c r="A600" s="37" t="s">
        <v>211</v>
      </c>
      <c r="B600" s="112" t="s">
        <v>1139</v>
      </c>
      <c r="C600" s="112" t="s">
        <v>1796</v>
      </c>
      <c r="D600" s="110">
        <v>1.3</v>
      </c>
      <c r="E600" s="109" t="s">
        <v>1818</v>
      </c>
    </row>
    <row r="601" spans="1:5">
      <c r="A601" s="37" t="s">
        <v>211</v>
      </c>
      <c r="B601" s="112" t="s">
        <v>1139</v>
      </c>
      <c r="C601" s="112" t="s">
        <v>1796</v>
      </c>
      <c r="D601" s="110">
        <v>1.3</v>
      </c>
      <c r="E601" s="109" t="s">
        <v>1819</v>
      </c>
    </row>
    <row r="602" spans="1:5">
      <c r="A602" s="37" t="s">
        <v>211</v>
      </c>
      <c r="B602" s="112" t="s">
        <v>1139</v>
      </c>
      <c r="C602" s="112" t="s">
        <v>1796</v>
      </c>
      <c r="D602" s="110">
        <v>1.3</v>
      </c>
      <c r="E602" s="109" t="s">
        <v>1820</v>
      </c>
    </row>
    <row r="603" spans="1:5">
      <c r="A603" s="37" t="s">
        <v>211</v>
      </c>
      <c r="B603" s="112" t="s">
        <v>1139</v>
      </c>
      <c r="C603" s="112" t="s">
        <v>1796</v>
      </c>
      <c r="D603" s="110">
        <v>1.3</v>
      </c>
      <c r="E603" s="109" t="s">
        <v>1735</v>
      </c>
    </row>
    <row r="604" spans="1:5">
      <c r="A604" s="37" t="s">
        <v>211</v>
      </c>
      <c r="B604" s="112" t="s">
        <v>1139</v>
      </c>
      <c r="C604" s="112" t="s">
        <v>1796</v>
      </c>
      <c r="D604" s="110">
        <v>1.5</v>
      </c>
      <c r="E604" s="109" t="s">
        <v>1821</v>
      </c>
    </row>
    <row r="605" spans="1:5">
      <c r="A605" s="37" t="s">
        <v>211</v>
      </c>
      <c r="B605" s="112" t="s">
        <v>1139</v>
      </c>
      <c r="C605" s="112" t="s">
        <v>1796</v>
      </c>
      <c r="D605" s="110">
        <v>1.5</v>
      </c>
      <c r="E605" s="109" t="s">
        <v>1822</v>
      </c>
    </row>
    <row r="606" spans="1:5">
      <c r="A606" s="37" t="s">
        <v>211</v>
      </c>
      <c r="B606" s="112" t="s">
        <v>1139</v>
      </c>
      <c r="C606" s="112" t="s">
        <v>1796</v>
      </c>
      <c r="D606" s="110">
        <v>1.5</v>
      </c>
      <c r="E606" s="109" t="s">
        <v>1823</v>
      </c>
    </row>
    <row r="607" spans="1:5">
      <c r="A607" s="37" t="s">
        <v>211</v>
      </c>
      <c r="B607" s="112" t="s">
        <v>1139</v>
      </c>
      <c r="C607" s="112" t="s">
        <v>1796</v>
      </c>
      <c r="D607" s="110">
        <v>1.5</v>
      </c>
      <c r="E607" s="109" t="s">
        <v>1824</v>
      </c>
    </row>
    <row r="608" spans="1:5">
      <c r="A608" s="37" t="s">
        <v>211</v>
      </c>
      <c r="B608" s="112" t="s">
        <v>1139</v>
      </c>
      <c r="C608" s="112" t="s">
        <v>1796</v>
      </c>
      <c r="D608" s="110">
        <v>1.5</v>
      </c>
      <c r="E608" s="109" t="s">
        <v>1825</v>
      </c>
    </row>
    <row r="609" spans="1:5">
      <c r="A609" s="37" t="s">
        <v>211</v>
      </c>
      <c r="B609" s="112" t="s">
        <v>1139</v>
      </c>
      <c r="C609" s="112" t="s">
        <v>1796</v>
      </c>
      <c r="D609" s="110">
        <v>1.5</v>
      </c>
      <c r="E609" s="109" t="s">
        <v>1826</v>
      </c>
    </row>
    <row r="610" spans="1:5">
      <c r="A610" s="37" t="s">
        <v>211</v>
      </c>
      <c r="B610" s="112" t="s">
        <v>1139</v>
      </c>
      <c r="C610" s="112" t="s">
        <v>1796</v>
      </c>
      <c r="D610" s="110">
        <v>1.5</v>
      </c>
      <c r="E610" s="109" t="s">
        <v>1827</v>
      </c>
    </row>
    <row r="611" spans="1:5">
      <c r="A611" s="37" t="s">
        <v>211</v>
      </c>
      <c r="B611" s="112" t="s">
        <v>1139</v>
      </c>
      <c r="C611" s="112" t="s">
        <v>1796</v>
      </c>
      <c r="D611" s="110">
        <v>1.5</v>
      </c>
      <c r="E611" s="109" t="s">
        <v>1828</v>
      </c>
    </row>
    <row r="612" spans="1:5">
      <c r="A612" s="37" t="s">
        <v>211</v>
      </c>
      <c r="B612" s="112" t="s">
        <v>1139</v>
      </c>
      <c r="C612" s="112" t="s">
        <v>1796</v>
      </c>
      <c r="D612" s="110">
        <v>1.5</v>
      </c>
      <c r="E612" s="109" t="s">
        <v>1829</v>
      </c>
    </row>
    <row r="613" spans="1:5">
      <c r="A613" s="37" t="s">
        <v>211</v>
      </c>
      <c r="B613" s="112" t="s">
        <v>1831</v>
      </c>
      <c r="C613" s="112" t="s">
        <v>1830</v>
      </c>
      <c r="D613" s="110">
        <v>1.6</v>
      </c>
      <c r="E613" s="109" t="s">
        <v>1803</v>
      </c>
    </row>
    <row r="614" spans="1:5">
      <c r="A614" s="37" t="s">
        <v>211</v>
      </c>
      <c r="B614" s="112" t="s">
        <v>1831</v>
      </c>
      <c r="C614" s="112" t="s">
        <v>1830</v>
      </c>
      <c r="D614" s="110">
        <v>1.6</v>
      </c>
      <c r="E614" s="109" t="s">
        <v>1832</v>
      </c>
    </row>
    <row r="615" spans="1:5">
      <c r="A615" s="37" t="s">
        <v>211</v>
      </c>
      <c r="B615" s="112" t="s">
        <v>1831</v>
      </c>
      <c r="C615" s="112" t="s">
        <v>1830</v>
      </c>
      <c r="D615" s="110">
        <v>1.6</v>
      </c>
      <c r="E615" s="109" t="s">
        <v>1833</v>
      </c>
    </row>
    <row r="616" spans="1:5">
      <c r="A616" s="37" t="s">
        <v>211</v>
      </c>
      <c r="B616" s="112" t="s">
        <v>1831</v>
      </c>
      <c r="C616" s="112" t="s">
        <v>1830</v>
      </c>
      <c r="D616" s="110">
        <v>1.6</v>
      </c>
      <c r="E616" s="109" t="s">
        <v>915</v>
      </c>
    </row>
    <row r="617" spans="1:5">
      <c r="A617" s="37" t="s">
        <v>211</v>
      </c>
      <c r="B617" s="112" t="s">
        <v>1831</v>
      </c>
      <c r="C617" s="112" t="s">
        <v>1830</v>
      </c>
      <c r="D617" s="110">
        <v>1.6</v>
      </c>
      <c r="E617" s="109" t="s">
        <v>1806</v>
      </c>
    </row>
    <row r="618" spans="1:5">
      <c r="A618" s="37" t="s">
        <v>211</v>
      </c>
      <c r="B618" s="112" t="s">
        <v>1831</v>
      </c>
      <c r="C618" s="112" t="s">
        <v>1830</v>
      </c>
      <c r="D618" s="110">
        <v>1.6</v>
      </c>
      <c r="E618" s="109" t="s">
        <v>1807</v>
      </c>
    </row>
    <row r="619" spans="1:5">
      <c r="A619" s="37" t="s">
        <v>211</v>
      </c>
      <c r="B619" s="112" t="s">
        <v>1831</v>
      </c>
      <c r="C619" s="112" t="s">
        <v>1830</v>
      </c>
      <c r="D619" s="110">
        <v>1.6</v>
      </c>
      <c r="E619" s="109" t="s">
        <v>1030</v>
      </c>
    </row>
    <row r="620" spans="1:5">
      <c r="A620" s="37" t="s">
        <v>211</v>
      </c>
      <c r="B620" s="112" t="s">
        <v>1831</v>
      </c>
      <c r="C620" s="112" t="s">
        <v>1830</v>
      </c>
      <c r="D620" s="110">
        <v>2</v>
      </c>
      <c r="E620" s="109" t="s">
        <v>1834</v>
      </c>
    </row>
    <row r="621" spans="1:5">
      <c r="A621" s="37" t="s">
        <v>211</v>
      </c>
      <c r="B621" s="112" t="s">
        <v>1831</v>
      </c>
      <c r="C621" s="112" t="s">
        <v>1830</v>
      </c>
      <c r="D621" s="110">
        <v>2</v>
      </c>
      <c r="E621" s="109" t="s">
        <v>1835</v>
      </c>
    </row>
    <row r="622" spans="1:5">
      <c r="A622" s="37" t="s">
        <v>211</v>
      </c>
      <c r="B622" s="112" t="s">
        <v>1831</v>
      </c>
      <c r="C622" s="112" t="s">
        <v>1830</v>
      </c>
      <c r="D622" s="110">
        <v>2</v>
      </c>
      <c r="E622" s="109" t="s">
        <v>1836</v>
      </c>
    </row>
    <row r="623" spans="1:5">
      <c r="A623" s="37" t="s">
        <v>211</v>
      </c>
      <c r="B623" s="112" t="s">
        <v>1831</v>
      </c>
      <c r="C623" s="112" t="s">
        <v>1830</v>
      </c>
      <c r="D623" s="110">
        <v>2</v>
      </c>
      <c r="E623" s="109" t="s">
        <v>1805</v>
      </c>
    </row>
    <row r="624" spans="1:5">
      <c r="A624" s="37" t="s">
        <v>211</v>
      </c>
      <c r="B624" s="112" t="s">
        <v>1831</v>
      </c>
      <c r="C624" s="112" t="s">
        <v>1830</v>
      </c>
      <c r="D624" s="110">
        <v>2</v>
      </c>
      <c r="E624" s="109" t="s">
        <v>1837</v>
      </c>
    </row>
    <row r="625" spans="1:8">
      <c r="A625" s="37" t="s">
        <v>211</v>
      </c>
      <c r="B625" s="112" t="s">
        <v>1838</v>
      </c>
      <c r="C625" s="112" t="s">
        <v>1830</v>
      </c>
      <c r="D625" s="110">
        <v>1.6</v>
      </c>
      <c r="E625" s="109" t="s">
        <v>1803</v>
      </c>
    </row>
    <row r="626" spans="1:8">
      <c r="A626" s="37" t="s">
        <v>211</v>
      </c>
      <c r="B626" s="112" t="s">
        <v>1838</v>
      </c>
      <c r="C626" s="112" t="s">
        <v>1830</v>
      </c>
      <c r="D626" s="110">
        <v>1.6</v>
      </c>
      <c r="E626" s="109" t="s">
        <v>1806</v>
      </c>
    </row>
    <row r="627" spans="1:8">
      <c r="A627" s="37" t="s">
        <v>211</v>
      </c>
      <c r="B627" s="112" t="s">
        <v>1838</v>
      </c>
      <c r="C627" s="112" t="s">
        <v>1830</v>
      </c>
      <c r="D627" s="110">
        <v>1.6</v>
      </c>
      <c r="E627" s="109" t="s">
        <v>1839</v>
      </c>
    </row>
    <row r="628" spans="1:8">
      <c r="A628" s="37" t="s">
        <v>211</v>
      </c>
      <c r="B628" s="112" t="s">
        <v>1838</v>
      </c>
      <c r="C628" s="112" t="s">
        <v>1830</v>
      </c>
      <c r="D628" s="110">
        <v>1.6</v>
      </c>
      <c r="E628" s="109" t="s">
        <v>1807</v>
      </c>
    </row>
    <row r="629" spans="1:8">
      <c r="A629" s="37" t="s">
        <v>211</v>
      </c>
      <c r="B629" s="112" t="s">
        <v>1838</v>
      </c>
      <c r="C629" s="112" t="s">
        <v>1830</v>
      </c>
      <c r="D629" s="110">
        <v>1.6</v>
      </c>
      <c r="E629" s="109" t="s">
        <v>1840</v>
      </c>
    </row>
    <row r="630" spans="1:8">
      <c r="A630" s="37" t="s">
        <v>211</v>
      </c>
      <c r="B630" s="112" t="s">
        <v>1838</v>
      </c>
      <c r="C630" s="112" t="s">
        <v>1830</v>
      </c>
      <c r="D630" s="110">
        <v>2</v>
      </c>
      <c r="E630" s="109" t="s">
        <v>1834</v>
      </c>
    </row>
    <row r="631" spans="1:8">
      <c r="A631" s="37" t="s">
        <v>211</v>
      </c>
      <c r="B631" s="112" t="s">
        <v>1838</v>
      </c>
      <c r="C631" s="112" t="s">
        <v>1830</v>
      </c>
      <c r="D631" s="110">
        <v>2</v>
      </c>
      <c r="E631" s="109" t="s">
        <v>1835</v>
      </c>
    </row>
    <row r="632" spans="1:8">
      <c r="A632" s="37" t="s">
        <v>211</v>
      </c>
      <c r="B632" s="112" t="s">
        <v>1838</v>
      </c>
      <c r="C632" s="112" t="s">
        <v>1830</v>
      </c>
      <c r="D632" s="110">
        <v>2</v>
      </c>
      <c r="E632" s="109" t="s">
        <v>1839</v>
      </c>
    </row>
    <row r="633" spans="1:8">
      <c r="A633" s="37" t="s">
        <v>211</v>
      </c>
      <c r="B633" s="112" t="s">
        <v>1097</v>
      </c>
      <c r="C633" s="112" t="s">
        <v>1830</v>
      </c>
      <c r="D633" s="110">
        <v>2</v>
      </c>
      <c r="E633" s="109" t="s">
        <v>1841</v>
      </c>
    </row>
    <row r="634" spans="1:8">
      <c r="A634" s="37" t="s">
        <v>211</v>
      </c>
      <c r="B634" s="112" t="s">
        <v>1097</v>
      </c>
      <c r="C634" s="112" t="s">
        <v>1830</v>
      </c>
      <c r="D634" s="110">
        <v>2</v>
      </c>
      <c r="E634" s="109" t="s">
        <v>1842</v>
      </c>
    </row>
    <row r="635" spans="1:8">
      <c r="A635" s="37" t="s">
        <v>211</v>
      </c>
      <c r="B635" s="112" t="s">
        <v>1097</v>
      </c>
      <c r="C635" s="112" t="s">
        <v>1830</v>
      </c>
      <c r="D635" s="110">
        <v>2</v>
      </c>
      <c r="E635" s="109" t="s">
        <v>912</v>
      </c>
    </row>
    <row r="636" spans="1:8">
      <c r="A636" s="37" t="s">
        <v>211</v>
      </c>
      <c r="B636" s="112" t="s">
        <v>1097</v>
      </c>
      <c r="C636" s="112" t="s">
        <v>1830</v>
      </c>
      <c r="D636" s="110">
        <v>2</v>
      </c>
      <c r="E636" s="109" t="s">
        <v>1843</v>
      </c>
    </row>
    <row r="637" spans="1:8">
      <c r="A637" s="37" t="s">
        <v>211</v>
      </c>
      <c r="B637" s="112" t="s">
        <v>1097</v>
      </c>
      <c r="C637" s="112" t="s">
        <v>1830</v>
      </c>
      <c r="D637" s="110">
        <v>2</v>
      </c>
      <c r="E637" s="109" t="s">
        <v>1844</v>
      </c>
    </row>
    <row r="638" spans="1:8">
      <c r="A638" s="37" t="s">
        <v>211</v>
      </c>
      <c r="B638" s="112" t="s">
        <v>1097</v>
      </c>
      <c r="C638" s="112" t="s">
        <v>1830</v>
      </c>
      <c r="D638" s="110">
        <v>2</v>
      </c>
      <c r="E638" s="109" t="s">
        <v>915</v>
      </c>
    </row>
    <row r="639" spans="1:8">
      <c r="A639" s="37" t="s">
        <v>211</v>
      </c>
      <c r="B639" s="112" t="s">
        <v>1097</v>
      </c>
      <c r="C639" s="112" t="s">
        <v>1830</v>
      </c>
      <c r="D639" s="110">
        <v>2</v>
      </c>
      <c r="E639" s="109" t="s">
        <v>1845</v>
      </c>
    </row>
    <row r="640" spans="1:8">
      <c r="A640" s="37" t="s">
        <v>211</v>
      </c>
      <c r="B640" s="112" t="s">
        <v>1097</v>
      </c>
      <c r="C640" s="112" t="s">
        <v>1830</v>
      </c>
      <c r="D640" s="110">
        <v>2</v>
      </c>
      <c r="E640" s="109" t="s">
        <v>1846</v>
      </c>
      <c r="F640" s="76" t="s">
        <v>894</v>
      </c>
      <c r="H640" t="s">
        <v>115</v>
      </c>
    </row>
    <row r="641" spans="1:9">
      <c r="A641" s="37" t="s">
        <v>211</v>
      </c>
      <c r="B641" s="112" t="s">
        <v>1097</v>
      </c>
      <c r="C641" s="112" t="s">
        <v>1830</v>
      </c>
      <c r="D641" s="110">
        <v>2</v>
      </c>
      <c r="E641" s="109" t="s">
        <v>1847</v>
      </c>
    </row>
    <row r="642" spans="1:9">
      <c r="A642" s="37" t="s">
        <v>211</v>
      </c>
      <c r="B642" s="112" t="s">
        <v>1864</v>
      </c>
      <c r="C642" s="112" t="s">
        <v>1865</v>
      </c>
      <c r="D642" s="110">
        <v>2</v>
      </c>
      <c r="E642" s="109" t="s">
        <v>1845</v>
      </c>
      <c r="F642" s="76" t="s">
        <v>894</v>
      </c>
    </row>
    <row r="643" spans="1:9">
      <c r="A643" s="37" t="s">
        <v>211</v>
      </c>
      <c r="B643" s="112" t="s">
        <v>1864</v>
      </c>
      <c r="C643" s="112" t="s">
        <v>1865</v>
      </c>
      <c r="D643" s="110">
        <v>2</v>
      </c>
      <c r="E643" s="109" t="s">
        <v>1868</v>
      </c>
      <c r="F643" s="76" t="s">
        <v>894</v>
      </c>
    </row>
    <row r="644" spans="1:9">
      <c r="A644" s="37" t="s">
        <v>211</v>
      </c>
      <c r="B644" s="112" t="s">
        <v>1864</v>
      </c>
      <c r="C644" s="112" t="s">
        <v>1865</v>
      </c>
      <c r="D644" s="110">
        <v>2</v>
      </c>
      <c r="E644" s="109" t="s">
        <v>1869</v>
      </c>
      <c r="F644" s="76" t="s">
        <v>894</v>
      </c>
    </row>
    <row r="645" spans="1:9">
      <c r="A645" s="37" t="s">
        <v>211</v>
      </c>
      <c r="B645" s="112" t="s">
        <v>1864</v>
      </c>
      <c r="C645" s="112" t="s">
        <v>1865</v>
      </c>
      <c r="D645" s="110">
        <v>2</v>
      </c>
      <c r="E645" s="109" t="s">
        <v>1870</v>
      </c>
      <c r="F645" s="76" t="s">
        <v>894</v>
      </c>
    </row>
    <row r="646" spans="1:9">
      <c r="A646" s="37" t="s">
        <v>211</v>
      </c>
      <c r="B646" s="112" t="s">
        <v>1864</v>
      </c>
      <c r="C646" s="112" t="s">
        <v>1865</v>
      </c>
      <c r="D646" s="110">
        <v>1.5</v>
      </c>
      <c r="E646" s="109" t="s">
        <v>1871</v>
      </c>
    </row>
    <row r="647" spans="1:9">
      <c r="A647" s="37" t="s">
        <v>211</v>
      </c>
      <c r="B647" s="112" t="s">
        <v>1641</v>
      </c>
      <c r="C647" s="112" t="s">
        <v>1866</v>
      </c>
      <c r="D647" s="110">
        <v>2</v>
      </c>
      <c r="E647" s="109" t="s">
        <v>1868</v>
      </c>
    </row>
    <row r="648" spans="1:9">
      <c r="A648" s="37" t="s">
        <v>211</v>
      </c>
      <c r="B648" s="112" t="s">
        <v>1641</v>
      </c>
      <c r="C648" s="112" t="s">
        <v>1866</v>
      </c>
      <c r="D648" s="110">
        <v>2</v>
      </c>
      <c r="E648" s="109" t="s">
        <v>1870</v>
      </c>
    </row>
    <row r="649" spans="1:9">
      <c r="A649" s="37" t="s">
        <v>211</v>
      </c>
      <c r="B649" s="112" t="s">
        <v>1641</v>
      </c>
      <c r="C649" s="112" t="s">
        <v>1866</v>
      </c>
      <c r="D649" s="110">
        <v>2.2000000000000002</v>
      </c>
      <c r="E649" s="109" t="s">
        <v>1871</v>
      </c>
      <c r="F649" s="76" t="s">
        <v>894</v>
      </c>
    </row>
    <row r="650" spans="1:9">
      <c r="A650" s="37" t="s">
        <v>211</v>
      </c>
      <c r="B650" s="112" t="s">
        <v>1641</v>
      </c>
      <c r="C650" s="112" t="s">
        <v>1866</v>
      </c>
      <c r="D650" s="110">
        <v>2.5</v>
      </c>
      <c r="E650" s="109" t="s">
        <v>1868</v>
      </c>
      <c r="F650" s="76" t="s">
        <v>894</v>
      </c>
    </row>
    <row r="651" spans="1:9">
      <c r="A651" s="37" t="s">
        <v>211</v>
      </c>
      <c r="B651" s="112" t="s">
        <v>1867</v>
      </c>
      <c r="C651" s="112" t="s">
        <v>1866</v>
      </c>
      <c r="D651" s="110">
        <v>2</v>
      </c>
      <c r="E651" s="109" t="s">
        <v>1845</v>
      </c>
      <c r="F651" s="76" t="s">
        <v>894</v>
      </c>
      <c r="H651" t="s">
        <v>1873</v>
      </c>
      <c r="I651" s="109" t="s">
        <v>1874</v>
      </c>
    </row>
    <row r="652" spans="1:9">
      <c r="A652" s="37" t="s">
        <v>211</v>
      </c>
      <c r="B652" s="112" t="s">
        <v>1867</v>
      </c>
      <c r="C652" s="112" t="s">
        <v>1866</v>
      </c>
      <c r="D652" s="110">
        <v>2.2000000000000002</v>
      </c>
      <c r="E652" s="109" t="s">
        <v>1871</v>
      </c>
      <c r="F652" s="76" t="s">
        <v>894</v>
      </c>
      <c r="H652" t="s">
        <v>1873</v>
      </c>
      <c r="I652" s="109" t="s">
        <v>1872</v>
      </c>
    </row>
    <row r="653" spans="1:9">
      <c r="A653" s="37" t="s">
        <v>211</v>
      </c>
      <c r="B653" s="112" t="s">
        <v>1875</v>
      </c>
      <c r="C653" s="112" t="s">
        <v>1876</v>
      </c>
      <c r="D653" s="110">
        <v>2.2999999999999998</v>
      </c>
      <c r="E653" s="109" t="s">
        <v>1878</v>
      </c>
      <c r="F653" s="76" t="s">
        <v>894</v>
      </c>
    </row>
    <row r="654" spans="1:9">
      <c r="A654" s="37" t="s">
        <v>211</v>
      </c>
      <c r="B654" s="112" t="s">
        <v>1106</v>
      </c>
      <c r="C654" s="112" t="s">
        <v>1879</v>
      </c>
      <c r="D654" s="110">
        <v>3.7</v>
      </c>
      <c r="G654" s="76" t="s">
        <v>894</v>
      </c>
    </row>
    <row r="655" spans="1:9">
      <c r="A655" s="37" t="s">
        <v>211</v>
      </c>
      <c r="B655" s="112" t="s">
        <v>1886</v>
      </c>
      <c r="C655" s="112" t="s">
        <v>1885</v>
      </c>
      <c r="D655" s="110">
        <v>2.5</v>
      </c>
    </row>
    <row r="656" spans="1:9">
      <c r="A656" s="37" t="s">
        <v>211</v>
      </c>
      <c r="B656" s="112" t="s">
        <v>1104</v>
      </c>
      <c r="C656" s="112" t="s">
        <v>1880</v>
      </c>
      <c r="D656" s="110">
        <v>2.5</v>
      </c>
    </row>
    <row r="657" spans="1:10">
      <c r="A657" s="37" t="s">
        <v>211</v>
      </c>
      <c r="B657" s="112" t="s">
        <v>1104</v>
      </c>
      <c r="C657" s="112" t="s">
        <v>1880</v>
      </c>
      <c r="D657" s="110">
        <v>2.9</v>
      </c>
    </row>
    <row r="658" spans="1:10">
      <c r="A658" s="37" t="s">
        <v>211</v>
      </c>
      <c r="B658" s="112" t="s">
        <v>1104</v>
      </c>
      <c r="C658" s="112" t="s">
        <v>1881</v>
      </c>
      <c r="D658" s="110">
        <v>2.5</v>
      </c>
    </row>
    <row r="659" spans="1:10">
      <c r="A659" s="37" t="s">
        <v>211</v>
      </c>
      <c r="B659" s="112" t="s">
        <v>1104</v>
      </c>
      <c r="C659" s="112" t="s">
        <v>1882</v>
      </c>
      <c r="D659" s="110">
        <v>2.5</v>
      </c>
      <c r="G659" s="76" t="s">
        <v>1019</v>
      </c>
    </row>
    <row r="660" spans="1:10">
      <c r="A660" s="37" t="s">
        <v>211</v>
      </c>
      <c r="B660" s="112" t="s">
        <v>892</v>
      </c>
      <c r="C660" s="112" t="s">
        <v>1855</v>
      </c>
      <c r="D660" s="110">
        <v>2.5</v>
      </c>
      <c r="E660" s="109" t="s">
        <v>1851</v>
      </c>
      <c r="G660" s="76" t="s">
        <v>1019</v>
      </c>
      <c r="H660" t="s">
        <v>72</v>
      </c>
    </row>
    <row r="661" spans="1:10">
      <c r="A661" s="37" t="s">
        <v>211</v>
      </c>
      <c r="B661" s="112" t="s">
        <v>892</v>
      </c>
      <c r="C661" s="112" t="s">
        <v>1855</v>
      </c>
      <c r="D661" s="110">
        <v>2.5</v>
      </c>
      <c r="E661" s="109" t="s">
        <v>1030</v>
      </c>
    </row>
    <row r="662" spans="1:10">
      <c r="A662" s="37" t="s">
        <v>211</v>
      </c>
      <c r="B662" s="112" t="s">
        <v>892</v>
      </c>
      <c r="C662" s="112" t="s">
        <v>1855</v>
      </c>
      <c r="D662" s="110">
        <v>3</v>
      </c>
      <c r="E662" s="109" t="s">
        <v>1805</v>
      </c>
    </row>
    <row r="663" spans="1:10">
      <c r="A663" s="37" t="s">
        <v>211</v>
      </c>
      <c r="B663" s="112" t="s">
        <v>892</v>
      </c>
      <c r="C663" s="112" t="s">
        <v>1856</v>
      </c>
      <c r="D663" s="110">
        <v>2.5</v>
      </c>
      <c r="E663" s="109" t="s">
        <v>1851</v>
      </c>
      <c r="G663" s="76" t="s">
        <v>1019</v>
      </c>
      <c r="H663" t="s">
        <v>93</v>
      </c>
      <c r="I663" s="109" t="s">
        <v>1853</v>
      </c>
    </row>
    <row r="664" spans="1:10">
      <c r="A664" s="37" t="s">
        <v>211</v>
      </c>
      <c r="B664" s="112" t="s">
        <v>892</v>
      </c>
      <c r="C664" s="112" t="s">
        <v>1856</v>
      </c>
      <c r="D664" s="110">
        <v>2.5</v>
      </c>
      <c r="E664" s="109" t="s">
        <v>915</v>
      </c>
      <c r="G664" s="76" t="s">
        <v>1019</v>
      </c>
      <c r="H664" t="s">
        <v>93</v>
      </c>
      <c r="I664" s="109" t="s">
        <v>1853</v>
      </c>
    </row>
    <row r="665" spans="1:10">
      <c r="A665" s="37" t="s">
        <v>211</v>
      </c>
      <c r="B665" s="112" t="s">
        <v>892</v>
      </c>
      <c r="C665" s="112" t="s">
        <v>1856</v>
      </c>
      <c r="D665" s="110">
        <v>2.5</v>
      </c>
      <c r="E665" s="109" t="s">
        <v>1030</v>
      </c>
    </row>
    <row r="666" spans="1:10">
      <c r="A666" s="37" t="s">
        <v>211</v>
      </c>
      <c r="B666" s="112" t="s">
        <v>892</v>
      </c>
      <c r="C666" s="112" t="s">
        <v>1856</v>
      </c>
      <c r="D666" s="110">
        <v>2.5</v>
      </c>
      <c r="E666" s="109" t="s">
        <v>1852</v>
      </c>
    </row>
    <row r="667" spans="1:10">
      <c r="A667" s="37" t="s">
        <v>211</v>
      </c>
      <c r="B667" s="112" t="s">
        <v>892</v>
      </c>
      <c r="C667" s="112" t="s">
        <v>1856</v>
      </c>
      <c r="D667" s="110">
        <v>3</v>
      </c>
      <c r="E667" s="109" t="s">
        <v>1805</v>
      </c>
      <c r="F667" s="76" t="s">
        <v>1854</v>
      </c>
      <c r="G667" s="76" t="s">
        <v>1019</v>
      </c>
      <c r="H667" t="s">
        <v>93</v>
      </c>
      <c r="I667" s="109" t="s">
        <v>1853</v>
      </c>
    </row>
    <row r="668" spans="1:10">
      <c r="A668" s="37" t="s">
        <v>211</v>
      </c>
      <c r="B668" s="112" t="s">
        <v>892</v>
      </c>
      <c r="C668" s="112" t="s">
        <v>1883</v>
      </c>
      <c r="D668" s="110">
        <v>2.5</v>
      </c>
      <c r="E668" s="109" t="s">
        <v>915</v>
      </c>
      <c r="F668" s="76" t="s">
        <v>1854</v>
      </c>
      <c r="G668" s="76" t="s">
        <v>1019</v>
      </c>
      <c r="H668" t="s">
        <v>72</v>
      </c>
      <c r="I668" s="109" t="s">
        <v>1853</v>
      </c>
      <c r="J668" t="s">
        <v>1884</v>
      </c>
    </row>
    <row r="669" spans="1:10">
      <c r="A669" s="37" t="s">
        <v>211</v>
      </c>
      <c r="B669" s="112" t="s">
        <v>1861</v>
      </c>
      <c r="C669" s="112" t="s">
        <v>1857</v>
      </c>
      <c r="D669" s="110">
        <v>2.2000000000000002</v>
      </c>
      <c r="E669" s="109" t="s">
        <v>1858</v>
      </c>
    </row>
    <row r="670" spans="1:10">
      <c r="A670" s="37" t="s">
        <v>211</v>
      </c>
      <c r="B670" s="112" t="s">
        <v>1861</v>
      </c>
      <c r="C670" s="112" t="s">
        <v>1857</v>
      </c>
      <c r="D670" s="110">
        <v>2.2000000000000002</v>
      </c>
      <c r="E670" s="109" t="s">
        <v>1851</v>
      </c>
      <c r="G670" s="76" t="s">
        <v>894</v>
      </c>
    </row>
    <row r="671" spans="1:10">
      <c r="A671" s="37" t="s">
        <v>211</v>
      </c>
      <c r="B671" s="112" t="s">
        <v>1861</v>
      </c>
      <c r="C671" s="112" t="s">
        <v>1857</v>
      </c>
      <c r="D671" s="110">
        <v>2.2000000000000002</v>
      </c>
      <c r="E671" s="109" t="s">
        <v>1859</v>
      </c>
    </row>
    <row r="672" spans="1:10">
      <c r="A672" s="37" t="s">
        <v>211</v>
      </c>
      <c r="B672" s="112" t="s">
        <v>1861</v>
      </c>
      <c r="C672" s="112" t="s">
        <v>1857</v>
      </c>
      <c r="D672" s="110">
        <v>2.2000000000000002</v>
      </c>
      <c r="E672" s="109" t="s">
        <v>1860</v>
      </c>
    </row>
    <row r="673" spans="1:5">
      <c r="A673" s="37" t="s">
        <v>211</v>
      </c>
      <c r="B673" s="112" t="s">
        <v>1861</v>
      </c>
      <c r="C673" s="112" t="s">
        <v>1857</v>
      </c>
      <c r="D673" s="110">
        <v>2.2000000000000002</v>
      </c>
      <c r="E673" s="109" t="s">
        <v>1030</v>
      </c>
    </row>
    <row r="674" spans="1:5">
      <c r="A674" s="37" t="s">
        <v>211</v>
      </c>
      <c r="B674" s="112" t="s">
        <v>1861</v>
      </c>
      <c r="C674" s="112" t="s">
        <v>1857</v>
      </c>
      <c r="D674" s="110">
        <v>3.2</v>
      </c>
      <c r="E674" s="109" t="s">
        <v>1805</v>
      </c>
    </row>
    <row r="675" spans="1:5">
      <c r="A675" s="37" t="s">
        <v>211</v>
      </c>
      <c r="B675" s="112" t="s">
        <v>1861</v>
      </c>
      <c r="C675" s="112" t="s">
        <v>1862</v>
      </c>
      <c r="D675" s="110">
        <v>2.2000000000000002</v>
      </c>
      <c r="E675" s="109" t="s">
        <v>1851</v>
      </c>
    </row>
    <row r="676" spans="1:5">
      <c r="A676" s="37" t="s">
        <v>211</v>
      </c>
      <c r="B676" s="112" t="s">
        <v>1861</v>
      </c>
      <c r="C676" s="112" t="s">
        <v>1862</v>
      </c>
      <c r="D676" s="110">
        <v>2.2000000000000002</v>
      </c>
      <c r="E676" s="109" t="s">
        <v>1860</v>
      </c>
    </row>
    <row r="677" spans="1:5">
      <c r="A677" s="37" t="s">
        <v>211</v>
      </c>
      <c r="B677" s="112" t="s">
        <v>1861</v>
      </c>
      <c r="C677" s="112" t="s">
        <v>1862</v>
      </c>
      <c r="D677" s="110">
        <v>2.2000000000000002</v>
      </c>
      <c r="E677" s="109" t="s">
        <v>915</v>
      </c>
    </row>
    <row r="678" spans="1:5">
      <c r="A678" s="37" t="s">
        <v>211</v>
      </c>
      <c r="B678" s="112" t="s">
        <v>1861</v>
      </c>
      <c r="C678" s="112" t="s">
        <v>1862</v>
      </c>
      <c r="D678" s="110">
        <v>2.2000000000000002</v>
      </c>
      <c r="E678" s="109" t="s">
        <v>1030</v>
      </c>
    </row>
    <row r="679" spans="1:5">
      <c r="A679" s="37" t="s">
        <v>211</v>
      </c>
      <c r="B679" s="112" t="s">
        <v>1861</v>
      </c>
      <c r="C679" s="112" t="s">
        <v>1862</v>
      </c>
      <c r="D679" s="110">
        <v>2.5</v>
      </c>
      <c r="E679" s="109" t="s">
        <v>915</v>
      </c>
    </row>
    <row r="680" spans="1:5">
      <c r="A680" s="37" t="s">
        <v>211</v>
      </c>
      <c r="B680" s="112" t="s">
        <v>1861</v>
      </c>
      <c r="C680" s="112" t="s">
        <v>1863</v>
      </c>
      <c r="D680" s="110">
        <v>2.2000000000000002</v>
      </c>
      <c r="E680" s="109" t="s">
        <v>915</v>
      </c>
    </row>
    <row r="681" spans="1:5">
      <c r="A681" s="37" t="s">
        <v>211</v>
      </c>
      <c r="B681" s="112" t="s">
        <v>1861</v>
      </c>
      <c r="C681" s="112" t="s">
        <v>1863</v>
      </c>
      <c r="D681" s="110">
        <v>2.5</v>
      </c>
      <c r="E681" s="109" t="s">
        <v>915</v>
      </c>
    </row>
    <row r="682" spans="1:5">
      <c r="D682" s="110"/>
    </row>
    <row r="683" spans="1:5">
      <c r="A683" s="37" t="s">
        <v>377</v>
      </c>
      <c r="B683" s="112" t="s">
        <v>1686</v>
      </c>
      <c r="C683" s="112" t="s">
        <v>1685</v>
      </c>
      <c r="D683" s="110">
        <v>1.5</v>
      </c>
      <c r="E683" s="109" t="s">
        <v>1669</v>
      </c>
    </row>
    <row r="684" spans="1:5">
      <c r="A684" s="37" t="s">
        <v>377</v>
      </c>
      <c r="B684" s="112" t="s">
        <v>1686</v>
      </c>
      <c r="C684" s="112" t="s">
        <v>1685</v>
      </c>
      <c r="D684" s="110">
        <v>1.5</v>
      </c>
      <c r="E684" s="109" t="s">
        <v>912</v>
      </c>
    </row>
    <row r="685" spans="1:5">
      <c r="A685" s="37" t="s">
        <v>377</v>
      </c>
      <c r="B685" s="112" t="s">
        <v>1686</v>
      </c>
      <c r="C685" s="112" t="s">
        <v>1685</v>
      </c>
      <c r="D685" s="110">
        <v>1.5</v>
      </c>
      <c r="E685" s="109" t="s">
        <v>1687</v>
      </c>
    </row>
    <row r="686" spans="1:5">
      <c r="A686" s="37" t="s">
        <v>377</v>
      </c>
      <c r="B686" s="112" t="s">
        <v>1686</v>
      </c>
      <c r="C686" s="112" t="s">
        <v>1685</v>
      </c>
      <c r="D686" s="110">
        <v>1.5</v>
      </c>
      <c r="E686" s="109" t="s">
        <v>915</v>
      </c>
    </row>
    <row r="687" spans="1:5">
      <c r="A687" s="37" t="s">
        <v>377</v>
      </c>
      <c r="B687" s="112" t="s">
        <v>1686</v>
      </c>
      <c r="C687" s="112" t="s">
        <v>1685</v>
      </c>
      <c r="D687" s="110">
        <v>1.5</v>
      </c>
      <c r="E687" s="109" t="s">
        <v>1688</v>
      </c>
    </row>
    <row r="688" spans="1:5">
      <c r="A688" s="37" t="s">
        <v>377</v>
      </c>
      <c r="B688" s="112" t="s">
        <v>1686</v>
      </c>
      <c r="C688" s="112" t="s">
        <v>1685</v>
      </c>
      <c r="D688" s="110">
        <v>1.5</v>
      </c>
      <c r="E688" s="109" t="s">
        <v>925</v>
      </c>
    </row>
    <row r="689" spans="1:5">
      <c r="A689" s="37" t="s">
        <v>377</v>
      </c>
      <c r="B689" s="112" t="s">
        <v>960</v>
      </c>
      <c r="C689" s="112" t="s">
        <v>1685</v>
      </c>
      <c r="D689" s="110">
        <v>1.5</v>
      </c>
      <c r="E689" s="109" t="s">
        <v>912</v>
      </c>
    </row>
    <row r="690" spans="1:5">
      <c r="A690" s="37" t="s">
        <v>377</v>
      </c>
      <c r="B690" s="112" t="s">
        <v>960</v>
      </c>
      <c r="C690" s="112" t="s">
        <v>1685</v>
      </c>
      <c r="D690" s="110">
        <v>1.5</v>
      </c>
      <c r="E690" s="109" t="s">
        <v>921</v>
      </c>
    </row>
    <row r="691" spans="1:5">
      <c r="A691" s="37" t="s">
        <v>377</v>
      </c>
      <c r="B691" s="112" t="s">
        <v>960</v>
      </c>
      <c r="C691" s="112" t="s">
        <v>1685</v>
      </c>
      <c r="D691" s="110">
        <v>1.5</v>
      </c>
      <c r="E691" s="109" t="s">
        <v>1644</v>
      </c>
    </row>
    <row r="692" spans="1:5">
      <c r="A692" s="37" t="s">
        <v>377</v>
      </c>
      <c r="B692" s="112" t="s">
        <v>960</v>
      </c>
      <c r="C692" s="112" t="s">
        <v>1685</v>
      </c>
      <c r="D692" s="110">
        <v>1.5</v>
      </c>
      <c r="E692" s="109" t="s">
        <v>1670</v>
      </c>
    </row>
    <row r="693" spans="1:5">
      <c r="A693" s="37" t="s">
        <v>377</v>
      </c>
      <c r="B693" s="112" t="s">
        <v>960</v>
      </c>
      <c r="C693" s="112" t="s">
        <v>1685</v>
      </c>
      <c r="D693" s="110">
        <v>1.5</v>
      </c>
      <c r="E693" s="109" t="s">
        <v>1276</v>
      </c>
    </row>
    <row r="694" spans="1:5">
      <c r="A694" s="37" t="s">
        <v>377</v>
      </c>
      <c r="B694" s="112" t="s">
        <v>960</v>
      </c>
      <c r="C694" s="112" t="s">
        <v>1685</v>
      </c>
      <c r="D694" s="110">
        <v>1.5</v>
      </c>
      <c r="E694" s="109" t="s">
        <v>1689</v>
      </c>
    </row>
    <row r="695" spans="1:5">
      <c r="A695" s="37" t="s">
        <v>377</v>
      </c>
      <c r="B695" s="112" t="s">
        <v>960</v>
      </c>
      <c r="C695" s="112" t="s">
        <v>1685</v>
      </c>
      <c r="D695" s="110">
        <v>1.5</v>
      </c>
      <c r="E695" s="109" t="s">
        <v>1669</v>
      </c>
    </row>
    <row r="696" spans="1:5">
      <c r="A696" s="37" t="s">
        <v>377</v>
      </c>
      <c r="B696" s="112" t="s">
        <v>960</v>
      </c>
      <c r="C696" s="112" t="s">
        <v>1685</v>
      </c>
      <c r="D696" s="110">
        <v>1.5</v>
      </c>
      <c r="E696" s="109" t="s">
        <v>1690</v>
      </c>
    </row>
    <row r="697" spans="1:5">
      <c r="A697" s="37" t="s">
        <v>377</v>
      </c>
      <c r="B697" s="112" t="s">
        <v>960</v>
      </c>
      <c r="C697" s="112" t="s">
        <v>1685</v>
      </c>
      <c r="D697" s="110">
        <v>1.5</v>
      </c>
      <c r="E697" s="109" t="s">
        <v>915</v>
      </c>
    </row>
    <row r="698" spans="1:5">
      <c r="A698" s="37" t="s">
        <v>377</v>
      </c>
      <c r="B698" s="112" t="s">
        <v>960</v>
      </c>
      <c r="C698" s="112" t="s">
        <v>1685</v>
      </c>
      <c r="D698" s="110">
        <v>1.5</v>
      </c>
      <c r="E698" s="109" t="s">
        <v>1691</v>
      </c>
    </row>
    <row r="699" spans="1:5">
      <c r="A699" s="37" t="s">
        <v>377</v>
      </c>
      <c r="B699" s="112" t="s">
        <v>960</v>
      </c>
      <c r="C699" s="112" t="s">
        <v>1685</v>
      </c>
      <c r="D699" s="110">
        <v>1.5</v>
      </c>
      <c r="E699" s="109" t="s">
        <v>1692</v>
      </c>
    </row>
    <row r="700" spans="1:5">
      <c r="A700" s="37" t="s">
        <v>377</v>
      </c>
      <c r="B700" s="112" t="s">
        <v>960</v>
      </c>
      <c r="C700" s="112" t="s">
        <v>1685</v>
      </c>
      <c r="D700" s="110">
        <v>1.5</v>
      </c>
      <c r="E700" s="109" t="s">
        <v>1665</v>
      </c>
    </row>
    <row r="701" spans="1:5">
      <c r="A701" s="37" t="s">
        <v>377</v>
      </c>
      <c r="B701" s="112" t="s">
        <v>957</v>
      </c>
      <c r="C701" s="112" t="s">
        <v>1685</v>
      </c>
      <c r="D701" s="110">
        <v>1.5</v>
      </c>
      <c r="E701" s="109" t="s">
        <v>912</v>
      </c>
    </row>
    <row r="702" spans="1:5">
      <c r="A702" s="37" t="s">
        <v>377</v>
      </c>
      <c r="B702" s="112" t="s">
        <v>957</v>
      </c>
      <c r="C702" s="112" t="s">
        <v>1685</v>
      </c>
      <c r="D702" s="110">
        <v>1.5</v>
      </c>
      <c r="E702" s="109" t="s">
        <v>1644</v>
      </c>
    </row>
    <row r="703" spans="1:5">
      <c r="A703" s="37" t="s">
        <v>377</v>
      </c>
      <c r="B703" s="112" t="s">
        <v>957</v>
      </c>
      <c r="C703" s="112" t="s">
        <v>1685</v>
      </c>
      <c r="D703" s="110">
        <v>1.5</v>
      </c>
      <c r="E703" s="109" t="s">
        <v>1669</v>
      </c>
    </row>
    <row r="704" spans="1:5">
      <c r="A704" s="37" t="s">
        <v>377</v>
      </c>
      <c r="B704" s="112" t="s">
        <v>957</v>
      </c>
      <c r="C704" s="112" t="s">
        <v>1685</v>
      </c>
      <c r="D704" s="110">
        <v>1.5</v>
      </c>
      <c r="E704" s="109" t="s">
        <v>915</v>
      </c>
    </row>
    <row r="705" spans="1:5">
      <c r="A705" s="37" t="s">
        <v>377</v>
      </c>
      <c r="B705" s="112" t="s">
        <v>957</v>
      </c>
      <c r="C705" s="112" t="s">
        <v>1685</v>
      </c>
      <c r="D705" s="110">
        <v>1.5</v>
      </c>
      <c r="E705" s="109" t="s">
        <v>1692</v>
      </c>
    </row>
    <row r="706" spans="1:5">
      <c r="A706" s="37" t="s">
        <v>377</v>
      </c>
      <c r="B706" s="112" t="s">
        <v>957</v>
      </c>
      <c r="C706" s="112" t="s">
        <v>1685</v>
      </c>
      <c r="D706" s="110">
        <v>1.5</v>
      </c>
      <c r="E706" s="109" t="s">
        <v>1665</v>
      </c>
    </row>
    <row r="707" spans="1:5">
      <c r="A707" s="37" t="s">
        <v>377</v>
      </c>
      <c r="B707" s="112" t="s">
        <v>1694</v>
      </c>
      <c r="C707" s="112" t="s">
        <v>1693</v>
      </c>
      <c r="D707" s="110">
        <v>1.5</v>
      </c>
      <c r="E707" s="109" t="s">
        <v>1695</v>
      </c>
    </row>
    <row r="708" spans="1:5">
      <c r="A708" s="37" t="s">
        <v>377</v>
      </c>
      <c r="B708" s="112" t="s">
        <v>1694</v>
      </c>
      <c r="C708" s="112" t="s">
        <v>1693</v>
      </c>
      <c r="D708" s="110">
        <v>1.5</v>
      </c>
      <c r="E708" s="109" t="s">
        <v>912</v>
      </c>
    </row>
    <row r="709" spans="1:5">
      <c r="A709" s="37" t="s">
        <v>377</v>
      </c>
      <c r="B709" s="112" t="s">
        <v>1694</v>
      </c>
      <c r="C709" s="112" t="s">
        <v>1693</v>
      </c>
      <c r="D709" s="110">
        <v>1.5</v>
      </c>
      <c r="E709" s="109" t="s">
        <v>1672</v>
      </c>
    </row>
    <row r="710" spans="1:5">
      <c r="A710" s="37" t="s">
        <v>377</v>
      </c>
      <c r="B710" s="112" t="s">
        <v>1694</v>
      </c>
      <c r="C710" s="112" t="s">
        <v>1693</v>
      </c>
      <c r="D710" s="110">
        <v>1.5</v>
      </c>
      <c r="E710" s="109" t="s">
        <v>1644</v>
      </c>
    </row>
    <row r="711" spans="1:5">
      <c r="A711" s="37" t="s">
        <v>377</v>
      </c>
      <c r="B711" s="112" t="s">
        <v>1694</v>
      </c>
      <c r="C711" s="112" t="s">
        <v>1693</v>
      </c>
      <c r="D711" s="110">
        <v>1.5</v>
      </c>
      <c r="E711" s="109" t="s">
        <v>1670</v>
      </c>
    </row>
    <row r="712" spans="1:5">
      <c r="A712" s="37" t="s">
        <v>377</v>
      </c>
      <c r="B712" s="112" t="s">
        <v>1694</v>
      </c>
      <c r="C712" s="112" t="s">
        <v>1693</v>
      </c>
      <c r="D712" s="110">
        <v>1.5</v>
      </c>
      <c r="E712" s="109" t="s">
        <v>1669</v>
      </c>
    </row>
    <row r="713" spans="1:5">
      <c r="A713" s="37" t="s">
        <v>377</v>
      </c>
      <c r="B713" s="112" t="s">
        <v>1694</v>
      </c>
      <c r="C713" s="112" t="s">
        <v>1693</v>
      </c>
      <c r="D713" s="110">
        <v>1.5</v>
      </c>
      <c r="E713" s="109" t="s">
        <v>1079</v>
      </c>
    </row>
    <row r="714" spans="1:5">
      <c r="A714" s="37" t="s">
        <v>377</v>
      </c>
      <c r="B714" s="112" t="s">
        <v>1694</v>
      </c>
      <c r="C714" s="112" t="s">
        <v>1693</v>
      </c>
      <c r="D714" s="110">
        <v>1.5</v>
      </c>
      <c r="E714" s="109" t="s">
        <v>915</v>
      </c>
    </row>
    <row r="715" spans="1:5">
      <c r="A715" s="37" t="s">
        <v>377</v>
      </c>
      <c r="B715" s="112" t="s">
        <v>1694</v>
      </c>
      <c r="C715" s="112" t="s">
        <v>1693</v>
      </c>
      <c r="D715" s="110">
        <v>1.5</v>
      </c>
      <c r="E715" s="109" t="s">
        <v>1691</v>
      </c>
    </row>
    <row r="716" spans="1:5">
      <c r="A716" s="37" t="s">
        <v>377</v>
      </c>
      <c r="B716" s="112" t="s">
        <v>1694</v>
      </c>
      <c r="C716" s="112" t="s">
        <v>1693</v>
      </c>
      <c r="D716" s="110">
        <v>1.5</v>
      </c>
      <c r="E716" s="109" t="s">
        <v>1665</v>
      </c>
    </row>
    <row r="717" spans="1:5">
      <c r="A717" s="37" t="s">
        <v>377</v>
      </c>
      <c r="B717" s="112" t="s">
        <v>957</v>
      </c>
      <c r="C717" s="112" t="s">
        <v>1693</v>
      </c>
      <c r="D717" s="110">
        <v>1.2</v>
      </c>
      <c r="E717" s="109" t="s">
        <v>912</v>
      </c>
    </row>
    <row r="718" spans="1:5">
      <c r="A718" s="37" t="s">
        <v>377</v>
      </c>
      <c r="B718" s="112" t="s">
        <v>957</v>
      </c>
      <c r="C718" s="112" t="s">
        <v>1693</v>
      </c>
      <c r="D718" s="110">
        <v>1.2</v>
      </c>
      <c r="E718" s="109" t="s">
        <v>1644</v>
      </c>
    </row>
    <row r="719" spans="1:5">
      <c r="A719" s="37" t="s">
        <v>377</v>
      </c>
      <c r="B719" s="112" t="s">
        <v>957</v>
      </c>
      <c r="C719" s="112" t="s">
        <v>1693</v>
      </c>
      <c r="D719" s="110">
        <v>1.2</v>
      </c>
      <c r="E719" s="109" t="s">
        <v>1669</v>
      </c>
    </row>
    <row r="720" spans="1:5">
      <c r="A720" s="37" t="s">
        <v>377</v>
      </c>
      <c r="B720" s="112" t="s">
        <v>957</v>
      </c>
      <c r="C720" s="112" t="s">
        <v>1693</v>
      </c>
      <c r="D720" s="110">
        <v>1.2</v>
      </c>
      <c r="E720" s="109" t="s">
        <v>1696</v>
      </c>
    </row>
    <row r="721" spans="1:5">
      <c r="A721" s="37" t="s">
        <v>377</v>
      </c>
      <c r="B721" s="112" t="s">
        <v>957</v>
      </c>
      <c r="C721" s="112" t="s">
        <v>1693</v>
      </c>
      <c r="D721" s="110">
        <v>1.2</v>
      </c>
      <c r="E721" s="109" t="s">
        <v>1665</v>
      </c>
    </row>
    <row r="722" spans="1:5">
      <c r="A722" s="37" t="s">
        <v>377</v>
      </c>
      <c r="B722" s="112" t="s">
        <v>1668</v>
      </c>
      <c r="C722" s="112" t="s">
        <v>1684</v>
      </c>
      <c r="D722" s="110">
        <v>1.6</v>
      </c>
      <c r="E722" s="109" t="s">
        <v>1669</v>
      </c>
    </row>
    <row r="723" spans="1:5">
      <c r="A723" s="37" t="s">
        <v>377</v>
      </c>
      <c r="B723" s="112" t="s">
        <v>1668</v>
      </c>
      <c r="C723" s="112" t="s">
        <v>1684</v>
      </c>
      <c r="D723" s="110">
        <v>1.6</v>
      </c>
      <c r="E723" s="109" t="s">
        <v>912</v>
      </c>
    </row>
    <row r="724" spans="1:5">
      <c r="A724" s="37" t="s">
        <v>377</v>
      </c>
      <c r="B724" s="112" t="s">
        <v>1668</v>
      </c>
      <c r="C724" s="112" t="s">
        <v>1684</v>
      </c>
      <c r="D724" s="110">
        <v>1.6</v>
      </c>
      <c r="E724" s="109" t="s">
        <v>1644</v>
      </c>
    </row>
    <row r="725" spans="1:5">
      <c r="A725" s="37" t="s">
        <v>377</v>
      </c>
      <c r="B725" s="112" t="s">
        <v>1668</v>
      </c>
      <c r="C725" s="112" t="s">
        <v>1684</v>
      </c>
      <c r="D725" s="110">
        <v>1.8</v>
      </c>
      <c r="E725" s="109" t="s">
        <v>912</v>
      </c>
    </row>
    <row r="726" spans="1:5">
      <c r="A726" s="37" t="s">
        <v>377</v>
      </c>
      <c r="B726" s="112" t="s">
        <v>1668</v>
      </c>
      <c r="C726" s="112" t="s">
        <v>1684</v>
      </c>
      <c r="D726" s="110">
        <v>1.8</v>
      </c>
      <c r="E726" s="109" t="s">
        <v>1644</v>
      </c>
    </row>
    <row r="727" spans="1:5">
      <c r="A727" s="37" t="s">
        <v>377</v>
      </c>
      <c r="B727" s="112" t="s">
        <v>1668</v>
      </c>
      <c r="C727" s="112" t="s">
        <v>1667</v>
      </c>
      <c r="D727" s="110">
        <v>1.8</v>
      </c>
      <c r="E727" s="109" t="s">
        <v>1670</v>
      </c>
    </row>
    <row r="728" spans="1:5">
      <c r="A728" s="37" t="s">
        <v>377</v>
      </c>
      <c r="B728" s="112" t="s">
        <v>1668</v>
      </c>
      <c r="C728" s="112" t="s">
        <v>1667</v>
      </c>
      <c r="D728" s="110">
        <v>1.8</v>
      </c>
      <c r="E728" s="109" t="s">
        <v>915</v>
      </c>
    </row>
    <row r="729" spans="1:5">
      <c r="A729" s="37" t="s">
        <v>377</v>
      </c>
      <c r="B729" s="112" t="s">
        <v>1103</v>
      </c>
      <c r="C729" s="112" t="s">
        <v>1667</v>
      </c>
      <c r="D729" s="110">
        <v>1.6</v>
      </c>
      <c r="E729" s="109" t="s">
        <v>1669</v>
      </c>
    </row>
    <row r="730" spans="1:5">
      <c r="A730" s="37" t="s">
        <v>377</v>
      </c>
      <c r="B730" s="112" t="s">
        <v>1103</v>
      </c>
      <c r="C730" s="112" t="s">
        <v>1667</v>
      </c>
      <c r="D730" s="110">
        <v>1.6</v>
      </c>
      <c r="E730" s="109" t="s">
        <v>912</v>
      </c>
    </row>
    <row r="731" spans="1:5">
      <c r="A731" s="37" t="s">
        <v>377</v>
      </c>
      <c r="B731" s="112" t="s">
        <v>1103</v>
      </c>
      <c r="C731" s="112" t="s">
        <v>1667</v>
      </c>
      <c r="D731" s="110">
        <v>1.6</v>
      </c>
      <c r="E731" s="109" t="s">
        <v>1644</v>
      </c>
    </row>
    <row r="732" spans="1:5">
      <c r="A732" s="37" t="s">
        <v>377</v>
      </c>
      <c r="B732" s="112" t="s">
        <v>1103</v>
      </c>
      <c r="C732" s="112" t="s">
        <v>1667</v>
      </c>
      <c r="D732" s="110">
        <v>1.6</v>
      </c>
      <c r="E732" s="109" t="s">
        <v>1670</v>
      </c>
    </row>
    <row r="733" spans="1:5">
      <c r="A733" s="37" t="s">
        <v>377</v>
      </c>
      <c r="B733" s="112" t="s">
        <v>1103</v>
      </c>
      <c r="C733" s="112" t="s">
        <v>1667</v>
      </c>
      <c r="D733" s="110">
        <v>1.6</v>
      </c>
      <c r="E733" s="109" t="s">
        <v>1665</v>
      </c>
    </row>
    <row r="734" spans="1:5">
      <c r="A734" s="37" t="s">
        <v>377</v>
      </c>
      <c r="B734" s="112" t="s">
        <v>1103</v>
      </c>
      <c r="C734" s="112" t="s">
        <v>1667</v>
      </c>
      <c r="D734" s="110">
        <v>1.6</v>
      </c>
      <c r="E734" s="109" t="s">
        <v>1037</v>
      </c>
    </row>
    <row r="735" spans="1:5">
      <c r="A735" s="37" t="s">
        <v>377</v>
      </c>
      <c r="B735" s="112" t="s">
        <v>1103</v>
      </c>
      <c r="C735" s="112" t="s">
        <v>1667</v>
      </c>
      <c r="D735" s="110">
        <v>1.6</v>
      </c>
      <c r="E735" s="109" t="s">
        <v>1671</v>
      </c>
    </row>
    <row r="736" spans="1:5">
      <c r="A736" s="37" t="s">
        <v>377</v>
      </c>
      <c r="B736" s="112" t="s">
        <v>1103</v>
      </c>
      <c r="C736" s="112" t="s">
        <v>1667</v>
      </c>
      <c r="D736" s="110">
        <v>1.8</v>
      </c>
      <c r="E736" s="109" t="s">
        <v>912</v>
      </c>
    </row>
    <row r="737" spans="1:5">
      <c r="A737" s="37" t="s">
        <v>377</v>
      </c>
      <c r="B737" s="112" t="s">
        <v>1103</v>
      </c>
      <c r="C737" s="112" t="s">
        <v>1667</v>
      </c>
      <c r="D737" s="110">
        <v>1.8</v>
      </c>
      <c r="E737" s="109" t="s">
        <v>1672</v>
      </c>
    </row>
    <row r="738" spans="1:5">
      <c r="A738" s="37" t="s">
        <v>377</v>
      </c>
      <c r="B738" s="112" t="s">
        <v>1103</v>
      </c>
      <c r="C738" s="112" t="s">
        <v>1667</v>
      </c>
      <c r="D738" s="110">
        <v>1.8</v>
      </c>
      <c r="E738" s="109" t="s">
        <v>1644</v>
      </c>
    </row>
    <row r="739" spans="1:5">
      <c r="A739" s="37" t="s">
        <v>377</v>
      </c>
      <c r="B739" s="112" t="s">
        <v>1103</v>
      </c>
      <c r="C739" s="112" t="s">
        <v>1667</v>
      </c>
      <c r="D739" s="110">
        <v>1.8</v>
      </c>
      <c r="E739" s="109" t="s">
        <v>1665</v>
      </c>
    </row>
    <row r="740" spans="1:5">
      <c r="A740" s="37" t="s">
        <v>377</v>
      </c>
      <c r="B740" s="112" t="s">
        <v>1103</v>
      </c>
      <c r="C740" s="112" t="s">
        <v>1667</v>
      </c>
      <c r="D740" s="110">
        <v>2</v>
      </c>
      <c r="E740" s="109" t="s">
        <v>1644</v>
      </c>
    </row>
    <row r="741" spans="1:5">
      <c r="A741" s="37" t="s">
        <v>377</v>
      </c>
      <c r="B741" s="112" t="s">
        <v>1103</v>
      </c>
      <c r="C741" s="112" t="s">
        <v>1667</v>
      </c>
      <c r="D741" s="110">
        <v>2</v>
      </c>
      <c r="E741" s="109" t="s">
        <v>1030</v>
      </c>
    </row>
    <row r="742" spans="1:5">
      <c r="A742" s="37" t="s">
        <v>377</v>
      </c>
      <c r="B742" s="112" t="s">
        <v>1036</v>
      </c>
      <c r="C742" s="112" t="s">
        <v>1667</v>
      </c>
      <c r="D742" s="110">
        <v>1.6</v>
      </c>
      <c r="E742" s="109" t="s">
        <v>912</v>
      </c>
    </row>
    <row r="743" spans="1:5">
      <c r="A743" s="37" t="s">
        <v>377</v>
      </c>
      <c r="B743" s="112" t="s">
        <v>1675</v>
      </c>
      <c r="C743" s="112" t="s">
        <v>1667</v>
      </c>
      <c r="D743" s="110">
        <v>1.6</v>
      </c>
      <c r="E743" s="109" t="s">
        <v>1673</v>
      </c>
    </row>
    <row r="744" spans="1:5">
      <c r="A744" s="37" t="s">
        <v>377</v>
      </c>
      <c r="B744" s="112" t="s">
        <v>1676</v>
      </c>
      <c r="C744" s="112" t="s">
        <v>1667</v>
      </c>
      <c r="D744" s="110">
        <v>1.6</v>
      </c>
      <c r="E744" s="109" t="s">
        <v>1644</v>
      </c>
    </row>
    <row r="745" spans="1:5">
      <c r="A745" s="37" t="s">
        <v>377</v>
      </c>
      <c r="B745" s="112" t="s">
        <v>1677</v>
      </c>
      <c r="C745" s="112" t="s">
        <v>1667</v>
      </c>
      <c r="D745" s="110">
        <v>1.6</v>
      </c>
      <c r="E745" s="109" t="s">
        <v>1669</v>
      </c>
    </row>
    <row r="746" spans="1:5">
      <c r="A746" s="37" t="s">
        <v>377</v>
      </c>
      <c r="B746" s="112" t="s">
        <v>1678</v>
      </c>
      <c r="C746" s="112" t="s">
        <v>1667</v>
      </c>
      <c r="D746" s="110">
        <v>1.8</v>
      </c>
      <c r="E746" s="109" t="s">
        <v>912</v>
      </c>
    </row>
    <row r="747" spans="1:5">
      <c r="A747" s="37" t="s">
        <v>377</v>
      </c>
      <c r="B747" s="112" t="s">
        <v>1679</v>
      </c>
      <c r="C747" s="112" t="s">
        <v>1667</v>
      </c>
      <c r="D747" s="110">
        <v>1.8</v>
      </c>
      <c r="E747" s="109" t="s">
        <v>1088</v>
      </c>
    </row>
    <row r="748" spans="1:5">
      <c r="A748" s="37" t="s">
        <v>377</v>
      </c>
      <c r="B748" s="112" t="s">
        <v>1680</v>
      </c>
      <c r="C748" s="112" t="s">
        <v>1667</v>
      </c>
      <c r="D748" s="110">
        <v>1.8</v>
      </c>
      <c r="E748" s="109" t="s">
        <v>1644</v>
      </c>
    </row>
    <row r="749" spans="1:5">
      <c r="A749" s="37" t="s">
        <v>377</v>
      </c>
      <c r="B749" s="112" t="s">
        <v>1681</v>
      </c>
      <c r="C749" s="112" t="s">
        <v>1667</v>
      </c>
      <c r="D749" s="110">
        <v>1.8</v>
      </c>
      <c r="E749" s="109" t="s">
        <v>1674</v>
      </c>
    </row>
    <row r="750" spans="1:5">
      <c r="A750" s="37" t="s">
        <v>377</v>
      </c>
      <c r="B750" s="112" t="s">
        <v>1682</v>
      </c>
      <c r="C750" s="112" t="s">
        <v>1667</v>
      </c>
      <c r="D750" s="110">
        <v>1.8</v>
      </c>
      <c r="E750" s="109" t="s">
        <v>1030</v>
      </c>
    </row>
    <row r="751" spans="1:5">
      <c r="A751" s="37" t="s">
        <v>377</v>
      </c>
      <c r="B751" s="112" t="s">
        <v>1683</v>
      </c>
      <c r="C751" s="112" t="s">
        <v>1667</v>
      </c>
      <c r="D751" s="110">
        <v>1.8</v>
      </c>
      <c r="E751" s="109" t="s">
        <v>915</v>
      </c>
    </row>
    <row r="752" spans="1:5">
      <c r="A752" s="37" t="s">
        <v>377</v>
      </c>
      <c r="B752" s="112" t="s">
        <v>1649</v>
      </c>
      <c r="C752" s="112" t="s">
        <v>1652</v>
      </c>
      <c r="D752" s="110">
        <v>2.2000000000000002</v>
      </c>
      <c r="E752" s="109" t="s">
        <v>1650</v>
      </c>
    </row>
    <row r="753" spans="1:5">
      <c r="A753" s="37" t="s">
        <v>377</v>
      </c>
      <c r="B753" s="112" t="s">
        <v>1649</v>
      </c>
      <c r="C753" s="112" t="s">
        <v>1652</v>
      </c>
      <c r="D753" s="110">
        <v>2.2000000000000002</v>
      </c>
      <c r="E753" s="109" t="s">
        <v>1651</v>
      </c>
    </row>
    <row r="754" spans="1:5">
      <c r="A754" s="37" t="s">
        <v>377</v>
      </c>
      <c r="B754" s="112" t="s">
        <v>1654</v>
      </c>
      <c r="C754" s="112" t="s">
        <v>1653</v>
      </c>
      <c r="D754" s="110"/>
    </row>
    <row r="755" spans="1:5">
      <c r="A755" s="37" t="s">
        <v>377</v>
      </c>
      <c r="B755" s="112" t="s">
        <v>932</v>
      </c>
      <c r="C755" s="112" t="s">
        <v>1643</v>
      </c>
      <c r="D755" s="110">
        <v>2</v>
      </c>
      <c r="E755" s="109" t="s">
        <v>912</v>
      </c>
    </row>
    <row r="756" spans="1:5">
      <c r="A756" s="37" t="s">
        <v>377</v>
      </c>
      <c r="B756" s="112" t="s">
        <v>932</v>
      </c>
      <c r="C756" s="112" t="s">
        <v>1643</v>
      </c>
      <c r="D756" s="110">
        <v>2</v>
      </c>
      <c r="E756" s="109" t="s">
        <v>1644</v>
      </c>
    </row>
    <row r="757" spans="1:5">
      <c r="A757" s="37" t="s">
        <v>377</v>
      </c>
      <c r="B757" s="112" t="s">
        <v>932</v>
      </c>
      <c r="C757" s="112" t="s">
        <v>1643</v>
      </c>
      <c r="D757" s="110">
        <v>2.4</v>
      </c>
      <c r="E757" s="109" t="s">
        <v>1644</v>
      </c>
    </row>
    <row r="758" spans="1:5">
      <c r="A758" s="37" t="s">
        <v>377</v>
      </c>
      <c r="B758" s="112" t="s">
        <v>932</v>
      </c>
      <c r="C758" s="112" t="s">
        <v>1643</v>
      </c>
      <c r="D758" s="110">
        <v>2.4</v>
      </c>
      <c r="E758" s="109" t="s">
        <v>1645</v>
      </c>
    </row>
    <row r="759" spans="1:5">
      <c r="A759" s="37" t="s">
        <v>377</v>
      </c>
      <c r="B759" s="112" t="s">
        <v>1071</v>
      </c>
      <c r="C759" s="112" t="s">
        <v>1643</v>
      </c>
      <c r="D759" s="110">
        <v>2</v>
      </c>
      <c r="E759" s="109" t="s">
        <v>1644</v>
      </c>
    </row>
    <row r="760" spans="1:5">
      <c r="A760" s="37" t="s">
        <v>377</v>
      </c>
      <c r="B760" s="112" t="s">
        <v>1071</v>
      </c>
      <c r="C760" s="112" t="s">
        <v>1643</v>
      </c>
      <c r="D760" s="110">
        <v>2</v>
      </c>
      <c r="E760" s="109" t="s">
        <v>1646</v>
      </c>
    </row>
    <row r="761" spans="1:5">
      <c r="A761" s="37" t="s">
        <v>377</v>
      </c>
      <c r="B761" s="112" t="s">
        <v>1071</v>
      </c>
      <c r="C761" s="112" t="s">
        <v>1643</v>
      </c>
      <c r="D761" s="110">
        <v>2.4</v>
      </c>
      <c r="E761" s="109" t="s">
        <v>1644</v>
      </c>
    </row>
    <row r="762" spans="1:5">
      <c r="A762" s="37" t="s">
        <v>377</v>
      </c>
      <c r="B762" s="112" t="s">
        <v>1071</v>
      </c>
      <c r="C762" s="112" t="s">
        <v>1643</v>
      </c>
      <c r="D762" s="110">
        <v>2.4</v>
      </c>
      <c r="E762" s="109" t="s">
        <v>919</v>
      </c>
    </row>
    <row r="763" spans="1:5">
      <c r="A763" s="37" t="s">
        <v>377</v>
      </c>
      <c r="B763" s="112" t="s">
        <v>1071</v>
      </c>
      <c r="C763" s="112" t="s">
        <v>1643</v>
      </c>
      <c r="D763" s="110">
        <v>2.4</v>
      </c>
      <c r="E763" s="109" t="s">
        <v>1647</v>
      </c>
    </row>
    <row r="764" spans="1:5">
      <c r="A764" s="37" t="s">
        <v>377</v>
      </c>
      <c r="B764" s="112" t="s">
        <v>1071</v>
      </c>
      <c r="C764" s="112" t="s">
        <v>1643</v>
      </c>
      <c r="D764" s="110">
        <v>2.4</v>
      </c>
      <c r="E764" s="109" t="s">
        <v>1030</v>
      </c>
    </row>
    <row r="765" spans="1:5">
      <c r="A765" s="37" t="s">
        <v>377</v>
      </c>
      <c r="B765" s="112" t="s">
        <v>1071</v>
      </c>
      <c r="C765" s="112" t="s">
        <v>1643</v>
      </c>
      <c r="D765" s="110">
        <v>3.5</v>
      </c>
      <c r="E765" s="109" t="s">
        <v>1645</v>
      </c>
    </row>
    <row r="766" spans="1:5">
      <c r="A766" s="37" t="s">
        <v>377</v>
      </c>
      <c r="B766" s="112" t="s">
        <v>917</v>
      </c>
      <c r="C766" s="112" t="s">
        <v>1643</v>
      </c>
      <c r="D766" s="110">
        <v>2</v>
      </c>
      <c r="E766" s="109" t="s">
        <v>1644</v>
      </c>
    </row>
    <row r="767" spans="1:5">
      <c r="A767" s="37" t="s">
        <v>377</v>
      </c>
      <c r="B767" s="112" t="s">
        <v>917</v>
      </c>
      <c r="C767" s="112" t="s">
        <v>1643</v>
      </c>
      <c r="D767" s="110">
        <v>2</v>
      </c>
      <c r="E767" s="109" t="s">
        <v>1646</v>
      </c>
    </row>
    <row r="768" spans="1:5">
      <c r="A768" s="37" t="s">
        <v>377</v>
      </c>
      <c r="B768" s="112" t="s">
        <v>917</v>
      </c>
      <c r="C768" s="112" t="s">
        <v>1643</v>
      </c>
      <c r="D768" s="110">
        <v>2.5</v>
      </c>
      <c r="E768" s="109" t="s">
        <v>1648</v>
      </c>
    </row>
    <row r="769" spans="1:5">
      <c r="A769" s="37" t="s">
        <v>377</v>
      </c>
      <c r="B769" s="112" t="s">
        <v>917</v>
      </c>
      <c r="C769" s="112" t="s">
        <v>1643</v>
      </c>
      <c r="D769" s="110">
        <v>2.5</v>
      </c>
      <c r="E769" s="109" t="s">
        <v>1644</v>
      </c>
    </row>
    <row r="770" spans="1:5">
      <c r="A770" s="37" t="s">
        <v>377</v>
      </c>
      <c r="B770" s="112" t="s">
        <v>917</v>
      </c>
      <c r="C770" s="112" t="s">
        <v>1643</v>
      </c>
      <c r="D770" s="110">
        <v>2.5</v>
      </c>
      <c r="E770" s="109" t="s">
        <v>919</v>
      </c>
    </row>
    <row r="771" spans="1:5">
      <c r="A771" s="37" t="s">
        <v>377</v>
      </c>
      <c r="B771" s="112" t="s">
        <v>1638</v>
      </c>
      <c r="C771" s="112" t="s">
        <v>1655</v>
      </c>
      <c r="D771" s="110">
        <v>2.7</v>
      </c>
      <c r="E771" s="109" t="s">
        <v>1656</v>
      </c>
    </row>
    <row r="772" spans="1:5">
      <c r="A772" s="37" t="s">
        <v>377</v>
      </c>
      <c r="B772" s="112" t="s">
        <v>1638</v>
      </c>
      <c r="C772" s="112" t="s">
        <v>1655</v>
      </c>
      <c r="D772" s="110">
        <v>2.7</v>
      </c>
      <c r="E772" s="109" t="s">
        <v>1030</v>
      </c>
    </row>
    <row r="773" spans="1:5">
      <c r="A773" s="37" t="s">
        <v>377</v>
      </c>
      <c r="B773" s="112" t="s">
        <v>1638</v>
      </c>
      <c r="C773" s="112" t="s">
        <v>1655</v>
      </c>
      <c r="D773" s="110">
        <v>2.7</v>
      </c>
      <c r="E773" s="109" t="s">
        <v>1657</v>
      </c>
    </row>
    <row r="774" spans="1:5">
      <c r="A774" s="37" t="s">
        <v>377</v>
      </c>
      <c r="B774" s="112" t="s">
        <v>1638</v>
      </c>
      <c r="C774" s="112" t="s">
        <v>1655</v>
      </c>
      <c r="D774" s="110">
        <v>3</v>
      </c>
      <c r="E774" s="109" t="s">
        <v>1658</v>
      </c>
    </row>
    <row r="775" spans="1:5">
      <c r="A775" s="37" t="s">
        <v>377</v>
      </c>
      <c r="B775" s="112" t="s">
        <v>1638</v>
      </c>
      <c r="C775" s="112" t="s">
        <v>1655</v>
      </c>
      <c r="D775" s="110">
        <v>3</v>
      </c>
      <c r="E775" s="109" t="s">
        <v>1644</v>
      </c>
    </row>
    <row r="776" spans="1:5">
      <c r="A776" s="37" t="s">
        <v>377</v>
      </c>
      <c r="B776" s="112" t="s">
        <v>1638</v>
      </c>
      <c r="C776" s="112" t="s">
        <v>1655</v>
      </c>
      <c r="D776" s="110">
        <v>3</v>
      </c>
      <c r="E776" s="109" t="s">
        <v>1656</v>
      </c>
    </row>
    <row r="777" spans="1:5">
      <c r="A777" s="37" t="s">
        <v>377</v>
      </c>
      <c r="B777" s="112" t="s">
        <v>1638</v>
      </c>
      <c r="C777" s="112" t="s">
        <v>1655</v>
      </c>
      <c r="D777" s="110">
        <v>3</v>
      </c>
      <c r="E777" s="109" t="s">
        <v>1030</v>
      </c>
    </row>
    <row r="778" spans="1:5">
      <c r="A778" s="37" t="s">
        <v>377</v>
      </c>
      <c r="B778" s="112" t="s">
        <v>1638</v>
      </c>
      <c r="C778" s="112" t="s">
        <v>1655</v>
      </c>
      <c r="D778" s="110">
        <v>3</v>
      </c>
      <c r="E778" s="109" t="s">
        <v>1657</v>
      </c>
    </row>
    <row r="779" spans="1:5">
      <c r="A779" s="37" t="s">
        <v>377</v>
      </c>
      <c r="B779" s="112" t="s">
        <v>1638</v>
      </c>
      <c r="C779" s="112" t="s">
        <v>1655</v>
      </c>
      <c r="D779" s="110">
        <v>3</v>
      </c>
      <c r="E779" s="109" t="s">
        <v>1659</v>
      </c>
    </row>
    <row r="780" spans="1:5">
      <c r="A780" s="37" t="s">
        <v>377</v>
      </c>
      <c r="B780" s="112" t="s">
        <v>1660</v>
      </c>
      <c r="C780" s="112" t="s">
        <v>1655</v>
      </c>
      <c r="D780" s="110">
        <v>2.5</v>
      </c>
      <c r="E780" s="109" t="s">
        <v>1644</v>
      </c>
    </row>
    <row r="781" spans="1:5">
      <c r="A781" s="37" t="s">
        <v>377</v>
      </c>
      <c r="B781" s="112" t="s">
        <v>1660</v>
      </c>
      <c r="C781" s="112" t="s">
        <v>1655</v>
      </c>
      <c r="D781" s="110">
        <v>2.7</v>
      </c>
      <c r="E781" s="109" t="s">
        <v>1030</v>
      </c>
    </row>
    <row r="782" spans="1:5">
      <c r="A782" s="37" t="s">
        <v>377</v>
      </c>
      <c r="B782" s="112" t="s">
        <v>1660</v>
      </c>
      <c r="C782" s="112" t="s">
        <v>1655</v>
      </c>
      <c r="D782" s="110">
        <v>3</v>
      </c>
      <c r="E782" s="109" t="s">
        <v>1644</v>
      </c>
    </row>
    <row r="783" spans="1:5">
      <c r="A783" s="37" t="s">
        <v>377</v>
      </c>
      <c r="B783" s="112" t="s">
        <v>1660</v>
      </c>
      <c r="C783" s="112" t="s">
        <v>1655</v>
      </c>
      <c r="D783" s="110">
        <v>3</v>
      </c>
      <c r="E783" s="109" t="s">
        <v>1661</v>
      </c>
    </row>
    <row r="784" spans="1:5">
      <c r="A784" s="37" t="s">
        <v>377</v>
      </c>
      <c r="B784" s="112" t="s">
        <v>1660</v>
      </c>
      <c r="C784" s="112" t="s">
        <v>1655</v>
      </c>
      <c r="D784" s="110">
        <v>3</v>
      </c>
      <c r="E784" s="109" t="s">
        <v>1662</v>
      </c>
    </row>
    <row r="785" spans="1:5">
      <c r="A785" s="37" t="s">
        <v>377</v>
      </c>
      <c r="B785" s="112" t="s">
        <v>1660</v>
      </c>
      <c r="C785" s="112" t="s">
        <v>1655</v>
      </c>
      <c r="D785" s="110">
        <v>3</v>
      </c>
      <c r="E785" s="109" t="s">
        <v>1663</v>
      </c>
    </row>
    <row r="786" spans="1:5">
      <c r="A786" s="37" t="s">
        <v>377</v>
      </c>
      <c r="B786" s="112" t="s">
        <v>1660</v>
      </c>
      <c r="C786" s="112" t="s">
        <v>1655</v>
      </c>
      <c r="D786" s="110">
        <v>3</v>
      </c>
      <c r="E786" s="109" t="s">
        <v>1030</v>
      </c>
    </row>
    <row r="787" spans="1:5">
      <c r="A787" s="37" t="s">
        <v>377</v>
      </c>
      <c r="B787" s="112" t="s">
        <v>1660</v>
      </c>
      <c r="C787" s="112" t="s">
        <v>1655</v>
      </c>
      <c r="D787" s="110">
        <v>3</v>
      </c>
      <c r="E787" s="109" t="s">
        <v>1664</v>
      </c>
    </row>
    <row r="788" spans="1:5">
      <c r="A788" s="37" t="s">
        <v>377</v>
      </c>
      <c r="B788" s="112" t="s">
        <v>1660</v>
      </c>
      <c r="C788" s="112" t="s">
        <v>1655</v>
      </c>
      <c r="D788" s="110">
        <v>3</v>
      </c>
      <c r="E788" s="109" t="s">
        <v>1659</v>
      </c>
    </row>
    <row r="789" spans="1:5">
      <c r="A789" s="37" t="s">
        <v>377</v>
      </c>
      <c r="B789" s="112" t="s">
        <v>1134</v>
      </c>
      <c r="C789" s="112" t="s">
        <v>1655</v>
      </c>
      <c r="D789" s="110">
        <v>2.5</v>
      </c>
      <c r="E789" s="109" t="s">
        <v>1644</v>
      </c>
    </row>
    <row r="790" spans="1:5">
      <c r="A790" s="37" t="s">
        <v>377</v>
      </c>
      <c r="B790" s="112" t="s">
        <v>1134</v>
      </c>
      <c r="C790" s="112" t="s">
        <v>1655</v>
      </c>
      <c r="D790" s="110">
        <v>2.5</v>
      </c>
      <c r="E790" s="109" t="s">
        <v>1030</v>
      </c>
    </row>
    <row r="791" spans="1:5">
      <c r="A791" s="37" t="s">
        <v>377</v>
      </c>
      <c r="B791" s="112" t="s">
        <v>1134</v>
      </c>
      <c r="C791" s="112" t="s">
        <v>1655</v>
      </c>
      <c r="D791" s="110">
        <v>2.7</v>
      </c>
      <c r="E791" s="109" t="s">
        <v>1030</v>
      </c>
    </row>
    <row r="792" spans="1:5">
      <c r="A792" s="37" t="s">
        <v>377</v>
      </c>
      <c r="B792" s="112" t="s">
        <v>1134</v>
      </c>
      <c r="C792" s="112" t="s">
        <v>1655</v>
      </c>
      <c r="D792" s="110">
        <v>3</v>
      </c>
      <c r="E792" s="109" t="s">
        <v>1665</v>
      </c>
    </row>
    <row r="793" spans="1:5">
      <c r="A793" s="37" t="s">
        <v>377</v>
      </c>
      <c r="B793" s="112" t="s">
        <v>1134</v>
      </c>
      <c r="C793" s="112" t="s">
        <v>1655</v>
      </c>
      <c r="D793" s="110">
        <v>3</v>
      </c>
      <c r="E793" s="109" t="s">
        <v>1030</v>
      </c>
    </row>
    <row r="794" spans="1:5">
      <c r="A794" s="37" t="s">
        <v>377</v>
      </c>
      <c r="B794" s="112" t="s">
        <v>1139</v>
      </c>
      <c r="C794" s="112" t="s">
        <v>1655</v>
      </c>
      <c r="D794" s="110">
        <v>2.4</v>
      </c>
      <c r="E794" s="109" t="s">
        <v>1030</v>
      </c>
    </row>
    <row r="795" spans="1:5">
      <c r="A795" s="37" t="s">
        <v>377</v>
      </c>
      <c r="B795" s="112" t="s">
        <v>1139</v>
      </c>
      <c r="C795" s="112" t="s">
        <v>1655</v>
      </c>
      <c r="D795" s="110">
        <v>2.7</v>
      </c>
      <c r="E795" s="109" t="s">
        <v>1030</v>
      </c>
    </row>
    <row r="796" spans="1:5">
      <c r="A796" s="37" t="s">
        <v>377</v>
      </c>
      <c r="B796" s="112" t="s">
        <v>1139</v>
      </c>
      <c r="C796" s="112" t="s">
        <v>1655</v>
      </c>
      <c r="D796" s="110">
        <v>2.8</v>
      </c>
      <c r="E796" s="109" t="s">
        <v>1665</v>
      </c>
    </row>
    <row r="797" spans="1:5">
      <c r="A797" s="37" t="s">
        <v>377</v>
      </c>
      <c r="B797" s="112" t="s">
        <v>1139</v>
      </c>
      <c r="C797" s="112" t="s">
        <v>1655</v>
      </c>
      <c r="D797" s="110">
        <v>2.8</v>
      </c>
      <c r="E797" s="109" t="s">
        <v>1030</v>
      </c>
    </row>
    <row r="798" spans="1:5">
      <c r="A798" s="37" t="s">
        <v>377</v>
      </c>
      <c r="B798" s="112" t="s">
        <v>1139</v>
      </c>
      <c r="C798" s="112" t="s">
        <v>1655</v>
      </c>
      <c r="D798" s="110">
        <v>2.8</v>
      </c>
      <c r="E798" s="109" t="s">
        <v>1666</v>
      </c>
    </row>
    <row r="799" spans="1:5">
      <c r="A799" s="37" t="s">
        <v>377</v>
      </c>
      <c r="B799" s="112" t="s">
        <v>1697</v>
      </c>
      <c r="C799" s="112" t="s">
        <v>1698</v>
      </c>
      <c r="D799" s="110">
        <v>2</v>
      </c>
      <c r="E799" s="109" t="s">
        <v>1645</v>
      </c>
    </row>
    <row r="800" spans="1:5">
      <c r="A800" s="37" t="s">
        <v>377</v>
      </c>
      <c r="B800" s="112" t="s">
        <v>1697</v>
      </c>
      <c r="C800" s="112" t="s">
        <v>1698</v>
      </c>
      <c r="D800" s="110">
        <v>2</v>
      </c>
      <c r="E800" s="109" t="s">
        <v>1699</v>
      </c>
    </row>
    <row r="801" spans="1:5">
      <c r="A801" s="37" t="s">
        <v>377</v>
      </c>
      <c r="B801" s="112" t="s">
        <v>1697</v>
      </c>
      <c r="C801" s="112" t="s">
        <v>1698</v>
      </c>
      <c r="D801" s="110">
        <v>2</v>
      </c>
      <c r="E801" s="109" t="s">
        <v>1700</v>
      </c>
    </row>
    <row r="802" spans="1:5">
      <c r="A802" s="37" t="s">
        <v>377</v>
      </c>
      <c r="B802" s="112" t="s">
        <v>1697</v>
      </c>
      <c r="C802" s="112" t="s">
        <v>1698</v>
      </c>
      <c r="D802" s="110">
        <v>2</v>
      </c>
      <c r="E802" s="109" t="s">
        <v>1701</v>
      </c>
    </row>
    <row r="803" spans="1:5">
      <c r="A803" s="37" t="s">
        <v>377</v>
      </c>
      <c r="B803" s="112" t="s">
        <v>1697</v>
      </c>
      <c r="C803" s="112" t="s">
        <v>1698</v>
      </c>
      <c r="D803" s="110">
        <v>2</v>
      </c>
      <c r="E803" s="109" t="s">
        <v>915</v>
      </c>
    </row>
    <row r="804" spans="1:5">
      <c r="A804" s="37" t="s">
        <v>377</v>
      </c>
      <c r="B804" s="112" t="s">
        <v>1697</v>
      </c>
      <c r="C804" s="112" t="s">
        <v>1698</v>
      </c>
      <c r="D804" s="110">
        <v>2</v>
      </c>
      <c r="E804" s="109" t="s">
        <v>1702</v>
      </c>
    </row>
    <row r="805" spans="1:5">
      <c r="A805" s="37" t="s">
        <v>377</v>
      </c>
      <c r="B805" s="112" t="s">
        <v>1704</v>
      </c>
      <c r="C805" s="112" t="s">
        <v>1703</v>
      </c>
      <c r="D805" s="110">
        <v>2.7</v>
      </c>
      <c r="E805" s="109" t="s">
        <v>1644</v>
      </c>
    </row>
    <row r="806" spans="1:5">
      <c r="A806" s="37" t="s">
        <v>377</v>
      </c>
      <c r="B806" s="112" t="s">
        <v>1704</v>
      </c>
      <c r="C806" s="112" t="s">
        <v>1703</v>
      </c>
      <c r="D806" s="110">
        <v>2.7</v>
      </c>
      <c r="E806" s="109" t="s">
        <v>1705</v>
      </c>
    </row>
    <row r="807" spans="1:5">
      <c r="A807" s="37" t="s">
        <v>377</v>
      </c>
      <c r="B807" s="112" t="s">
        <v>1704</v>
      </c>
      <c r="C807" s="112" t="s">
        <v>1703</v>
      </c>
      <c r="D807" s="110">
        <v>2.7</v>
      </c>
      <c r="E807" s="109" t="s">
        <v>1030</v>
      </c>
    </row>
    <row r="808" spans="1:5">
      <c r="A808" s="37" t="s">
        <v>377</v>
      </c>
      <c r="B808" s="112" t="s">
        <v>1704</v>
      </c>
      <c r="C808" s="112" t="s">
        <v>1703</v>
      </c>
      <c r="D808" s="110">
        <v>2.7</v>
      </c>
      <c r="E808" s="109" t="s">
        <v>1706</v>
      </c>
    </row>
    <row r="809" spans="1:5">
      <c r="A809" s="37" t="s">
        <v>377</v>
      </c>
      <c r="B809" s="112" t="s">
        <v>1704</v>
      </c>
      <c r="C809" s="112" t="s">
        <v>1703</v>
      </c>
      <c r="D809" s="110">
        <v>3</v>
      </c>
      <c r="E809" s="109" t="s">
        <v>1644</v>
      </c>
    </row>
    <row r="810" spans="1:5">
      <c r="A810" s="37" t="s">
        <v>377</v>
      </c>
      <c r="B810" s="112" t="s">
        <v>1704</v>
      </c>
      <c r="C810" s="112" t="s">
        <v>1703</v>
      </c>
      <c r="D810" s="110">
        <v>3</v>
      </c>
      <c r="E810" s="109" t="s">
        <v>1030</v>
      </c>
    </row>
    <row r="811" spans="1:5">
      <c r="A811" s="37" t="s">
        <v>377</v>
      </c>
      <c r="B811" s="112" t="s">
        <v>1708</v>
      </c>
      <c r="C811" s="112" t="s">
        <v>1709</v>
      </c>
      <c r="D811" s="110">
        <v>2</v>
      </c>
    </row>
    <row r="812" spans="1:5">
      <c r="A812" s="37" t="s">
        <v>377</v>
      </c>
      <c r="B812" s="112" t="s">
        <v>1708</v>
      </c>
      <c r="C812" s="112" t="s">
        <v>1709</v>
      </c>
      <c r="D812" s="110">
        <v>2.4</v>
      </c>
      <c r="E812" s="109" t="s">
        <v>1710</v>
      </c>
    </row>
    <row r="813" spans="1:5">
      <c r="A813" s="37" t="s">
        <v>377</v>
      </c>
      <c r="B813" s="112" t="s">
        <v>1708</v>
      </c>
      <c r="C813" s="112" t="s">
        <v>1709</v>
      </c>
      <c r="D813" s="110">
        <v>2.4</v>
      </c>
      <c r="E813" s="109" t="s">
        <v>1711</v>
      </c>
    </row>
    <row r="814" spans="1:5">
      <c r="A814" s="37" t="s">
        <v>377</v>
      </c>
      <c r="B814" s="112" t="s">
        <v>1708</v>
      </c>
      <c r="C814" s="112" t="s">
        <v>1709</v>
      </c>
      <c r="D814" s="110">
        <v>2.5</v>
      </c>
      <c r="E814" s="109" t="s">
        <v>1711</v>
      </c>
    </row>
    <row r="815" spans="1:5">
      <c r="A815" s="37" t="s">
        <v>377</v>
      </c>
      <c r="B815" s="112" t="s">
        <v>1708</v>
      </c>
      <c r="C815" s="112" t="s">
        <v>1709</v>
      </c>
      <c r="D815" s="110">
        <v>3</v>
      </c>
      <c r="E815" s="109" t="s">
        <v>1712</v>
      </c>
    </row>
    <row r="816" spans="1:5">
      <c r="A816" s="37" t="s">
        <v>377</v>
      </c>
      <c r="B816" s="112" t="s">
        <v>1708</v>
      </c>
      <c r="C816" s="112" t="s">
        <v>1709</v>
      </c>
      <c r="D816" s="110">
        <v>3</v>
      </c>
      <c r="E816" s="109" t="s">
        <v>1710</v>
      </c>
    </row>
    <row r="817" spans="1:5">
      <c r="A817" s="37" t="s">
        <v>377</v>
      </c>
      <c r="B817" s="112" t="s">
        <v>1708</v>
      </c>
      <c r="C817" s="112" t="s">
        <v>1709</v>
      </c>
      <c r="D817" s="110">
        <v>3</v>
      </c>
      <c r="E817" s="109" t="s">
        <v>1711</v>
      </c>
    </row>
    <row r="818" spans="1:5">
      <c r="A818" s="37" t="s">
        <v>377</v>
      </c>
      <c r="B818" s="112" t="s">
        <v>1704</v>
      </c>
      <c r="C818" s="112" t="s">
        <v>1707</v>
      </c>
      <c r="D818" s="110">
        <v>2.5</v>
      </c>
      <c r="E818" s="109" t="s">
        <v>1713</v>
      </c>
    </row>
    <row r="819" spans="1:5">
      <c r="A819" s="37" t="s">
        <v>377</v>
      </c>
      <c r="B819" s="112" t="s">
        <v>1704</v>
      </c>
      <c r="C819" s="112" t="s">
        <v>1707</v>
      </c>
      <c r="D819" s="110">
        <v>3</v>
      </c>
      <c r="E819" s="109" t="s">
        <v>1713</v>
      </c>
    </row>
    <row r="820" spans="1:5">
      <c r="A820" s="37" t="s">
        <v>377</v>
      </c>
      <c r="B820" s="112" t="s">
        <v>1704</v>
      </c>
      <c r="C820" s="112" t="s">
        <v>1714</v>
      </c>
      <c r="D820" s="110">
        <v>2.5</v>
      </c>
      <c r="E820" s="109" t="s">
        <v>1713</v>
      </c>
    </row>
    <row r="821" spans="1:5">
      <c r="A821" s="37" t="s">
        <v>377</v>
      </c>
      <c r="B821" s="112" t="s">
        <v>1704</v>
      </c>
      <c r="C821" s="112" t="s">
        <v>1714</v>
      </c>
      <c r="D821" s="110">
        <v>2.5</v>
      </c>
      <c r="E821" s="109" t="s">
        <v>1710</v>
      </c>
    </row>
    <row r="822" spans="1:5">
      <c r="A822" s="37" t="s">
        <v>377</v>
      </c>
      <c r="B822" s="112" t="s">
        <v>1704</v>
      </c>
      <c r="C822" s="112" t="s">
        <v>1714</v>
      </c>
      <c r="D822" s="110">
        <v>2.7</v>
      </c>
      <c r="E822" s="109" t="s">
        <v>1715</v>
      </c>
    </row>
    <row r="823" spans="1:5">
      <c r="A823" s="37" t="s">
        <v>377</v>
      </c>
      <c r="B823" s="112" t="s">
        <v>1704</v>
      </c>
      <c r="C823" s="112" t="s">
        <v>1714</v>
      </c>
      <c r="D823" s="110">
        <v>3</v>
      </c>
      <c r="E823" s="109" t="s">
        <v>1713</v>
      </c>
    </row>
    <row r="824" spans="1:5">
      <c r="A824" s="37" t="s">
        <v>377</v>
      </c>
      <c r="B824" s="112" t="s">
        <v>1139</v>
      </c>
      <c r="C824" s="112" t="s">
        <v>1716</v>
      </c>
      <c r="D824" s="110">
        <v>2.4</v>
      </c>
      <c r="E824" s="109" t="s">
        <v>912</v>
      </c>
    </row>
    <row r="825" spans="1:5">
      <c r="A825" s="37" t="s">
        <v>377</v>
      </c>
      <c r="B825" s="112" t="s">
        <v>1139</v>
      </c>
      <c r="C825" s="112" t="s">
        <v>1716</v>
      </c>
      <c r="D825" s="110">
        <v>2.4</v>
      </c>
      <c r="E825" s="109" t="s">
        <v>1717</v>
      </c>
    </row>
    <row r="826" spans="1:5">
      <c r="A826" s="37" t="s">
        <v>377</v>
      </c>
      <c r="B826" s="112" t="s">
        <v>1139</v>
      </c>
      <c r="C826" s="112" t="s">
        <v>1716</v>
      </c>
      <c r="D826" s="110">
        <v>2.4</v>
      </c>
      <c r="E826" s="109" t="s">
        <v>1718</v>
      </c>
    </row>
    <row r="827" spans="1:5">
      <c r="A827" s="37" t="s">
        <v>377</v>
      </c>
      <c r="B827" s="112" t="s">
        <v>1139</v>
      </c>
      <c r="C827" s="112" t="s">
        <v>1716</v>
      </c>
      <c r="D827" s="110">
        <v>2.4</v>
      </c>
      <c r="E827" s="109" t="s">
        <v>1718</v>
      </c>
    </row>
    <row r="828" spans="1:5">
      <c r="A828" s="37" t="s">
        <v>377</v>
      </c>
      <c r="B828" s="112" t="s">
        <v>1139</v>
      </c>
      <c r="C828" s="112" t="s">
        <v>1716</v>
      </c>
      <c r="D828" s="110">
        <v>2.4</v>
      </c>
      <c r="E828" s="109" t="s">
        <v>1719</v>
      </c>
    </row>
    <row r="829" spans="1:5">
      <c r="A829" s="37" t="s">
        <v>377</v>
      </c>
      <c r="B829" s="112" t="s">
        <v>1139</v>
      </c>
      <c r="C829" s="112" t="s">
        <v>1716</v>
      </c>
      <c r="D829" s="110">
        <v>2.4</v>
      </c>
      <c r="E829" s="109" t="s">
        <v>1720</v>
      </c>
    </row>
    <row r="830" spans="1:5">
      <c r="A830" s="37" t="s">
        <v>377</v>
      </c>
      <c r="B830" s="112" t="s">
        <v>1139</v>
      </c>
      <c r="C830" s="112" t="s">
        <v>1716</v>
      </c>
      <c r="D830" s="110">
        <v>2.4</v>
      </c>
      <c r="E830" s="109" t="s">
        <v>1721</v>
      </c>
    </row>
    <row r="831" spans="1:5">
      <c r="A831" s="37" t="s">
        <v>377</v>
      </c>
      <c r="B831" s="112" t="s">
        <v>1139</v>
      </c>
      <c r="C831" s="112" t="s">
        <v>1716</v>
      </c>
      <c r="D831" s="110">
        <v>2.4</v>
      </c>
      <c r="E831" s="109" t="s">
        <v>1722</v>
      </c>
    </row>
    <row r="832" spans="1:5">
      <c r="A832" s="37" t="s">
        <v>377</v>
      </c>
      <c r="B832" s="112" t="s">
        <v>1139</v>
      </c>
      <c r="C832" s="112" t="s">
        <v>1716</v>
      </c>
      <c r="D832" s="110">
        <v>2.4</v>
      </c>
      <c r="E832" s="109" t="s">
        <v>1723</v>
      </c>
    </row>
    <row r="833" spans="1:5">
      <c r="A833" s="37" t="s">
        <v>377</v>
      </c>
      <c r="B833" s="112" t="s">
        <v>1139</v>
      </c>
      <c r="C833" s="112" t="s">
        <v>1716</v>
      </c>
      <c r="D833" s="110">
        <v>2.4</v>
      </c>
      <c r="E833" s="109" t="s">
        <v>1665</v>
      </c>
    </row>
    <row r="834" spans="1:5">
      <c r="A834" s="37" t="s">
        <v>377</v>
      </c>
      <c r="B834" s="112" t="s">
        <v>1139</v>
      </c>
      <c r="C834" s="112" t="s">
        <v>1716</v>
      </c>
      <c r="D834" s="110">
        <v>2.8</v>
      </c>
      <c r="E834" s="109" t="s">
        <v>1644</v>
      </c>
    </row>
    <row r="835" spans="1:5">
      <c r="A835" s="37" t="s">
        <v>377</v>
      </c>
      <c r="B835" s="112" t="s">
        <v>1139</v>
      </c>
      <c r="C835" s="112" t="s">
        <v>1716</v>
      </c>
      <c r="D835" s="110">
        <v>2.8</v>
      </c>
      <c r="E835" s="109" t="s">
        <v>1724</v>
      </c>
    </row>
    <row r="836" spans="1:5">
      <c r="A836" s="37" t="s">
        <v>377</v>
      </c>
      <c r="B836" s="112" t="s">
        <v>1139</v>
      </c>
      <c r="C836" s="112" t="s">
        <v>1716</v>
      </c>
      <c r="D836" s="110">
        <v>2.8</v>
      </c>
      <c r="E836" s="109" t="s">
        <v>1721</v>
      </c>
    </row>
    <row r="837" spans="1:5">
      <c r="A837" s="37" t="s">
        <v>377</v>
      </c>
      <c r="B837" s="112" t="s">
        <v>1139</v>
      </c>
      <c r="C837" s="112" t="s">
        <v>1716</v>
      </c>
      <c r="D837" s="110">
        <v>2.8</v>
      </c>
      <c r="E837" s="109" t="s">
        <v>1725</v>
      </c>
    </row>
    <row r="838" spans="1:5">
      <c r="A838" s="37" t="s">
        <v>377</v>
      </c>
      <c r="B838" s="112" t="s">
        <v>1139</v>
      </c>
      <c r="C838" s="112" t="s">
        <v>1726</v>
      </c>
      <c r="D838" s="110">
        <v>2.4</v>
      </c>
      <c r="E838" s="109" t="s">
        <v>1669</v>
      </c>
    </row>
    <row r="839" spans="1:5">
      <c r="A839" s="37" t="s">
        <v>377</v>
      </c>
      <c r="B839" s="112" t="s">
        <v>1139</v>
      </c>
      <c r="C839" s="112" t="s">
        <v>1726</v>
      </c>
      <c r="D839" s="110">
        <v>2.4</v>
      </c>
      <c r="E839" s="109" t="s">
        <v>1727</v>
      </c>
    </row>
    <row r="840" spans="1:5">
      <c r="A840" s="37" t="s">
        <v>377</v>
      </c>
      <c r="B840" s="112" t="s">
        <v>1139</v>
      </c>
      <c r="C840" s="112" t="s">
        <v>1726</v>
      </c>
      <c r="D840" s="110">
        <v>2.7</v>
      </c>
      <c r="E840" s="109" t="s">
        <v>1669</v>
      </c>
    </row>
    <row r="841" spans="1:5">
      <c r="A841" s="37" t="s">
        <v>377</v>
      </c>
      <c r="B841" s="112" t="s">
        <v>1139</v>
      </c>
      <c r="C841" s="112" t="s">
        <v>1726</v>
      </c>
      <c r="D841" s="110">
        <v>2.8</v>
      </c>
      <c r="E841" s="109" t="s">
        <v>1669</v>
      </c>
    </row>
    <row r="842" spans="1:5">
      <c r="A842" s="37" t="s">
        <v>377</v>
      </c>
      <c r="B842" s="112" t="s">
        <v>1139</v>
      </c>
      <c r="C842" s="112" t="s">
        <v>1726</v>
      </c>
      <c r="D842" s="110">
        <v>2.8</v>
      </c>
      <c r="E842" s="109" t="s">
        <v>1728</v>
      </c>
    </row>
    <row r="843" spans="1:5">
      <c r="A843" s="37" t="s">
        <v>377</v>
      </c>
      <c r="B843" s="112" t="s">
        <v>1139</v>
      </c>
      <c r="C843" s="112" t="s">
        <v>1726</v>
      </c>
      <c r="D843" s="110">
        <v>2.8</v>
      </c>
      <c r="E843" s="109" t="s">
        <v>1729</v>
      </c>
    </row>
    <row r="844" spans="1:5">
      <c r="A844" s="37" t="s">
        <v>377</v>
      </c>
      <c r="B844" s="112" t="s">
        <v>1139</v>
      </c>
      <c r="C844" s="112" t="s">
        <v>1730</v>
      </c>
      <c r="D844" s="110">
        <v>2.4</v>
      </c>
      <c r="E844" s="109" t="s">
        <v>912</v>
      </c>
    </row>
    <row r="845" spans="1:5">
      <c r="A845" s="37" t="s">
        <v>377</v>
      </c>
      <c r="B845" s="112" t="s">
        <v>1139</v>
      </c>
      <c r="C845" s="112" t="s">
        <v>1730</v>
      </c>
      <c r="D845" s="110">
        <v>2.4</v>
      </c>
      <c r="E845" s="109" t="s">
        <v>1717</v>
      </c>
    </row>
    <row r="846" spans="1:5">
      <c r="A846" s="37" t="s">
        <v>377</v>
      </c>
      <c r="B846" s="112" t="s">
        <v>1139</v>
      </c>
      <c r="C846" s="112" t="s">
        <v>1730</v>
      </c>
      <c r="D846" s="110">
        <v>2.4</v>
      </c>
      <c r="E846" s="109" t="s">
        <v>1718</v>
      </c>
    </row>
    <row r="847" spans="1:5">
      <c r="A847" s="37" t="s">
        <v>377</v>
      </c>
      <c r="B847" s="112" t="s">
        <v>1139</v>
      </c>
      <c r="C847" s="112" t="s">
        <v>1730</v>
      </c>
      <c r="D847" s="110">
        <v>2.4</v>
      </c>
      <c r="E847" s="109" t="s">
        <v>1644</v>
      </c>
    </row>
    <row r="848" spans="1:5">
      <c r="A848" s="37" t="s">
        <v>377</v>
      </c>
      <c r="B848" s="112" t="s">
        <v>1139</v>
      </c>
      <c r="C848" s="112" t="s">
        <v>1730</v>
      </c>
      <c r="D848" s="110">
        <v>2.4</v>
      </c>
      <c r="E848" s="109" t="s">
        <v>1724</v>
      </c>
    </row>
    <row r="849" spans="1:7">
      <c r="A849" s="37" t="s">
        <v>377</v>
      </c>
      <c r="B849" s="112" t="s">
        <v>1139</v>
      </c>
      <c r="C849" s="112" t="s">
        <v>1730</v>
      </c>
      <c r="D849" s="110">
        <v>2.4</v>
      </c>
      <c r="E849" s="109" t="s">
        <v>1669</v>
      </c>
    </row>
    <row r="850" spans="1:7">
      <c r="A850" s="37" t="s">
        <v>377</v>
      </c>
      <c r="B850" s="112" t="s">
        <v>1139</v>
      </c>
      <c r="C850" s="112" t="s">
        <v>1730</v>
      </c>
      <c r="D850" s="110">
        <v>2.4</v>
      </c>
      <c r="E850" s="109" t="s">
        <v>1727</v>
      </c>
    </row>
    <row r="851" spans="1:7">
      <c r="A851" s="37" t="s">
        <v>377</v>
      </c>
      <c r="B851" s="112" t="s">
        <v>1139</v>
      </c>
      <c r="C851" s="112" t="s">
        <v>1730</v>
      </c>
      <c r="D851" s="110">
        <v>2.4</v>
      </c>
      <c r="E851" s="109" t="s">
        <v>1731</v>
      </c>
    </row>
    <row r="852" spans="1:7">
      <c r="A852" s="37" t="s">
        <v>377</v>
      </c>
      <c r="B852" s="112" t="s">
        <v>1139</v>
      </c>
      <c r="C852" s="112" t="s">
        <v>1730</v>
      </c>
      <c r="D852" s="110">
        <v>2.4</v>
      </c>
      <c r="E852" s="109" t="s">
        <v>1719</v>
      </c>
    </row>
    <row r="853" spans="1:7">
      <c r="A853" s="37" t="s">
        <v>377</v>
      </c>
      <c r="B853" s="112" t="s">
        <v>1139</v>
      </c>
      <c r="C853" s="112" t="s">
        <v>1730</v>
      </c>
      <c r="D853" s="110">
        <v>2.4</v>
      </c>
      <c r="E853" s="109" t="s">
        <v>1732</v>
      </c>
    </row>
    <row r="854" spans="1:7">
      <c r="A854" s="37" t="s">
        <v>377</v>
      </c>
      <c r="B854" s="112" t="s">
        <v>1139</v>
      </c>
      <c r="C854" s="112" t="s">
        <v>1730</v>
      </c>
      <c r="D854" s="110">
        <v>2.4</v>
      </c>
      <c r="E854" s="109" t="s">
        <v>1721</v>
      </c>
    </row>
    <row r="855" spans="1:7">
      <c r="A855" s="37" t="s">
        <v>377</v>
      </c>
      <c r="B855" s="112" t="s">
        <v>1139</v>
      </c>
      <c r="C855" s="112" t="s">
        <v>1730</v>
      </c>
      <c r="D855" s="110">
        <v>2.4</v>
      </c>
      <c r="E855" s="109" t="s">
        <v>1722</v>
      </c>
    </row>
    <row r="856" spans="1:7">
      <c r="A856" s="37" t="s">
        <v>377</v>
      </c>
      <c r="B856" s="112" t="s">
        <v>1139</v>
      </c>
      <c r="C856" s="112" t="s">
        <v>1730</v>
      </c>
      <c r="D856" s="110">
        <v>2.4</v>
      </c>
      <c r="E856" s="109" t="s">
        <v>1723</v>
      </c>
    </row>
    <row r="857" spans="1:7">
      <c r="A857" s="37" t="s">
        <v>377</v>
      </c>
      <c r="B857" s="112" t="s">
        <v>1139</v>
      </c>
      <c r="C857" s="112" t="s">
        <v>1730</v>
      </c>
      <c r="D857" s="110">
        <v>2.4</v>
      </c>
      <c r="E857" s="109" t="s">
        <v>1665</v>
      </c>
    </row>
    <row r="858" spans="1:7">
      <c r="A858" s="37" t="s">
        <v>377</v>
      </c>
      <c r="B858" s="112" t="s">
        <v>1139</v>
      </c>
      <c r="C858" s="112" t="s">
        <v>1730</v>
      </c>
      <c r="D858" s="110">
        <v>2.7</v>
      </c>
      <c r="E858" s="109" t="s">
        <v>1718</v>
      </c>
    </row>
    <row r="859" spans="1:7">
      <c r="A859" s="37" t="s">
        <v>377</v>
      </c>
      <c r="B859" s="112" t="s">
        <v>1139</v>
      </c>
      <c r="C859" s="112" t="s">
        <v>1730</v>
      </c>
      <c r="D859" s="110">
        <v>2.7</v>
      </c>
      <c r="E859" s="109" t="s">
        <v>1727</v>
      </c>
    </row>
    <row r="860" spans="1:7">
      <c r="A860" s="37" t="s">
        <v>377</v>
      </c>
      <c r="B860" s="112" t="s">
        <v>1139</v>
      </c>
      <c r="C860" s="112" t="s">
        <v>1730</v>
      </c>
      <c r="D860" s="110">
        <v>2.7</v>
      </c>
      <c r="E860" s="109" t="s">
        <v>1719</v>
      </c>
    </row>
    <row r="861" spans="1:7">
      <c r="A861" s="37" t="s">
        <v>377</v>
      </c>
      <c r="B861" s="112" t="s">
        <v>1139</v>
      </c>
      <c r="C861" s="112" t="s">
        <v>1730</v>
      </c>
      <c r="D861" s="110">
        <v>2.8</v>
      </c>
      <c r="E861" s="109" t="s">
        <v>1644</v>
      </c>
    </row>
    <row r="862" spans="1:7">
      <c r="A862" s="37" t="s">
        <v>377</v>
      </c>
      <c r="B862" s="112" t="s">
        <v>1139</v>
      </c>
      <c r="C862" s="112" t="s">
        <v>1730</v>
      </c>
      <c r="D862" s="110">
        <v>2.8</v>
      </c>
      <c r="E862" s="109" t="s">
        <v>1724</v>
      </c>
    </row>
    <row r="863" spans="1:7">
      <c r="A863" s="37" t="s">
        <v>377</v>
      </c>
      <c r="B863" s="112" t="s">
        <v>1139</v>
      </c>
      <c r="C863" s="112" t="s">
        <v>1730</v>
      </c>
      <c r="D863" s="110">
        <v>2.8</v>
      </c>
      <c r="E863" s="109" t="s">
        <v>1721</v>
      </c>
    </row>
    <row r="864" spans="1:7">
      <c r="A864" s="37" t="s">
        <v>377</v>
      </c>
      <c r="B864" s="112" t="s">
        <v>1737</v>
      </c>
      <c r="C864" s="112" t="s">
        <v>1733</v>
      </c>
      <c r="D864" s="110">
        <v>2.4</v>
      </c>
      <c r="G864" s="76" t="s">
        <v>1019</v>
      </c>
    </row>
    <row r="865" spans="1:7">
      <c r="A865" s="37" t="s">
        <v>377</v>
      </c>
      <c r="B865" s="112" t="s">
        <v>1737</v>
      </c>
      <c r="C865" s="112" t="s">
        <v>1733</v>
      </c>
      <c r="D865" s="110">
        <v>2.4</v>
      </c>
      <c r="E865" s="109" t="s">
        <v>1710</v>
      </c>
      <c r="G865" s="76" t="s">
        <v>1019</v>
      </c>
    </row>
    <row r="866" spans="1:7">
      <c r="A866" s="37" t="s">
        <v>377</v>
      </c>
      <c r="B866" s="112" t="s">
        <v>1737</v>
      </c>
      <c r="C866" s="112" t="s">
        <v>1733</v>
      </c>
      <c r="D866" s="110">
        <v>2.4</v>
      </c>
      <c r="E866" s="109" t="s">
        <v>1711</v>
      </c>
      <c r="G866" s="76" t="s">
        <v>1019</v>
      </c>
    </row>
    <row r="867" spans="1:7">
      <c r="A867" s="37" t="s">
        <v>377</v>
      </c>
      <c r="B867" s="112" t="s">
        <v>1737</v>
      </c>
      <c r="C867" s="112" t="s">
        <v>1733</v>
      </c>
      <c r="D867" s="110">
        <v>2.4</v>
      </c>
      <c r="E867" s="109" t="s">
        <v>1734</v>
      </c>
      <c r="G867" s="76" t="s">
        <v>1019</v>
      </c>
    </row>
    <row r="868" spans="1:7">
      <c r="A868" s="37" t="s">
        <v>377</v>
      </c>
      <c r="B868" s="112" t="s">
        <v>1737</v>
      </c>
      <c r="C868" s="112" t="s">
        <v>1733</v>
      </c>
      <c r="D868" s="110">
        <v>2.4</v>
      </c>
      <c r="E868" s="109" t="s">
        <v>1735</v>
      </c>
      <c r="G868" s="76" t="s">
        <v>1019</v>
      </c>
    </row>
    <row r="869" spans="1:7">
      <c r="A869" s="37" t="s">
        <v>377</v>
      </c>
      <c r="B869" s="112" t="s">
        <v>1737</v>
      </c>
      <c r="C869" s="112" t="s">
        <v>1733</v>
      </c>
      <c r="D869" s="110">
        <v>2.4</v>
      </c>
      <c r="E869" s="109" t="s">
        <v>1736</v>
      </c>
      <c r="G869" s="76" t="s">
        <v>1019</v>
      </c>
    </row>
    <row r="870" spans="1:7">
      <c r="A870" s="37" t="s">
        <v>377</v>
      </c>
      <c r="B870" s="112" t="s">
        <v>1737</v>
      </c>
      <c r="C870" s="112" t="s">
        <v>1733</v>
      </c>
      <c r="D870" s="110">
        <v>2.8</v>
      </c>
      <c r="G870" s="76" t="s">
        <v>1019</v>
      </c>
    </row>
    <row r="871" spans="1:7">
      <c r="A871" s="37" t="s">
        <v>377</v>
      </c>
      <c r="B871" s="112" t="s">
        <v>1739</v>
      </c>
      <c r="C871" s="112" t="s">
        <v>1738</v>
      </c>
      <c r="D871" s="110">
        <v>2.4</v>
      </c>
      <c r="E871" s="109" t="s">
        <v>1711</v>
      </c>
      <c r="G871" s="76" t="s">
        <v>1019</v>
      </c>
    </row>
    <row r="872" spans="1:7">
      <c r="A872" s="37" t="s">
        <v>377</v>
      </c>
      <c r="B872" s="112" t="s">
        <v>1739</v>
      </c>
      <c r="C872" s="112" t="s">
        <v>1738</v>
      </c>
      <c r="D872" s="110">
        <v>2.4</v>
      </c>
      <c r="E872" s="109" t="s">
        <v>1735</v>
      </c>
      <c r="G872" s="76" t="s">
        <v>1019</v>
      </c>
    </row>
    <row r="873" spans="1:7">
      <c r="A873" s="37" t="s">
        <v>377</v>
      </c>
      <c r="B873" s="112" t="s">
        <v>899</v>
      </c>
      <c r="C873" s="112" t="s">
        <v>1740</v>
      </c>
      <c r="D873" s="110">
        <v>2.4</v>
      </c>
      <c r="G873" s="76" t="s">
        <v>1019</v>
      </c>
    </row>
    <row r="874" spans="1:7">
      <c r="A874" s="37" t="s">
        <v>377</v>
      </c>
      <c r="B874" s="112" t="s">
        <v>899</v>
      </c>
      <c r="C874" s="112" t="s">
        <v>1740</v>
      </c>
      <c r="D874" s="110">
        <v>2.4</v>
      </c>
      <c r="E874" s="109" t="s">
        <v>1711</v>
      </c>
      <c r="G874" s="76" t="s">
        <v>1019</v>
      </c>
    </row>
    <row r="875" spans="1:7">
      <c r="A875" s="37" t="s">
        <v>377</v>
      </c>
      <c r="B875" s="112" t="s">
        <v>899</v>
      </c>
      <c r="C875" s="112" t="s">
        <v>1740</v>
      </c>
      <c r="D875" s="110">
        <v>2.5</v>
      </c>
      <c r="E875" s="109" t="s">
        <v>1711</v>
      </c>
      <c r="G875" s="76" t="s">
        <v>1019</v>
      </c>
    </row>
    <row r="876" spans="1:7">
      <c r="A876" s="37" t="s">
        <v>377</v>
      </c>
      <c r="B876" s="112" t="s">
        <v>899</v>
      </c>
      <c r="C876" s="112" t="s">
        <v>1740</v>
      </c>
      <c r="D876" s="110">
        <v>3</v>
      </c>
      <c r="E876" s="109" t="s">
        <v>1711</v>
      </c>
      <c r="G876" s="76" t="s">
        <v>1019</v>
      </c>
    </row>
    <row r="877" spans="1:7">
      <c r="A877" s="37" t="s">
        <v>377</v>
      </c>
      <c r="B877" s="112" t="s">
        <v>899</v>
      </c>
      <c r="C877" s="112" t="s">
        <v>1745</v>
      </c>
      <c r="D877" s="110">
        <v>2.4</v>
      </c>
      <c r="G877" s="76" t="s">
        <v>1019</v>
      </c>
    </row>
    <row r="878" spans="1:7">
      <c r="A878" s="37" t="s">
        <v>377</v>
      </c>
      <c r="B878" s="112" t="s">
        <v>899</v>
      </c>
      <c r="C878" s="112" t="s">
        <v>1745</v>
      </c>
      <c r="D878" s="110">
        <v>2.4</v>
      </c>
      <c r="E878" s="109" t="s">
        <v>1711</v>
      </c>
      <c r="G878" s="76" t="s">
        <v>1019</v>
      </c>
    </row>
    <row r="879" spans="1:7">
      <c r="A879" s="37" t="s">
        <v>377</v>
      </c>
      <c r="B879" s="112" t="s">
        <v>899</v>
      </c>
      <c r="C879" s="112" t="s">
        <v>1745</v>
      </c>
      <c r="D879" s="110">
        <v>2.4</v>
      </c>
      <c r="E879" s="109" t="s">
        <v>1741</v>
      </c>
      <c r="G879" s="76" t="s">
        <v>1019</v>
      </c>
    </row>
    <row r="880" spans="1:7">
      <c r="A880" s="37" t="s">
        <v>377</v>
      </c>
      <c r="B880" s="112" t="s">
        <v>899</v>
      </c>
      <c r="C880" s="112" t="s">
        <v>1745</v>
      </c>
      <c r="D880" s="110">
        <v>2.5</v>
      </c>
      <c r="E880" s="109" t="s">
        <v>912</v>
      </c>
      <c r="G880" s="76" t="s">
        <v>1019</v>
      </c>
    </row>
    <row r="881" spans="1:9">
      <c r="A881" s="37" t="s">
        <v>377</v>
      </c>
      <c r="B881" s="112" t="s">
        <v>899</v>
      </c>
      <c r="C881" s="112" t="s">
        <v>1745</v>
      </c>
      <c r="D881" s="110">
        <v>2.5</v>
      </c>
      <c r="E881" s="109" t="s">
        <v>1718</v>
      </c>
      <c r="G881" s="76" t="s">
        <v>894</v>
      </c>
    </row>
    <row r="882" spans="1:9">
      <c r="A882" s="37" t="s">
        <v>377</v>
      </c>
      <c r="B882" s="112" t="s">
        <v>899</v>
      </c>
      <c r="C882" s="112" t="s">
        <v>1745</v>
      </c>
      <c r="D882" s="110">
        <v>2.5</v>
      </c>
      <c r="E882" s="109" t="s">
        <v>1669</v>
      </c>
      <c r="G882" s="76" t="s">
        <v>1019</v>
      </c>
    </row>
    <row r="883" spans="1:9">
      <c r="A883" s="37" t="s">
        <v>377</v>
      </c>
      <c r="B883" s="112" t="s">
        <v>899</v>
      </c>
      <c r="C883" s="112" t="s">
        <v>1745</v>
      </c>
      <c r="D883" s="110">
        <v>2.5</v>
      </c>
      <c r="E883" s="109" t="s">
        <v>1742</v>
      </c>
      <c r="G883" s="76" t="s">
        <v>1019</v>
      </c>
    </row>
    <row r="884" spans="1:9">
      <c r="A884" s="37" t="s">
        <v>377</v>
      </c>
      <c r="B884" s="112" t="s">
        <v>899</v>
      </c>
      <c r="C884" s="112" t="s">
        <v>1745</v>
      </c>
      <c r="D884" s="110">
        <v>2.5</v>
      </c>
      <c r="E884" s="109" t="s">
        <v>915</v>
      </c>
      <c r="G884" s="76" t="s">
        <v>1019</v>
      </c>
    </row>
    <row r="885" spans="1:9">
      <c r="A885" s="37" t="s">
        <v>377</v>
      </c>
      <c r="B885" s="112" t="s">
        <v>899</v>
      </c>
      <c r="C885" s="112" t="s">
        <v>1745</v>
      </c>
      <c r="D885" s="110">
        <v>3</v>
      </c>
      <c r="E885" s="109" t="s">
        <v>1644</v>
      </c>
      <c r="G885" s="76" t="s">
        <v>1019</v>
      </c>
    </row>
    <row r="886" spans="1:9">
      <c r="A886" s="37" t="s">
        <v>377</v>
      </c>
      <c r="B886" s="112" t="s">
        <v>899</v>
      </c>
      <c r="C886" s="112" t="s">
        <v>1745</v>
      </c>
      <c r="D886" s="110">
        <v>3</v>
      </c>
      <c r="E886" s="109" t="s">
        <v>1711</v>
      </c>
      <c r="G886" s="76" t="s">
        <v>1019</v>
      </c>
    </row>
    <row r="887" spans="1:9">
      <c r="A887" s="37" t="s">
        <v>377</v>
      </c>
      <c r="B887" s="112" t="s">
        <v>899</v>
      </c>
      <c r="C887" s="112" t="s">
        <v>1745</v>
      </c>
      <c r="D887" s="110">
        <v>3</v>
      </c>
      <c r="E887" s="109" t="s">
        <v>1670</v>
      </c>
      <c r="G887" s="76" t="s">
        <v>894</v>
      </c>
      <c r="I887" s="109" t="s">
        <v>1748</v>
      </c>
    </row>
    <row r="888" spans="1:9">
      <c r="A888" s="37" t="s">
        <v>377</v>
      </c>
      <c r="B888" s="112" t="s">
        <v>899</v>
      </c>
      <c r="C888" s="112" t="s">
        <v>1745</v>
      </c>
      <c r="D888" s="110">
        <v>3</v>
      </c>
      <c r="E888" s="109" t="s">
        <v>1741</v>
      </c>
      <c r="G888" s="76" t="s">
        <v>1746</v>
      </c>
      <c r="I888" s="109" t="s">
        <v>1747</v>
      </c>
    </row>
    <row r="889" spans="1:9">
      <c r="A889" s="37" t="s">
        <v>377</v>
      </c>
      <c r="B889" s="112" t="s">
        <v>899</v>
      </c>
      <c r="C889" s="112" t="s">
        <v>1745</v>
      </c>
      <c r="D889" s="110">
        <v>3</v>
      </c>
      <c r="E889" s="109" t="s">
        <v>1743</v>
      </c>
    </row>
    <row r="890" spans="1:9">
      <c r="A890" s="37" t="s">
        <v>377</v>
      </c>
      <c r="B890" s="112" t="s">
        <v>899</v>
      </c>
      <c r="C890" s="112" t="s">
        <v>1745</v>
      </c>
      <c r="D890" s="110">
        <v>3</v>
      </c>
      <c r="E890" s="109" t="s">
        <v>1744</v>
      </c>
      <c r="G890" s="76" t="s">
        <v>1019</v>
      </c>
    </row>
    <row r="891" spans="1:9">
      <c r="A891" s="37" t="s">
        <v>377</v>
      </c>
      <c r="B891" s="112" t="s">
        <v>899</v>
      </c>
      <c r="C891" s="112" t="s">
        <v>1749</v>
      </c>
      <c r="D891" s="110">
        <v>2.4</v>
      </c>
      <c r="E891" s="109" t="s">
        <v>1711</v>
      </c>
      <c r="G891" s="76" t="s">
        <v>1019</v>
      </c>
    </row>
    <row r="892" spans="1:9">
      <c r="A892" s="37" t="s">
        <v>377</v>
      </c>
      <c r="B892" s="112" t="s">
        <v>899</v>
      </c>
      <c r="C892" s="112" t="s">
        <v>1749</v>
      </c>
      <c r="D892" s="110">
        <v>2.5</v>
      </c>
      <c r="E892" s="109" t="s">
        <v>1669</v>
      </c>
      <c r="G892" s="76" t="s">
        <v>1019</v>
      </c>
      <c r="I892" s="109" t="s">
        <v>1750</v>
      </c>
    </row>
    <row r="893" spans="1:9">
      <c r="A893" s="37" t="s">
        <v>377</v>
      </c>
      <c r="B893" s="112" t="s">
        <v>899</v>
      </c>
      <c r="C893" s="112" t="s">
        <v>1751</v>
      </c>
      <c r="D893" s="110">
        <v>2.5</v>
      </c>
      <c r="E893" s="109" t="s">
        <v>912</v>
      </c>
      <c r="G893" s="76" t="s">
        <v>1019</v>
      </c>
    </row>
    <row r="894" spans="1:9">
      <c r="A894" s="37" t="s">
        <v>377</v>
      </c>
      <c r="B894" s="112" t="s">
        <v>899</v>
      </c>
      <c r="C894" s="112" t="s">
        <v>1751</v>
      </c>
      <c r="D894" s="110">
        <v>2.5</v>
      </c>
      <c r="E894" s="109" t="s">
        <v>1718</v>
      </c>
      <c r="G894" s="76" t="s">
        <v>1019</v>
      </c>
    </row>
    <row r="895" spans="1:9">
      <c r="A895" s="37" t="s">
        <v>377</v>
      </c>
      <c r="B895" s="112" t="s">
        <v>899</v>
      </c>
      <c r="C895" s="112" t="s">
        <v>1751</v>
      </c>
      <c r="D895" s="110">
        <v>2.5</v>
      </c>
      <c r="E895" s="109" t="s">
        <v>915</v>
      </c>
      <c r="G895" s="76" t="s">
        <v>1019</v>
      </c>
    </row>
    <row r="896" spans="1:9">
      <c r="A896" s="37" t="s">
        <v>377</v>
      </c>
      <c r="B896" s="112" t="s">
        <v>899</v>
      </c>
      <c r="C896" s="112" t="s">
        <v>1751</v>
      </c>
      <c r="D896" s="110">
        <v>3</v>
      </c>
      <c r="E896" s="109" t="s">
        <v>1644</v>
      </c>
      <c r="G896" s="76" t="s">
        <v>894</v>
      </c>
      <c r="I896" s="109" t="s">
        <v>1748</v>
      </c>
    </row>
    <row r="897" spans="1:7">
      <c r="A897" s="37" t="s">
        <v>377</v>
      </c>
      <c r="B897" s="112" t="s">
        <v>888</v>
      </c>
      <c r="C897" s="112" t="s">
        <v>1752</v>
      </c>
      <c r="D897" s="110">
        <v>2.5</v>
      </c>
      <c r="E897" s="109" t="s">
        <v>912</v>
      </c>
      <c r="G897" s="76" t="s">
        <v>894</v>
      </c>
    </row>
    <row r="898" spans="1:7">
      <c r="A898" s="37" t="s">
        <v>377</v>
      </c>
      <c r="B898" s="112" t="s">
        <v>888</v>
      </c>
      <c r="C898" s="112" t="s">
        <v>1752</v>
      </c>
      <c r="D898" s="110">
        <v>2.5</v>
      </c>
      <c r="E898" s="109" t="s">
        <v>1753</v>
      </c>
      <c r="G898" s="76" t="s">
        <v>894</v>
      </c>
    </row>
    <row r="899" spans="1:7">
      <c r="A899" s="37" t="s">
        <v>377</v>
      </c>
      <c r="B899" s="112" t="s">
        <v>888</v>
      </c>
      <c r="C899" s="112" t="s">
        <v>1752</v>
      </c>
      <c r="D899" s="110">
        <v>2.5</v>
      </c>
      <c r="E899" s="109" t="s">
        <v>1754</v>
      </c>
      <c r="G899" s="76" t="s">
        <v>894</v>
      </c>
    </row>
    <row r="900" spans="1:7">
      <c r="A900" s="37" t="s">
        <v>377</v>
      </c>
      <c r="B900" s="112" t="s">
        <v>888</v>
      </c>
      <c r="C900" s="112" t="s">
        <v>1752</v>
      </c>
      <c r="D900" s="110">
        <v>2.5</v>
      </c>
      <c r="E900" s="109" t="s">
        <v>1644</v>
      </c>
    </row>
    <row r="901" spans="1:7">
      <c r="A901" s="37" t="s">
        <v>377</v>
      </c>
      <c r="B901" s="112" t="s">
        <v>888</v>
      </c>
      <c r="C901" s="112" t="s">
        <v>1752</v>
      </c>
      <c r="D901" s="110">
        <v>2.5</v>
      </c>
      <c r="E901" s="109" t="s">
        <v>1755</v>
      </c>
    </row>
    <row r="902" spans="1:7">
      <c r="A902" s="37" t="s">
        <v>377</v>
      </c>
      <c r="B902" s="112" t="s">
        <v>888</v>
      </c>
      <c r="C902" s="112" t="s">
        <v>1752</v>
      </c>
      <c r="D902" s="110">
        <v>2.5</v>
      </c>
      <c r="E902" s="109" t="s">
        <v>1756</v>
      </c>
    </row>
    <row r="903" spans="1:7">
      <c r="A903" s="37" t="s">
        <v>377</v>
      </c>
      <c r="B903" s="112" t="s">
        <v>888</v>
      </c>
      <c r="C903" s="112" t="s">
        <v>1752</v>
      </c>
      <c r="D903" s="110">
        <v>2.5</v>
      </c>
      <c r="E903" s="109" t="s">
        <v>1669</v>
      </c>
    </row>
    <row r="904" spans="1:7">
      <c r="A904" s="37" t="s">
        <v>377</v>
      </c>
      <c r="B904" s="112" t="s">
        <v>888</v>
      </c>
      <c r="C904" s="112" t="s">
        <v>1752</v>
      </c>
      <c r="D904" s="110">
        <v>2.5</v>
      </c>
      <c r="E904" s="109" t="s">
        <v>1719</v>
      </c>
    </row>
    <row r="905" spans="1:7">
      <c r="A905" s="37" t="s">
        <v>377</v>
      </c>
      <c r="B905" s="112" t="s">
        <v>888</v>
      </c>
      <c r="C905" s="112" t="s">
        <v>1752</v>
      </c>
      <c r="D905" s="110">
        <v>2.5</v>
      </c>
      <c r="E905" s="109" t="s">
        <v>1757</v>
      </c>
    </row>
    <row r="906" spans="1:7">
      <c r="A906" s="37" t="s">
        <v>377</v>
      </c>
      <c r="B906" s="112" t="s">
        <v>888</v>
      </c>
      <c r="C906" s="112" t="s">
        <v>1752</v>
      </c>
      <c r="D906" s="110">
        <v>2.5</v>
      </c>
      <c r="E906" s="109" t="s">
        <v>1721</v>
      </c>
    </row>
    <row r="907" spans="1:7">
      <c r="A907" s="37" t="s">
        <v>377</v>
      </c>
      <c r="B907" s="112" t="s">
        <v>888</v>
      </c>
      <c r="C907" s="112" t="s">
        <v>1752</v>
      </c>
      <c r="D907" s="110">
        <v>2.7</v>
      </c>
      <c r="E907" s="109" t="s">
        <v>912</v>
      </c>
    </row>
    <row r="908" spans="1:7">
      <c r="A908" s="37" t="s">
        <v>377</v>
      </c>
      <c r="B908" s="112" t="s">
        <v>888</v>
      </c>
      <c r="C908" s="112" t="s">
        <v>1752</v>
      </c>
      <c r="D908" s="110">
        <v>3</v>
      </c>
      <c r="E908" s="109" t="s">
        <v>1644</v>
      </c>
    </row>
    <row r="909" spans="1:7">
      <c r="A909" s="37" t="s">
        <v>377</v>
      </c>
      <c r="B909" s="112" t="s">
        <v>888</v>
      </c>
      <c r="C909" s="112" t="s">
        <v>1752</v>
      </c>
      <c r="D909" s="110">
        <v>3</v>
      </c>
      <c r="E909" s="109" t="s">
        <v>1758</v>
      </c>
    </row>
    <row r="910" spans="1:7">
      <c r="A910" s="37" t="s">
        <v>377</v>
      </c>
      <c r="B910" s="112" t="s">
        <v>888</v>
      </c>
      <c r="C910" s="112" t="s">
        <v>1752</v>
      </c>
      <c r="D910" s="110">
        <v>3</v>
      </c>
      <c r="E910" s="109" t="s">
        <v>1755</v>
      </c>
    </row>
    <row r="911" spans="1:7">
      <c r="D911" s="110"/>
    </row>
    <row r="912" spans="1:7">
      <c r="A912" s="37" t="s">
        <v>1887</v>
      </c>
      <c r="B912" s="112" t="s">
        <v>1641</v>
      </c>
      <c r="C912" s="112" t="s">
        <v>1888</v>
      </c>
      <c r="D912" s="110">
        <v>1.2</v>
      </c>
      <c r="E912" s="109" t="s">
        <v>1889</v>
      </c>
    </row>
    <row r="913" spans="1:10">
      <c r="A913" s="37" t="s">
        <v>1887</v>
      </c>
      <c r="B913" s="112" t="s">
        <v>1641</v>
      </c>
      <c r="C913" s="112" t="s">
        <v>1888</v>
      </c>
      <c r="D913" s="110">
        <v>1.2</v>
      </c>
      <c r="E913" s="109" t="s">
        <v>1890</v>
      </c>
    </row>
    <row r="914" spans="1:10">
      <c r="A914" s="37" t="s">
        <v>1887</v>
      </c>
      <c r="B914" s="112" t="s">
        <v>1641</v>
      </c>
      <c r="C914" s="112" t="s">
        <v>1888</v>
      </c>
      <c r="D914" s="110">
        <v>1.2</v>
      </c>
      <c r="E914" s="109" t="s">
        <v>1891</v>
      </c>
    </row>
    <row r="915" spans="1:10">
      <c r="A915" s="37" t="s">
        <v>1887</v>
      </c>
      <c r="B915" s="112" t="s">
        <v>1641</v>
      </c>
      <c r="C915" s="112" t="s">
        <v>1888</v>
      </c>
      <c r="D915" s="110">
        <v>1.2</v>
      </c>
      <c r="E915" s="109" t="s">
        <v>1892</v>
      </c>
    </row>
    <row r="916" spans="1:10">
      <c r="A916" s="37" t="s">
        <v>1887</v>
      </c>
      <c r="B916" s="112" t="s">
        <v>917</v>
      </c>
      <c r="C916" s="112" t="s">
        <v>1914</v>
      </c>
      <c r="D916" s="110">
        <v>1.2</v>
      </c>
      <c r="E916" s="109" t="s">
        <v>1711</v>
      </c>
    </row>
    <row r="917" spans="1:10">
      <c r="A917" s="37" t="s">
        <v>1887</v>
      </c>
      <c r="B917" s="112" t="s">
        <v>917</v>
      </c>
      <c r="C917" s="112" t="s">
        <v>1914</v>
      </c>
      <c r="D917" s="110">
        <v>1.2</v>
      </c>
      <c r="E917" s="109" t="s">
        <v>1889</v>
      </c>
    </row>
    <row r="918" spans="1:10">
      <c r="A918" s="37" t="s">
        <v>1887</v>
      </c>
      <c r="B918" s="112" t="s">
        <v>917</v>
      </c>
      <c r="C918" s="112" t="s">
        <v>1914</v>
      </c>
      <c r="D918" s="110">
        <v>1.2</v>
      </c>
      <c r="E918" s="109" t="s">
        <v>1890</v>
      </c>
    </row>
    <row r="919" spans="1:10">
      <c r="A919" s="37" t="s">
        <v>1887</v>
      </c>
      <c r="B919" s="112" t="s">
        <v>917</v>
      </c>
      <c r="C919" s="112" t="s">
        <v>1914</v>
      </c>
      <c r="D919" s="110">
        <v>1.2</v>
      </c>
      <c r="E919" s="109" t="s">
        <v>1915</v>
      </c>
    </row>
    <row r="920" spans="1:10">
      <c r="A920" s="37" t="s">
        <v>1887</v>
      </c>
      <c r="B920" s="112" t="s">
        <v>917</v>
      </c>
      <c r="C920" s="112" t="s">
        <v>1914</v>
      </c>
      <c r="D920" s="110">
        <v>1.2</v>
      </c>
      <c r="E920" s="109" t="s">
        <v>1891</v>
      </c>
    </row>
    <row r="921" spans="1:10">
      <c r="A921" s="37" t="s">
        <v>1887</v>
      </c>
      <c r="B921" s="112" t="s">
        <v>917</v>
      </c>
      <c r="C921" s="112" t="s">
        <v>1914</v>
      </c>
      <c r="D921" s="110">
        <v>1.2</v>
      </c>
      <c r="E921" s="109" t="s">
        <v>1892</v>
      </c>
    </row>
    <row r="922" spans="1:10">
      <c r="A922" s="37" t="s">
        <v>1887</v>
      </c>
      <c r="B922" s="112" t="s">
        <v>1900</v>
      </c>
      <c r="C922" s="112" t="s">
        <v>1939</v>
      </c>
      <c r="D922" s="110">
        <v>2.4</v>
      </c>
      <c r="E922" s="109" t="s">
        <v>1889</v>
      </c>
      <c r="I922" s="109" t="s">
        <v>1940</v>
      </c>
      <c r="J922" t="s">
        <v>1941</v>
      </c>
    </row>
    <row r="923" spans="1:10">
      <c r="A923" s="37" t="s">
        <v>1887</v>
      </c>
      <c r="B923" s="112" t="s">
        <v>1900</v>
      </c>
      <c r="C923" s="112" t="s">
        <v>1939</v>
      </c>
      <c r="D923" s="110">
        <v>2.4</v>
      </c>
      <c r="E923" s="109" t="s">
        <v>1890</v>
      </c>
      <c r="I923" s="109" t="s">
        <v>1940</v>
      </c>
      <c r="J923" t="s">
        <v>1941</v>
      </c>
    </row>
    <row r="924" spans="1:10">
      <c r="A924" s="37" t="s">
        <v>1887</v>
      </c>
      <c r="B924" s="112" t="s">
        <v>1900</v>
      </c>
      <c r="C924" s="112" t="s">
        <v>1939</v>
      </c>
      <c r="D924" s="110">
        <v>2.4</v>
      </c>
      <c r="E924" s="109" t="s">
        <v>1276</v>
      </c>
      <c r="I924" s="109" t="s">
        <v>1940</v>
      </c>
      <c r="J924" t="s">
        <v>1941</v>
      </c>
    </row>
    <row r="925" spans="1:10">
      <c r="A925" s="37" t="s">
        <v>1887</v>
      </c>
      <c r="B925" s="112" t="s">
        <v>1910</v>
      </c>
      <c r="C925" s="112" t="s">
        <v>1911</v>
      </c>
      <c r="D925" s="110">
        <v>1.3</v>
      </c>
      <c r="E925" s="109" t="s">
        <v>1711</v>
      </c>
    </row>
    <row r="926" spans="1:10">
      <c r="A926" s="37" t="s">
        <v>1887</v>
      </c>
      <c r="B926" s="112" t="s">
        <v>1910</v>
      </c>
      <c r="C926" s="112" t="s">
        <v>1911</v>
      </c>
      <c r="D926" s="110">
        <v>1.5</v>
      </c>
    </row>
    <row r="927" spans="1:10">
      <c r="A927" s="37" t="s">
        <v>1887</v>
      </c>
      <c r="B927" s="112" t="s">
        <v>1907</v>
      </c>
      <c r="C927" s="112" t="s">
        <v>1908</v>
      </c>
      <c r="D927" s="110">
        <v>1.5</v>
      </c>
      <c r="E927" s="109" t="s">
        <v>1711</v>
      </c>
    </row>
    <row r="928" spans="1:10">
      <c r="A928" s="37" t="s">
        <v>1887</v>
      </c>
      <c r="B928" s="112" t="s">
        <v>1907</v>
      </c>
      <c r="C928" s="112" t="s">
        <v>1908</v>
      </c>
      <c r="D928" s="110">
        <v>1.5</v>
      </c>
      <c r="E928" s="109" t="s">
        <v>1892</v>
      </c>
    </row>
    <row r="929" spans="1:5">
      <c r="A929" s="37" t="s">
        <v>1887</v>
      </c>
      <c r="B929" s="112" t="s">
        <v>1907</v>
      </c>
      <c r="C929" s="112" t="s">
        <v>1908</v>
      </c>
      <c r="D929" s="110">
        <v>1.5</v>
      </c>
      <c r="E929" s="109" t="s">
        <v>1902</v>
      </c>
    </row>
    <row r="930" spans="1:5">
      <c r="A930" s="37" t="s">
        <v>1887</v>
      </c>
      <c r="B930" s="112" t="s">
        <v>1907</v>
      </c>
      <c r="C930" s="112" t="s">
        <v>1908</v>
      </c>
      <c r="D930" s="110">
        <v>1.6</v>
      </c>
      <c r="E930" s="109" t="s">
        <v>1902</v>
      </c>
    </row>
    <row r="931" spans="1:5">
      <c r="A931" s="37" t="s">
        <v>1887</v>
      </c>
      <c r="B931" s="112" t="s">
        <v>1907</v>
      </c>
      <c r="C931" s="112" t="s">
        <v>1908</v>
      </c>
      <c r="D931" s="110">
        <v>1.6</v>
      </c>
      <c r="E931" s="109" t="s">
        <v>1909</v>
      </c>
    </row>
    <row r="932" spans="1:5">
      <c r="A932" s="37" t="s">
        <v>1887</v>
      </c>
      <c r="B932" s="112" t="s">
        <v>1894</v>
      </c>
      <c r="C932" s="112" t="s">
        <v>1895</v>
      </c>
      <c r="D932" s="110">
        <v>1.6</v>
      </c>
      <c r="E932" s="109" t="s">
        <v>1896</v>
      </c>
    </row>
    <row r="933" spans="1:5">
      <c r="A933" s="37" t="s">
        <v>1887</v>
      </c>
      <c r="B933" s="112" t="s">
        <v>1894</v>
      </c>
      <c r="C933" s="112" t="s">
        <v>1895</v>
      </c>
      <c r="D933" s="110">
        <v>1.6</v>
      </c>
      <c r="E933" s="109" t="s">
        <v>1897</v>
      </c>
    </row>
    <row r="934" spans="1:5">
      <c r="A934" s="37" t="s">
        <v>1887</v>
      </c>
      <c r="B934" s="112" t="s">
        <v>1894</v>
      </c>
      <c r="C934" s="112" t="s">
        <v>1895</v>
      </c>
      <c r="D934" s="110">
        <v>1.8</v>
      </c>
      <c r="E934" s="109" t="s">
        <v>1898</v>
      </c>
    </row>
    <row r="935" spans="1:5">
      <c r="A935" s="37" t="s">
        <v>1887</v>
      </c>
      <c r="B935" s="112" t="s">
        <v>1894</v>
      </c>
      <c r="C935" s="112" t="s">
        <v>1895</v>
      </c>
      <c r="D935" s="110">
        <v>1.8</v>
      </c>
      <c r="E935" s="109" t="s">
        <v>1899</v>
      </c>
    </row>
    <row r="936" spans="1:5">
      <c r="A936" s="37" t="s">
        <v>1887</v>
      </c>
      <c r="B936" s="112" t="s">
        <v>1900</v>
      </c>
      <c r="C936" s="112" t="s">
        <v>1893</v>
      </c>
      <c r="D936" s="110">
        <v>1.6</v>
      </c>
      <c r="E936" s="109" t="s">
        <v>1892</v>
      </c>
    </row>
    <row r="937" spans="1:5">
      <c r="A937" s="37" t="s">
        <v>1887</v>
      </c>
      <c r="B937" s="112" t="s">
        <v>1900</v>
      </c>
      <c r="C937" s="112" t="s">
        <v>1893</v>
      </c>
      <c r="D937" s="110">
        <v>1.6</v>
      </c>
      <c r="E937" s="109" t="s">
        <v>1901</v>
      </c>
    </row>
    <row r="938" spans="1:5">
      <c r="A938" s="37" t="s">
        <v>1887</v>
      </c>
      <c r="B938" s="112" t="s">
        <v>1900</v>
      </c>
      <c r="C938" s="112" t="s">
        <v>1893</v>
      </c>
      <c r="D938" s="110">
        <v>1.6</v>
      </c>
      <c r="E938" s="109" t="s">
        <v>1902</v>
      </c>
    </row>
    <row r="939" spans="1:5">
      <c r="A939" s="37" t="s">
        <v>1887</v>
      </c>
      <c r="B939" s="112" t="s">
        <v>1900</v>
      </c>
      <c r="C939" s="112" t="s">
        <v>1893</v>
      </c>
      <c r="D939" s="110">
        <v>1.6</v>
      </c>
      <c r="E939" s="109" t="s">
        <v>1903</v>
      </c>
    </row>
    <row r="940" spans="1:5">
      <c r="A940" s="37" t="s">
        <v>1887</v>
      </c>
      <c r="B940" s="112" t="s">
        <v>1900</v>
      </c>
      <c r="C940" s="112" t="s">
        <v>1893</v>
      </c>
      <c r="D940" s="110">
        <v>1.6</v>
      </c>
      <c r="E940" s="109" t="s">
        <v>1904</v>
      </c>
    </row>
    <row r="941" spans="1:5">
      <c r="A941" s="37" t="s">
        <v>1887</v>
      </c>
      <c r="B941" s="112" t="s">
        <v>1900</v>
      </c>
      <c r="C941" s="112" t="s">
        <v>1893</v>
      </c>
      <c r="D941" s="110">
        <v>2</v>
      </c>
      <c r="E941" s="109" t="s">
        <v>1905</v>
      </c>
    </row>
    <row r="942" spans="1:5">
      <c r="A942" s="37" t="s">
        <v>1887</v>
      </c>
      <c r="B942" s="112" t="s">
        <v>1900</v>
      </c>
      <c r="C942" s="112" t="s">
        <v>1893</v>
      </c>
      <c r="D942" s="110">
        <v>2</v>
      </c>
      <c r="E942" s="109" t="s">
        <v>1906</v>
      </c>
    </row>
    <row r="943" spans="1:5">
      <c r="A943" s="37" t="s">
        <v>1887</v>
      </c>
      <c r="B943" s="112" t="s">
        <v>1913</v>
      </c>
      <c r="C943" s="112" t="s">
        <v>1912</v>
      </c>
      <c r="D943" s="110">
        <v>1.8</v>
      </c>
      <c r="E943" s="109" t="s">
        <v>1889</v>
      </c>
    </row>
    <row r="944" spans="1:5">
      <c r="A944" s="37" t="s">
        <v>1887</v>
      </c>
      <c r="B944" s="112" t="s">
        <v>1913</v>
      </c>
      <c r="C944" s="112" t="s">
        <v>1912</v>
      </c>
      <c r="D944" s="110">
        <v>1.8</v>
      </c>
      <c r="E944" s="109" t="s">
        <v>1891</v>
      </c>
    </row>
    <row r="945" spans="1:5">
      <c r="A945" s="37" t="s">
        <v>1887</v>
      </c>
      <c r="B945" s="112" t="s">
        <v>1913</v>
      </c>
      <c r="C945" s="112" t="s">
        <v>1912</v>
      </c>
      <c r="D945" s="110">
        <v>1.8</v>
      </c>
      <c r="E945" s="109" t="s">
        <v>1892</v>
      </c>
    </row>
    <row r="946" spans="1:5">
      <c r="A946" s="37" t="s">
        <v>1887</v>
      </c>
      <c r="B946" s="112" t="s">
        <v>1913</v>
      </c>
      <c r="C946" s="112" t="s">
        <v>1912</v>
      </c>
      <c r="D946" s="110">
        <v>2</v>
      </c>
      <c r="E946" s="109" t="s">
        <v>1276</v>
      </c>
    </row>
    <row r="947" spans="1:5">
      <c r="A947" s="37" t="s">
        <v>1887</v>
      </c>
      <c r="B947" s="112" t="s">
        <v>1919</v>
      </c>
      <c r="C947" s="112" t="s">
        <v>1916</v>
      </c>
      <c r="D947" s="110">
        <v>2.5</v>
      </c>
    </row>
    <row r="948" spans="1:5">
      <c r="A948" s="37" t="s">
        <v>1887</v>
      </c>
      <c r="B948" s="112" t="s">
        <v>1919</v>
      </c>
      <c r="C948" s="112" t="s">
        <v>1916</v>
      </c>
      <c r="D948" s="110">
        <v>2.5</v>
      </c>
      <c r="E948" s="109" t="s">
        <v>1889</v>
      </c>
    </row>
    <row r="949" spans="1:5">
      <c r="A949" s="37" t="s">
        <v>1887</v>
      </c>
      <c r="B949" s="112" t="s">
        <v>1919</v>
      </c>
      <c r="C949" s="112" t="s">
        <v>1916</v>
      </c>
      <c r="D949" s="110">
        <v>2.8</v>
      </c>
      <c r="E949" s="109" t="s">
        <v>1889</v>
      </c>
    </row>
    <row r="950" spans="1:5">
      <c r="A950" s="37" t="s">
        <v>1887</v>
      </c>
      <c r="B950" s="112" t="s">
        <v>1919</v>
      </c>
      <c r="C950" s="112" t="s">
        <v>1916</v>
      </c>
      <c r="D950" s="110">
        <v>3</v>
      </c>
      <c r="E950" s="109" t="s">
        <v>1892</v>
      </c>
    </row>
    <row r="951" spans="1:5">
      <c r="A951" s="37" t="s">
        <v>1887</v>
      </c>
      <c r="B951" s="112" t="s">
        <v>1919</v>
      </c>
      <c r="C951" s="112" t="s">
        <v>1916</v>
      </c>
      <c r="D951" s="110">
        <v>3.5</v>
      </c>
      <c r="E951" s="109" t="s">
        <v>1889</v>
      </c>
    </row>
    <row r="952" spans="1:5">
      <c r="A952" s="37" t="s">
        <v>1887</v>
      </c>
      <c r="B952" s="112" t="s">
        <v>1104</v>
      </c>
      <c r="C952" s="112" t="s">
        <v>1916</v>
      </c>
      <c r="D952" s="110">
        <v>2.8</v>
      </c>
    </row>
    <row r="953" spans="1:5">
      <c r="A953" s="37" t="s">
        <v>1887</v>
      </c>
      <c r="B953" s="112" t="s">
        <v>1104</v>
      </c>
      <c r="C953" s="112" t="s">
        <v>1916</v>
      </c>
      <c r="D953" s="110">
        <v>3.5</v>
      </c>
      <c r="E953" s="109" t="s">
        <v>1889</v>
      </c>
    </row>
    <row r="954" spans="1:5">
      <c r="A954" s="37" t="s">
        <v>1887</v>
      </c>
      <c r="B954" s="112" t="s">
        <v>1917</v>
      </c>
      <c r="C954" s="112" t="s">
        <v>1916</v>
      </c>
      <c r="D954" s="110">
        <v>3.8</v>
      </c>
      <c r="E954" s="109" t="s">
        <v>1918</v>
      </c>
    </row>
    <row r="955" spans="1:5">
      <c r="A955" s="37" t="s">
        <v>1887</v>
      </c>
      <c r="B955" s="112" t="s">
        <v>1917</v>
      </c>
      <c r="C955" s="112" t="s">
        <v>1920</v>
      </c>
      <c r="D955" s="110">
        <v>2.4</v>
      </c>
      <c r="E955" s="109" t="s">
        <v>1889</v>
      </c>
    </row>
    <row r="956" spans="1:5">
      <c r="A956" s="37" t="s">
        <v>1887</v>
      </c>
      <c r="B956" s="112" t="s">
        <v>1917</v>
      </c>
      <c r="C956" s="112" t="s">
        <v>1920</v>
      </c>
      <c r="D956" s="110">
        <v>2.5</v>
      </c>
      <c r="E956" s="109" t="s">
        <v>1889</v>
      </c>
    </row>
    <row r="957" spans="1:5">
      <c r="A957" s="37" t="s">
        <v>1887</v>
      </c>
      <c r="B957" s="112" t="s">
        <v>1917</v>
      </c>
      <c r="C957" s="112" t="s">
        <v>1920</v>
      </c>
      <c r="D957" s="110">
        <v>2.5</v>
      </c>
      <c r="E957" s="109" t="s">
        <v>1276</v>
      </c>
    </row>
    <row r="958" spans="1:5">
      <c r="A958" s="37" t="s">
        <v>1887</v>
      </c>
      <c r="B958" s="112" t="s">
        <v>1917</v>
      </c>
      <c r="C958" s="112" t="s">
        <v>1920</v>
      </c>
      <c r="D958" s="110">
        <v>3</v>
      </c>
      <c r="E958" s="109" t="s">
        <v>1276</v>
      </c>
    </row>
    <row r="959" spans="1:5">
      <c r="A959" s="37" t="s">
        <v>1887</v>
      </c>
      <c r="B959" s="112" t="s">
        <v>1917</v>
      </c>
      <c r="C959" s="112" t="s">
        <v>1920</v>
      </c>
      <c r="D959" s="110">
        <v>3.2</v>
      </c>
      <c r="E959" s="109" t="s">
        <v>1889</v>
      </c>
    </row>
    <row r="960" spans="1:5">
      <c r="A960" s="37" t="s">
        <v>1887</v>
      </c>
      <c r="B960" s="112" t="s">
        <v>1917</v>
      </c>
      <c r="C960" s="112" t="s">
        <v>1920</v>
      </c>
      <c r="D960" s="110">
        <v>3.2</v>
      </c>
      <c r="E960" s="109" t="s">
        <v>1276</v>
      </c>
    </row>
    <row r="961" spans="1:5">
      <c r="A961" s="37" t="s">
        <v>1887</v>
      </c>
      <c r="B961" s="112" t="s">
        <v>1139</v>
      </c>
      <c r="C961" s="112" t="s">
        <v>1920</v>
      </c>
      <c r="D961" s="110">
        <v>2.4</v>
      </c>
      <c r="E961" s="109" t="s">
        <v>1891</v>
      </c>
    </row>
    <row r="962" spans="1:5">
      <c r="A962" s="37" t="s">
        <v>1887</v>
      </c>
      <c r="B962" s="112" t="s">
        <v>1139</v>
      </c>
      <c r="C962" s="112" t="s">
        <v>1920</v>
      </c>
      <c r="D962" s="110">
        <v>2.4</v>
      </c>
      <c r="E962" s="109" t="s">
        <v>1276</v>
      </c>
    </row>
    <row r="963" spans="1:5">
      <c r="A963" s="37" t="s">
        <v>1887</v>
      </c>
      <c r="B963" s="112" t="s">
        <v>1139</v>
      </c>
      <c r="C963" s="112" t="s">
        <v>1920</v>
      </c>
      <c r="D963" s="110">
        <v>2.4</v>
      </c>
      <c r="E963" s="109" t="s">
        <v>1921</v>
      </c>
    </row>
    <row r="964" spans="1:5">
      <c r="A964" s="37" t="s">
        <v>1887</v>
      </c>
      <c r="B964" s="112" t="s">
        <v>1928</v>
      </c>
      <c r="C964" s="112" t="s">
        <v>1929</v>
      </c>
      <c r="D964" s="110">
        <v>2.4</v>
      </c>
      <c r="E964" s="109" t="s">
        <v>1037</v>
      </c>
    </row>
    <row r="965" spans="1:5">
      <c r="A965" s="37" t="s">
        <v>1887</v>
      </c>
      <c r="B965" s="112" t="s">
        <v>1928</v>
      </c>
      <c r="C965" s="112" t="s">
        <v>1929</v>
      </c>
      <c r="D965" s="110">
        <v>2.4</v>
      </c>
      <c r="E965" s="109" t="s">
        <v>1922</v>
      </c>
    </row>
    <row r="966" spans="1:5">
      <c r="A966" s="37" t="s">
        <v>1887</v>
      </c>
      <c r="B966" s="112" t="s">
        <v>1928</v>
      </c>
      <c r="C966" s="112" t="s">
        <v>1929</v>
      </c>
      <c r="D966" s="110">
        <v>2.4</v>
      </c>
      <c r="E966" s="109" t="s">
        <v>1892</v>
      </c>
    </row>
    <row r="967" spans="1:5">
      <c r="A967" s="37" t="s">
        <v>1887</v>
      </c>
      <c r="B967" s="112" t="s">
        <v>1928</v>
      </c>
      <c r="C967" s="112" t="s">
        <v>1929</v>
      </c>
      <c r="D967" s="110">
        <v>2.4</v>
      </c>
      <c r="E967" s="109" t="s">
        <v>1923</v>
      </c>
    </row>
    <row r="968" spans="1:5">
      <c r="A968" s="37" t="s">
        <v>1887</v>
      </c>
      <c r="B968" s="112" t="s">
        <v>1928</v>
      </c>
      <c r="C968" s="112" t="s">
        <v>1929</v>
      </c>
      <c r="D968" s="110">
        <v>2.4</v>
      </c>
      <c r="E968" s="109" t="s">
        <v>1924</v>
      </c>
    </row>
    <row r="969" spans="1:5">
      <c r="A969" s="37" t="s">
        <v>1887</v>
      </c>
      <c r="B969" s="112" t="s">
        <v>1928</v>
      </c>
      <c r="C969" s="112" t="s">
        <v>1929</v>
      </c>
      <c r="D969" s="110">
        <v>2.5</v>
      </c>
      <c r="E969" s="109" t="s">
        <v>1711</v>
      </c>
    </row>
    <row r="970" spans="1:5">
      <c r="A970" s="37" t="s">
        <v>1887</v>
      </c>
      <c r="B970" s="112" t="s">
        <v>1928</v>
      </c>
      <c r="C970" s="112" t="s">
        <v>1929</v>
      </c>
      <c r="D970" s="110">
        <v>2.5</v>
      </c>
      <c r="E970" s="109" t="s">
        <v>1889</v>
      </c>
    </row>
    <row r="971" spans="1:5">
      <c r="A971" s="37" t="s">
        <v>1887</v>
      </c>
      <c r="B971" s="112" t="s">
        <v>1928</v>
      </c>
      <c r="C971" s="112" t="s">
        <v>1929</v>
      </c>
      <c r="D971" s="110">
        <v>2.5</v>
      </c>
      <c r="E971" s="109" t="s">
        <v>1925</v>
      </c>
    </row>
    <row r="972" spans="1:5">
      <c r="A972" s="37" t="s">
        <v>1887</v>
      </c>
      <c r="B972" s="112" t="s">
        <v>1928</v>
      </c>
      <c r="C972" s="112" t="s">
        <v>1929</v>
      </c>
      <c r="D972" s="110">
        <v>2.5</v>
      </c>
      <c r="E972" s="109" t="s">
        <v>1922</v>
      </c>
    </row>
    <row r="973" spans="1:5">
      <c r="A973" s="37" t="s">
        <v>1887</v>
      </c>
      <c r="B973" s="112" t="s">
        <v>1928</v>
      </c>
      <c r="C973" s="112" t="s">
        <v>1929</v>
      </c>
      <c r="D973" s="110">
        <v>2.5</v>
      </c>
      <c r="E973" s="109" t="s">
        <v>1892</v>
      </c>
    </row>
    <row r="974" spans="1:5">
      <c r="A974" s="37" t="s">
        <v>1887</v>
      </c>
      <c r="B974" s="112" t="s">
        <v>1928</v>
      </c>
      <c r="C974" s="112" t="s">
        <v>1929</v>
      </c>
      <c r="D974" s="110">
        <v>2.5</v>
      </c>
      <c r="E974" s="109" t="s">
        <v>1923</v>
      </c>
    </row>
    <row r="975" spans="1:5">
      <c r="A975" s="37" t="s">
        <v>1887</v>
      </c>
      <c r="B975" s="112" t="s">
        <v>1928</v>
      </c>
      <c r="C975" s="112" t="s">
        <v>1929</v>
      </c>
      <c r="D975" s="110">
        <v>2.5</v>
      </c>
      <c r="E975" s="109" t="s">
        <v>1926</v>
      </c>
    </row>
    <row r="976" spans="1:5">
      <c r="A976" s="37" t="s">
        <v>1887</v>
      </c>
      <c r="B976" s="112" t="s">
        <v>1928</v>
      </c>
      <c r="C976" s="112" t="s">
        <v>1929</v>
      </c>
      <c r="D976" s="110">
        <v>2.5</v>
      </c>
      <c r="E976" s="109" t="s">
        <v>1927</v>
      </c>
    </row>
    <row r="977" spans="1:5">
      <c r="A977" s="37" t="s">
        <v>1887</v>
      </c>
      <c r="B977" s="112" t="s">
        <v>1928</v>
      </c>
      <c r="C977" s="112" t="s">
        <v>1929</v>
      </c>
      <c r="D977" s="110">
        <v>3.2</v>
      </c>
      <c r="E977" s="109" t="s">
        <v>1889</v>
      </c>
    </row>
    <row r="978" spans="1:5">
      <c r="A978" s="37" t="s">
        <v>1887</v>
      </c>
      <c r="B978" s="112" t="s">
        <v>1675</v>
      </c>
      <c r="C978" s="112" t="s">
        <v>1929</v>
      </c>
      <c r="D978" s="110">
        <v>2.4</v>
      </c>
      <c r="E978" s="109" t="s">
        <v>1889</v>
      </c>
    </row>
    <row r="979" spans="1:5">
      <c r="A979" s="37" t="s">
        <v>1887</v>
      </c>
      <c r="B979" s="112" t="s">
        <v>1675</v>
      </c>
      <c r="C979" s="112" t="s">
        <v>1929</v>
      </c>
      <c r="D979" s="110">
        <v>2.4</v>
      </c>
      <c r="E979" s="109" t="s">
        <v>1925</v>
      </c>
    </row>
    <row r="980" spans="1:5">
      <c r="A980" s="37" t="s">
        <v>1887</v>
      </c>
      <c r="B980" s="112" t="s">
        <v>1675</v>
      </c>
      <c r="C980" s="112" t="s">
        <v>1929</v>
      </c>
      <c r="D980" s="110">
        <v>2.4</v>
      </c>
      <c r="E980" s="109" t="s">
        <v>1930</v>
      </c>
    </row>
    <row r="981" spans="1:5">
      <c r="A981" s="37" t="s">
        <v>1887</v>
      </c>
      <c r="B981" s="112" t="s">
        <v>1675</v>
      </c>
      <c r="C981" s="112" t="s">
        <v>1929</v>
      </c>
      <c r="D981" s="110">
        <v>2.4</v>
      </c>
      <c r="E981" s="109" t="s">
        <v>1922</v>
      </c>
    </row>
    <row r="982" spans="1:5">
      <c r="A982" s="37" t="s">
        <v>1887</v>
      </c>
      <c r="B982" s="112" t="s">
        <v>1675</v>
      </c>
      <c r="C982" s="112" t="s">
        <v>1929</v>
      </c>
      <c r="D982" s="110">
        <v>2.4</v>
      </c>
      <c r="E982" s="109" t="s">
        <v>1931</v>
      </c>
    </row>
    <row r="983" spans="1:5">
      <c r="A983" s="37" t="s">
        <v>1887</v>
      </c>
      <c r="B983" s="112" t="s">
        <v>1675</v>
      </c>
      <c r="C983" s="112" t="s">
        <v>1929</v>
      </c>
      <c r="D983" s="110">
        <v>2.4</v>
      </c>
      <c r="E983" s="109" t="s">
        <v>1932</v>
      </c>
    </row>
    <row r="984" spans="1:5">
      <c r="A984" s="37" t="s">
        <v>1887</v>
      </c>
      <c r="B984" s="112" t="s">
        <v>1675</v>
      </c>
      <c r="C984" s="112" t="s">
        <v>1929</v>
      </c>
      <c r="D984" s="110">
        <v>2.4</v>
      </c>
      <c r="E984" s="109" t="s">
        <v>1926</v>
      </c>
    </row>
    <row r="985" spans="1:5">
      <c r="A985" s="37" t="s">
        <v>1887</v>
      </c>
      <c r="B985" s="112" t="s">
        <v>1675</v>
      </c>
      <c r="C985" s="112" t="s">
        <v>1929</v>
      </c>
      <c r="D985" s="110">
        <v>2.4</v>
      </c>
      <c r="E985" s="109" t="s">
        <v>1933</v>
      </c>
    </row>
    <row r="986" spans="1:5">
      <c r="A986" s="37" t="s">
        <v>1887</v>
      </c>
      <c r="B986" s="112" t="s">
        <v>1675</v>
      </c>
      <c r="C986" s="112" t="s">
        <v>1929</v>
      </c>
      <c r="D986" s="110">
        <v>2.5</v>
      </c>
      <c r="E986" s="109" t="s">
        <v>1892</v>
      </c>
    </row>
    <row r="987" spans="1:5">
      <c r="A987" s="37" t="s">
        <v>1887</v>
      </c>
      <c r="B987" s="112" t="s">
        <v>1675</v>
      </c>
      <c r="C987" s="112" t="s">
        <v>1929</v>
      </c>
      <c r="D987" s="110">
        <v>2.5</v>
      </c>
      <c r="E987" s="109" t="s">
        <v>1931</v>
      </c>
    </row>
    <row r="988" spans="1:5">
      <c r="A988" s="37" t="s">
        <v>1887</v>
      </c>
      <c r="B988" s="112" t="s">
        <v>1928</v>
      </c>
      <c r="C988" s="112" t="s">
        <v>1934</v>
      </c>
      <c r="D988" s="110">
        <v>2.4</v>
      </c>
      <c r="E988" s="109" t="s">
        <v>1922</v>
      </c>
    </row>
    <row r="989" spans="1:5">
      <c r="A989" s="37" t="s">
        <v>1887</v>
      </c>
      <c r="B989" s="112" t="s">
        <v>1928</v>
      </c>
      <c r="C989" s="112" t="s">
        <v>1934</v>
      </c>
      <c r="D989" s="110">
        <v>2.4</v>
      </c>
      <c r="E989" s="109" t="s">
        <v>1892</v>
      </c>
    </row>
    <row r="990" spans="1:5">
      <c r="A990" s="37" t="s">
        <v>1887</v>
      </c>
      <c r="B990" s="112" t="s">
        <v>1928</v>
      </c>
      <c r="C990" s="112" t="s">
        <v>1934</v>
      </c>
      <c r="D990" s="110">
        <v>2.5</v>
      </c>
      <c r="E990" s="109" t="s">
        <v>1711</v>
      </c>
    </row>
    <row r="991" spans="1:5">
      <c r="A991" s="37" t="s">
        <v>1887</v>
      </c>
      <c r="B991" s="112" t="s">
        <v>1928</v>
      </c>
      <c r="C991" s="112" t="s">
        <v>1934</v>
      </c>
      <c r="D991" s="110">
        <v>2.5</v>
      </c>
      <c r="E991" s="109" t="s">
        <v>1889</v>
      </c>
    </row>
    <row r="992" spans="1:5">
      <c r="A992" s="37" t="s">
        <v>1887</v>
      </c>
      <c r="B992" s="112" t="s">
        <v>1928</v>
      </c>
      <c r="C992" s="112" t="s">
        <v>1934</v>
      </c>
      <c r="D992" s="110">
        <v>2.5</v>
      </c>
      <c r="E992" s="109" t="s">
        <v>1922</v>
      </c>
    </row>
    <row r="993" spans="1:7">
      <c r="A993" s="37" t="s">
        <v>1887</v>
      </c>
      <c r="B993" s="112" t="s">
        <v>1928</v>
      </c>
      <c r="C993" s="112" t="s">
        <v>1934</v>
      </c>
      <c r="D993" s="110">
        <v>2.5</v>
      </c>
      <c r="E993" s="109" t="s">
        <v>1892</v>
      </c>
    </row>
    <row r="994" spans="1:7">
      <c r="A994" s="37" t="s">
        <v>1887</v>
      </c>
      <c r="B994" s="112" t="s">
        <v>1928</v>
      </c>
      <c r="C994" s="112" t="s">
        <v>1934</v>
      </c>
      <c r="D994" s="110">
        <v>2.5</v>
      </c>
      <c r="E994" s="109" t="s">
        <v>1931</v>
      </c>
    </row>
    <row r="995" spans="1:7">
      <c r="A995" s="37" t="s">
        <v>1887</v>
      </c>
      <c r="B995" s="112" t="s">
        <v>1928</v>
      </c>
      <c r="C995" s="112" t="s">
        <v>1934</v>
      </c>
      <c r="D995" s="110">
        <v>2.5</v>
      </c>
      <c r="E995" s="109" t="s">
        <v>1927</v>
      </c>
    </row>
    <row r="996" spans="1:7">
      <c r="A996" s="37" t="s">
        <v>1887</v>
      </c>
      <c r="B996" s="112" t="s">
        <v>1675</v>
      </c>
      <c r="C996" s="112" t="s">
        <v>1934</v>
      </c>
      <c r="D996" s="110">
        <v>2.4</v>
      </c>
      <c r="E996" s="109" t="s">
        <v>1892</v>
      </c>
    </row>
    <row r="997" spans="1:7">
      <c r="A997" s="37" t="s">
        <v>1887</v>
      </c>
      <c r="B997" s="112" t="s">
        <v>1935</v>
      </c>
      <c r="C997" s="112" t="s">
        <v>1934</v>
      </c>
      <c r="D997" s="110">
        <v>2.4</v>
      </c>
      <c r="E997" s="109" t="s">
        <v>1931</v>
      </c>
    </row>
    <row r="998" spans="1:7">
      <c r="A998" s="37" t="s">
        <v>1887</v>
      </c>
      <c r="B998" s="112" t="s">
        <v>1675</v>
      </c>
      <c r="C998" s="112" t="s">
        <v>1934</v>
      </c>
      <c r="D998" s="110">
        <v>2.5</v>
      </c>
      <c r="E998" s="109" t="s">
        <v>1711</v>
      </c>
    </row>
    <row r="999" spans="1:7">
      <c r="A999" s="37" t="s">
        <v>1887</v>
      </c>
      <c r="B999" s="112" t="s">
        <v>1935</v>
      </c>
      <c r="C999" s="112" t="s">
        <v>1934</v>
      </c>
      <c r="D999" s="110">
        <v>2.5</v>
      </c>
      <c r="E999" s="109" t="s">
        <v>1936</v>
      </c>
    </row>
    <row r="1000" spans="1:7">
      <c r="A1000" s="37" t="s">
        <v>1887</v>
      </c>
      <c r="B1000" s="112" t="s">
        <v>1928</v>
      </c>
      <c r="C1000" s="112" t="s">
        <v>1937</v>
      </c>
      <c r="D1000" s="110">
        <v>2.4</v>
      </c>
      <c r="E1000" s="109" t="s">
        <v>1037</v>
      </c>
    </row>
    <row r="1001" spans="1:7">
      <c r="A1001" s="37" t="s">
        <v>1887</v>
      </c>
      <c r="B1001" s="112" t="s">
        <v>1928</v>
      </c>
      <c r="C1001" s="112" t="s">
        <v>1937</v>
      </c>
      <c r="D1001" s="110">
        <v>2.4</v>
      </c>
      <c r="E1001" s="109" t="s">
        <v>1711</v>
      </c>
    </row>
    <row r="1002" spans="1:7">
      <c r="A1002" s="37" t="s">
        <v>1887</v>
      </c>
      <c r="B1002" s="112" t="s">
        <v>1928</v>
      </c>
      <c r="C1002" s="112" t="s">
        <v>1937</v>
      </c>
      <c r="D1002" s="110">
        <v>2.5</v>
      </c>
      <c r="E1002" s="109" t="s">
        <v>1711</v>
      </c>
    </row>
    <row r="1003" spans="1:7">
      <c r="A1003" s="37" t="s">
        <v>1887</v>
      </c>
      <c r="B1003" s="112" t="s">
        <v>1928</v>
      </c>
      <c r="C1003" s="112" t="s">
        <v>1937</v>
      </c>
      <c r="D1003" s="110">
        <v>2.5</v>
      </c>
      <c r="E1003" s="109" t="s">
        <v>1938</v>
      </c>
    </row>
    <row r="1004" spans="1:7">
      <c r="A1004" s="37" t="s">
        <v>1887</v>
      </c>
      <c r="B1004" s="112" t="s">
        <v>1675</v>
      </c>
      <c r="C1004" s="112" t="s">
        <v>1937</v>
      </c>
      <c r="D1004" s="110">
        <v>2.4</v>
      </c>
      <c r="E1004" s="109" t="s">
        <v>1711</v>
      </c>
    </row>
    <row r="1005" spans="1:7">
      <c r="A1005" s="37" t="s">
        <v>1887</v>
      </c>
      <c r="B1005" s="112" t="s">
        <v>1675</v>
      </c>
      <c r="C1005" s="112" t="s">
        <v>1937</v>
      </c>
      <c r="D1005" s="110">
        <v>2.5</v>
      </c>
      <c r="E1005" s="109" t="s">
        <v>1711</v>
      </c>
      <c r="G1005" s="76" t="s">
        <v>1019</v>
      </c>
    </row>
    <row r="1006" spans="1:7">
      <c r="A1006" s="37" t="s">
        <v>1887</v>
      </c>
      <c r="B1006" s="112" t="s">
        <v>1947</v>
      </c>
      <c r="C1006" s="112" t="s">
        <v>1942</v>
      </c>
      <c r="D1006" s="110">
        <v>2.5</v>
      </c>
      <c r="E1006" s="109" t="s">
        <v>1711</v>
      </c>
    </row>
    <row r="1007" spans="1:7">
      <c r="A1007" s="37" t="s">
        <v>1887</v>
      </c>
      <c r="B1007" s="112" t="s">
        <v>1947</v>
      </c>
      <c r="C1007" s="112" t="s">
        <v>1942</v>
      </c>
      <c r="D1007" s="110">
        <v>2.5</v>
      </c>
      <c r="E1007" s="109" t="s">
        <v>1943</v>
      </c>
    </row>
    <row r="1008" spans="1:7">
      <c r="A1008" s="37" t="s">
        <v>1887</v>
      </c>
      <c r="B1008" s="112" t="s">
        <v>1947</v>
      </c>
      <c r="C1008" s="112" t="s">
        <v>1942</v>
      </c>
      <c r="D1008" s="110">
        <v>2.5</v>
      </c>
      <c r="E1008" s="109" t="s">
        <v>1944</v>
      </c>
    </row>
    <row r="1009" spans="1:9">
      <c r="A1009" s="37" t="s">
        <v>1887</v>
      </c>
      <c r="B1009" s="112" t="s">
        <v>1947</v>
      </c>
      <c r="C1009" s="112" t="s">
        <v>1942</v>
      </c>
      <c r="D1009" s="110">
        <v>2.8</v>
      </c>
      <c r="E1009" s="109" t="s">
        <v>1945</v>
      </c>
    </row>
    <row r="1010" spans="1:9">
      <c r="A1010" s="37" t="s">
        <v>1887</v>
      </c>
      <c r="B1010" s="112" t="s">
        <v>1947</v>
      </c>
      <c r="C1010" s="112" t="s">
        <v>1942</v>
      </c>
      <c r="D1010" s="110">
        <v>2.8</v>
      </c>
      <c r="E1010" s="109" t="s">
        <v>1946</v>
      </c>
      <c r="G1010" s="76" t="s">
        <v>1019</v>
      </c>
      <c r="I1010" s="109" t="s">
        <v>1954</v>
      </c>
    </row>
    <row r="1011" spans="1:9">
      <c r="A1011" s="37" t="s">
        <v>1887</v>
      </c>
      <c r="B1011" s="112" t="s">
        <v>1949</v>
      </c>
      <c r="C1011" s="112" t="s">
        <v>1948</v>
      </c>
      <c r="D1011" s="110">
        <v>2.5</v>
      </c>
      <c r="E1011" s="109" t="s">
        <v>1711</v>
      </c>
    </row>
    <row r="1012" spans="1:9">
      <c r="A1012" s="37" t="s">
        <v>1887</v>
      </c>
      <c r="B1012" s="112" t="s">
        <v>1949</v>
      </c>
      <c r="C1012" s="112" t="s">
        <v>1948</v>
      </c>
      <c r="D1012" s="110">
        <v>2.5</v>
      </c>
      <c r="E1012" s="109" t="s">
        <v>1892</v>
      </c>
    </row>
    <row r="1013" spans="1:9">
      <c r="A1013" s="37" t="s">
        <v>1887</v>
      </c>
      <c r="B1013" s="112" t="s">
        <v>1949</v>
      </c>
      <c r="C1013" s="112" t="s">
        <v>1948</v>
      </c>
      <c r="D1013" s="110">
        <v>2.8</v>
      </c>
      <c r="E1013" s="109" t="s">
        <v>1889</v>
      </c>
    </row>
    <row r="1014" spans="1:9">
      <c r="A1014" s="37" t="s">
        <v>1887</v>
      </c>
      <c r="B1014" s="112" t="s">
        <v>1949</v>
      </c>
      <c r="C1014" s="112" t="s">
        <v>1948</v>
      </c>
      <c r="D1014" s="110">
        <v>2.8</v>
      </c>
      <c r="E1014" s="109" t="s">
        <v>1892</v>
      </c>
    </row>
    <row r="1015" spans="1:9">
      <c r="A1015" s="37" t="s">
        <v>1887</v>
      </c>
      <c r="B1015" s="112" t="s">
        <v>1949</v>
      </c>
      <c r="C1015" s="112" t="s">
        <v>1948</v>
      </c>
      <c r="D1015" s="110">
        <v>2.5</v>
      </c>
      <c r="E1015" s="109" t="s">
        <v>1711</v>
      </c>
    </row>
    <row r="1016" spans="1:9">
      <c r="A1016" s="37" t="s">
        <v>1887</v>
      </c>
      <c r="B1016" s="112" t="s">
        <v>1949</v>
      </c>
      <c r="C1016" s="112" t="s">
        <v>1948</v>
      </c>
      <c r="D1016" s="110">
        <v>2.5</v>
      </c>
      <c r="E1016" s="109" t="s">
        <v>1950</v>
      </c>
    </row>
    <row r="1017" spans="1:9">
      <c r="A1017" s="37" t="s">
        <v>1887</v>
      </c>
      <c r="B1017" s="112" t="s">
        <v>1952</v>
      </c>
      <c r="C1017" s="112" t="s">
        <v>1951</v>
      </c>
      <c r="D1017" s="110">
        <v>2.5</v>
      </c>
      <c r="E1017" s="109" t="s">
        <v>1953</v>
      </c>
    </row>
    <row r="1018" spans="1:9">
      <c r="A1018" s="37" t="s">
        <v>1887</v>
      </c>
      <c r="B1018" s="112" t="s">
        <v>1952</v>
      </c>
      <c r="C1018" s="112" t="s">
        <v>1951</v>
      </c>
      <c r="D1018" s="110">
        <v>2.8</v>
      </c>
      <c r="E1018" s="109" t="s">
        <v>1889</v>
      </c>
      <c r="G1018" s="76" t="s">
        <v>894</v>
      </c>
      <c r="I1018" s="109" t="s">
        <v>1954</v>
      </c>
    </row>
    <row r="1019" spans="1:9">
      <c r="A1019" s="37" t="s">
        <v>1887</v>
      </c>
      <c r="B1019" s="112" t="s">
        <v>1952</v>
      </c>
      <c r="C1019" s="112" t="s">
        <v>1951</v>
      </c>
      <c r="D1019" s="110">
        <v>2.8</v>
      </c>
      <c r="E1019" s="109" t="s">
        <v>1892</v>
      </c>
    </row>
    <row r="1020" spans="1:9">
      <c r="A1020" s="37" t="s">
        <v>1887</v>
      </c>
      <c r="B1020" s="112" t="s">
        <v>1967</v>
      </c>
      <c r="C1020" s="112" t="s">
        <v>1955</v>
      </c>
      <c r="D1020" s="111" t="s">
        <v>1956</v>
      </c>
      <c r="E1020" s="109" t="s">
        <v>1961</v>
      </c>
    </row>
    <row r="1021" spans="1:9">
      <c r="A1021" s="37" t="s">
        <v>1887</v>
      </c>
      <c r="B1021" s="112" t="s">
        <v>1967</v>
      </c>
      <c r="C1021" s="112" t="s">
        <v>1955</v>
      </c>
      <c r="D1021" s="111" t="s">
        <v>1030</v>
      </c>
      <c r="E1021" s="109" t="s">
        <v>1961</v>
      </c>
    </row>
    <row r="1022" spans="1:9">
      <c r="A1022" s="37" t="s">
        <v>1887</v>
      </c>
      <c r="B1022" s="112" t="s">
        <v>1967</v>
      </c>
      <c r="C1022" s="112" t="s">
        <v>1955</v>
      </c>
      <c r="D1022" s="111" t="s">
        <v>1957</v>
      </c>
      <c r="E1022" s="109" t="s">
        <v>1961</v>
      </c>
    </row>
    <row r="1023" spans="1:9">
      <c r="A1023" s="37" t="s">
        <v>1887</v>
      </c>
      <c r="B1023" s="112" t="s">
        <v>1966</v>
      </c>
      <c r="C1023" s="112" t="s">
        <v>1955</v>
      </c>
      <c r="D1023" s="111" t="s">
        <v>1958</v>
      </c>
      <c r="E1023" s="109" t="s">
        <v>1962</v>
      </c>
    </row>
    <row r="1024" spans="1:9">
      <c r="A1024" s="37" t="s">
        <v>1887</v>
      </c>
      <c r="B1024" s="112" t="s">
        <v>1686</v>
      </c>
      <c r="C1024" s="112" t="s">
        <v>1955</v>
      </c>
      <c r="D1024" s="111" t="s">
        <v>1959</v>
      </c>
      <c r="E1024" s="109" t="s">
        <v>1963</v>
      </c>
    </row>
    <row r="1025" spans="1:5">
      <c r="A1025" s="37" t="s">
        <v>1887</v>
      </c>
      <c r="B1025" s="112" t="s">
        <v>1965</v>
      </c>
      <c r="C1025" s="112" t="s">
        <v>1955</v>
      </c>
      <c r="D1025" s="111" t="s">
        <v>1960</v>
      </c>
      <c r="E1025" s="109" t="s">
        <v>1964</v>
      </c>
    </row>
    <row r="1027" spans="1:5">
      <c r="A1027" s="37" t="s">
        <v>385</v>
      </c>
      <c r="B1027" s="112" t="s">
        <v>898</v>
      </c>
      <c r="C1027" s="112" t="s">
        <v>1968</v>
      </c>
      <c r="D1027" s="109">
        <v>1.2</v>
      </c>
      <c r="E1027" s="109" t="s">
        <v>912</v>
      </c>
    </row>
    <row r="1028" spans="1:5">
      <c r="A1028" s="37" t="s">
        <v>385</v>
      </c>
      <c r="B1028" s="112" t="s">
        <v>898</v>
      </c>
      <c r="C1028" s="112" t="s">
        <v>1968</v>
      </c>
      <c r="D1028" s="109">
        <v>1.2</v>
      </c>
      <c r="E1028" s="109" t="s">
        <v>916</v>
      </c>
    </row>
    <row r="1029" spans="1:5">
      <c r="A1029" s="37" t="s">
        <v>385</v>
      </c>
      <c r="B1029" s="112" t="s">
        <v>898</v>
      </c>
      <c r="C1029" s="112" t="s">
        <v>1968</v>
      </c>
      <c r="D1029" s="109">
        <v>1.2</v>
      </c>
      <c r="E1029" s="109" t="s">
        <v>1969</v>
      </c>
    </row>
    <row r="1030" spans="1:5">
      <c r="A1030" s="37" t="s">
        <v>385</v>
      </c>
      <c r="B1030" s="112" t="s">
        <v>898</v>
      </c>
      <c r="C1030" s="112" t="s">
        <v>1968</v>
      </c>
      <c r="D1030" s="109">
        <v>1.2</v>
      </c>
      <c r="E1030" s="109" t="s">
        <v>921</v>
      </c>
    </row>
    <row r="1031" spans="1:5">
      <c r="A1031" s="37" t="s">
        <v>385</v>
      </c>
      <c r="B1031" s="112" t="s">
        <v>898</v>
      </c>
      <c r="C1031" s="112" t="s">
        <v>1968</v>
      </c>
      <c r="D1031" s="109">
        <v>1.2</v>
      </c>
      <c r="E1031" s="109" t="s">
        <v>1970</v>
      </c>
    </row>
    <row r="1032" spans="1:5">
      <c r="A1032" s="37" t="s">
        <v>385</v>
      </c>
      <c r="B1032" s="112" t="s">
        <v>898</v>
      </c>
      <c r="C1032" s="112" t="s">
        <v>1968</v>
      </c>
      <c r="D1032" s="109">
        <v>1.2</v>
      </c>
      <c r="E1032" s="109" t="s">
        <v>915</v>
      </c>
    </row>
    <row r="1033" spans="1:5">
      <c r="A1033" s="37" t="s">
        <v>385</v>
      </c>
      <c r="B1033" s="112" t="s">
        <v>898</v>
      </c>
      <c r="C1033" s="112" t="s">
        <v>1968</v>
      </c>
      <c r="D1033" s="109">
        <v>1.2</v>
      </c>
      <c r="E1033" s="109" t="s">
        <v>1971</v>
      </c>
    </row>
    <row r="1034" spans="1:5">
      <c r="A1034" s="37" t="s">
        <v>385</v>
      </c>
      <c r="B1034" s="112" t="s">
        <v>898</v>
      </c>
      <c r="C1034" s="112" t="s">
        <v>1968</v>
      </c>
      <c r="D1034" s="109">
        <v>1.2</v>
      </c>
      <c r="E1034" s="109" t="s">
        <v>1972</v>
      </c>
    </row>
    <row r="1035" spans="1:5">
      <c r="A1035" s="37" t="s">
        <v>385</v>
      </c>
      <c r="B1035" s="112" t="s">
        <v>898</v>
      </c>
      <c r="C1035" s="112" t="s">
        <v>1968</v>
      </c>
      <c r="D1035" s="109">
        <v>1.2</v>
      </c>
      <c r="E1035" s="109" t="s">
        <v>1973</v>
      </c>
    </row>
    <row r="1036" spans="1:5">
      <c r="A1036" s="37" t="s">
        <v>385</v>
      </c>
      <c r="B1036" s="112" t="s">
        <v>1952</v>
      </c>
      <c r="C1036" s="112" t="s">
        <v>1974</v>
      </c>
      <c r="D1036" s="109">
        <v>2.5</v>
      </c>
    </row>
    <row r="1037" spans="1:5">
      <c r="A1037" s="37" t="s">
        <v>385</v>
      </c>
      <c r="B1037" s="112" t="s">
        <v>1952</v>
      </c>
      <c r="C1037" s="112" t="s">
        <v>1974</v>
      </c>
      <c r="D1037" s="109">
        <v>2.5</v>
      </c>
      <c r="E1037" s="109" t="s">
        <v>1975</v>
      </c>
    </row>
    <row r="1038" spans="1:5">
      <c r="A1038" s="37" t="s">
        <v>385</v>
      </c>
      <c r="B1038" s="112" t="s">
        <v>1952</v>
      </c>
      <c r="C1038" s="112" t="s">
        <v>1974</v>
      </c>
      <c r="D1038" s="109">
        <v>2.7</v>
      </c>
      <c r="E1038" s="109" t="s">
        <v>1976</v>
      </c>
    </row>
    <row r="1039" spans="1:5">
      <c r="A1039" s="37" t="s">
        <v>385</v>
      </c>
      <c r="B1039" s="112" t="s">
        <v>1952</v>
      </c>
      <c r="C1039" s="112" t="s">
        <v>1974</v>
      </c>
      <c r="D1039" s="110">
        <v>3</v>
      </c>
      <c r="E1039" s="109" t="s">
        <v>1977</v>
      </c>
    </row>
    <row r="1040" spans="1:5">
      <c r="A1040" s="37" t="s">
        <v>385</v>
      </c>
      <c r="B1040" s="112" t="s">
        <v>1952</v>
      </c>
      <c r="C1040" s="112" t="s">
        <v>1974</v>
      </c>
      <c r="D1040" s="110">
        <v>3</v>
      </c>
      <c r="E1040" s="109" t="s">
        <v>1978</v>
      </c>
    </row>
    <row r="1041" spans="1:5">
      <c r="A1041" s="37" t="s">
        <v>385</v>
      </c>
      <c r="B1041" s="112" t="s">
        <v>1952</v>
      </c>
      <c r="C1041" s="112" t="s">
        <v>1979</v>
      </c>
      <c r="D1041" s="110">
        <v>2.5</v>
      </c>
      <c r="E1041" s="109" t="s">
        <v>1980</v>
      </c>
    </row>
    <row r="1042" spans="1:5">
      <c r="A1042" s="37" t="s">
        <v>385</v>
      </c>
      <c r="B1042" s="112" t="s">
        <v>1952</v>
      </c>
      <c r="C1042" s="112" t="s">
        <v>1979</v>
      </c>
      <c r="D1042" s="110">
        <v>2.5</v>
      </c>
      <c r="E1042" s="109" t="s">
        <v>1981</v>
      </c>
    </row>
    <row r="1043" spans="1:5">
      <c r="A1043" s="37" t="s">
        <v>385</v>
      </c>
      <c r="B1043" s="112" t="s">
        <v>1952</v>
      </c>
      <c r="C1043" s="112" t="s">
        <v>1979</v>
      </c>
      <c r="D1043" s="110">
        <v>2.5</v>
      </c>
      <c r="E1043" s="109" t="s">
        <v>1982</v>
      </c>
    </row>
    <row r="1044" spans="1:5">
      <c r="A1044" s="37" t="s">
        <v>385</v>
      </c>
      <c r="B1044" s="112" t="s">
        <v>1952</v>
      </c>
      <c r="C1044" s="112" t="s">
        <v>1979</v>
      </c>
      <c r="D1044" s="110">
        <v>2.5</v>
      </c>
      <c r="E1044" s="109" t="s">
        <v>1983</v>
      </c>
    </row>
    <row r="1045" spans="1:5">
      <c r="A1045" s="37" t="s">
        <v>385</v>
      </c>
      <c r="B1045" s="112" t="s">
        <v>1952</v>
      </c>
      <c r="C1045" s="112" t="s">
        <v>1979</v>
      </c>
      <c r="D1045" s="110">
        <v>2.5</v>
      </c>
      <c r="E1045" s="109" t="s">
        <v>1984</v>
      </c>
    </row>
    <row r="1046" spans="1:5">
      <c r="A1046" s="37" t="s">
        <v>385</v>
      </c>
      <c r="B1046" s="112" t="s">
        <v>1952</v>
      </c>
      <c r="C1046" s="112" t="s">
        <v>1979</v>
      </c>
      <c r="D1046" s="110">
        <v>2.7</v>
      </c>
      <c r="E1046" s="109" t="s">
        <v>1711</v>
      </c>
    </row>
    <row r="1047" spans="1:5">
      <c r="A1047" s="37" t="s">
        <v>385</v>
      </c>
      <c r="B1047" s="112" t="s">
        <v>1952</v>
      </c>
      <c r="C1047" s="112" t="s">
        <v>1979</v>
      </c>
      <c r="D1047" s="110">
        <v>2.7</v>
      </c>
      <c r="E1047" s="109" t="s">
        <v>1976</v>
      </c>
    </row>
    <row r="1048" spans="1:5">
      <c r="A1048" s="37" t="s">
        <v>385</v>
      </c>
      <c r="B1048" s="112" t="s">
        <v>1952</v>
      </c>
      <c r="C1048" s="112" t="s">
        <v>1979</v>
      </c>
      <c r="D1048" s="110">
        <v>3</v>
      </c>
      <c r="E1048" s="109" t="s">
        <v>1977</v>
      </c>
    </row>
    <row r="1049" spans="1:5">
      <c r="A1049" s="37" t="s">
        <v>385</v>
      </c>
      <c r="B1049" s="112" t="s">
        <v>1952</v>
      </c>
      <c r="C1049" s="112" t="s">
        <v>1979</v>
      </c>
      <c r="D1049" s="110">
        <v>3</v>
      </c>
      <c r="E1049" s="109" t="s">
        <v>1978</v>
      </c>
    </row>
    <row r="1050" spans="1:5">
      <c r="A1050" s="37" t="s">
        <v>385</v>
      </c>
      <c r="B1050" s="112" t="s">
        <v>1952</v>
      </c>
      <c r="C1050" s="112" t="s">
        <v>1985</v>
      </c>
      <c r="D1050" s="110">
        <v>2.5</v>
      </c>
      <c r="E1050" s="109" t="s">
        <v>1986</v>
      </c>
    </row>
    <row r="1051" spans="1:5">
      <c r="A1051" s="37" t="s">
        <v>385</v>
      </c>
      <c r="B1051" s="112" t="s">
        <v>1952</v>
      </c>
      <c r="C1051" s="112" t="s">
        <v>1985</v>
      </c>
      <c r="D1051" s="110">
        <v>2.7</v>
      </c>
      <c r="E1051" s="109" t="s">
        <v>933</v>
      </c>
    </row>
    <row r="1052" spans="1:5">
      <c r="A1052" s="37" t="s">
        <v>385</v>
      </c>
      <c r="B1052" s="112" t="s">
        <v>1952</v>
      </c>
      <c r="C1052" s="112" t="s">
        <v>1985</v>
      </c>
      <c r="D1052" s="110">
        <v>2.7</v>
      </c>
      <c r="E1052" s="109" t="s">
        <v>1987</v>
      </c>
    </row>
    <row r="1053" spans="1:5">
      <c r="A1053" s="37" t="s">
        <v>385</v>
      </c>
      <c r="B1053" s="112" t="s">
        <v>1952</v>
      </c>
      <c r="C1053" s="112" t="s">
        <v>1985</v>
      </c>
      <c r="D1053" s="110">
        <v>2.7</v>
      </c>
      <c r="E1053" s="109" t="s">
        <v>1988</v>
      </c>
    </row>
    <row r="1054" spans="1:5">
      <c r="A1054" s="37" t="s">
        <v>385</v>
      </c>
      <c r="B1054" s="112" t="s">
        <v>960</v>
      </c>
      <c r="C1054" s="112" t="s">
        <v>1989</v>
      </c>
      <c r="D1054" s="110">
        <v>2.5</v>
      </c>
      <c r="E1054" s="109" t="s">
        <v>1990</v>
      </c>
    </row>
    <row r="1055" spans="1:5">
      <c r="A1055" s="37" t="s">
        <v>385</v>
      </c>
      <c r="B1055" s="112" t="s">
        <v>960</v>
      </c>
      <c r="C1055" s="112" t="s">
        <v>1989</v>
      </c>
      <c r="D1055" s="110">
        <v>2.5</v>
      </c>
      <c r="E1055" s="109" t="s">
        <v>1991</v>
      </c>
    </row>
    <row r="1056" spans="1:5">
      <c r="A1056" s="37" t="s">
        <v>385</v>
      </c>
      <c r="B1056" s="112" t="s">
        <v>960</v>
      </c>
      <c r="C1056" s="112" t="s">
        <v>1989</v>
      </c>
      <c r="D1056" s="110">
        <v>2.5</v>
      </c>
      <c r="E1056" s="109" t="s">
        <v>1992</v>
      </c>
    </row>
    <row r="1057" spans="1:10">
      <c r="A1057" s="37" t="s">
        <v>385</v>
      </c>
      <c r="B1057" s="112" t="s">
        <v>960</v>
      </c>
      <c r="C1057" s="112" t="s">
        <v>1989</v>
      </c>
      <c r="D1057" s="110">
        <v>2.5</v>
      </c>
      <c r="E1057" s="109" t="s">
        <v>1993</v>
      </c>
    </row>
    <row r="1058" spans="1:10">
      <c r="A1058" s="37" t="s">
        <v>385</v>
      </c>
      <c r="B1058" s="112" t="s">
        <v>960</v>
      </c>
      <c r="C1058" s="112" t="s">
        <v>1989</v>
      </c>
      <c r="D1058" s="110">
        <v>2.5</v>
      </c>
      <c r="E1058" s="109" t="s">
        <v>1994</v>
      </c>
    </row>
    <row r="1059" spans="1:10">
      <c r="A1059" s="37" t="s">
        <v>385</v>
      </c>
      <c r="B1059" s="112" t="s">
        <v>960</v>
      </c>
      <c r="C1059" s="112" t="s">
        <v>1989</v>
      </c>
      <c r="D1059" s="110">
        <v>2.5</v>
      </c>
      <c r="E1059" s="109" t="s">
        <v>1995</v>
      </c>
    </row>
    <row r="1060" spans="1:10">
      <c r="A1060" s="37" t="s">
        <v>385</v>
      </c>
      <c r="B1060" s="112" t="s">
        <v>960</v>
      </c>
      <c r="C1060" s="112" t="s">
        <v>1989</v>
      </c>
      <c r="D1060" s="110">
        <v>2.5</v>
      </c>
      <c r="E1060" s="109" t="s">
        <v>1276</v>
      </c>
    </row>
    <row r="1061" spans="1:10">
      <c r="A1061" s="37" t="s">
        <v>385</v>
      </c>
      <c r="B1061" s="112" t="s">
        <v>960</v>
      </c>
      <c r="C1061" s="112" t="s">
        <v>1989</v>
      </c>
      <c r="D1061" s="110">
        <v>2.5</v>
      </c>
      <c r="E1061" s="109" t="s">
        <v>1996</v>
      </c>
    </row>
    <row r="1062" spans="1:10">
      <c r="A1062" s="37" t="s">
        <v>385</v>
      </c>
      <c r="B1062" s="112" t="s">
        <v>960</v>
      </c>
      <c r="C1062" s="112" t="s">
        <v>1989</v>
      </c>
      <c r="D1062" s="110">
        <v>2.5</v>
      </c>
      <c r="E1062" s="109" t="s">
        <v>1997</v>
      </c>
    </row>
    <row r="1063" spans="1:10">
      <c r="A1063" s="37" t="s">
        <v>385</v>
      </c>
      <c r="B1063" s="112" t="s">
        <v>960</v>
      </c>
      <c r="C1063" s="112" t="s">
        <v>1989</v>
      </c>
      <c r="D1063" s="110">
        <v>2.5</v>
      </c>
      <c r="E1063" s="109" t="s">
        <v>1070</v>
      </c>
    </row>
    <row r="1064" spans="1:10">
      <c r="A1064" s="37" t="s">
        <v>385</v>
      </c>
      <c r="B1064" s="112" t="s">
        <v>960</v>
      </c>
      <c r="C1064" s="112" t="s">
        <v>1989</v>
      </c>
      <c r="D1064" s="110">
        <v>2.5</v>
      </c>
      <c r="E1064" s="109" t="s">
        <v>1998</v>
      </c>
    </row>
    <row r="1065" spans="1:10">
      <c r="A1065" s="37" t="s">
        <v>385</v>
      </c>
      <c r="B1065" s="112" t="s">
        <v>960</v>
      </c>
      <c r="C1065" s="112" t="s">
        <v>1989</v>
      </c>
      <c r="D1065" s="110">
        <v>2.5</v>
      </c>
      <c r="E1065" s="109" t="s">
        <v>1999</v>
      </c>
    </row>
    <row r="1066" spans="1:10">
      <c r="A1066" s="37" t="s">
        <v>385</v>
      </c>
      <c r="B1066" s="112" t="s">
        <v>960</v>
      </c>
      <c r="C1066" s="112" t="s">
        <v>2000</v>
      </c>
      <c r="D1066" s="110">
        <v>2.5</v>
      </c>
      <c r="E1066" s="109" t="s">
        <v>1991</v>
      </c>
    </row>
    <row r="1067" spans="1:10">
      <c r="A1067" s="37" t="s">
        <v>385</v>
      </c>
      <c r="B1067" s="112" t="s">
        <v>960</v>
      </c>
      <c r="C1067" s="112" t="s">
        <v>2000</v>
      </c>
      <c r="D1067" s="110">
        <v>2.5</v>
      </c>
      <c r="E1067" s="109" t="s">
        <v>1992</v>
      </c>
    </row>
    <row r="1068" spans="1:10">
      <c r="A1068" s="37" t="s">
        <v>385</v>
      </c>
      <c r="B1068" s="112" t="s">
        <v>960</v>
      </c>
      <c r="C1068" s="112" t="s">
        <v>2000</v>
      </c>
      <c r="D1068" s="110">
        <v>2.5</v>
      </c>
      <c r="E1068" s="109" t="s">
        <v>1993</v>
      </c>
    </row>
    <row r="1069" spans="1:10">
      <c r="A1069" s="37" t="s">
        <v>385</v>
      </c>
      <c r="B1069" s="112" t="s">
        <v>960</v>
      </c>
      <c r="C1069" s="112" t="s">
        <v>2000</v>
      </c>
      <c r="D1069" s="110">
        <v>2.5</v>
      </c>
      <c r="E1069" s="109" t="s">
        <v>1994</v>
      </c>
      <c r="H1069" t="s">
        <v>2006</v>
      </c>
      <c r="I1069" s="109" t="s">
        <v>2004</v>
      </c>
      <c r="J1069" t="s">
        <v>2005</v>
      </c>
    </row>
    <row r="1070" spans="1:10">
      <c r="A1070" s="37" t="s">
        <v>385</v>
      </c>
      <c r="B1070" s="112" t="s">
        <v>960</v>
      </c>
      <c r="C1070" s="112" t="s">
        <v>2000</v>
      </c>
      <c r="D1070" s="110">
        <v>2.5</v>
      </c>
      <c r="E1070" s="109" t="s">
        <v>1995</v>
      </c>
    </row>
    <row r="1071" spans="1:10">
      <c r="A1071" s="37" t="s">
        <v>385</v>
      </c>
      <c r="B1071" s="112" t="s">
        <v>960</v>
      </c>
      <c r="C1071" s="112" t="s">
        <v>2000</v>
      </c>
      <c r="D1071" s="110">
        <v>2.5</v>
      </c>
      <c r="E1071" s="109" t="s">
        <v>2001</v>
      </c>
    </row>
    <row r="1072" spans="1:10">
      <c r="A1072" s="37" t="s">
        <v>385</v>
      </c>
      <c r="B1072" s="112" t="s">
        <v>960</v>
      </c>
      <c r="C1072" s="112" t="s">
        <v>2000</v>
      </c>
      <c r="D1072" s="110">
        <v>2.5</v>
      </c>
      <c r="E1072" s="109" t="s">
        <v>1996</v>
      </c>
    </row>
    <row r="1073" spans="1:5">
      <c r="A1073" s="37" t="s">
        <v>385</v>
      </c>
      <c r="B1073" s="112" t="s">
        <v>960</v>
      </c>
      <c r="C1073" s="112" t="s">
        <v>2000</v>
      </c>
      <c r="D1073" s="110">
        <v>2.5</v>
      </c>
      <c r="E1073" s="109" t="s">
        <v>1997</v>
      </c>
    </row>
    <row r="1074" spans="1:5">
      <c r="A1074" s="37" t="s">
        <v>385</v>
      </c>
      <c r="B1074" s="112" t="s">
        <v>960</v>
      </c>
      <c r="C1074" s="112" t="s">
        <v>2000</v>
      </c>
      <c r="D1074" s="110">
        <v>2.5</v>
      </c>
      <c r="E1074" s="109" t="s">
        <v>2002</v>
      </c>
    </row>
    <row r="1075" spans="1:5">
      <c r="A1075" s="37" t="s">
        <v>385</v>
      </c>
      <c r="B1075" s="112" t="s">
        <v>960</v>
      </c>
      <c r="C1075" s="112" t="s">
        <v>2000</v>
      </c>
      <c r="D1075" s="110">
        <v>2.5</v>
      </c>
      <c r="E1075" s="109" t="s">
        <v>1070</v>
      </c>
    </row>
    <row r="1076" spans="1:5">
      <c r="A1076" s="37" t="s">
        <v>385</v>
      </c>
      <c r="B1076" s="112" t="s">
        <v>960</v>
      </c>
      <c r="C1076" s="112" t="s">
        <v>2000</v>
      </c>
      <c r="D1076" s="110">
        <v>2.5</v>
      </c>
      <c r="E1076" s="109" t="s">
        <v>2003</v>
      </c>
    </row>
    <row r="1077" spans="1:5">
      <c r="A1077" s="37" t="s">
        <v>385</v>
      </c>
      <c r="B1077" s="112" t="s">
        <v>960</v>
      </c>
      <c r="C1077" s="112" t="s">
        <v>2000</v>
      </c>
      <c r="D1077" s="110">
        <v>2.5</v>
      </c>
      <c r="E1077" s="109" t="s">
        <v>1028</v>
      </c>
    </row>
    <row r="1078" spans="1:5">
      <c r="A1078" s="37" t="s">
        <v>385</v>
      </c>
      <c r="B1078" s="112" t="s">
        <v>960</v>
      </c>
      <c r="C1078" s="112" t="s">
        <v>2007</v>
      </c>
      <c r="D1078" s="110">
        <v>2.5</v>
      </c>
      <c r="E1078" s="109" t="s">
        <v>2008</v>
      </c>
    </row>
    <row r="1079" spans="1:5">
      <c r="A1079" s="37" t="s">
        <v>385</v>
      </c>
      <c r="B1079" s="112" t="s">
        <v>960</v>
      </c>
      <c r="C1079" s="112" t="s">
        <v>2007</v>
      </c>
      <c r="D1079" s="110">
        <v>2.5</v>
      </c>
      <c r="E1079" s="109" t="s">
        <v>2009</v>
      </c>
    </row>
    <row r="1080" spans="1:5">
      <c r="A1080" s="37" t="s">
        <v>385</v>
      </c>
      <c r="B1080" s="112" t="s">
        <v>1036</v>
      </c>
      <c r="C1080" s="112" t="s">
        <v>2026</v>
      </c>
      <c r="D1080" s="110">
        <v>2.5</v>
      </c>
      <c r="E1080" s="109" t="s">
        <v>2019</v>
      </c>
    </row>
    <row r="1081" spans="1:5">
      <c r="A1081" s="37" t="s">
        <v>385</v>
      </c>
      <c r="B1081" s="112" t="s">
        <v>1036</v>
      </c>
      <c r="C1081" s="112" t="s">
        <v>2026</v>
      </c>
      <c r="D1081" s="110">
        <v>2.5</v>
      </c>
      <c r="E1081" s="109" t="s">
        <v>2020</v>
      </c>
    </row>
    <row r="1082" spans="1:5">
      <c r="A1082" s="37" t="s">
        <v>385</v>
      </c>
      <c r="B1082" s="112" t="s">
        <v>1036</v>
      </c>
      <c r="C1082" s="112" t="s">
        <v>2026</v>
      </c>
      <c r="D1082" s="110">
        <v>2.5</v>
      </c>
      <c r="E1082" s="109" t="s">
        <v>2021</v>
      </c>
    </row>
    <row r="1083" spans="1:5">
      <c r="A1083" s="37" t="s">
        <v>385</v>
      </c>
      <c r="B1083" s="112" t="s">
        <v>1036</v>
      </c>
      <c r="C1083" s="112" t="s">
        <v>2026</v>
      </c>
      <c r="D1083" s="110">
        <v>2.5</v>
      </c>
      <c r="E1083" s="109" t="s">
        <v>2022</v>
      </c>
    </row>
    <row r="1084" spans="1:5">
      <c r="A1084" s="37" t="s">
        <v>385</v>
      </c>
      <c r="B1084" s="112" t="s">
        <v>1036</v>
      </c>
      <c r="C1084" s="112" t="s">
        <v>2026</v>
      </c>
      <c r="D1084" s="110">
        <v>2.5</v>
      </c>
      <c r="E1084" s="109" t="s">
        <v>2023</v>
      </c>
    </row>
    <row r="1085" spans="1:5">
      <c r="A1085" s="37" t="s">
        <v>385</v>
      </c>
      <c r="B1085" s="112" t="s">
        <v>1036</v>
      </c>
      <c r="C1085" s="112" t="s">
        <v>2026</v>
      </c>
      <c r="D1085" s="110">
        <v>2.5</v>
      </c>
      <c r="E1085" s="109" t="s">
        <v>2024</v>
      </c>
    </row>
    <row r="1086" spans="1:5">
      <c r="A1086" s="37" t="s">
        <v>385</v>
      </c>
      <c r="B1086" s="112" t="s">
        <v>1036</v>
      </c>
      <c r="C1086" s="112" t="s">
        <v>2026</v>
      </c>
      <c r="D1086" s="110">
        <v>2.5</v>
      </c>
      <c r="E1086" s="109" t="s">
        <v>2025</v>
      </c>
    </row>
    <row r="1087" spans="1:5">
      <c r="A1087" s="37" t="s">
        <v>385</v>
      </c>
      <c r="B1087" s="112" t="s">
        <v>1036</v>
      </c>
      <c r="C1087" s="112" t="s">
        <v>2026</v>
      </c>
      <c r="D1087" s="110">
        <v>2.5</v>
      </c>
      <c r="E1087" s="109" t="s">
        <v>2019</v>
      </c>
    </row>
    <row r="1088" spans="1:5">
      <c r="A1088" s="37" t="s">
        <v>385</v>
      </c>
      <c r="B1088" s="112" t="s">
        <v>1036</v>
      </c>
      <c r="C1088" s="112" t="s">
        <v>2026</v>
      </c>
      <c r="D1088" s="110">
        <v>2.5</v>
      </c>
      <c r="E1088" s="109" t="s">
        <v>912</v>
      </c>
    </row>
    <row r="1089" spans="1:5">
      <c r="A1089" s="37" t="s">
        <v>385</v>
      </c>
      <c r="B1089" s="112" t="s">
        <v>1036</v>
      </c>
      <c r="C1089" s="112" t="s">
        <v>2026</v>
      </c>
      <c r="D1089" s="110">
        <v>2.5</v>
      </c>
      <c r="E1089" s="109" t="s">
        <v>915</v>
      </c>
    </row>
    <row r="1090" spans="1:5">
      <c r="A1090" s="37" t="s">
        <v>385</v>
      </c>
      <c r="B1090" s="112" t="s">
        <v>1036</v>
      </c>
      <c r="C1090" s="112" t="s">
        <v>2026</v>
      </c>
      <c r="D1090" s="110">
        <v>2.5</v>
      </c>
      <c r="E1090" s="109" t="s">
        <v>1972</v>
      </c>
    </row>
    <row r="1091" spans="1:5">
      <c r="A1091" s="37" t="s">
        <v>385</v>
      </c>
      <c r="B1091" s="112" t="s">
        <v>1036</v>
      </c>
      <c r="C1091" s="112" t="s">
        <v>2027</v>
      </c>
      <c r="D1091" s="110">
        <v>2.5</v>
      </c>
      <c r="E1091" s="109" t="s">
        <v>2021</v>
      </c>
    </row>
    <row r="1092" spans="1:5">
      <c r="A1092" s="37" t="s">
        <v>385</v>
      </c>
      <c r="B1092" s="112" t="s">
        <v>1036</v>
      </c>
      <c r="C1092" s="112" t="s">
        <v>2027</v>
      </c>
      <c r="D1092" s="110">
        <v>2.5</v>
      </c>
      <c r="E1092" s="109" t="s">
        <v>2028</v>
      </c>
    </row>
    <row r="1093" spans="1:5">
      <c r="A1093" s="37" t="s">
        <v>385</v>
      </c>
      <c r="B1093" s="112" t="s">
        <v>1036</v>
      </c>
      <c r="C1093" s="112" t="s">
        <v>2027</v>
      </c>
      <c r="D1093" s="110">
        <v>2.5</v>
      </c>
      <c r="E1093" s="109" t="s">
        <v>2029</v>
      </c>
    </row>
    <row r="1094" spans="1:5">
      <c r="A1094" s="37" t="s">
        <v>385</v>
      </c>
      <c r="B1094" s="112" t="s">
        <v>1036</v>
      </c>
      <c r="C1094" s="112" t="s">
        <v>2027</v>
      </c>
      <c r="D1094" s="110">
        <v>2.5</v>
      </c>
      <c r="E1094" s="109" t="s">
        <v>2024</v>
      </c>
    </row>
    <row r="1095" spans="1:5">
      <c r="A1095" s="37" t="s">
        <v>385</v>
      </c>
      <c r="B1095" s="112" t="s">
        <v>1036</v>
      </c>
      <c r="C1095" s="112" t="s">
        <v>2027</v>
      </c>
      <c r="D1095" s="110">
        <v>2.5</v>
      </c>
      <c r="E1095" s="109" t="s">
        <v>2025</v>
      </c>
    </row>
    <row r="1096" spans="1:5">
      <c r="A1096" s="37" t="s">
        <v>385</v>
      </c>
      <c r="B1096" s="112" t="s">
        <v>1036</v>
      </c>
      <c r="C1096" s="112" t="s">
        <v>2027</v>
      </c>
      <c r="D1096" s="110">
        <v>2.5</v>
      </c>
      <c r="E1096" s="109" t="s">
        <v>912</v>
      </c>
    </row>
    <row r="1097" spans="1:5">
      <c r="A1097" s="37" t="s">
        <v>385</v>
      </c>
      <c r="B1097" s="112" t="s">
        <v>1036</v>
      </c>
      <c r="C1097" s="112" t="s">
        <v>2027</v>
      </c>
      <c r="D1097" s="110">
        <v>2.5</v>
      </c>
      <c r="E1097" s="109" t="s">
        <v>2030</v>
      </c>
    </row>
    <row r="1098" spans="1:5">
      <c r="A1098" s="37" t="s">
        <v>385</v>
      </c>
      <c r="B1098" s="112" t="s">
        <v>1036</v>
      </c>
      <c r="C1098" s="112" t="s">
        <v>2027</v>
      </c>
      <c r="D1098" s="110">
        <v>2.5</v>
      </c>
      <c r="E1098" s="109" t="s">
        <v>915</v>
      </c>
    </row>
    <row r="1099" spans="1:5">
      <c r="A1099" s="37" t="s">
        <v>385</v>
      </c>
      <c r="B1099" s="112" t="s">
        <v>1036</v>
      </c>
      <c r="C1099" s="112" t="s">
        <v>2027</v>
      </c>
      <c r="D1099" s="110">
        <v>2.5</v>
      </c>
      <c r="E1099" s="109" t="s">
        <v>1030</v>
      </c>
    </row>
    <row r="1100" spans="1:5">
      <c r="A1100" s="37" t="s">
        <v>385</v>
      </c>
      <c r="B1100" s="112" t="s">
        <v>1036</v>
      </c>
      <c r="C1100" s="112" t="s">
        <v>2027</v>
      </c>
      <c r="D1100" s="110">
        <v>2.5</v>
      </c>
      <c r="E1100" s="109" t="s">
        <v>2022</v>
      </c>
    </row>
    <row r="1101" spans="1:5">
      <c r="A1101" s="37" t="s">
        <v>385</v>
      </c>
      <c r="B1101" s="112" t="s">
        <v>1036</v>
      </c>
      <c r="C1101" s="112" t="s">
        <v>2031</v>
      </c>
      <c r="D1101" s="110">
        <v>2.5</v>
      </c>
      <c r="E1101" s="109" t="s">
        <v>915</v>
      </c>
    </row>
    <row r="1102" spans="1:5">
      <c r="A1102" s="37" t="s">
        <v>385</v>
      </c>
      <c r="B1102" s="112" t="s">
        <v>1036</v>
      </c>
      <c r="C1102" s="112" t="s">
        <v>2031</v>
      </c>
      <c r="D1102" s="110">
        <v>2.5</v>
      </c>
      <c r="E1102" s="109" t="s">
        <v>984</v>
      </c>
    </row>
    <row r="1103" spans="1:5">
      <c r="A1103" s="37" t="s">
        <v>385</v>
      </c>
      <c r="B1103" s="112" t="s">
        <v>1109</v>
      </c>
      <c r="C1103" s="112" t="s">
        <v>2010</v>
      </c>
      <c r="D1103" s="110">
        <v>1.5</v>
      </c>
      <c r="E1103" s="109" t="s">
        <v>1062</v>
      </c>
    </row>
    <row r="1104" spans="1:5">
      <c r="A1104" s="37" t="s">
        <v>385</v>
      </c>
      <c r="B1104" s="112" t="s">
        <v>1109</v>
      </c>
      <c r="C1104" s="112" t="s">
        <v>2010</v>
      </c>
      <c r="D1104" s="110">
        <v>1.6</v>
      </c>
      <c r="E1104" s="109" t="s">
        <v>912</v>
      </c>
    </row>
    <row r="1105" spans="1:5">
      <c r="A1105" s="37" t="s">
        <v>385</v>
      </c>
      <c r="B1105" s="112" t="s">
        <v>1109</v>
      </c>
      <c r="C1105" s="112" t="s">
        <v>2010</v>
      </c>
      <c r="D1105" s="110">
        <v>1.6</v>
      </c>
      <c r="E1105" s="109" t="s">
        <v>2011</v>
      </c>
    </row>
    <row r="1106" spans="1:5">
      <c r="A1106" s="37" t="s">
        <v>385</v>
      </c>
      <c r="B1106" s="112" t="s">
        <v>1109</v>
      </c>
      <c r="C1106" s="112" t="s">
        <v>2010</v>
      </c>
      <c r="D1106" s="110">
        <v>1.6</v>
      </c>
      <c r="E1106" s="109" t="s">
        <v>1030</v>
      </c>
    </row>
    <row r="1107" spans="1:5">
      <c r="A1107" s="37" t="s">
        <v>385</v>
      </c>
      <c r="B1107" s="112" t="s">
        <v>1686</v>
      </c>
      <c r="C1107" s="112" t="s">
        <v>2012</v>
      </c>
      <c r="D1107" s="110">
        <v>1.2</v>
      </c>
      <c r="E1107" s="109" t="s">
        <v>912</v>
      </c>
    </row>
    <row r="1108" spans="1:5">
      <c r="A1108" s="37" t="s">
        <v>385</v>
      </c>
      <c r="B1108" s="112" t="s">
        <v>1109</v>
      </c>
      <c r="C1108" s="112" t="s">
        <v>2012</v>
      </c>
      <c r="D1108" s="110">
        <v>1.2</v>
      </c>
      <c r="E1108" s="109" t="s">
        <v>916</v>
      </c>
    </row>
    <row r="1109" spans="1:5">
      <c r="A1109" s="37" t="s">
        <v>385</v>
      </c>
      <c r="B1109" s="112" t="s">
        <v>1109</v>
      </c>
      <c r="C1109" s="112" t="s">
        <v>2012</v>
      </c>
      <c r="D1109" s="110">
        <v>1.2</v>
      </c>
      <c r="E1109" s="109" t="s">
        <v>2013</v>
      </c>
    </row>
    <row r="1110" spans="1:5">
      <c r="A1110" s="37" t="s">
        <v>385</v>
      </c>
      <c r="B1110" s="112" t="s">
        <v>1109</v>
      </c>
      <c r="C1110" s="112" t="s">
        <v>2012</v>
      </c>
      <c r="D1110" s="110">
        <v>1.2</v>
      </c>
      <c r="E1110" s="109" t="s">
        <v>2014</v>
      </c>
    </row>
    <row r="1111" spans="1:5">
      <c r="A1111" s="37" t="s">
        <v>385</v>
      </c>
      <c r="B1111" s="112" t="s">
        <v>1109</v>
      </c>
      <c r="C1111" s="112" t="s">
        <v>2012</v>
      </c>
      <c r="D1111" s="110">
        <v>1.2</v>
      </c>
      <c r="E1111" s="109" t="s">
        <v>2015</v>
      </c>
    </row>
    <row r="1112" spans="1:5">
      <c r="A1112" s="37" t="s">
        <v>385</v>
      </c>
      <c r="B1112" s="112" t="s">
        <v>1109</v>
      </c>
      <c r="C1112" s="112" t="s">
        <v>2012</v>
      </c>
      <c r="D1112" s="110">
        <v>1.2</v>
      </c>
      <c r="E1112" s="109" t="s">
        <v>2016</v>
      </c>
    </row>
    <row r="1113" spans="1:5">
      <c r="A1113" s="37" t="s">
        <v>385</v>
      </c>
      <c r="B1113" s="112" t="s">
        <v>1109</v>
      </c>
      <c r="C1113" s="112" t="s">
        <v>2012</v>
      </c>
      <c r="D1113" s="110">
        <v>1.2</v>
      </c>
      <c r="E1113" s="109" t="s">
        <v>915</v>
      </c>
    </row>
    <row r="1114" spans="1:5">
      <c r="A1114" s="37" t="s">
        <v>385</v>
      </c>
      <c r="B1114" s="112" t="s">
        <v>1109</v>
      </c>
      <c r="C1114" s="112" t="s">
        <v>2012</v>
      </c>
      <c r="D1114" s="110">
        <v>1.2</v>
      </c>
      <c r="E1114" s="109" t="s">
        <v>2017</v>
      </c>
    </row>
    <row r="1115" spans="1:5">
      <c r="A1115" s="37" t="s">
        <v>385</v>
      </c>
      <c r="B1115" s="112" t="s">
        <v>1109</v>
      </c>
      <c r="C1115" s="112" t="s">
        <v>2012</v>
      </c>
      <c r="D1115" s="110">
        <v>1.2</v>
      </c>
      <c r="E1115" s="109" t="s">
        <v>1030</v>
      </c>
    </row>
    <row r="1116" spans="1:5">
      <c r="A1116" s="37" t="s">
        <v>385</v>
      </c>
      <c r="B1116" s="112" t="s">
        <v>1109</v>
      </c>
      <c r="C1116" s="112" t="s">
        <v>2012</v>
      </c>
      <c r="D1116" s="110">
        <v>1.2</v>
      </c>
      <c r="E1116" s="109" t="s">
        <v>1972</v>
      </c>
    </row>
    <row r="1117" spans="1:5">
      <c r="A1117" s="37" t="s">
        <v>385</v>
      </c>
      <c r="B1117" s="112" t="s">
        <v>1109</v>
      </c>
      <c r="C1117" s="112" t="s">
        <v>2012</v>
      </c>
      <c r="D1117" s="110">
        <v>1.2</v>
      </c>
      <c r="E1117" s="109" t="s">
        <v>2018</v>
      </c>
    </row>
    <row r="1118" spans="1:5">
      <c r="A1118" s="37" t="s">
        <v>385</v>
      </c>
      <c r="B1118" s="112" t="s">
        <v>1068</v>
      </c>
      <c r="C1118" s="112" t="s">
        <v>282</v>
      </c>
      <c r="D1118" s="110">
        <v>1.2</v>
      </c>
      <c r="E1118" s="109" t="s">
        <v>1030</v>
      </c>
    </row>
    <row r="1119" spans="1:5">
      <c r="A1119" s="37" t="s">
        <v>385</v>
      </c>
      <c r="B1119" s="112" t="s">
        <v>1068</v>
      </c>
      <c r="C1119" s="112" t="s">
        <v>282</v>
      </c>
      <c r="D1119" s="110">
        <v>1.2</v>
      </c>
      <c r="E1119" s="109" t="s">
        <v>1972</v>
      </c>
    </row>
    <row r="1120" spans="1:5">
      <c r="A1120" s="37" t="s">
        <v>385</v>
      </c>
      <c r="B1120" s="112" t="s">
        <v>2035</v>
      </c>
      <c r="C1120" s="112" t="s">
        <v>2032</v>
      </c>
      <c r="D1120" s="110">
        <v>1.6</v>
      </c>
      <c r="E1120" s="109" t="s">
        <v>2033</v>
      </c>
    </row>
    <row r="1121" spans="1:5">
      <c r="A1121" s="37" t="s">
        <v>385</v>
      </c>
      <c r="B1121" s="112" t="s">
        <v>2035</v>
      </c>
      <c r="C1121" s="112" t="s">
        <v>2032</v>
      </c>
      <c r="D1121" s="110">
        <v>1.6</v>
      </c>
      <c r="E1121" s="109" t="s">
        <v>949</v>
      </c>
    </row>
    <row r="1122" spans="1:5">
      <c r="A1122" s="37" t="s">
        <v>385</v>
      </c>
      <c r="B1122" s="112" t="s">
        <v>2035</v>
      </c>
      <c r="C1122" s="112" t="s">
        <v>2034</v>
      </c>
      <c r="D1122" s="110">
        <v>1.6</v>
      </c>
      <c r="E1122" s="109" t="s">
        <v>949</v>
      </c>
    </row>
    <row r="1123" spans="1:5">
      <c r="A1123" s="37" t="s">
        <v>385</v>
      </c>
      <c r="B1123" s="112" t="s">
        <v>2035</v>
      </c>
      <c r="C1123" s="112" t="s">
        <v>2036</v>
      </c>
      <c r="D1123" s="110">
        <v>1.6</v>
      </c>
      <c r="E1123" s="109" t="s">
        <v>2037</v>
      </c>
    </row>
    <row r="1124" spans="1:5">
      <c r="A1124" s="37" t="s">
        <v>385</v>
      </c>
      <c r="B1124" s="112" t="s">
        <v>1668</v>
      </c>
      <c r="C1124" s="112" t="s">
        <v>2038</v>
      </c>
      <c r="D1124" s="110">
        <v>1.6</v>
      </c>
      <c r="E1124" s="109" t="s">
        <v>949</v>
      </c>
    </row>
    <row r="1125" spans="1:5">
      <c r="A1125" s="37" t="s">
        <v>385</v>
      </c>
      <c r="B1125" s="112" t="s">
        <v>1668</v>
      </c>
      <c r="C1125" s="112" t="s">
        <v>2038</v>
      </c>
      <c r="D1125" s="110">
        <v>1.6</v>
      </c>
      <c r="E1125" s="109" t="s">
        <v>2039</v>
      </c>
    </row>
    <row r="1126" spans="1:5">
      <c r="A1126" s="37" t="s">
        <v>385</v>
      </c>
      <c r="B1126" s="112" t="s">
        <v>917</v>
      </c>
      <c r="C1126" s="112" t="s">
        <v>2040</v>
      </c>
      <c r="D1126" s="110">
        <v>1.6</v>
      </c>
      <c r="E1126" s="109" t="s">
        <v>915</v>
      </c>
    </row>
    <row r="1127" spans="1:5">
      <c r="A1127" s="37" t="s">
        <v>385</v>
      </c>
      <c r="B1127" s="112" t="s">
        <v>917</v>
      </c>
      <c r="C1127" s="112" t="s">
        <v>2040</v>
      </c>
      <c r="D1127" s="110">
        <v>1.6</v>
      </c>
      <c r="E1127" s="109" t="s">
        <v>1028</v>
      </c>
    </row>
    <row r="1128" spans="1:5">
      <c r="A1128" s="37" t="s">
        <v>385</v>
      </c>
      <c r="B1128" s="112" t="s">
        <v>917</v>
      </c>
      <c r="C1128" s="112" t="s">
        <v>2040</v>
      </c>
      <c r="D1128" s="110">
        <v>1.6</v>
      </c>
      <c r="E1128" s="109" t="s">
        <v>1030</v>
      </c>
    </row>
    <row r="1129" spans="1:5">
      <c r="A1129" s="37" t="s">
        <v>385</v>
      </c>
      <c r="B1129" s="112" t="s">
        <v>917</v>
      </c>
      <c r="C1129" s="112" t="s">
        <v>2040</v>
      </c>
      <c r="D1129" s="110">
        <v>1.8</v>
      </c>
      <c r="E1129" s="109" t="s">
        <v>2041</v>
      </c>
    </row>
    <row r="1130" spans="1:5">
      <c r="A1130" s="37" t="s">
        <v>385</v>
      </c>
      <c r="B1130" s="112" t="s">
        <v>2043</v>
      </c>
      <c r="C1130" s="112" t="s">
        <v>2042</v>
      </c>
      <c r="D1130" s="110">
        <v>1.5</v>
      </c>
      <c r="E1130" s="109" t="s">
        <v>2044</v>
      </c>
    </row>
    <row r="1131" spans="1:5">
      <c r="A1131" s="37" t="s">
        <v>385</v>
      </c>
      <c r="B1131" s="112" t="s">
        <v>2043</v>
      </c>
      <c r="C1131" s="112" t="s">
        <v>2042</v>
      </c>
      <c r="D1131" s="110">
        <v>1.6</v>
      </c>
      <c r="E1131" s="109" t="s">
        <v>2045</v>
      </c>
    </row>
    <row r="1132" spans="1:5">
      <c r="A1132" s="37" t="s">
        <v>385</v>
      </c>
      <c r="B1132" s="112" t="s">
        <v>2043</v>
      </c>
      <c r="C1132" s="112" t="s">
        <v>2042</v>
      </c>
      <c r="D1132" s="110">
        <v>1.6</v>
      </c>
      <c r="E1132" s="109" t="s">
        <v>2046</v>
      </c>
    </row>
    <row r="1133" spans="1:5">
      <c r="A1133" s="37" t="s">
        <v>385</v>
      </c>
      <c r="B1133" s="112" t="s">
        <v>1894</v>
      </c>
      <c r="C1133" s="112" t="s">
        <v>2042</v>
      </c>
      <c r="D1133" s="110">
        <v>1.6</v>
      </c>
      <c r="E1133" s="109" t="s">
        <v>2047</v>
      </c>
    </row>
    <row r="1134" spans="1:5">
      <c r="A1134" s="37" t="s">
        <v>385</v>
      </c>
      <c r="B1134" s="112" t="s">
        <v>1894</v>
      </c>
      <c r="C1134" s="112" t="s">
        <v>2042</v>
      </c>
      <c r="D1134" s="110">
        <v>1.6</v>
      </c>
      <c r="E1134" s="109" t="s">
        <v>1736</v>
      </c>
    </row>
    <row r="1135" spans="1:5">
      <c r="A1135" s="37" t="s">
        <v>385</v>
      </c>
      <c r="B1135" s="112" t="s">
        <v>1894</v>
      </c>
      <c r="C1135" s="112" t="s">
        <v>2042</v>
      </c>
      <c r="D1135" s="110">
        <v>1.6</v>
      </c>
      <c r="E1135" s="109" t="s">
        <v>2048</v>
      </c>
    </row>
    <row r="1136" spans="1:5">
      <c r="A1136" s="37" t="s">
        <v>385</v>
      </c>
      <c r="B1136" s="112" t="s">
        <v>1894</v>
      </c>
      <c r="C1136" s="112" t="s">
        <v>2042</v>
      </c>
      <c r="D1136" s="110">
        <v>1.8</v>
      </c>
      <c r="E1136" s="109" t="s">
        <v>2049</v>
      </c>
    </row>
    <row r="1137" spans="1:5">
      <c r="A1137" s="37" t="s">
        <v>385</v>
      </c>
      <c r="B1137" s="112" t="s">
        <v>1894</v>
      </c>
      <c r="C1137" s="112" t="s">
        <v>2042</v>
      </c>
      <c r="D1137" s="110">
        <v>1.8</v>
      </c>
      <c r="E1137" s="109" t="s">
        <v>2050</v>
      </c>
    </row>
    <row r="1138" spans="1:5">
      <c r="A1138" s="37" t="s">
        <v>385</v>
      </c>
      <c r="B1138" s="112" t="s">
        <v>904</v>
      </c>
      <c r="C1138" s="112" t="s">
        <v>2051</v>
      </c>
      <c r="D1138" s="110">
        <v>1.6</v>
      </c>
      <c r="E1138" s="109" t="s">
        <v>1711</v>
      </c>
    </row>
    <row r="1139" spans="1:5">
      <c r="A1139" s="37" t="s">
        <v>385</v>
      </c>
      <c r="B1139" s="112" t="s">
        <v>904</v>
      </c>
      <c r="C1139" s="112" t="s">
        <v>2051</v>
      </c>
      <c r="D1139" s="110">
        <v>1.6</v>
      </c>
      <c r="E1139" s="109" t="s">
        <v>2047</v>
      </c>
    </row>
    <row r="1140" spans="1:5">
      <c r="A1140" s="37" t="s">
        <v>385</v>
      </c>
      <c r="B1140" s="112" t="s">
        <v>904</v>
      </c>
      <c r="C1140" s="112" t="s">
        <v>2051</v>
      </c>
      <c r="D1140" s="110">
        <v>1.6</v>
      </c>
      <c r="E1140" s="109" t="s">
        <v>2048</v>
      </c>
    </row>
    <row r="1141" spans="1:5">
      <c r="A1141" s="37" t="s">
        <v>385</v>
      </c>
      <c r="B1141" s="112" t="s">
        <v>904</v>
      </c>
      <c r="C1141" s="112" t="s">
        <v>2051</v>
      </c>
      <c r="D1141" s="110">
        <v>1.8</v>
      </c>
      <c r="E1141" s="109" t="s">
        <v>2048</v>
      </c>
    </row>
    <row r="1142" spans="1:5">
      <c r="A1142" s="37" t="s">
        <v>385</v>
      </c>
      <c r="B1142" s="112" t="s">
        <v>904</v>
      </c>
      <c r="C1142" s="112" t="s">
        <v>2051</v>
      </c>
      <c r="D1142" s="110">
        <v>1.8</v>
      </c>
      <c r="E1142" s="109" t="s">
        <v>2052</v>
      </c>
    </row>
    <row r="1143" spans="1:5">
      <c r="A1143" s="37" t="s">
        <v>385</v>
      </c>
      <c r="B1143" s="112" t="s">
        <v>1638</v>
      </c>
      <c r="C1143" s="112" t="s">
        <v>2053</v>
      </c>
      <c r="D1143" s="110">
        <v>2</v>
      </c>
      <c r="E1143" s="109" t="s">
        <v>2054</v>
      </c>
    </row>
    <row r="1144" spans="1:5">
      <c r="A1144" s="37" t="s">
        <v>385</v>
      </c>
      <c r="B1144" s="112" t="s">
        <v>1638</v>
      </c>
      <c r="C1144" s="112" t="s">
        <v>2053</v>
      </c>
      <c r="D1144" s="110">
        <v>2</v>
      </c>
      <c r="E1144" s="109" t="s">
        <v>2054</v>
      </c>
    </row>
    <row r="1145" spans="1:5">
      <c r="A1145" s="37" t="s">
        <v>385</v>
      </c>
      <c r="B1145" s="112" t="s">
        <v>1638</v>
      </c>
      <c r="C1145" s="112" t="s">
        <v>2053</v>
      </c>
      <c r="D1145" s="110">
        <v>2.2999999999999998</v>
      </c>
      <c r="E1145" s="109" t="s">
        <v>2055</v>
      </c>
    </row>
    <row r="1146" spans="1:5">
      <c r="A1146" s="37" t="s">
        <v>385</v>
      </c>
      <c r="B1146" s="112" t="s">
        <v>1638</v>
      </c>
      <c r="C1146" s="112" t="s">
        <v>2053</v>
      </c>
      <c r="D1146" s="110">
        <v>2.2999999999999998</v>
      </c>
      <c r="E1146" s="109" t="s">
        <v>2055</v>
      </c>
    </row>
    <row r="1147" spans="1:5">
      <c r="A1147" s="37" t="s">
        <v>385</v>
      </c>
      <c r="B1147" s="112" t="s">
        <v>1638</v>
      </c>
      <c r="C1147" s="112" t="s">
        <v>2053</v>
      </c>
      <c r="D1147" s="110">
        <v>2.2999999999999998</v>
      </c>
      <c r="E1147" s="109" t="s">
        <v>2055</v>
      </c>
    </row>
    <row r="1148" spans="1:5">
      <c r="A1148" s="37" t="s">
        <v>385</v>
      </c>
      <c r="B1148" s="112" t="s">
        <v>1638</v>
      </c>
      <c r="C1148" s="112" t="s">
        <v>2053</v>
      </c>
      <c r="D1148" s="110">
        <v>2.2999999999999998</v>
      </c>
      <c r="E1148" s="109" t="s">
        <v>2055</v>
      </c>
    </row>
    <row r="1149" spans="1:5">
      <c r="A1149" s="37" t="s">
        <v>385</v>
      </c>
      <c r="B1149" s="112" t="s">
        <v>1638</v>
      </c>
      <c r="C1149" s="112" t="s">
        <v>2053</v>
      </c>
      <c r="D1149" s="110">
        <v>2.2999999999999998</v>
      </c>
      <c r="E1149" s="109" t="s">
        <v>2055</v>
      </c>
    </row>
    <row r="1150" spans="1:5">
      <c r="A1150" s="37" t="s">
        <v>385</v>
      </c>
      <c r="B1150" s="112" t="s">
        <v>2056</v>
      </c>
      <c r="C1150" s="112" t="s">
        <v>2053</v>
      </c>
      <c r="D1150" s="110">
        <v>2</v>
      </c>
      <c r="E1150" s="109" t="s">
        <v>2057</v>
      </c>
    </row>
    <row r="1151" spans="1:5">
      <c r="A1151" s="37" t="s">
        <v>385</v>
      </c>
      <c r="B1151" s="112" t="s">
        <v>2056</v>
      </c>
      <c r="C1151" s="112" t="s">
        <v>2053</v>
      </c>
      <c r="D1151" s="110">
        <v>2</v>
      </c>
      <c r="E1151" s="109" t="s">
        <v>2058</v>
      </c>
    </row>
    <row r="1152" spans="1:5">
      <c r="A1152" s="37" t="s">
        <v>385</v>
      </c>
      <c r="B1152" s="112" t="s">
        <v>2056</v>
      </c>
      <c r="C1152" s="112" t="s">
        <v>2053</v>
      </c>
      <c r="D1152" s="110">
        <v>2</v>
      </c>
      <c r="E1152" s="109" t="s">
        <v>2059</v>
      </c>
    </row>
    <row r="1153" spans="1:5">
      <c r="A1153" s="37" t="s">
        <v>385</v>
      </c>
      <c r="B1153" s="112" t="s">
        <v>2056</v>
      </c>
      <c r="C1153" s="112" t="s">
        <v>2053</v>
      </c>
      <c r="D1153" s="110">
        <v>2</v>
      </c>
      <c r="E1153" s="109" t="s">
        <v>2060</v>
      </c>
    </row>
    <row r="1154" spans="1:5">
      <c r="A1154" s="37" t="s">
        <v>385</v>
      </c>
      <c r="B1154" s="112" t="s">
        <v>2056</v>
      </c>
      <c r="C1154" s="112" t="s">
        <v>2053</v>
      </c>
      <c r="D1154" s="110">
        <v>2.5</v>
      </c>
      <c r="E1154" s="109" t="s">
        <v>2061</v>
      </c>
    </row>
    <row r="1155" spans="1:5">
      <c r="A1155" s="37" t="s">
        <v>385</v>
      </c>
      <c r="B1155" s="112" t="s">
        <v>2056</v>
      </c>
      <c r="C1155" s="112" t="s">
        <v>2053</v>
      </c>
      <c r="D1155" s="110">
        <v>2.5</v>
      </c>
      <c r="E1155" s="109" t="s">
        <v>2062</v>
      </c>
    </row>
    <row r="1156" spans="1:5">
      <c r="A1156" s="37" t="s">
        <v>385</v>
      </c>
      <c r="B1156" s="112" t="s">
        <v>2056</v>
      </c>
      <c r="C1156" s="112" t="s">
        <v>2053</v>
      </c>
      <c r="D1156" s="110">
        <v>2.5</v>
      </c>
      <c r="E1156" s="109" t="s">
        <v>2063</v>
      </c>
    </row>
    <row r="1157" spans="1:5">
      <c r="A1157" s="37" t="s">
        <v>385</v>
      </c>
      <c r="B1157" s="112" t="s">
        <v>1641</v>
      </c>
      <c r="C1157" s="112" t="s">
        <v>2053</v>
      </c>
      <c r="D1157" s="110">
        <v>2</v>
      </c>
      <c r="E1157" s="109" t="s">
        <v>998</v>
      </c>
    </row>
    <row r="1158" spans="1:5">
      <c r="A1158" s="37" t="s">
        <v>385</v>
      </c>
      <c r="B1158" s="112" t="s">
        <v>1641</v>
      </c>
      <c r="C1158" s="112" t="s">
        <v>2053</v>
      </c>
      <c r="D1158" s="110">
        <v>2</v>
      </c>
      <c r="E1158" s="109" t="s">
        <v>1123</v>
      </c>
    </row>
    <row r="1159" spans="1:5">
      <c r="A1159" s="37" t="s">
        <v>385</v>
      </c>
      <c r="B1159" s="112" t="s">
        <v>1641</v>
      </c>
      <c r="C1159" s="112" t="s">
        <v>2053</v>
      </c>
      <c r="D1159" s="110">
        <v>2.5</v>
      </c>
      <c r="E1159" s="109" t="s">
        <v>2064</v>
      </c>
    </row>
    <row r="1160" spans="1:5">
      <c r="A1160" s="37" t="s">
        <v>385</v>
      </c>
      <c r="B1160" s="112" t="s">
        <v>917</v>
      </c>
      <c r="C1160" s="112" t="s">
        <v>2065</v>
      </c>
      <c r="D1160" s="110">
        <v>1.6</v>
      </c>
      <c r="E1160" s="109" t="s">
        <v>2066</v>
      </c>
    </row>
    <row r="1161" spans="1:5">
      <c r="A1161" s="37" t="s">
        <v>385</v>
      </c>
      <c r="B1161" s="112" t="s">
        <v>917</v>
      </c>
      <c r="C1161" s="112" t="s">
        <v>2065</v>
      </c>
      <c r="D1161" s="110">
        <v>1.6</v>
      </c>
      <c r="E1161" s="109" t="s">
        <v>912</v>
      </c>
    </row>
    <row r="1162" spans="1:5">
      <c r="A1162" s="37" t="s">
        <v>385</v>
      </c>
      <c r="B1162" s="112" t="s">
        <v>917</v>
      </c>
      <c r="C1162" s="112" t="s">
        <v>2065</v>
      </c>
      <c r="D1162" s="110">
        <v>1.6</v>
      </c>
      <c r="E1162" s="109" t="s">
        <v>1673</v>
      </c>
    </row>
    <row r="1163" spans="1:5">
      <c r="A1163" s="37" t="s">
        <v>385</v>
      </c>
      <c r="B1163" s="112" t="s">
        <v>917</v>
      </c>
      <c r="C1163" s="112" t="s">
        <v>2065</v>
      </c>
      <c r="D1163" s="110">
        <v>1.6</v>
      </c>
      <c r="E1163" s="109" t="s">
        <v>915</v>
      </c>
    </row>
    <row r="1164" spans="1:5">
      <c r="A1164" s="37" t="s">
        <v>385</v>
      </c>
      <c r="B1164" s="112" t="s">
        <v>917</v>
      </c>
      <c r="C1164" s="112" t="s">
        <v>2065</v>
      </c>
      <c r="D1164" s="110">
        <v>1.6</v>
      </c>
      <c r="E1164" s="109" t="s">
        <v>1028</v>
      </c>
    </row>
    <row r="1165" spans="1:5">
      <c r="A1165" s="37" t="s">
        <v>385</v>
      </c>
      <c r="B1165" s="112" t="s">
        <v>917</v>
      </c>
      <c r="C1165" s="112" t="s">
        <v>2065</v>
      </c>
      <c r="D1165" s="110">
        <v>1.6</v>
      </c>
      <c r="E1165" s="109" t="s">
        <v>1030</v>
      </c>
    </row>
    <row r="1166" spans="1:5">
      <c r="A1166" s="37" t="s">
        <v>385</v>
      </c>
      <c r="B1166" s="112" t="s">
        <v>917</v>
      </c>
      <c r="C1166" s="112" t="s">
        <v>2065</v>
      </c>
      <c r="D1166" s="110">
        <v>1.8</v>
      </c>
      <c r="E1166" s="109" t="s">
        <v>1028</v>
      </c>
    </row>
    <row r="1167" spans="1:5">
      <c r="A1167" s="37" t="s">
        <v>385</v>
      </c>
      <c r="B1167" s="112" t="s">
        <v>917</v>
      </c>
      <c r="C1167" s="112" t="s">
        <v>2065</v>
      </c>
      <c r="D1167" s="110">
        <v>1.8</v>
      </c>
      <c r="E1167" s="109" t="s">
        <v>1030</v>
      </c>
    </row>
    <row r="1168" spans="1:5">
      <c r="A1168" s="37" t="s">
        <v>385</v>
      </c>
      <c r="B1168" s="112" t="s">
        <v>1071</v>
      </c>
      <c r="C1168" s="112" t="s">
        <v>2067</v>
      </c>
      <c r="D1168" s="110">
        <v>1.6</v>
      </c>
      <c r="E1168" s="109" t="s">
        <v>2068</v>
      </c>
    </row>
    <row r="1169" spans="1:5">
      <c r="A1169" s="37" t="s">
        <v>385</v>
      </c>
      <c r="B1169" s="112" t="s">
        <v>1071</v>
      </c>
      <c r="C1169" s="112" t="s">
        <v>2067</v>
      </c>
      <c r="D1169" s="110">
        <v>1.6</v>
      </c>
      <c r="E1169" s="109" t="s">
        <v>1644</v>
      </c>
    </row>
    <row r="1170" spans="1:5">
      <c r="A1170" s="37" t="s">
        <v>385</v>
      </c>
      <c r="B1170" s="112" t="s">
        <v>1071</v>
      </c>
      <c r="C1170" s="112" t="s">
        <v>2067</v>
      </c>
      <c r="D1170" s="110">
        <v>1.6</v>
      </c>
      <c r="E1170" s="109" t="s">
        <v>2069</v>
      </c>
    </row>
    <row r="1171" spans="1:5">
      <c r="A1171" s="37" t="s">
        <v>385</v>
      </c>
      <c r="B1171" s="112" t="s">
        <v>1071</v>
      </c>
      <c r="C1171" s="112" t="s">
        <v>2067</v>
      </c>
      <c r="D1171" s="110">
        <v>1.6</v>
      </c>
      <c r="E1171" s="109" t="s">
        <v>2070</v>
      </c>
    </row>
    <row r="1172" spans="1:5">
      <c r="A1172" s="37" t="s">
        <v>385</v>
      </c>
      <c r="B1172" s="112" t="s">
        <v>1071</v>
      </c>
      <c r="C1172" s="112" t="s">
        <v>2067</v>
      </c>
      <c r="D1172" s="110">
        <v>1.6</v>
      </c>
      <c r="E1172" s="109" t="s">
        <v>2071</v>
      </c>
    </row>
    <row r="1173" spans="1:5">
      <c r="A1173" s="37" t="s">
        <v>385</v>
      </c>
      <c r="B1173" s="112" t="s">
        <v>1071</v>
      </c>
      <c r="C1173" s="112" t="s">
        <v>2067</v>
      </c>
      <c r="D1173" s="110">
        <v>1.6</v>
      </c>
      <c r="E1173" s="109" t="s">
        <v>915</v>
      </c>
    </row>
    <row r="1174" spans="1:5">
      <c r="A1174" s="37" t="s">
        <v>385</v>
      </c>
      <c r="B1174" s="112" t="s">
        <v>1071</v>
      </c>
      <c r="C1174" s="112" t="s">
        <v>2067</v>
      </c>
      <c r="D1174" s="110">
        <v>1.8</v>
      </c>
      <c r="E1174" s="109" t="s">
        <v>1644</v>
      </c>
    </row>
    <row r="1175" spans="1:5">
      <c r="A1175" s="37" t="s">
        <v>385</v>
      </c>
      <c r="B1175" s="112" t="s">
        <v>2072</v>
      </c>
      <c r="C1175" s="112" t="s">
        <v>2073</v>
      </c>
      <c r="D1175" s="110">
        <v>2</v>
      </c>
      <c r="E1175" s="109" t="s">
        <v>1763</v>
      </c>
    </row>
    <row r="1176" spans="1:5">
      <c r="A1176" s="37" t="s">
        <v>385</v>
      </c>
      <c r="B1176" s="112" t="s">
        <v>2072</v>
      </c>
      <c r="C1176" s="112" t="s">
        <v>2073</v>
      </c>
      <c r="D1176" s="110">
        <v>2.5</v>
      </c>
      <c r="E1176" s="109" t="s">
        <v>1763</v>
      </c>
    </row>
    <row r="1177" spans="1:5">
      <c r="A1177" s="37" t="s">
        <v>385</v>
      </c>
      <c r="B1177" s="112" t="s">
        <v>2074</v>
      </c>
      <c r="C1177" s="112" t="s">
        <v>2073</v>
      </c>
      <c r="D1177" s="110">
        <v>3</v>
      </c>
      <c r="E1177" s="109" t="s">
        <v>1763</v>
      </c>
    </row>
    <row r="1178" spans="1:5">
      <c r="A1178" s="37" t="s">
        <v>385</v>
      </c>
      <c r="B1178" s="112" t="s">
        <v>2074</v>
      </c>
      <c r="C1178" s="112" t="s">
        <v>2073</v>
      </c>
      <c r="D1178" s="110">
        <v>3</v>
      </c>
      <c r="E1178" s="109" t="s">
        <v>2075</v>
      </c>
    </row>
    <row r="1179" spans="1:5">
      <c r="A1179" s="37" t="s">
        <v>385</v>
      </c>
      <c r="B1179" s="112" t="s">
        <v>2074</v>
      </c>
      <c r="C1179" s="112" t="s">
        <v>2073</v>
      </c>
      <c r="D1179" s="110">
        <v>3</v>
      </c>
      <c r="E1179" s="109" t="s">
        <v>2076</v>
      </c>
    </row>
    <row r="1180" spans="1:5">
      <c r="A1180" s="37" t="s">
        <v>385</v>
      </c>
      <c r="B1180" s="112" t="s">
        <v>2077</v>
      </c>
      <c r="C1180" s="112" t="s">
        <v>2073</v>
      </c>
      <c r="D1180" s="110">
        <v>2.5</v>
      </c>
      <c r="E1180" s="109" t="s">
        <v>2078</v>
      </c>
    </row>
    <row r="1181" spans="1:5">
      <c r="A1181" s="37" t="s">
        <v>385</v>
      </c>
      <c r="B1181" s="112" t="s">
        <v>957</v>
      </c>
      <c r="C1181" s="112" t="s">
        <v>2073</v>
      </c>
      <c r="D1181" s="110">
        <v>2.5</v>
      </c>
      <c r="E1181" s="109" t="s">
        <v>2079</v>
      </c>
    </row>
    <row r="1182" spans="1:5">
      <c r="A1182" s="37" t="s">
        <v>385</v>
      </c>
      <c r="B1182" s="112" t="s">
        <v>2081</v>
      </c>
      <c r="C1182" s="112" t="s">
        <v>2080</v>
      </c>
      <c r="D1182" s="110">
        <v>2.5</v>
      </c>
      <c r="E1182" s="109" t="s">
        <v>2082</v>
      </c>
    </row>
    <row r="1183" spans="1:5">
      <c r="A1183" s="37" t="s">
        <v>385</v>
      </c>
      <c r="B1183" s="112" t="s">
        <v>2081</v>
      </c>
      <c r="C1183" s="112" t="s">
        <v>2080</v>
      </c>
      <c r="D1183" s="110">
        <v>2.5</v>
      </c>
      <c r="E1183" s="109" t="s">
        <v>2083</v>
      </c>
    </row>
    <row r="1184" spans="1:5">
      <c r="A1184" s="37" t="s">
        <v>385</v>
      </c>
      <c r="B1184" s="112" t="s">
        <v>1103</v>
      </c>
      <c r="C1184" s="112" t="s">
        <v>2080</v>
      </c>
      <c r="D1184" s="110">
        <v>2</v>
      </c>
      <c r="E1184" s="109" t="s">
        <v>1030</v>
      </c>
    </row>
    <row r="1185" spans="1:5">
      <c r="A1185" s="37" t="s">
        <v>385</v>
      </c>
      <c r="B1185" s="112" t="s">
        <v>1097</v>
      </c>
      <c r="C1185" s="112" t="s">
        <v>2080</v>
      </c>
      <c r="D1185" s="110">
        <v>2</v>
      </c>
      <c r="E1185" s="109" t="s">
        <v>912</v>
      </c>
    </row>
    <row r="1186" spans="1:5">
      <c r="A1186" s="37" t="s">
        <v>385</v>
      </c>
      <c r="B1186" s="112" t="s">
        <v>1097</v>
      </c>
      <c r="C1186" s="112" t="s">
        <v>2080</v>
      </c>
      <c r="D1186" s="110">
        <v>2</v>
      </c>
      <c r="E1186" s="109" t="s">
        <v>915</v>
      </c>
    </row>
    <row r="1187" spans="1:5">
      <c r="A1187" s="37" t="s">
        <v>385</v>
      </c>
      <c r="B1187" s="112" t="s">
        <v>1097</v>
      </c>
      <c r="C1187" s="112" t="s">
        <v>2080</v>
      </c>
      <c r="D1187" s="110">
        <v>2</v>
      </c>
      <c r="E1187" s="109" t="s">
        <v>1030</v>
      </c>
    </row>
    <row r="1188" spans="1:5">
      <c r="A1188" s="37" t="s">
        <v>385</v>
      </c>
      <c r="B1188" s="112" t="s">
        <v>1097</v>
      </c>
      <c r="C1188" s="112" t="s">
        <v>2080</v>
      </c>
      <c r="D1188" s="110">
        <v>2</v>
      </c>
      <c r="E1188" s="109" t="s">
        <v>1030</v>
      </c>
    </row>
    <row r="1189" spans="1:5">
      <c r="A1189" s="37" t="s">
        <v>385</v>
      </c>
      <c r="B1189" s="112" t="s">
        <v>1864</v>
      </c>
      <c r="C1189" s="112" t="s">
        <v>2080</v>
      </c>
      <c r="D1189" s="110">
        <v>2</v>
      </c>
      <c r="E1189" s="109" t="s">
        <v>912</v>
      </c>
    </row>
    <row r="1190" spans="1:5">
      <c r="A1190" s="37" t="s">
        <v>385</v>
      </c>
      <c r="B1190" s="112" t="s">
        <v>1864</v>
      </c>
      <c r="C1190" s="112" t="s">
        <v>2080</v>
      </c>
      <c r="D1190" s="110">
        <v>2</v>
      </c>
      <c r="E1190" s="109" t="s">
        <v>2084</v>
      </c>
    </row>
    <row r="1191" spans="1:5">
      <c r="A1191" s="37" t="s">
        <v>385</v>
      </c>
      <c r="B1191" s="112" t="s">
        <v>1864</v>
      </c>
      <c r="C1191" s="112" t="s">
        <v>2080</v>
      </c>
      <c r="D1191" s="110">
        <v>2</v>
      </c>
      <c r="E1191" s="109" t="s">
        <v>915</v>
      </c>
    </row>
    <row r="1192" spans="1:5">
      <c r="A1192" s="37" t="s">
        <v>385</v>
      </c>
      <c r="B1192" s="112" t="s">
        <v>1864</v>
      </c>
      <c r="C1192" s="112" t="s">
        <v>2080</v>
      </c>
      <c r="D1192" s="110">
        <v>2</v>
      </c>
      <c r="E1192" s="109" t="s">
        <v>1030</v>
      </c>
    </row>
    <row r="1193" spans="1:5">
      <c r="A1193" s="37" t="s">
        <v>385</v>
      </c>
      <c r="B1193" s="112" t="s">
        <v>1864</v>
      </c>
      <c r="C1193" s="112" t="s">
        <v>2080</v>
      </c>
      <c r="D1193" s="110">
        <v>2</v>
      </c>
      <c r="E1193" s="109" t="s">
        <v>2085</v>
      </c>
    </row>
    <row r="1194" spans="1:5">
      <c r="A1194" s="37" t="s">
        <v>385</v>
      </c>
      <c r="B1194" s="112" t="s">
        <v>1864</v>
      </c>
      <c r="C1194" s="112" t="s">
        <v>2080</v>
      </c>
      <c r="D1194" s="110">
        <v>2.5</v>
      </c>
      <c r="E1194" s="109" t="s">
        <v>1030</v>
      </c>
    </row>
    <row r="1195" spans="1:5">
      <c r="A1195" s="37" t="s">
        <v>385</v>
      </c>
      <c r="B1195" s="112" t="s">
        <v>1952</v>
      </c>
      <c r="C1195" s="112" t="s">
        <v>2086</v>
      </c>
      <c r="D1195" s="110">
        <v>3</v>
      </c>
      <c r="E1195" s="109" t="s">
        <v>1736</v>
      </c>
    </row>
    <row r="1196" spans="1:5">
      <c r="A1196" s="37" t="s">
        <v>2087</v>
      </c>
      <c r="B1196" s="112" t="s">
        <v>899</v>
      </c>
      <c r="C1196" s="112" t="s">
        <v>2088</v>
      </c>
      <c r="D1196" s="110">
        <v>2.4</v>
      </c>
      <c r="E1196" s="109" t="s">
        <v>2089</v>
      </c>
    </row>
    <row r="1197" spans="1:5">
      <c r="A1197" s="37" t="s">
        <v>2087</v>
      </c>
      <c r="B1197" s="112" t="s">
        <v>899</v>
      </c>
      <c r="C1197" s="112" t="s">
        <v>2088</v>
      </c>
      <c r="D1197" s="110">
        <v>2.4</v>
      </c>
      <c r="E1197" s="109" t="s">
        <v>2090</v>
      </c>
    </row>
    <row r="1198" spans="1:5">
      <c r="A1198" s="37" t="s">
        <v>2087</v>
      </c>
      <c r="B1198" s="112" t="s">
        <v>2091</v>
      </c>
      <c r="C1198" s="112" t="s">
        <v>2088</v>
      </c>
      <c r="D1198" s="110">
        <v>2.4</v>
      </c>
    </row>
    <row r="1199" spans="1:5">
      <c r="A1199" s="37" t="s">
        <v>2087</v>
      </c>
      <c r="B1199" s="112" t="s">
        <v>2091</v>
      </c>
      <c r="C1199" s="112" t="s">
        <v>2088</v>
      </c>
      <c r="D1199" s="110">
        <v>2.4</v>
      </c>
      <c r="E1199" s="109" t="s">
        <v>2089</v>
      </c>
    </row>
    <row r="1200" spans="1:5">
      <c r="A1200" s="37" t="s">
        <v>2087</v>
      </c>
      <c r="B1200" s="112" t="s">
        <v>2093</v>
      </c>
      <c r="C1200" s="112" t="s">
        <v>2092</v>
      </c>
      <c r="D1200" s="110">
        <v>2.9</v>
      </c>
      <c r="E1200" s="109" t="s">
        <v>2094</v>
      </c>
    </row>
    <row r="1201" spans="1:5">
      <c r="A1201" s="37" t="s">
        <v>2087</v>
      </c>
      <c r="B1201" s="112" t="s">
        <v>2093</v>
      </c>
      <c r="C1201" s="112" t="s">
        <v>2092</v>
      </c>
      <c r="D1201" s="110">
        <v>2.9</v>
      </c>
      <c r="E1201" s="109" t="s">
        <v>998</v>
      </c>
    </row>
    <row r="1202" spans="1:5">
      <c r="A1202" s="37" t="s">
        <v>2087</v>
      </c>
      <c r="B1202" s="112" t="s">
        <v>2093</v>
      </c>
      <c r="C1202" s="112" t="s">
        <v>2092</v>
      </c>
      <c r="D1202" s="110">
        <v>2.9</v>
      </c>
      <c r="E1202" s="109" t="s">
        <v>2095</v>
      </c>
    </row>
    <row r="1203" spans="1:5">
      <c r="A1203" s="37" t="s">
        <v>2087</v>
      </c>
      <c r="B1203" s="112" t="s">
        <v>2096</v>
      </c>
      <c r="C1203" s="112" t="s">
        <v>2092</v>
      </c>
      <c r="D1203" s="110">
        <v>2.2000000000000002</v>
      </c>
      <c r="E1203" s="109" t="s">
        <v>998</v>
      </c>
    </row>
    <row r="1204" spans="1:5">
      <c r="A1204" s="37" t="s">
        <v>2087</v>
      </c>
      <c r="B1204" s="112" t="s">
        <v>2097</v>
      </c>
      <c r="C1204" s="112" t="s">
        <v>2092</v>
      </c>
      <c r="D1204" s="110">
        <v>2.2000000000000002</v>
      </c>
      <c r="E1204" s="109" t="s">
        <v>998</v>
      </c>
    </row>
    <row r="1205" spans="1:5">
      <c r="A1205" s="37" t="s">
        <v>2087</v>
      </c>
      <c r="B1205" s="112" t="s">
        <v>2097</v>
      </c>
      <c r="C1205" s="112" t="s">
        <v>2092</v>
      </c>
      <c r="D1205" s="110">
        <v>2.2000000000000002</v>
      </c>
      <c r="E1205" s="109" t="s">
        <v>2098</v>
      </c>
    </row>
    <row r="1206" spans="1:5">
      <c r="A1206" s="37" t="s">
        <v>2087</v>
      </c>
      <c r="B1206" s="112" t="s">
        <v>2097</v>
      </c>
      <c r="C1206" s="112" t="s">
        <v>2092</v>
      </c>
      <c r="D1206" s="110">
        <v>2.2000000000000002</v>
      </c>
      <c r="E1206" s="109" t="s">
        <v>2099</v>
      </c>
    </row>
    <row r="1207" spans="1:5">
      <c r="A1207" s="37" t="s">
        <v>2100</v>
      </c>
      <c r="B1207" s="112" t="s">
        <v>2102</v>
      </c>
      <c r="C1207" s="112" t="s">
        <v>2101</v>
      </c>
      <c r="D1207" s="110">
        <v>2.8</v>
      </c>
      <c r="E1207" s="109" t="s">
        <v>2103</v>
      </c>
    </row>
    <row r="1208" spans="1:5">
      <c r="A1208" s="37" t="s">
        <v>2100</v>
      </c>
      <c r="B1208" s="112" t="s">
        <v>2102</v>
      </c>
      <c r="C1208" s="112" t="s">
        <v>2101</v>
      </c>
      <c r="D1208" s="110">
        <v>2.8</v>
      </c>
      <c r="E1208" s="109" t="s">
        <v>2104</v>
      </c>
    </row>
    <row r="1209" spans="1:5">
      <c r="A1209" s="37" t="s">
        <v>2100</v>
      </c>
      <c r="B1209" s="112" t="s">
        <v>2102</v>
      </c>
      <c r="C1209" s="112" t="s">
        <v>2101</v>
      </c>
      <c r="D1209" s="110">
        <v>3.2</v>
      </c>
      <c r="E1209" s="109" t="s">
        <v>2105</v>
      </c>
    </row>
    <row r="1210" spans="1:5">
      <c r="A1210" s="37" t="s">
        <v>2100</v>
      </c>
      <c r="B1210" s="112" t="s">
        <v>2106</v>
      </c>
      <c r="C1210" s="112" t="s">
        <v>2101</v>
      </c>
      <c r="D1210" s="110">
        <v>2</v>
      </c>
      <c r="E1210" s="109" t="s">
        <v>2107</v>
      </c>
    </row>
    <row r="1211" spans="1:5">
      <c r="A1211" s="37" t="s">
        <v>2100</v>
      </c>
      <c r="B1211" s="112" t="s">
        <v>2106</v>
      </c>
      <c r="C1211" s="112" t="s">
        <v>2101</v>
      </c>
      <c r="D1211" s="110">
        <v>2.5</v>
      </c>
      <c r="E1211" s="109" t="s">
        <v>2108</v>
      </c>
    </row>
    <row r="1212" spans="1:5">
      <c r="A1212" s="37" t="s">
        <v>2100</v>
      </c>
      <c r="B1212" s="112" t="s">
        <v>2106</v>
      </c>
      <c r="C1212" s="112" t="s">
        <v>2101</v>
      </c>
      <c r="D1212" s="110">
        <v>2.5</v>
      </c>
      <c r="E1212" s="109" t="s">
        <v>2109</v>
      </c>
    </row>
    <row r="1213" spans="1:5">
      <c r="A1213" s="37" t="s">
        <v>2100</v>
      </c>
      <c r="B1213" s="112" t="s">
        <v>2106</v>
      </c>
      <c r="C1213" s="112" t="s">
        <v>2101</v>
      </c>
      <c r="D1213" s="110">
        <v>2.5</v>
      </c>
      <c r="E1213" s="109" t="s">
        <v>2110</v>
      </c>
    </row>
    <row r="1214" spans="1:5">
      <c r="A1214" s="37" t="s">
        <v>2100</v>
      </c>
      <c r="B1214" s="112" t="s">
        <v>2106</v>
      </c>
      <c r="C1214" s="112" t="s">
        <v>2101</v>
      </c>
      <c r="D1214" s="110">
        <v>2.5</v>
      </c>
      <c r="E1214" s="109" t="s">
        <v>1101</v>
      </c>
    </row>
    <row r="1215" spans="1:5">
      <c r="A1215" s="37" t="s">
        <v>2100</v>
      </c>
      <c r="B1215" s="112" t="s">
        <v>2106</v>
      </c>
      <c r="C1215" s="112" t="s">
        <v>2101</v>
      </c>
      <c r="D1215" s="110">
        <v>2.5</v>
      </c>
      <c r="E1215" s="109" t="s">
        <v>2111</v>
      </c>
    </row>
    <row r="1216" spans="1:5">
      <c r="A1216" s="37" t="s">
        <v>2100</v>
      </c>
      <c r="B1216" s="112" t="s">
        <v>2106</v>
      </c>
      <c r="C1216" s="112" t="s">
        <v>2101</v>
      </c>
      <c r="D1216" s="110">
        <v>2.5</v>
      </c>
      <c r="E1216" s="109" t="s">
        <v>2107</v>
      </c>
    </row>
    <row r="1217" spans="1:5">
      <c r="A1217" s="37" t="s">
        <v>2100</v>
      </c>
      <c r="B1217" s="112" t="s">
        <v>2106</v>
      </c>
      <c r="C1217" s="112" t="s">
        <v>2101</v>
      </c>
      <c r="D1217" s="110">
        <v>3.2</v>
      </c>
      <c r="E1217" s="109" t="s">
        <v>2108</v>
      </c>
    </row>
    <row r="1218" spans="1:5">
      <c r="A1218" s="37" t="s">
        <v>2100</v>
      </c>
      <c r="B1218" s="112" t="s">
        <v>2106</v>
      </c>
      <c r="C1218" s="112" t="s">
        <v>2101</v>
      </c>
      <c r="D1218" s="110">
        <v>3.2</v>
      </c>
      <c r="E1218" s="109" t="s">
        <v>2109</v>
      </c>
    </row>
    <row r="1219" spans="1:5">
      <c r="A1219" s="37" t="s">
        <v>2100</v>
      </c>
      <c r="B1219" s="112" t="s">
        <v>2106</v>
      </c>
      <c r="C1219" s="112" t="s">
        <v>2101</v>
      </c>
      <c r="D1219" s="110">
        <v>3.2</v>
      </c>
      <c r="E1219" s="109" t="s">
        <v>2112</v>
      </c>
    </row>
    <row r="1220" spans="1:5">
      <c r="A1220" s="37" t="s">
        <v>2100</v>
      </c>
      <c r="B1220" s="112" t="s">
        <v>2106</v>
      </c>
      <c r="C1220" s="112" t="s">
        <v>2101</v>
      </c>
      <c r="D1220" s="110">
        <v>3.2</v>
      </c>
      <c r="E1220" s="109" t="s">
        <v>2110</v>
      </c>
    </row>
    <row r="1221" spans="1:5">
      <c r="A1221" s="37" t="s">
        <v>2100</v>
      </c>
      <c r="B1221" s="112" t="s">
        <v>2106</v>
      </c>
      <c r="C1221" s="112" t="s">
        <v>2101</v>
      </c>
      <c r="D1221" s="110">
        <v>3.2</v>
      </c>
      <c r="E1221" s="109" t="s">
        <v>2103</v>
      </c>
    </row>
    <row r="1222" spans="1:5">
      <c r="A1222" s="37" t="s">
        <v>2100</v>
      </c>
      <c r="B1222" s="112" t="s">
        <v>2114</v>
      </c>
      <c r="C1222" s="112" t="s">
        <v>2113</v>
      </c>
      <c r="D1222" s="110">
        <v>1.6</v>
      </c>
    </row>
    <row r="1223" spans="1:5">
      <c r="A1223" s="37" t="s">
        <v>2100</v>
      </c>
      <c r="B1223" s="112" t="s">
        <v>2114</v>
      </c>
      <c r="C1223" s="112" t="s">
        <v>2113</v>
      </c>
      <c r="D1223" s="110">
        <v>1.6</v>
      </c>
      <c r="E1223" s="109" t="s">
        <v>2115</v>
      </c>
    </row>
    <row r="1224" spans="1:5">
      <c r="A1224" s="37" t="s">
        <v>2100</v>
      </c>
      <c r="B1224" s="112" t="s">
        <v>2114</v>
      </c>
      <c r="C1224" s="112" t="s">
        <v>2113</v>
      </c>
      <c r="D1224" s="110">
        <v>1.8</v>
      </c>
      <c r="E1224" s="109" t="s">
        <v>925</v>
      </c>
    </row>
    <row r="1225" spans="1:5">
      <c r="A1225" s="37" t="s">
        <v>2100</v>
      </c>
      <c r="B1225" s="112" t="s">
        <v>2114</v>
      </c>
      <c r="C1225" s="112" t="s">
        <v>2113</v>
      </c>
      <c r="D1225" s="110">
        <v>2</v>
      </c>
    </row>
    <row r="1226" spans="1:5">
      <c r="A1226" s="37" t="s">
        <v>2100</v>
      </c>
      <c r="B1226" s="112" t="s">
        <v>2114</v>
      </c>
      <c r="C1226" s="112" t="s">
        <v>2113</v>
      </c>
      <c r="D1226" s="110">
        <v>2</v>
      </c>
      <c r="E1226" s="109" t="s">
        <v>2116</v>
      </c>
    </row>
    <row r="1227" spans="1:5">
      <c r="A1227" s="37" t="s">
        <v>2100</v>
      </c>
      <c r="B1227" s="112" t="s">
        <v>2114</v>
      </c>
      <c r="C1227" s="112" t="s">
        <v>2113</v>
      </c>
      <c r="D1227" s="110">
        <v>2</v>
      </c>
      <c r="E1227" s="109" t="s">
        <v>1889</v>
      </c>
    </row>
    <row r="1228" spans="1:5">
      <c r="A1228" s="37" t="s">
        <v>2100</v>
      </c>
      <c r="B1228" s="112" t="s">
        <v>2114</v>
      </c>
      <c r="C1228" s="112" t="s">
        <v>2113</v>
      </c>
      <c r="D1228" s="110">
        <v>2</v>
      </c>
      <c r="E1228" s="109" t="s">
        <v>2117</v>
      </c>
    </row>
    <row r="1229" spans="1:5">
      <c r="A1229" s="37" t="s">
        <v>2118</v>
      </c>
      <c r="B1229" s="112" t="s">
        <v>2119</v>
      </c>
      <c r="C1229" s="112" t="s">
        <v>2120</v>
      </c>
      <c r="D1229" s="110">
        <v>1.4</v>
      </c>
      <c r="E1229" s="109" t="s">
        <v>2121</v>
      </c>
    </row>
    <row r="1230" spans="1:5">
      <c r="A1230" s="37" t="s">
        <v>2118</v>
      </c>
      <c r="B1230" s="112" t="s">
        <v>2119</v>
      </c>
      <c r="C1230" s="112" t="s">
        <v>2120</v>
      </c>
      <c r="D1230" s="110">
        <v>1.4</v>
      </c>
      <c r="E1230" s="109" t="s">
        <v>2122</v>
      </c>
    </row>
    <row r="1231" spans="1:5">
      <c r="A1231" s="37" t="s">
        <v>2118</v>
      </c>
      <c r="B1231" s="112" t="s">
        <v>2124</v>
      </c>
      <c r="C1231" s="112" t="s">
        <v>2123</v>
      </c>
      <c r="D1231" s="110">
        <v>2</v>
      </c>
      <c r="E1231" s="109" t="s">
        <v>2122</v>
      </c>
    </row>
    <row r="1232" spans="1:5">
      <c r="A1232" s="37" t="s">
        <v>2118</v>
      </c>
      <c r="B1232" s="112" t="s">
        <v>2125</v>
      </c>
      <c r="C1232" s="112" t="s">
        <v>2116</v>
      </c>
      <c r="D1232" s="110">
        <v>1.8</v>
      </c>
    </row>
    <row r="1233" spans="1:5">
      <c r="A1233" s="37" t="s">
        <v>2118</v>
      </c>
      <c r="B1233" s="112" t="s">
        <v>2125</v>
      </c>
      <c r="C1233" s="112" t="s">
        <v>2116</v>
      </c>
      <c r="D1233" s="110">
        <v>2.4</v>
      </c>
    </row>
    <row r="1234" spans="1:5">
      <c r="A1234" s="37" t="s">
        <v>2118</v>
      </c>
      <c r="B1234" s="112" t="s">
        <v>1947</v>
      </c>
      <c r="C1234" s="112" t="s">
        <v>2116</v>
      </c>
      <c r="D1234" s="110">
        <v>2</v>
      </c>
    </row>
    <row r="1235" spans="1:5">
      <c r="A1235" s="37" t="s">
        <v>2118</v>
      </c>
      <c r="B1235" s="112" t="s">
        <v>2127</v>
      </c>
      <c r="C1235" s="112" t="s">
        <v>2126</v>
      </c>
      <c r="D1235" s="110">
        <v>2</v>
      </c>
      <c r="E1235" s="109" t="s">
        <v>2128</v>
      </c>
    </row>
    <row r="1236" spans="1:5">
      <c r="A1236" s="37" t="s">
        <v>2118</v>
      </c>
      <c r="B1236" s="112" t="s">
        <v>2129</v>
      </c>
      <c r="C1236" s="112" t="s">
        <v>2126</v>
      </c>
      <c r="D1236" s="110">
        <v>2</v>
      </c>
      <c r="E1236" s="109" t="s">
        <v>2130</v>
      </c>
    </row>
    <row r="1237" spans="1:5">
      <c r="A1237" s="37" t="s">
        <v>2118</v>
      </c>
      <c r="B1237" s="112" t="s">
        <v>2132</v>
      </c>
      <c r="C1237" s="112" t="s">
        <v>2131</v>
      </c>
      <c r="D1237" s="110">
        <v>1.8</v>
      </c>
      <c r="E1237" s="109" t="s">
        <v>1877</v>
      </c>
    </row>
    <row r="1238" spans="1:5">
      <c r="A1238" s="37" t="s">
        <v>2118</v>
      </c>
      <c r="B1238" s="112" t="s">
        <v>2132</v>
      </c>
      <c r="C1238" s="112" t="s">
        <v>2131</v>
      </c>
      <c r="D1238" s="110">
        <v>2.4</v>
      </c>
    </row>
    <row r="1239" spans="1:5">
      <c r="A1239" s="37" t="s">
        <v>2118</v>
      </c>
      <c r="B1239" s="112" t="s">
        <v>2133</v>
      </c>
      <c r="C1239" s="112" t="s">
        <v>2131</v>
      </c>
      <c r="D1239" s="110">
        <v>2</v>
      </c>
    </row>
    <row r="1240" spans="1:5">
      <c r="A1240" s="37" t="s">
        <v>2118</v>
      </c>
      <c r="B1240" s="112" t="s">
        <v>917</v>
      </c>
      <c r="C1240" s="112" t="s">
        <v>2131</v>
      </c>
      <c r="D1240" s="110">
        <v>1.8</v>
      </c>
      <c r="E1240" s="109" t="s">
        <v>2134</v>
      </c>
    </row>
    <row r="1241" spans="1:5">
      <c r="A1241" s="37" t="s">
        <v>2118</v>
      </c>
      <c r="B1241" s="112" t="s">
        <v>1109</v>
      </c>
      <c r="C1241" s="112" t="s">
        <v>2135</v>
      </c>
      <c r="D1241" s="110">
        <v>2.8</v>
      </c>
      <c r="E1241" s="109" t="s">
        <v>2136</v>
      </c>
    </row>
    <row r="1242" spans="1:5">
      <c r="A1242" s="37" t="s">
        <v>2118</v>
      </c>
      <c r="B1242" s="112" t="s">
        <v>2138</v>
      </c>
      <c r="C1242" s="112" t="s">
        <v>2137</v>
      </c>
      <c r="D1242" s="110">
        <v>2.8</v>
      </c>
      <c r="E1242" s="109" t="s">
        <v>2139</v>
      </c>
    </row>
    <row r="1243" spans="1:5">
      <c r="A1243" s="37" t="s">
        <v>2118</v>
      </c>
      <c r="B1243" s="112" t="s">
        <v>1109</v>
      </c>
      <c r="C1243" s="112" t="s">
        <v>2137</v>
      </c>
      <c r="D1243" s="110">
        <v>2</v>
      </c>
      <c r="E1243" s="109" t="s">
        <v>2140</v>
      </c>
    </row>
    <row r="1244" spans="1:5">
      <c r="A1244" s="37" t="s">
        <v>2118</v>
      </c>
      <c r="B1244" s="112" t="s">
        <v>1109</v>
      </c>
      <c r="C1244" s="112" t="s">
        <v>2137</v>
      </c>
      <c r="D1244" s="110">
        <v>3</v>
      </c>
      <c r="E1244" s="109" t="s">
        <v>978</v>
      </c>
    </row>
    <row r="1245" spans="1:5">
      <c r="A1245" s="37" t="s">
        <v>2118</v>
      </c>
      <c r="B1245" s="112" t="s">
        <v>917</v>
      </c>
      <c r="C1245" s="112" t="s">
        <v>2141</v>
      </c>
      <c r="D1245" s="110">
        <v>2</v>
      </c>
      <c r="E1245" s="109" t="s">
        <v>2122</v>
      </c>
    </row>
    <row r="1246" spans="1:5">
      <c r="A1246" s="37" t="s">
        <v>2118</v>
      </c>
      <c r="B1246" s="112" t="s">
        <v>917</v>
      </c>
      <c r="C1246" s="112" t="s">
        <v>2141</v>
      </c>
      <c r="D1246" s="110">
        <v>2</v>
      </c>
      <c r="E1246" s="109" t="s">
        <v>2142</v>
      </c>
    </row>
    <row r="1247" spans="1:5">
      <c r="A1247" s="37" t="s">
        <v>2118</v>
      </c>
      <c r="B1247" s="112" t="s">
        <v>1087</v>
      </c>
      <c r="C1247" s="112" t="s">
        <v>2143</v>
      </c>
      <c r="D1247" s="110">
        <v>2</v>
      </c>
      <c r="E1247" s="109" t="s">
        <v>2144</v>
      </c>
    </row>
    <row r="1248" spans="1:5">
      <c r="A1248" s="37" t="s">
        <v>2118</v>
      </c>
      <c r="B1248" s="112" t="s">
        <v>1087</v>
      </c>
      <c r="C1248" s="112" t="s">
        <v>2143</v>
      </c>
      <c r="D1248" s="110">
        <v>2</v>
      </c>
      <c r="E1248" s="109" t="s">
        <v>2122</v>
      </c>
    </row>
    <row r="1249" spans="1:5">
      <c r="A1249" s="37" t="s">
        <v>2118</v>
      </c>
      <c r="B1249" s="112" t="s">
        <v>1087</v>
      </c>
      <c r="C1249" s="112" t="s">
        <v>2143</v>
      </c>
      <c r="D1249" s="110">
        <v>2</v>
      </c>
      <c r="E1249" s="109" t="s">
        <v>2142</v>
      </c>
    </row>
    <row r="1250" spans="1:5">
      <c r="A1250" s="37" t="s">
        <v>2118</v>
      </c>
      <c r="B1250" s="112" t="s">
        <v>1928</v>
      </c>
      <c r="C1250" s="112" t="s">
        <v>2145</v>
      </c>
      <c r="D1250" s="110">
        <v>3</v>
      </c>
      <c r="E1250" s="109" t="s">
        <v>2128</v>
      </c>
    </row>
    <row r="1251" spans="1:5">
      <c r="A1251" s="37" t="s">
        <v>2118</v>
      </c>
      <c r="B1251" s="112" t="s">
        <v>1928</v>
      </c>
      <c r="C1251" s="112" t="s">
        <v>2145</v>
      </c>
      <c r="D1251" s="110">
        <v>4.2</v>
      </c>
      <c r="E1251" s="109" t="s">
        <v>2139</v>
      </c>
    </row>
    <row r="1252" spans="1:5">
      <c r="A1252" s="37" t="s">
        <v>2118</v>
      </c>
      <c r="B1252" s="112" t="s">
        <v>1081</v>
      </c>
      <c r="C1252" s="112" t="s">
        <v>2145</v>
      </c>
      <c r="D1252" s="110">
        <v>2</v>
      </c>
      <c r="E1252" s="109" t="s">
        <v>2142</v>
      </c>
    </row>
    <row r="1253" spans="1:5">
      <c r="A1253" s="37" t="s">
        <v>2118</v>
      </c>
      <c r="B1253" s="112" t="s">
        <v>1081</v>
      </c>
      <c r="C1253" s="112" t="s">
        <v>2145</v>
      </c>
      <c r="D1253" s="110">
        <v>3</v>
      </c>
      <c r="E1253" s="109" t="s">
        <v>2146</v>
      </c>
    </row>
    <row r="1254" spans="1:5">
      <c r="A1254" s="37" t="s">
        <v>2118</v>
      </c>
      <c r="B1254" s="112" t="s">
        <v>2093</v>
      </c>
      <c r="C1254" s="112" t="s">
        <v>2147</v>
      </c>
      <c r="D1254" s="110">
        <v>4.2</v>
      </c>
      <c r="E1254" s="109" t="s">
        <v>2139</v>
      </c>
    </row>
    <row r="1255" spans="1:5">
      <c r="A1255" s="37" t="s">
        <v>2118</v>
      </c>
      <c r="B1255" s="112" t="s">
        <v>2093</v>
      </c>
      <c r="C1255" s="112" t="s">
        <v>2147</v>
      </c>
      <c r="D1255" s="110">
        <v>4.2</v>
      </c>
      <c r="E1255" s="109" t="s">
        <v>2148</v>
      </c>
    </row>
    <row r="1256" spans="1:5">
      <c r="A1256" s="37" t="s">
        <v>2118</v>
      </c>
      <c r="B1256" s="112" t="s">
        <v>2093</v>
      </c>
      <c r="C1256" s="112" t="s">
        <v>2147</v>
      </c>
      <c r="D1256" s="110">
        <v>5.2</v>
      </c>
      <c r="E1256" s="109" t="s">
        <v>2139</v>
      </c>
    </row>
    <row r="1257" spans="1:5">
      <c r="A1257" s="37" t="s">
        <v>2118</v>
      </c>
      <c r="B1257" s="112" t="s">
        <v>2093</v>
      </c>
      <c r="C1257" s="112" t="s">
        <v>2147</v>
      </c>
      <c r="D1257" s="110">
        <v>5.2</v>
      </c>
      <c r="E1257" s="109" t="s">
        <v>2149</v>
      </c>
    </row>
    <row r="1258" spans="1:5">
      <c r="A1258" s="37" t="s">
        <v>2118</v>
      </c>
      <c r="B1258" s="112" t="s">
        <v>2129</v>
      </c>
      <c r="C1258" s="112" t="s">
        <v>2147</v>
      </c>
      <c r="D1258" s="110">
        <v>5.2</v>
      </c>
      <c r="E1258" s="109" t="s">
        <v>2150</v>
      </c>
    </row>
    <row r="1259" spans="1:5">
      <c r="A1259" s="37" t="s">
        <v>2118</v>
      </c>
      <c r="B1259" s="112" t="s">
        <v>2129</v>
      </c>
      <c r="C1259" s="112" t="s">
        <v>2147</v>
      </c>
      <c r="D1259" s="110">
        <v>5.2</v>
      </c>
      <c r="E1259" s="109" t="s">
        <v>2151</v>
      </c>
    </row>
    <row r="1260" spans="1:5">
      <c r="A1260" s="37" t="s">
        <v>2118</v>
      </c>
      <c r="B1260" s="112" t="s">
        <v>1109</v>
      </c>
      <c r="C1260" s="112" t="s">
        <v>2152</v>
      </c>
      <c r="D1260" s="110">
        <v>4.2</v>
      </c>
      <c r="E1260" s="109" t="s">
        <v>2153</v>
      </c>
    </row>
    <row r="1261" spans="1:5">
      <c r="A1261" s="37" t="s">
        <v>2118</v>
      </c>
      <c r="B1261" s="112" t="s">
        <v>2155</v>
      </c>
      <c r="C1261" s="112" t="s">
        <v>2154</v>
      </c>
      <c r="D1261" s="110">
        <v>1.8</v>
      </c>
    </row>
    <row r="1262" spans="1:5">
      <c r="A1262" s="37" t="s">
        <v>2118</v>
      </c>
      <c r="B1262" s="112" t="s">
        <v>1776</v>
      </c>
      <c r="C1262" s="112" t="s">
        <v>2154</v>
      </c>
      <c r="D1262" s="110">
        <v>2</v>
      </c>
    </row>
    <row r="1263" spans="1:5">
      <c r="A1263" s="37" t="s">
        <v>2118</v>
      </c>
      <c r="B1263" s="112" t="s">
        <v>1776</v>
      </c>
      <c r="C1263" s="112" t="s">
        <v>2154</v>
      </c>
      <c r="D1263" s="110">
        <v>2</v>
      </c>
      <c r="E1263" s="109" t="s">
        <v>2156</v>
      </c>
    </row>
    <row r="1264" spans="1:5">
      <c r="A1264" s="37" t="s">
        <v>2118</v>
      </c>
      <c r="B1264" s="112" t="s">
        <v>1776</v>
      </c>
      <c r="C1264" s="112" t="s">
        <v>2154</v>
      </c>
      <c r="D1264" s="110">
        <v>2</v>
      </c>
      <c r="E1264" s="109" t="s">
        <v>2122</v>
      </c>
    </row>
    <row r="1265" spans="1:5">
      <c r="A1265" s="37" t="s">
        <v>2118</v>
      </c>
      <c r="B1265" s="112" t="s">
        <v>1776</v>
      </c>
      <c r="C1265" s="112" t="s">
        <v>2154</v>
      </c>
      <c r="D1265" s="110">
        <v>3.2</v>
      </c>
      <c r="E1265" s="109" t="s">
        <v>2103</v>
      </c>
    </row>
    <row r="1266" spans="1:5">
      <c r="A1266" s="37" t="s">
        <v>2118</v>
      </c>
      <c r="B1266" s="112" t="s">
        <v>1675</v>
      </c>
      <c r="C1266" s="112" t="s">
        <v>2154</v>
      </c>
      <c r="D1266" s="110">
        <v>2</v>
      </c>
      <c r="E1266" s="109" t="s">
        <v>2128</v>
      </c>
    </row>
    <row r="1267" spans="1:5">
      <c r="A1267" s="37" t="s">
        <v>2118</v>
      </c>
      <c r="B1267" s="112" t="s">
        <v>1025</v>
      </c>
      <c r="C1267" s="112" t="s">
        <v>2157</v>
      </c>
      <c r="D1267" s="110">
        <v>2</v>
      </c>
      <c r="E1267" s="109" t="s">
        <v>2142</v>
      </c>
    </row>
    <row r="1268" spans="1:5">
      <c r="A1268" s="37" t="s">
        <v>2158</v>
      </c>
      <c r="B1268" s="112" t="s">
        <v>917</v>
      </c>
      <c r="C1268" s="112" t="s">
        <v>2162</v>
      </c>
      <c r="D1268" s="110">
        <v>2</v>
      </c>
      <c r="E1268" s="109" t="s">
        <v>2159</v>
      </c>
    </row>
    <row r="1269" spans="1:5">
      <c r="B1269" s="112" t="s">
        <v>1900</v>
      </c>
      <c r="C1269" s="112" t="s">
        <v>2160</v>
      </c>
      <c r="D1269" s="110">
        <v>1.7</v>
      </c>
      <c r="E1269" s="109" t="s">
        <v>2161</v>
      </c>
    </row>
    <row r="1270" spans="1:5">
      <c r="B1270" s="112" t="s">
        <v>917</v>
      </c>
      <c r="C1270" s="112" t="s">
        <v>2163</v>
      </c>
      <c r="D1270" s="110">
        <v>1.6</v>
      </c>
      <c r="E1270" s="109" t="s">
        <v>2164</v>
      </c>
    </row>
    <row r="1271" spans="1:5">
      <c r="B1271" s="112" t="s">
        <v>917</v>
      </c>
      <c r="C1271" s="112" t="s">
        <v>2163</v>
      </c>
      <c r="D1271" s="110">
        <v>1.6</v>
      </c>
      <c r="E1271" s="109" t="s">
        <v>1112</v>
      </c>
    </row>
    <row r="1272" spans="1:5">
      <c r="B1272" s="112" t="s">
        <v>917</v>
      </c>
      <c r="C1272" s="112" t="s">
        <v>2163</v>
      </c>
      <c r="D1272" s="110">
        <v>1.6</v>
      </c>
      <c r="E1272" s="109" t="s">
        <v>2165</v>
      </c>
    </row>
    <row r="1273" spans="1:5">
      <c r="B1273" s="112" t="s">
        <v>1900</v>
      </c>
      <c r="C1273" s="112" t="s">
        <v>2166</v>
      </c>
      <c r="D1273" s="110">
        <v>2</v>
      </c>
      <c r="E1273" s="109" t="s">
        <v>2167</v>
      </c>
    </row>
    <row r="1274" spans="1:5">
      <c r="B1274" s="112" t="s">
        <v>917</v>
      </c>
      <c r="C1274" s="112" t="s">
        <v>2168</v>
      </c>
      <c r="D1274" s="110">
        <v>1.6</v>
      </c>
      <c r="E1274" s="109" t="s">
        <v>2159</v>
      </c>
    </row>
    <row r="1275" spans="1:5">
      <c r="B1275" s="112" t="s">
        <v>917</v>
      </c>
      <c r="C1275" s="112" t="s">
        <v>2169</v>
      </c>
      <c r="D1275" s="110">
        <v>2</v>
      </c>
      <c r="E1275" s="109" t="s">
        <v>1110</v>
      </c>
    </row>
    <row r="1276" spans="1:5">
      <c r="B1276" s="112" t="s">
        <v>898</v>
      </c>
      <c r="C1276" s="112" t="s">
        <v>2170</v>
      </c>
      <c r="D1276" s="110">
        <v>1.6</v>
      </c>
      <c r="E1276" s="109" t="s">
        <v>1110</v>
      </c>
    </row>
    <row r="1277" spans="1:5">
      <c r="B1277" s="112" t="s">
        <v>2172</v>
      </c>
      <c r="C1277" s="112" t="s">
        <v>2171</v>
      </c>
      <c r="D1277" s="110">
        <v>2</v>
      </c>
      <c r="E1277" s="109" t="s">
        <v>2173</v>
      </c>
    </row>
    <row r="1278" spans="1:5">
      <c r="B1278" s="112" t="s">
        <v>898</v>
      </c>
      <c r="C1278" s="112" t="s">
        <v>2174</v>
      </c>
      <c r="D1278" s="110">
        <v>1.6</v>
      </c>
      <c r="E1278" s="109" t="s">
        <v>1847</v>
      </c>
    </row>
    <row r="1279" spans="1:5">
      <c r="B1279" s="112" t="s">
        <v>1675</v>
      </c>
      <c r="C1279" s="112" t="s">
        <v>2175</v>
      </c>
      <c r="D1279" s="110">
        <v>3</v>
      </c>
      <c r="E1279" s="109" t="s">
        <v>2176</v>
      </c>
    </row>
    <row r="1280" spans="1:5">
      <c r="B1280" s="112" t="s">
        <v>1668</v>
      </c>
      <c r="C1280" s="112" t="s">
        <v>2177</v>
      </c>
      <c r="D1280" s="110">
        <v>5.4</v>
      </c>
      <c r="E1280" s="109" t="s">
        <v>1030</v>
      </c>
    </row>
    <row r="1281" spans="2:5">
      <c r="B1281" s="112" t="s">
        <v>1025</v>
      </c>
      <c r="C1281" s="112" t="s">
        <v>2178</v>
      </c>
      <c r="D1281" s="110">
        <v>6.2</v>
      </c>
      <c r="E1281" s="109" t="s">
        <v>2179</v>
      </c>
    </row>
    <row r="1282" spans="2:5">
      <c r="B1282" s="112" t="s">
        <v>1025</v>
      </c>
      <c r="C1282" s="112" t="s">
        <v>2180</v>
      </c>
      <c r="D1282" s="110">
        <v>1.6</v>
      </c>
    </row>
    <row r="1283" spans="2:5">
      <c r="B1283" s="112" t="s">
        <v>1668</v>
      </c>
      <c r="C1283" s="112" t="s">
        <v>2191</v>
      </c>
      <c r="D1283" s="110">
        <v>1.8</v>
      </c>
    </row>
    <row r="1284" spans="2:5">
      <c r="B1284" s="112" t="s">
        <v>1668</v>
      </c>
      <c r="C1284" s="112" t="s">
        <v>2191</v>
      </c>
      <c r="D1284" s="110">
        <v>1.8</v>
      </c>
      <c r="E1284" s="109" t="s">
        <v>2181</v>
      </c>
    </row>
    <row r="1285" spans="2:5">
      <c r="B1285" s="112" t="s">
        <v>1668</v>
      </c>
      <c r="C1285" s="112" t="s">
        <v>2191</v>
      </c>
      <c r="D1285" s="110">
        <v>1.8</v>
      </c>
      <c r="E1285" s="109" t="s">
        <v>2182</v>
      </c>
    </row>
    <row r="1286" spans="2:5">
      <c r="B1286" s="112" t="s">
        <v>1668</v>
      </c>
      <c r="C1286" s="112" t="s">
        <v>2191</v>
      </c>
      <c r="D1286" s="110">
        <v>1.8</v>
      </c>
      <c r="E1286" s="109" t="s">
        <v>2167</v>
      </c>
    </row>
    <row r="1287" spans="2:5">
      <c r="B1287" s="112" t="s">
        <v>1668</v>
      </c>
      <c r="C1287" s="112" t="s">
        <v>2191</v>
      </c>
      <c r="D1287" s="110">
        <v>1.8</v>
      </c>
      <c r="E1287" s="109" t="s">
        <v>2183</v>
      </c>
    </row>
    <row r="1288" spans="2:5">
      <c r="B1288" s="112" t="s">
        <v>1668</v>
      </c>
      <c r="C1288" s="112" t="s">
        <v>2191</v>
      </c>
      <c r="D1288" s="110">
        <v>1.8</v>
      </c>
      <c r="E1288" s="109" t="s">
        <v>2184</v>
      </c>
    </row>
    <row r="1289" spans="2:5">
      <c r="B1289" s="112" t="s">
        <v>1668</v>
      </c>
      <c r="C1289" s="112" t="s">
        <v>2191</v>
      </c>
      <c r="D1289" s="110">
        <v>2</v>
      </c>
      <c r="E1289" s="109" t="s">
        <v>2183</v>
      </c>
    </row>
    <row r="1290" spans="2:5">
      <c r="B1290" s="112" t="s">
        <v>2186</v>
      </c>
      <c r="C1290" s="112" t="s">
        <v>2185</v>
      </c>
      <c r="D1290" s="110">
        <v>2</v>
      </c>
    </row>
    <row r="1291" spans="2:5">
      <c r="B1291" s="112" t="s">
        <v>2186</v>
      </c>
      <c r="C1291" s="112" t="s">
        <v>2185</v>
      </c>
      <c r="D1291" s="110">
        <v>2</v>
      </c>
      <c r="E1291" s="109" t="s">
        <v>2167</v>
      </c>
    </row>
    <row r="1292" spans="2:5">
      <c r="B1292" s="112" t="s">
        <v>1025</v>
      </c>
      <c r="C1292" s="112" t="s">
        <v>2187</v>
      </c>
      <c r="D1292" s="110">
        <v>1.8</v>
      </c>
    </row>
    <row r="1293" spans="2:5">
      <c r="B1293" s="112" t="s">
        <v>1025</v>
      </c>
      <c r="C1293" s="112" t="s">
        <v>2187</v>
      </c>
      <c r="D1293" s="110">
        <v>1.8</v>
      </c>
      <c r="E1293" s="109" t="s">
        <v>2181</v>
      </c>
    </row>
    <row r="1294" spans="2:5">
      <c r="B1294" s="112" t="s">
        <v>1025</v>
      </c>
      <c r="C1294" s="112" t="s">
        <v>2187</v>
      </c>
      <c r="D1294" s="110">
        <v>1.8</v>
      </c>
      <c r="E1294" s="109" t="s">
        <v>2188</v>
      </c>
    </row>
    <row r="1295" spans="2:5">
      <c r="B1295" s="112" t="s">
        <v>1025</v>
      </c>
      <c r="C1295" s="112" t="s">
        <v>2187</v>
      </c>
      <c r="D1295" s="110">
        <v>1.8</v>
      </c>
      <c r="E1295" s="109" t="s">
        <v>2183</v>
      </c>
    </row>
    <row r="1296" spans="2:5">
      <c r="B1296" s="112" t="s">
        <v>1025</v>
      </c>
      <c r="C1296" s="112" t="s">
        <v>2187</v>
      </c>
      <c r="D1296" s="110">
        <v>1.8</v>
      </c>
      <c r="E1296" s="109" t="s">
        <v>1112</v>
      </c>
    </row>
    <row r="1297" spans="2:5">
      <c r="B1297" s="112" t="s">
        <v>1675</v>
      </c>
      <c r="C1297" s="112" t="s">
        <v>2189</v>
      </c>
      <c r="D1297" s="110">
        <v>2</v>
      </c>
      <c r="E1297" s="109" t="s">
        <v>2181</v>
      </c>
    </row>
    <row r="1298" spans="2:5">
      <c r="B1298" s="112" t="s">
        <v>1025</v>
      </c>
      <c r="C1298" s="112" t="s">
        <v>2190</v>
      </c>
      <c r="D1298" s="110">
        <v>1.8</v>
      </c>
    </row>
    <row r="1299" spans="2:5">
      <c r="B1299" s="112" t="s">
        <v>1025</v>
      </c>
      <c r="C1299" s="112" t="s">
        <v>2190</v>
      </c>
      <c r="D1299" s="110">
        <v>1.8</v>
      </c>
      <c r="E1299" s="109" t="s">
        <v>2181</v>
      </c>
    </row>
    <row r="1300" spans="2:5">
      <c r="B1300" s="112" t="s">
        <v>1025</v>
      </c>
      <c r="C1300" s="112" t="s">
        <v>2190</v>
      </c>
      <c r="D1300" s="110">
        <v>1.8</v>
      </c>
      <c r="E1300" s="109" t="s">
        <v>2183</v>
      </c>
    </row>
    <row r="1301" spans="2:5">
      <c r="B1301" s="112" t="s">
        <v>1668</v>
      </c>
      <c r="C1301" s="112" t="s">
        <v>2192</v>
      </c>
      <c r="D1301" s="110">
        <v>1.8</v>
      </c>
      <c r="E1301" s="109" t="s">
        <v>2181</v>
      </c>
    </row>
    <row r="1302" spans="2:5">
      <c r="B1302" s="112" t="s">
        <v>1668</v>
      </c>
      <c r="C1302" s="112" t="s">
        <v>2192</v>
      </c>
      <c r="D1302" s="110">
        <v>1.8</v>
      </c>
      <c r="E1302" s="109" t="s">
        <v>2183</v>
      </c>
    </row>
    <row r="1303" spans="2:5">
      <c r="B1303" s="112" t="s">
        <v>1668</v>
      </c>
      <c r="C1303" s="112" t="s">
        <v>2192</v>
      </c>
      <c r="D1303" s="110">
        <v>2</v>
      </c>
      <c r="E1303" s="109" t="s">
        <v>2181</v>
      </c>
    </row>
    <row r="1304" spans="2:5">
      <c r="B1304" s="112" t="s">
        <v>1668</v>
      </c>
      <c r="C1304" s="112" t="s">
        <v>2192</v>
      </c>
      <c r="D1304" s="110">
        <v>2</v>
      </c>
      <c r="E1304" s="109" t="s">
        <v>2183</v>
      </c>
    </row>
    <row r="1305" spans="2:5">
      <c r="B1305" s="112" t="s">
        <v>1668</v>
      </c>
      <c r="C1305" s="112" t="s">
        <v>2192</v>
      </c>
      <c r="D1305" s="110">
        <v>2</v>
      </c>
      <c r="E1305" s="109" t="s">
        <v>2193</v>
      </c>
    </row>
    <row r="1306" spans="2:5">
      <c r="B1306" s="112" t="s">
        <v>1025</v>
      </c>
      <c r="C1306" s="112" t="s">
        <v>2194</v>
      </c>
      <c r="D1306" s="110">
        <v>1.8</v>
      </c>
    </row>
    <row r="1307" spans="2:5">
      <c r="B1307" s="112" t="s">
        <v>1025</v>
      </c>
      <c r="C1307" s="112" t="s">
        <v>2194</v>
      </c>
      <c r="D1307" s="110">
        <v>1.8</v>
      </c>
      <c r="E1307" s="109" t="s">
        <v>2181</v>
      </c>
    </row>
    <row r="1308" spans="2:5">
      <c r="B1308" s="112" t="s">
        <v>1025</v>
      </c>
      <c r="C1308" s="112" t="s">
        <v>2194</v>
      </c>
      <c r="D1308" s="110">
        <v>1.8</v>
      </c>
      <c r="E1308" s="109" t="s">
        <v>2183</v>
      </c>
    </row>
    <row r="1309" spans="2:5">
      <c r="B1309" s="112" t="s">
        <v>2186</v>
      </c>
      <c r="C1309" s="112" t="s">
        <v>2195</v>
      </c>
      <c r="D1309" s="110">
        <v>2</v>
      </c>
    </row>
    <row r="1310" spans="2:5">
      <c r="B1310" s="112" t="s">
        <v>2186</v>
      </c>
      <c r="C1310" s="112" t="s">
        <v>2195</v>
      </c>
      <c r="D1310" s="110">
        <v>2</v>
      </c>
      <c r="E1310" s="109" t="s">
        <v>2183</v>
      </c>
    </row>
    <row r="1311" spans="2:5">
      <c r="B1311" s="112" t="s">
        <v>2186</v>
      </c>
      <c r="C1311" s="112" t="s">
        <v>2195</v>
      </c>
      <c r="D1311" s="110">
        <v>2</v>
      </c>
      <c r="E1311" s="109" t="s">
        <v>1110</v>
      </c>
    </row>
    <row r="1312" spans="2:5">
      <c r="B1312" s="112" t="s">
        <v>1025</v>
      </c>
      <c r="C1312" s="112" t="s">
        <v>2196</v>
      </c>
      <c r="D1312" s="110">
        <v>2.1</v>
      </c>
    </row>
    <row r="1313" spans="2:5">
      <c r="B1313" s="112" t="s">
        <v>1025</v>
      </c>
      <c r="C1313" s="112" t="s">
        <v>2196</v>
      </c>
      <c r="D1313" s="110">
        <v>2.1</v>
      </c>
      <c r="E1313" s="109" t="s">
        <v>2109</v>
      </c>
    </row>
    <row r="1314" spans="2:5">
      <c r="B1314" s="112" t="s">
        <v>1025</v>
      </c>
      <c r="C1314" s="112" t="s">
        <v>2196</v>
      </c>
      <c r="D1314" s="110">
        <v>2.2000000000000002</v>
      </c>
      <c r="E1314" s="109" t="s">
        <v>2197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workbookViewId="0">
      <selection activeCell="C62" sqref="C62"/>
    </sheetView>
  </sheetViews>
  <sheetFormatPr defaultRowHeight="15"/>
  <cols>
    <col min="1" max="1" width="3.85546875" customWidth="1"/>
    <col min="2" max="2" width="14.140625" bestFit="1" customWidth="1"/>
    <col min="3" max="3" width="40" customWidth="1"/>
    <col min="4" max="4" width="6.140625" customWidth="1"/>
    <col min="5" max="5" width="9.85546875" customWidth="1"/>
    <col min="8" max="8" width="11.140625" bestFit="1" customWidth="1"/>
    <col min="9" max="9" width="9.5703125" bestFit="1" customWidth="1"/>
    <col min="11" max="11" width="6.7109375" customWidth="1"/>
  </cols>
  <sheetData>
    <row r="1" spans="1:11">
      <c r="B1" s="116" t="s">
        <v>175</v>
      </c>
      <c r="C1" s="116"/>
      <c r="D1" s="116"/>
      <c r="E1" s="116"/>
    </row>
    <row r="2" spans="1:11">
      <c r="B2" s="116" t="s">
        <v>176</v>
      </c>
      <c r="C2" s="116"/>
      <c r="D2" s="116"/>
      <c r="E2" s="116"/>
    </row>
    <row r="3" spans="1:11">
      <c r="B3" s="116" t="s">
        <v>177</v>
      </c>
      <c r="C3" s="116"/>
      <c r="D3" s="116"/>
      <c r="E3" s="116"/>
    </row>
    <row r="4" spans="1:11">
      <c r="B4" s="116" t="s">
        <v>178</v>
      </c>
      <c r="C4" s="116"/>
      <c r="D4" s="116"/>
      <c r="E4" s="116"/>
    </row>
    <row r="5" spans="1:11">
      <c r="B5" s="116" t="s">
        <v>179</v>
      </c>
      <c r="C5" s="116"/>
      <c r="D5" s="116"/>
      <c r="E5" s="116"/>
    </row>
    <row r="7" spans="1:11">
      <c r="A7" s="114" t="s">
        <v>45</v>
      </c>
      <c r="B7" s="114" t="s">
        <v>2</v>
      </c>
      <c r="C7" s="114" t="s">
        <v>181</v>
      </c>
      <c r="D7" s="114" t="s">
        <v>180</v>
      </c>
      <c r="E7" s="114" t="s">
        <v>67</v>
      </c>
      <c r="F7" t="s">
        <v>67</v>
      </c>
      <c r="G7" t="s">
        <v>47</v>
      </c>
      <c r="H7" t="s">
        <v>48</v>
      </c>
      <c r="I7" t="s">
        <v>172</v>
      </c>
      <c r="J7" t="s">
        <v>173</v>
      </c>
      <c r="K7" t="s">
        <v>174</v>
      </c>
    </row>
    <row r="8" spans="1:11">
      <c r="A8" s="115"/>
      <c r="B8" s="115"/>
      <c r="C8" s="115"/>
      <c r="D8" s="115"/>
      <c r="E8" s="115"/>
      <c r="F8" t="s">
        <v>46</v>
      </c>
      <c r="G8" s="34">
        <v>0.05</v>
      </c>
      <c r="H8" s="36">
        <v>0.1</v>
      </c>
    </row>
    <row r="9" spans="1:11">
      <c r="A9" s="5">
        <v>1</v>
      </c>
      <c r="B9" s="5" t="s">
        <v>49</v>
      </c>
      <c r="C9" s="5" t="s">
        <v>58</v>
      </c>
      <c r="D9" s="5">
        <v>13</v>
      </c>
      <c r="E9" s="41">
        <v>1050</v>
      </c>
      <c r="F9">
        <v>951</v>
      </c>
      <c r="G9" s="35">
        <f>F9-(F9*$G$8)</f>
        <v>903.45</v>
      </c>
      <c r="H9" s="35">
        <f>F9-(F9*$H$8)</f>
        <v>855.9</v>
      </c>
      <c r="I9" s="35">
        <f t="shared" ref="I9:I40" si="0">E9-H9</f>
        <v>194.10000000000002</v>
      </c>
      <c r="J9" s="35">
        <f t="shared" ref="J9:J40" si="1">I9*4</f>
        <v>776.40000000000009</v>
      </c>
      <c r="K9" s="39">
        <f t="shared" ref="K9:K40" si="2">I9/H9</f>
        <v>0.22677882930248863</v>
      </c>
    </row>
    <row r="10" spans="1:11">
      <c r="A10" s="5">
        <v>2</v>
      </c>
      <c r="B10" s="5" t="s">
        <v>50</v>
      </c>
      <c r="C10" s="5" t="s">
        <v>59</v>
      </c>
      <c r="D10" s="5">
        <v>14</v>
      </c>
      <c r="E10" s="41">
        <v>1390</v>
      </c>
      <c r="F10">
        <v>1268</v>
      </c>
      <c r="G10" s="35">
        <f>F10-(F10*$G$8)</f>
        <v>1204.5999999999999</v>
      </c>
      <c r="H10" s="35">
        <f>F10-(F10*$H$8)</f>
        <v>1141.2</v>
      </c>
      <c r="I10" s="35">
        <f t="shared" si="0"/>
        <v>248.79999999999995</v>
      </c>
      <c r="J10" s="35">
        <f t="shared" si="1"/>
        <v>995.19999999999982</v>
      </c>
      <c r="K10" s="39">
        <f t="shared" si="2"/>
        <v>0.21801612337889936</v>
      </c>
    </row>
    <row r="11" spans="1:11">
      <c r="A11" s="5">
        <v>3</v>
      </c>
      <c r="B11" s="5" t="s">
        <v>51</v>
      </c>
      <c r="C11" s="5" t="s">
        <v>60</v>
      </c>
      <c r="D11" s="5">
        <v>14</v>
      </c>
      <c r="E11" s="41">
        <v>1090</v>
      </c>
      <c r="F11">
        <v>994</v>
      </c>
      <c r="G11" s="35">
        <f>F11-(F11*$G$8)</f>
        <v>944.3</v>
      </c>
      <c r="H11" s="35">
        <f>F11-(F11*$H$8)</f>
        <v>894.6</v>
      </c>
      <c r="I11" s="35">
        <f t="shared" si="0"/>
        <v>195.39999999999998</v>
      </c>
      <c r="J11" s="35">
        <f t="shared" si="1"/>
        <v>781.59999999999991</v>
      </c>
      <c r="K11" s="39">
        <f t="shared" si="2"/>
        <v>0.21842164095685218</v>
      </c>
    </row>
    <row r="12" spans="1:11">
      <c r="A12" s="5">
        <v>4</v>
      </c>
      <c r="B12" s="5" t="s">
        <v>52</v>
      </c>
      <c r="C12" s="5" t="s">
        <v>61</v>
      </c>
      <c r="D12" s="5">
        <v>14</v>
      </c>
      <c r="E12" s="41">
        <v>1450</v>
      </c>
      <c r="F12">
        <v>1321</v>
      </c>
      <c r="G12" s="35">
        <f>F12-(F12*$G$8)</f>
        <v>1254.95</v>
      </c>
      <c r="H12" s="35">
        <f>F12-(F12*$H$8)</f>
        <v>1188.9000000000001</v>
      </c>
      <c r="I12" s="35">
        <f t="shared" si="0"/>
        <v>261.09999999999991</v>
      </c>
      <c r="J12" s="35">
        <f t="shared" si="1"/>
        <v>1044.3999999999996</v>
      </c>
      <c r="K12" s="39">
        <f t="shared" si="2"/>
        <v>0.2196147699554209</v>
      </c>
    </row>
    <row r="13" spans="1:11">
      <c r="A13" s="5">
        <v>5</v>
      </c>
      <c r="B13" s="5" t="s">
        <v>53</v>
      </c>
      <c r="C13" s="5" t="s">
        <v>62</v>
      </c>
      <c r="D13" s="5">
        <v>14</v>
      </c>
      <c r="E13" s="41">
        <v>1450</v>
      </c>
      <c r="F13" s="37">
        <v>1300</v>
      </c>
      <c r="G13" s="38">
        <v>1300</v>
      </c>
      <c r="H13" s="38">
        <v>1224</v>
      </c>
      <c r="I13" s="35">
        <f t="shared" si="0"/>
        <v>226</v>
      </c>
      <c r="J13" s="35">
        <f t="shared" si="1"/>
        <v>904</v>
      </c>
      <c r="K13" s="39">
        <f t="shared" si="2"/>
        <v>0.184640522875817</v>
      </c>
    </row>
    <row r="14" spans="1:11">
      <c r="A14" s="5">
        <v>6</v>
      </c>
      <c r="B14" s="5" t="s">
        <v>54</v>
      </c>
      <c r="C14" s="5" t="s">
        <v>63</v>
      </c>
      <c r="D14" s="5">
        <v>2</v>
      </c>
      <c r="E14" s="41">
        <v>1260</v>
      </c>
      <c r="F14">
        <v>1152</v>
      </c>
      <c r="G14" s="35">
        <f>F14-(F14*$G$8)</f>
        <v>1094.4000000000001</v>
      </c>
      <c r="H14" s="35">
        <f>F14-(F14*$H$8)</f>
        <v>1036.8</v>
      </c>
      <c r="I14" s="35">
        <f t="shared" si="0"/>
        <v>223.20000000000005</v>
      </c>
      <c r="J14" s="35">
        <f t="shared" si="1"/>
        <v>892.80000000000018</v>
      </c>
      <c r="K14" s="39">
        <f t="shared" si="2"/>
        <v>0.21527777777777782</v>
      </c>
    </row>
    <row r="15" spans="1:11">
      <c r="A15" s="5">
        <v>7</v>
      </c>
      <c r="B15" s="5" t="s">
        <v>55</v>
      </c>
      <c r="C15" s="5" t="s">
        <v>64</v>
      </c>
      <c r="D15" s="5">
        <v>15</v>
      </c>
      <c r="E15" s="41">
        <v>1650</v>
      </c>
      <c r="F15">
        <v>1501</v>
      </c>
      <c r="G15" s="35">
        <f>F15-(F15*$G$8)</f>
        <v>1425.95</v>
      </c>
      <c r="H15" s="35">
        <f>F15-(F15*$H$8)</f>
        <v>1350.9</v>
      </c>
      <c r="I15" s="35">
        <f t="shared" si="0"/>
        <v>299.09999999999991</v>
      </c>
      <c r="J15" s="35">
        <f t="shared" si="1"/>
        <v>1196.3999999999996</v>
      </c>
      <c r="K15" s="39">
        <f t="shared" si="2"/>
        <v>0.22140795025538521</v>
      </c>
    </row>
    <row r="16" spans="1:11">
      <c r="A16" s="5">
        <v>8</v>
      </c>
      <c r="B16" s="5" t="s">
        <v>56</v>
      </c>
      <c r="C16" s="5" t="s">
        <v>65</v>
      </c>
      <c r="D16" s="5">
        <v>15</v>
      </c>
      <c r="E16" s="41">
        <v>1190</v>
      </c>
      <c r="F16" s="37">
        <v>1090</v>
      </c>
      <c r="G16" s="38">
        <v>1090</v>
      </c>
      <c r="H16" s="38">
        <v>1000</v>
      </c>
      <c r="I16" s="35">
        <f t="shared" si="0"/>
        <v>190</v>
      </c>
      <c r="J16" s="35">
        <f t="shared" si="1"/>
        <v>760</v>
      </c>
      <c r="K16" s="39">
        <f t="shared" si="2"/>
        <v>0.19</v>
      </c>
    </row>
    <row r="17" spans="1:11">
      <c r="A17" s="5">
        <v>9</v>
      </c>
      <c r="B17" s="5" t="s">
        <v>57</v>
      </c>
      <c r="C17" s="5" t="s">
        <v>66</v>
      </c>
      <c r="D17" s="5">
        <v>15</v>
      </c>
      <c r="E17" s="41">
        <v>1290</v>
      </c>
      <c r="F17" s="37">
        <v>1170</v>
      </c>
      <c r="G17" s="37">
        <v>1170</v>
      </c>
      <c r="H17" s="38">
        <v>1076</v>
      </c>
      <c r="I17" s="35">
        <f t="shared" si="0"/>
        <v>214</v>
      </c>
      <c r="J17" s="35">
        <f t="shared" si="1"/>
        <v>856</v>
      </c>
      <c r="K17" s="39">
        <f t="shared" si="2"/>
        <v>0.19888475836431227</v>
      </c>
    </row>
    <row r="18" spans="1:11">
      <c r="A18" s="5">
        <v>10</v>
      </c>
      <c r="B18" s="5" t="s">
        <v>68</v>
      </c>
      <c r="C18" s="5" t="s">
        <v>64</v>
      </c>
      <c r="D18" s="5">
        <v>15</v>
      </c>
      <c r="E18" s="41">
        <v>1090</v>
      </c>
      <c r="F18" s="1">
        <v>994</v>
      </c>
      <c r="G18" s="35">
        <f>F18-(F18*$G$8)</f>
        <v>944.3</v>
      </c>
      <c r="H18" s="35">
        <f>F18-(F18*$H$8)</f>
        <v>894.6</v>
      </c>
      <c r="I18" s="35">
        <f t="shared" si="0"/>
        <v>195.39999999999998</v>
      </c>
      <c r="J18" s="35">
        <f t="shared" si="1"/>
        <v>781.59999999999991</v>
      </c>
      <c r="K18" s="39">
        <f t="shared" si="2"/>
        <v>0.21842164095685218</v>
      </c>
    </row>
    <row r="19" spans="1:11">
      <c r="A19" s="5">
        <v>11</v>
      </c>
      <c r="B19" s="5" t="s">
        <v>69</v>
      </c>
      <c r="C19" s="5" t="s">
        <v>84</v>
      </c>
      <c r="D19" s="5">
        <v>15</v>
      </c>
      <c r="E19" s="41">
        <v>1090</v>
      </c>
      <c r="F19" s="1">
        <v>994</v>
      </c>
      <c r="G19" s="35">
        <f t="shared" ref="G19:G74" si="3">F19-(F19*$G$8)</f>
        <v>944.3</v>
      </c>
      <c r="H19" s="35">
        <f t="shared" ref="H19:H74" si="4">F19-(F19*$H$8)</f>
        <v>894.6</v>
      </c>
      <c r="I19" s="35">
        <f t="shared" si="0"/>
        <v>195.39999999999998</v>
      </c>
      <c r="J19" s="35">
        <f t="shared" si="1"/>
        <v>781.59999999999991</v>
      </c>
      <c r="K19" s="39">
        <f t="shared" si="2"/>
        <v>0.21842164095685218</v>
      </c>
    </row>
    <row r="20" spans="1:11">
      <c r="A20" s="5">
        <v>12</v>
      </c>
      <c r="B20" s="5" t="s">
        <v>70</v>
      </c>
      <c r="C20" s="5" t="s">
        <v>83</v>
      </c>
      <c r="D20" s="5">
        <v>15</v>
      </c>
      <c r="E20" s="41">
        <v>1950</v>
      </c>
      <c r="F20" s="1">
        <v>1786</v>
      </c>
      <c r="G20" s="35">
        <f t="shared" si="3"/>
        <v>1696.7</v>
      </c>
      <c r="H20" s="35">
        <f t="shared" si="4"/>
        <v>1607.4</v>
      </c>
      <c r="I20" s="35">
        <f t="shared" si="0"/>
        <v>342.59999999999991</v>
      </c>
      <c r="J20" s="35">
        <f t="shared" si="1"/>
        <v>1370.3999999999996</v>
      </c>
      <c r="K20" s="39">
        <f t="shared" si="2"/>
        <v>0.21313923105636426</v>
      </c>
    </row>
    <row r="21" spans="1:11">
      <c r="A21" s="5">
        <v>13</v>
      </c>
      <c r="B21" s="5" t="s">
        <v>71</v>
      </c>
      <c r="C21" s="5" t="s">
        <v>81</v>
      </c>
      <c r="D21" s="5">
        <v>15</v>
      </c>
      <c r="E21" s="41">
        <v>1800</v>
      </c>
      <c r="F21" s="1">
        <v>1638</v>
      </c>
      <c r="G21" s="35">
        <f t="shared" si="3"/>
        <v>1556.1</v>
      </c>
      <c r="H21" s="35">
        <f t="shared" si="4"/>
        <v>1474.2</v>
      </c>
      <c r="I21" s="35">
        <f t="shared" si="0"/>
        <v>325.79999999999995</v>
      </c>
      <c r="J21" s="35">
        <f t="shared" si="1"/>
        <v>1303.1999999999998</v>
      </c>
      <c r="K21" s="39">
        <f t="shared" si="2"/>
        <v>0.22100122100122097</v>
      </c>
    </row>
    <row r="22" spans="1:11">
      <c r="A22" s="5">
        <v>14</v>
      </c>
      <c r="B22" s="5" t="s">
        <v>72</v>
      </c>
      <c r="C22" s="5" t="s">
        <v>82</v>
      </c>
      <c r="D22" s="5">
        <v>15</v>
      </c>
      <c r="E22" s="41">
        <v>1850</v>
      </c>
      <c r="F22" s="1">
        <v>1670</v>
      </c>
      <c r="G22" s="35">
        <f t="shared" si="3"/>
        <v>1586.5</v>
      </c>
      <c r="H22" s="35">
        <f t="shared" si="4"/>
        <v>1503</v>
      </c>
      <c r="I22" s="35">
        <f t="shared" si="0"/>
        <v>347</v>
      </c>
      <c r="J22" s="35">
        <f t="shared" si="1"/>
        <v>1388</v>
      </c>
      <c r="K22" s="39">
        <f t="shared" si="2"/>
        <v>0.23087159015302727</v>
      </c>
    </row>
    <row r="23" spans="1:11">
      <c r="A23" s="5">
        <v>15</v>
      </c>
      <c r="B23" s="5" t="s">
        <v>72</v>
      </c>
      <c r="C23" s="5" t="s">
        <v>81</v>
      </c>
      <c r="D23" s="5">
        <v>15</v>
      </c>
      <c r="E23" s="41">
        <v>1890</v>
      </c>
      <c r="F23" s="1">
        <v>1723</v>
      </c>
      <c r="G23" s="35">
        <f t="shared" si="3"/>
        <v>1636.85</v>
      </c>
      <c r="H23" s="35">
        <f t="shared" si="4"/>
        <v>1550.7</v>
      </c>
      <c r="I23" s="35">
        <f t="shared" si="0"/>
        <v>339.29999999999995</v>
      </c>
      <c r="J23" s="35">
        <f t="shared" si="1"/>
        <v>1357.1999999999998</v>
      </c>
      <c r="K23" s="39">
        <f t="shared" si="2"/>
        <v>0.21880441091120137</v>
      </c>
    </row>
    <row r="24" spans="1:11">
      <c r="A24" s="5">
        <v>16</v>
      </c>
      <c r="B24" s="5" t="s">
        <v>73</v>
      </c>
      <c r="C24" s="5" t="s">
        <v>80</v>
      </c>
      <c r="D24" s="5">
        <v>15</v>
      </c>
      <c r="E24" s="41">
        <v>2050</v>
      </c>
      <c r="F24" s="1">
        <v>1850</v>
      </c>
      <c r="G24" s="35">
        <f t="shared" si="3"/>
        <v>1757.5</v>
      </c>
      <c r="H24" s="35">
        <f t="shared" si="4"/>
        <v>1665</v>
      </c>
      <c r="I24" s="35">
        <f t="shared" si="0"/>
        <v>385</v>
      </c>
      <c r="J24" s="35">
        <f t="shared" si="1"/>
        <v>1540</v>
      </c>
      <c r="K24" s="39">
        <f t="shared" si="2"/>
        <v>0.23123123123123124</v>
      </c>
    </row>
    <row r="25" spans="1:11">
      <c r="A25" s="5">
        <v>17</v>
      </c>
      <c r="B25" s="5" t="s">
        <v>74</v>
      </c>
      <c r="C25" s="5" t="s">
        <v>79</v>
      </c>
      <c r="D25" s="5">
        <v>15</v>
      </c>
      <c r="E25" s="41">
        <v>2250</v>
      </c>
      <c r="F25" s="1">
        <v>2019</v>
      </c>
      <c r="G25" s="35">
        <f t="shared" si="3"/>
        <v>1918.05</v>
      </c>
      <c r="H25" s="35">
        <f t="shared" si="4"/>
        <v>1817.1</v>
      </c>
      <c r="I25" s="35">
        <f t="shared" si="0"/>
        <v>432.90000000000009</v>
      </c>
      <c r="J25" s="35">
        <f t="shared" si="1"/>
        <v>1731.6000000000004</v>
      </c>
      <c r="K25" s="39">
        <f t="shared" si="2"/>
        <v>0.2382367508667658</v>
      </c>
    </row>
    <row r="26" spans="1:11">
      <c r="A26" s="5">
        <v>18</v>
      </c>
      <c r="B26" s="5" t="s">
        <v>75</v>
      </c>
      <c r="C26" s="5" t="s">
        <v>78</v>
      </c>
      <c r="D26" s="5">
        <v>15</v>
      </c>
      <c r="E26" s="41">
        <v>2250</v>
      </c>
      <c r="F26" s="1">
        <v>2019</v>
      </c>
      <c r="G26" s="35">
        <f t="shared" si="3"/>
        <v>1918.05</v>
      </c>
      <c r="H26" s="35">
        <f t="shared" si="4"/>
        <v>1817.1</v>
      </c>
      <c r="I26" s="35">
        <f t="shared" si="0"/>
        <v>432.90000000000009</v>
      </c>
      <c r="J26" s="35">
        <f t="shared" si="1"/>
        <v>1731.6000000000004</v>
      </c>
      <c r="K26" s="39">
        <f t="shared" si="2"/>
        <v>0.2382367508667658</v>
      </c>
    </row>
    <row r="27" spans="1:11">
      <c r="A27" s="5">
        <v>19</v>
      </c>
      <c r="B27" s="5" t="s">
        <v>76</v>
      </c>
      <c r="C27" s="5" t="s">
        <v>77</v>
      </c>
      <c r="D27" s="5">
        <v>15</v>
      </c>
      <c r="E27" s="41">
        <v>2790</v>
      </c>
      <c r="F27" s="1">
        <v>2537</v>
      </c>
      <c r="G27" s="35">
        <f t="shared" si="3"/>
        <v>2410.15</v>
      </c>
      <c r="H27" s="35">
        <f t="shared" si="4"/>
        <v>2283.3000000000002</v>
      </c>
      <c r="I27" s="35">
        <f t="shared" si="0"/>
        <v>506.69999999999982</v>
      </c>
      <c r="J27" s="35">
        <f t="shared" si="1"/>
        <v>2026.7999999999993</v>
      </c>
      <c r="K27" s="39">
        <f t="shared" si="2"/>
        <v>0.22191564840362624</v>
      </c>
    </row>
    <row r="28" spans="1:11">
      <c r="A28" s="5">
        <v>20</v>
      </c>
      <c r="B28" s="5" t="s">
        <v>85</v>
      </c>
      <c r="C28" s="5" t="s">
        <v>96</v>
      </c>
      <c r="D28" s="5">
        <v>16</v>
      </c>
      <c r="E28" s="41">
        <v>1590</v>
      </c>
      <c r="F28" s="1">
        <v>1448</v>
      </c>
      <c r="G28" s="35">
        <f t="shared" si="3"/>
        <v>1375.6</v>
      </c>
      <c r="H28" s="35">
        <f t="shared" si="4"/>
        <v>1303.2</v>
      </c>
      <c r="I28" s="35">
        <f t="shared" si="0"/>
        <v>286.79999999999995</v>
      </c>
      <c r="J28" s="35">
        <f t="shared" si="1"/>
        <v>1147.1999999999998</v>
      </c>
      <c r="K28" s="39">
        <f t="shared" si="2"/>
        <v>0.22007366482504601</v>
      </c>
    </row>
    <row r="29" spans="1:11">
      <c r="A29" s="5">
        <v>21</v>
      </c>
      <c r="B29" s="5" t="s">
        <v>86</v>
      </c>
      <c r="C29" s="5" t="s">
        <v>97</v>
      </c>
      <c r="D29" s="5">
        <v>16</v>
      </c>
      <c r="E29" s="41">
        <f>F29+(F29*10%)</f>
        <v>2290.1999999999998</v>
      </c>
      <c r="F29" s="1">
        <v>2082</v>
      </c>
      <c r="G29" s="35">
        <f t="shared" si="3"/>
        <v>1977.9</v>
      </c>
      <c r="H29" s="35">
        <f t="shared" si="4"/>
        <v>1873.8</v>
      </c>
      <c r="I29" s="35">
        <f t="shared" si="0"/>
        <v>416.39999999999986</v>
      </c>
      <c r="J29" s="35">
        <f t="shared" si="1"/>
        <v>1665.5999999999995</v>
      </c>
      <c r="K29" s="39">
        <f t="shared" si="2"/>
        <v>0.22222222222222215</v>
      </c>
    </row>
    <row r="30" spans="1:11">
      <c r="A30" s="5">
        <v>22</v>
      </c>
      <c r="B30" s="5" t="s">
        <v>109</v>
      </c>
      <c r="C30" s="5" t="s">
        <v>98</v>
      </c>
      <c r="D30" s="5">
        <v>16</v>
      </c>
      <c r="E30" s="41">
        <v>1650</v>
      </c>
      <c r="F30" s="1">
        <v>1469</v>
      </c>
      <c r="G30" s="35">
        <f t="shared" si="3"/>
        <v>1395.55</v>
      </c>
      <c r="H30" s="35">
        <f t="shared" si="4"/>
        <v>1322.1</v>
      </c>
      <c r="I30" s="35">
        <f t="shared" si="0"/>
        <v>327.90000000000009</v>
      </c>
      <c r="J30" s="35">
        <f t="shared" si="1"/>
        <v>1311.6000000000004</v>
      </c>
      <c r="K30" s="39">
        <f t="shared" si="2"/>
        <v>0.24801452235080562</v>
      </c>
    </row>
    <row r="31" spans="1:11">
      <c r="A31" s="5">
        <v>23</v>
      </c>
      <c r="B31" s="5" t="s">
        <v>87</v>
      </c>
      <c r="C31" s="5" t="s">
        <v>99</v>
      </c>
      <c r="D31" s="5">
        <v>16</v>
      </c>
      <c r="E31" s="41">
        <v>1650</v>
      </c>
      <c r="F31" s="1">
        <v>1469</v>
      </c>
      <c r="G31" s="35">
        <f t="shared" si="3"/>
        <v>1395.55</v>
      </c>
      <c r="H31" s="35">
        <f t="shared" si="4"/>
        <v>1322.1</v>
      </c>
      <c r="I31" s="35">
        <f t="shared" si="0"/>
        <v>327.90000000000009</v>
      </c>
      <c r="J31" s="35">
        <f t="shared" si="1"/>
        <v>1311.6000000000004</v>
      </c>
      <c r="K31" s="39">
        <f t="shared" si="2"/>
        <v>0.24801452235080562</v>
      </c>
    </row>
    <row r="32" spans="1:11">
      <c r="A32" s="5">
        <v>24</v>
      </c>
      <c r="B32" s="5" t="s">
        <v>88</v>
      </c>
      <c r="C32" s="5" t="s">
        <v>100</v>
      </c>
      <c r="D32" s="5">
        <v>16</v>
      </c>
      <c r="E32" s="41">
        <v>1550</v>
      </c>
      <c r="F32" s="1">
        <v>1385</v>
      </c>
      <c r="G32" s="35">
        <f t="shared" si="3"/>
        <v>1315.75</v>
      </c>
      <c r="H32" s="35">
        <f t="shared" si="4"/>
        <v>1246.5</v>
      </c>
      <c r="I32" s="35">
        <f t="shared" si="0"/>
        <v>303.5</v>
      </c>
      <c r="J32" s="35">
        <f t="shared" si="1"/>
        <v>1214</v>
      </c>
      <c r="K32" s="39">
        <f t="shared" si="2"/>
        <v>0.24348174889691135</v>
      </c>
    </row>
    <row r="33" spans="1:11">
      <c r="A33" s="5">
        <v>25</v>
      </c>
      <c r="B33" s="5" t="s">
        <v>89</v>
      </c>
      <c r="C33" s="5" t="s">
        <v>101</v>
      </c>
      <c r="D33" s="5">
        <v>16</v>
      </c>
      <c r="E33" s="41">
        <v>1590</v>
      </c>
      <c r="F33" s="1">
        <v>1448</v>
      </c>
      <c r="G33" s="35">
        <f t="shared" si="3"/>
        <v>1375.6</v>
      </c>
      <c r="H33" s="35">
        <f t="shared" si="4"/>
        <v>1303.2</v>
      </c>
      <c r="I33" s="35">
        <f t="shared" si="0"/>
        <v>286.79999999999995</v>
      </c>
      <c r="J33" s="35">
        <f t="shared" si="1"/>
        <v>1147.1999999999998</v>
      </c>
      <c r="K33" s="39">
        <f t="shared" si="2"/>
        <v>0.22007366482504601</v>
      </c>
    </row>
    <row r="34" spans="1:11">
      <c r="A34" s="5">
        <v>26</v>
      </c>
      <c r="B34" s="5" t="s">
        <v>90</v>
      </c>
      <c r="C34" s="5" t="s">
        <v>102</v>
      </c>
      <c r="D34" s="5">
        <v>16</v>
      </c>
      <c r="E34" s="41">
        <v>1850</v>
      </c>
      <c r="F34" s="1">
        <v>1670</v>
      </c>
      <c r="G34" s="35">
        <f t="shared" si="3"/>
        <v>1586.5</v>
      </c>
      <c r="H34" s="35">
        <f t="shared" si="4"/>
        <v>1503</v>
      </c>
      <c r="I34" s="35">
        <f t="shared" si="0"/>
        <v>347</v>
      </c>
      <c r="J34" s="35">
        <f t="shared" si="1"/>
        <v>1388</v>
      </c>
      <c r="K34" s="39">
        <f t="shared" si="2"/>
        <v>0.23087159015302727</v>
      </c>
    </row>
    <row r="35" spans="1:11">
      <c r="A35" s="5">
        <v>27</v>
      </c>
      <c r="B35" s="5" t="s">
        <v>91</v>
      </c>
      <c r="C35" s="5" t="s">
        <v>103</v>
      </c>
      <c r="D35" s="5">
        <v>16</v>
      </c>
      <c r="E35" s="41">
        <v>2150</v>
      </c>
      <c r="F35" s="1">
        <v>1966</v>
      </c>
      <c r="G35" s="35">
        <f t="shared" si="3"/>
        <v>1867.7</v>
      </c>
      <c r="H35" s="35">
        <f t="shared" si="4"/>
        <v>1769.4</v>
      </c>
      <c r="I35" s="35">
        <f t="shared" si="0"/>
        <v>380.59999999999991</v>
      </c>
      <c r="J35" s="35">
        <f t="shared" si="1"/>
        <v>1522.3999999999996</v>
      </c>
      <c r="K35" s="39">
        <f t="shared" si="2"/>
        <v>0.21510116423646428</v>
      </c>
    </row>
    <row r="36" spans="1:11">
      <c r="A36" s="5">
        <v>28</v>
      </c>
      <c r="B36" s="5" t="s">
        <v>92</v>
      </c>
      <c r="C36" s="5" t="s">
        <v>104</v>
      </c>
      <c r="D36" s="5">
        <v>16</v>
      </c>
      <c r="E36" s="41">
        <v>2150</v>
      </c>
      <c r="F36" s="1">
        <v>1966</v>
      </c>
      <c r="G36" s="35">
        <f t="shared" si="3"/>
        <v>1867.7</v>
      </c>
      <c r="H36" s="35">
        <f t="shared" si="4"/>
        <v>1769.4</v>
      </c>
      <c r="I36" s="35">
        <f t="shared" si="0"/>
        <v>380.59999999999991</v>
      </c>
      <c r="J36" s="35">
        <f t="shared" si="1"/>
        <v>1522.3999999999996</v>
      </c>
      <c r="K36" s="39">
        <f t="shared" si="2"/>
        <v>0.21510116423646428</v>
      </c>
    </row>
    <row r="37" spans="1:11">
      <c r="A37" s="5">
        <v>29</v>
      </c>
      <c r="B37" s="5" t="s">
        <v>93</v>
      </c>
      <c r="C37" s="5" t="s">
        <v>105</v>
      </c>
      <c r="D37" s="5">
        <v>16</v>
      </c>
      <c r="E37" s="41">
        <v>2300</v>
      </c>
      <c r="F37" s="1">
        <v>2093</v>
      </c>
      <c r="G37" s="35">
        <f t="shared" si="3"/>
        <v>1988.35</v>
      </c>
      <c r="H37" s="35">
        <f t="shared" si="4"/>
        <v>1883.7</v>
      </c>
      <c r="I37" s="35">
        <f t="shared" si="0"/>
        <v>416.29999999999995</v>
      </c>
      <c r="J37" s="35">
        <f t="shared" si="1"/>
        <v>1665.1999999999998</v>
      </c>
      <c r="K37" s="39">
        <f t="shared" si="2"/>
        <v>0.22100122100122097</v>
      </c>
    </row>
    <row r="38" spans="1:11">
      <c r="A38" s="5">
        <v>30</v>
      </c>
      <c r="B38" s="5" t="s">
        <v>93</v>
      </c>
      <c r="C38" s="5" t="s">
        <v>106</v>
      </c>
      <c r="D38" s="5">
        <v>16</v>
      </c>
      <c r="E38" s="41">
        <v>2250</v>
      </c>
      <c r="F38" s="1">
        <v>2019</v>
      </c>
      <c r="G38" s="35">
        <f t="shared" si="3"/>
        <v>1918.05</v>
      </c>
      <c r="H38" s="35">
        <f t="shared" si="4"/>
        <v>1817.1</v>
      </c>
      <c r="I38" s="35">
        <f t="shared" si="0"/>
        <v>432.90000000000009</v>
      </c>
      <c r="J38" s="35">
        <f t="shared" si="1"/>
        <v>1731.6000000000004</v>
      </c>
      <c r="K38" s="39">
        <f t="shared" si="2"/>
        <v>0.2382367508667658</v>
      </c>
    </row>
    <row r="39" spans="1:11">
      <c r="A39" s="5">
        <v>31</v>
      </c>
      <c r="B39" s="5" t="s">
        <v>94</v>
      </c>
      <c r="C39" s="5" t="s">
        <v>107</v>
      </c>
      <c r="D39" s="5">
        <v>16</v>
      </c>
      <c r="E39" s="41">
        <v>2600</v>
      </c>
      <c r="F39" s="1">
        <v>2368</v>
      </c>
      <c r="G39" s="35">
        <f t="shared" si="3"/>
        <v>2249.6</v>
      </c>
      <c r="H39" s="35">
        <f t="shared" si="4"/>
        <v>2131.1999999999998</v>
      </c>
      <c r="I39" s="35">
        <f t="shared" si="0"/>
        <v>468.80000000000018</v>
      </c>
      <c r="J39" s="35">
        <f t="shared" si="1"/>
        <v>1875.2000000000007</v>
      </c>
      <c r="K39" s="39">
        <f t="shared" si="2"/>
        <v>0.21996996996997006</v>
      </c>
    </row>
    <row r="40" spans="1:11">
      <c r="A40" s="5">
        <v>32</v>
      </c>
      <c r="B40" s="5" t="s">
        <v>94</v>
      </c>
      <c r="C40" s="5" t="s">
        <v>110</v>
      </c>
      <c r="D40" s="5">
        <v>16</v>
      </c>
      <c r="E40" s="41">
        <v>2750</v>
      </c>
      <c r="F40" s="1">
        <v>2516</v>
      </c>
      <c r="G40" s="35">
        <f t="shared" si="3"/>
        <v>2390.1999999999998</v>
      </c>
      <c r="H40" s="35">
        <f t="shared" si="4"/>
        <v>2264.4</v>
      </c>
      <c r="I40" s="35">
        <f t="shared" si="0"/>
        <v>485.59999999999991</v>
      </c>
      <c r="J40" s="35">
        <f t="shared" si="1"/>
        <v>1942.3999999999996</v>
      </c>
      <c r="K40" s="39">
        <f t="shared" si="2"/>
        <v>0.21444974386150853</v>
      </c>
    </row>
    <row r="41" spans="1:11">
      <c r="A41" s="5">
        <v>33</v>
      </c>
      <c r="B41" s="5" t="s">
        <v>95</v>
      </c>
      <c r="C41" s="5" t="s">
        <v>108</v>
      </c>
      <c r="D41" s="5">
        <v>16</v>
      </c>
      <c r="E41" s="41">
        <v>3850</v>
      </c>
      <c r="F41" s="1">
        <v>3467</v>
      </c>
      <c r="G41" s="35">
        <f t="shared" si="3"/>
        <v>3293.65</v>
      </c>
      <c r="H41" s="35">
        <f t="shared" si="4"/>
        <v>3120.3</v>
      </c>
      <c r="I41" s="35">
        <f t="shared" ref="I41:I72" si="5">E41-H41</f>
        <v>729.69999999999982</v>
      </c>
      <c r="J41" s="35">
        <f t="shared" ref="J41:J72" si="6">I41*4</f>
        <v>2918.7999999999993</v>
      </c>
      <c r="K41" s="39">
        <f t="shared" ref="K41:K74" si="7">I41/H41</f>
        <v>0.233855719001378</v>
      </c>
    </row>
    <row r="42" spans="1:11">
      <c r="A42" s="5">
        <v>34</v>
      </c>
      <c r="B42" s="5" t="s">
        <v>111</v>
      </c>
      <c r="C42" s="5" t="s">
        <v>124</v>
      </c>
      <c r="D42" s="5">
        <v>17</v>
      </c>
      <c r="E42" s="41">
        <v>1590</v>
      </c>
      <c r="F42" s="1">
        <v>1448</v>
      </c>
      <c r="G42" s="35">
        <f t="shared" si="3"/>
        <v>1375.6</v>
      </c>
      <c r="H42" s="35">
        <f t="shared" si="4"/>
        <v>1303.2</v>
      </c>
      <c r="I42" s="35">
        <f t="shared" si="5"/>
        <v>286.79999999999995</v>
      </c>
      <c r="J42" s="35">
        <f t="shared" si="6"/>
        <v>1147.1999999999998</v>
      </c>
      <c r="K42" s="39">
        <f t="shared" si="7"/>
        <v>0.22007366482504601</v>
      </c>
    </row>
    <row r="43" spans="1:11">
      <c r="A43" s="5">
        <v>35</v>
      </c>
      <c r="B43" s="5" t="s">
        <v>112</v>
      </c>
      <c r="C43" s="5" t="s">
        <v>125</v>
      </c>
      <c r="D43" s="5">
        <v>17</v>
      </c>
      <c r="E43" s="41">
        <v>1550</v>
      </c>
      <c r="F43" s="1">
        <v>1385</v>
      </c>
      <c r="G43" s="35">
        <f t="shared" si="3"/>
        <v>1315.75</v>
      </c>
      <c r="H43" s="35">
        <f t="shared" si="4"/>
        <v>1246.5</v>
      </c>
      <c r="I43" s="35">
        <f t="shared" si="5"/>
        <v>303.5</v>
      </c>
      <c r="J43" s="35">
        <f t="shared" si="6"/>
        <v>1214</v>
      </c>
      <c r="K43" s="39">
        <f t="shared" si="7"/>
        <v>0.24348174889691135</v>
      </c>
    </row>
    <row r="44" spans="1:11">
      <c r="A44" s="5">
        <v>36</v>
      </c>
      <c r="B44" s="5" t="s">
        <v>114</v>
      </c>
      <c r="C44" s="5" t="s">
        <v>126</v>
      </c>
      <c r="D44" s="5">
        <v>17</v>
      </c>
      <c r="E44" s="41">
        <v>1900</v>
      </c>
      <c r="F44" s="1">
        <v>1733</v>
      </c>
      <c r="G44" s="35">
        <f t="shared" si="3"/>
        <v>1646.35</v>
      </c>
      <c r="H44" s="35">
        <f t="shared" si="4"/>
        <v>1559.7</v>
      </c>
      <c r="I44" s="35">
        <f t="shared" si="5"/>
        <v>340.29999999999995</v>
      </c>
      <c r="J44" s="35">
        <f t="shared" si="6"/>
        <v>1361.1999999999998</v>
      </c>
      <c r="K44" s="39">
        <f t="shared" si="7"/>
        <v>0.21818298390716159</v>
      </c>
    </row>
    <row r="45" spans="1:11">
      <c r="A45" s="5">
        <v>37</v>
      </c>
      <c r="B45" s="5" t="s">
        <v>113</v>
      </c>
      <c r="C45" s="5" t="s">
        <v>127</v>
      </c>
      <c r="D45" s="5">
        <v>17</v>
      </c>
      <c r="E45" s="41">
        <v>1750</v>
      </c>
      <c r="F45" s="1">
        <v>1564</v>
      </c>
      <c r="G45" s="35">
        <f t="shared" si="3"/>
        <v>1485.8</v>
      </c>
      <c r="H45" s="35">
        <f t="shared" si="4"/>
        <v>1407.6</v>
      </c>
      <c r="I45" s="35">
        <f t="shared" si="5"/>
        <v>342.40000000000009</v>
      </c>
      <c r="J45" s="35">
        <f t="shared" si="6"/>
        <v>1369.6000000000004</v>
      </c>
      <c r="K45" s="39">
        <f t="shared" si="7"/>
        <v>0.24325092355782901</v>
      </c>
    </row>
    <row r="46" spans="1:11">
      <c r="A46" s="5">
        <v>38</v>
      </c>
      <c r="B46" s="5" t="s">
        <v>116</v>
      </c>
      <c r="C46" s="5" t="s">
        <v>128</v>
      </c>
      <c r="D46" s="5">
        <v>17</v>
      </c>
      <c r="E46" s="41">
        <v>1830</v>
      </c>
      <c r="F46" s="1">
        <v>1670</v>
      </c>
      <c r="G46" s="35">
        <f t="shared" si="3"/>
        <v>1586.5</v>
      </c>
      <c r="H46" s="35">
        <f t="shared" si="4"/>
        <v>1503</v>
      </c>
      <c r="I46" s="35">
        <f t="shared" si="5"/>
        <v>327</v>
      </c>
      <c r="J46" s="35">
        <f t="shared" si="6"/>
        <v>1308</v>
      </c>
      <c r="K46" s="39">
        <f t="shared" si="7"/>
        <v>0.21756487025948104</v>
      </c>
    </row>
    <row r="47" spans="1:11">
      <c r="A47" s="5">
        <v>39</v>
      </c>
      <c r="B47" s="5" t="s">
        <v>117</v>
      </c>
      <c r="C47" s="5" t="s">
        <v>134</v>
      </c>
      <c r="D47" s="5">
        <v>17</v>
      </c>
      <c r="E47" s="41">
        <v>1830</v>
      </c>
      <c r="F47" s="1">
        <v>1670</v>
      </c>
      <c r="G47" s="35">
        <f t="shared" si="3"/>
        <v>1586.5</v>
      </c>
      <c r="H47" s="35">
        <f t="shared" si="4"/>
        <v>1503</v>
      </c>
      <c r="I47" s="35">
        <f t="shared" si="5"/>
        <v>327</v>
      </c>
      <c r="J47" s="35">
        <f t="shared" si="6"/>
        <v>1308</v>
      </c>
      <c r="K47" s="39">
        <f t="shared" si="7"/>
        <v>0.21756487025948104</v>
      </c>
    </row>
    <row r="48" spans="1:11">
      <c r="A48" s="5">
        <v>40</v>
      </c>
      <c r="B48" s="5" t="s">
        <v>118</v>
      </c>
      <c r="C48" s="5" t="s">
        <v>82</v>
      </c>
      <c r="D48" s="5">
        <v>17</v>
      </c>
      <c r="E48" s="41">
        <v>1830</v>
      </c>
      <c r="F48" s="1">
        <v>1670</v>
      </c>
      <c r="G48" s="35">
        <f t="shared" si="3"/>
        <v>1586.5</v>
      </c>
      <c r="H48" s="35">
        <f t="shared" si="4"/>
        <v>1503</v>
      </c>
      <c r="I48" s="35">
        <f t="shared" si="5"/>
        <v>327</v>
      </c>
      <c r="J48" s="35">
        <f t="shared" si="6"/>
        <v>1308</v>
      </c>
      <c r="K48" s="39">
        <f t="shared" si="7"/>
        <v>0.21756487025948104</v>
      </c>
    </row>
    <row r="49" spans="1:11">
      <c r="A49" s="5">
        <v>41</v>
      </c>
      <c r="B49" s="5" t="s">
        <v>119</v>
      </c>
      <c r="C49" s="5" t="s">
        <v>129</v>
      </c>
      <c r="D49" s="5">
        <v>17</v>
      </c>
      <c r="E49" s="41">
        <v>1830</v>
      </c>
      <c r="F49" s="1">
        <v>1670</v>
      </c>
      <c r="G49" s="35">
        <f t="shared" si="3"/>
        <v>1586.5</v>
      </c>
      <c r="H49" s="35">
        <f t="shared" si="4"/>
        <v>1503</v>
      </c>
      <c r="I49" s="35">
        <f t="shared" si="5"/>
        <v>327</v>
      </c>
      <c r="J49" s="35">
        <f t="shared" si="6"/>
        <v>1308</v>
      </c>
      <c r="K49" s="39">
        <f t="shared" si="7"/>
        <v>0.21756487025948104</v>
      </c>
    </row>
    <row r="50" spans="1:11">
      <c r="A50" s="5">
        <v>42</v>
      </c>
      <c r="B50" s="5" t="s">
        <v>120</v>
      </c>
      <c r="C50" s="5" t="s">
        <v>130</v>
      </c>
      <c r="D50" s="5">
        <v>17</v>
      </c>
      <c r="E50" s="41">
        <v>2600</v>
      </c>
      <c r="F50" s="1">
        <v>2368</v>
      </c>
      <c r="G50" s="35">
        <f t="shared" si="3"/>
        <v>2249.6</v>
      </c>
      <c r="H50" s="35">
        <f t="shared" si="4"/>
        <v>2131.1999999999998</v>
      </c>
      <c r="I50" s="35">
        <f t="shared" si="5"/>
        <v>468.80000000000018</v>
      </c>
      <c r="J50" s="35">
        <f t="shared" si="6"/>
        <v>1875.2000000000007</v>
      </c>
      <c r="K50" s="39">
        <f t="shared" si="7"/>
        <v>0.21996996996997006</v>
      </c>
    </row>
    <row r="51" spans="1:11">
      <c r="A51" s="5">
        <v>43</v>
      </c>
      <c r="B51" s="5" t="s">
        <v>121</v>
      </c>
      <c r="C51" s="5" t="s">
        <v>131</v>
      </c>
      <c r="D51" s="5">
        <v>17</v>
      </c>
      <c r="E51" s="41">
        <v>2300</v>
      </c>
      <c r="F51" s="1">
        <v>2082</v>
      </c>
      <c r="G51" s="35">
        <f t="shared" si="3"/>
        <v>1977.9</v>
      </c>
      <c r="H51" s="35">
        <f t="shared" si="4"/>
        <v>1873.8</v>
      </c>
      <c r="I51" s="35">
        <f t="shared" si="5"/>
        <v>426.20000000000005</v>
      </c>
      <c r="J51" s="35">
        <f t="shared" si="6"/>
        <v>1704.8000000000002</v>
      </c>
      <c r="K51" s="39">
        <f t="shared" si="7"/>
        <v>0.22745223609776927</v>
      </c>
    </row>
    <row r="52" spans="1:11">
      <c r="A52" s="5">
        <v>44</v>
      </c>
      <c r="B52" s="5" t="s">
        <v>122</v>
      </c>
      <c r="C52" s="5" t="s">
        <v>132</v>
      </c>
      <c r="D52" s="5">
        <v>17</v>
      </c>
      <c r="E52" s="41">
        <v>2550</v>
      </c>
      <c r="F52" s="1">
        <v>2315</v>
      </c>
      <c r="G52" s="35">
        <f t="shared" si="3"/>
        <v>2199.25</v>
      </c>
      <c r="H52" s="35">
        <f t="shared" si="4"/>
        <v>2083.5</v>
      </c>
      <c r="I52" s="35">
        <f t="shared" si="5"/>
        <v>466.5</v>
      </c>
      <c r="J52" s="35">
        <f t="shared" si="6"/>
        <v>1866</v>
      </c>
      <c r="K52" s="39">
        <f t="shared" si="7"/>
        <v>0.22390208783297336</v>
      </c>
    </row>
    <row r="53" spans="1:11">
      <c r="A53" s="5">
        <v>45</v>
      </c>
      <c r="B53" s="5" t="s">
        <v>123</v>
      </c>
      <c r="C53" s="5" t="s">
        <v>133</v>
      </c>
      <c r="D53" s="5">
        <v>17</v>
      </c>
      <c r="E53" s="41">
        <v>2950</v>
      </c>
      <c r="F53" s="1">
        <v>2706</v>
      </c>
      <c r="G53" s="35">
        <f t="shared" si="3"/>
        <v>2570.6999999999998</v>
      </c>
      <c r="H53" s="35">
        <f t="shared" si="4"/>
        <v>2435.4</v>
      </c>
      <c r="I53" s="35">
        <f t="shared" si="5"/>
        <v>514.59999999999991</v>
      </c>
      <c r="J53" s="35">
        <f t="shared" si="6"/>
        <v>2058.3999999999996</v>
      </c>
      <c r="K53" s="39">
        <f t="shared" si="7"/>
        <v>0.21129999178779663</v>
      </c>
    </row>
    <row r="54" spans="1:11">
      <c r="A54" s="5">
        <v>46</v>
      </c>
      <c r="B54" s="5" t="s">
        <v>115</v>
      </c>
      <c r="C54" s="5" t="s">
        <v>139</v>
      </c>
      <c r="D54" s="5">
        <v>18</v>
      </c>
      <c r="E54" s="41">
        <v>1850</v>
      </c>
      <c r="F54" s="1">
        <v>1681</v>
      </c>
      <c r="G54" s="35">
        <f t="shared" si="3"/>
        <v>1596.95</v>
      </c>
      <c r="H54" s="35">
        <f t="shared" si="4"/>
        <v>1512.9</v>
      </c>
      <c r="I54" s="35">
        <f t="shared" si="5"/>
        <v>337.09999999999991</v>
      </c>
      <c r="J54" s="35">
        <f t="shared" si="6"/>
        <v>1348.3999999999996</v>
      </c>
      <c r="K54" s="39">
        <f t="shared" si="7"/>
        <v>0.2228171062198426</v>
      </c>
    </row>
    <row r="55" spans="1:11">
      <c r="A55" s="5">
        <v>47</v>
      </c>
      <c r="B55" s="5" t="s">
        <v>135</v>
      </c>
      <c r="C55" s="5" t="s">
        <v>140</v>
      </c>
      <c r="D55" s="5">
        <v>18</v>
      </c>
      <c r="E55" s="41">
        <v>2100</v>
      </c>
      <c r="F55" s="1">
        <v>1903</v>
      </c>
      <c r="G55" s="35">
        <f t="shared" si="3"/>
        <v>1807.85</v>
      </c>
      <c r="H55" s="35">
        <f t="shared" si="4"/>
        <v>1712.7</v>
      </c>
      <c r="I55" s="35">
        <f t="shared" si="5"/>
        <v>387.29999999999995</v>
      </c>
      <c r="J55" s="35">
        <f t="shared" si="6"/>
        <v>1549.1999999999998</v>
      </c>
      <c r="K55" s="40">
        <f t="shared" si="7"/>
        <v>0.22613417411105269</v>
      </c>
    </row>
    <row r="56" spans="1:11">
      <c r="A56" s="5">
        <v>48</v>
      </c>
      <c r="B56" s="5" t="s">
        <v>136</v>
      </c>
      <c r="C56" s="5" t="s">
        <v>128</v>
      </c>
      <c r="D56" s="5">
        <v>18</v>
      </c>
      <c r="E56" s="41">
        <v>2150</v>
      </c>
      <c r="F56" s="1">
        <v>1966</v>
      </c>
      <c r="G56" s="35">
        <f t="shared" si="3"/>
        <v>1867.7</v>
      </c>
      <c r="H56" s="35">
        <f t="shared" si="4"/>
        <v>1769.4</v>
      </c>
      <c r="I56" s="35">
        <f t="shared" si="5"/>
        <v>380.59999999999991</v>
      </c>
      <c r="J56" s="35">
        <f t="shared" si="6"/>
        <v>1522.3999999999996</v>
      </c>
      <c r="K56" s="40">
        <f t="shared" si="7"/>
        <v>0.21510116423646428</v>
      </c>
    </row>
    <row r="57" spans="1:11">
      <c r="A57" s="5">
        <v>49</v>
      </c>
      <c r="B57" s="5" t="s">
        <v>137</v>
      </c>
      <c r="C57" s="5" t="s">
        <v>128</v>
      </c>
      <c r="D57" s="5">
        <v>18</v>
      </c>
      <c r="E57" s="41">
        <v>2250</v>
      </c>
      <c r="F57" s="1">
        <v>2019</v>
      </c>
      <c r="G57" s="35">
        <f t="shared" si="3"/>
        <v>1918.05</v>
      </c>
      <c r="H57" s="35">
        <f t="shared" si="4"/>
        <v>1817.1</v>
      </c>
      <c r="I57" s="35">
        <f t="shared" si="5"/>
        <v>432.90000000000009</v>
      </c>
      <c r="J57" s="35">
        <f t="shared" si="6"/>
        <v>1731.6000000000004</v>
      </c>
      <c r="K57" s="40">
        <f t="shared" si="7"/>
        <v>0.2382367508667658</v>
      </c>
    </row>
    <row r="58" spans="1:11">
      <c r="A58" s="5">
        <v>50</v>
      </c>
      <c r="B58" s="5" t="s">
        <v>138</v>
      </c>
      <c r="C58" s="5" t="s">
        <v>141</v>
      </c>
      <c r="D58" s="5">
        <v>18</v>
      </c>
      <c r="E58" s="41">
        <v>2250</v>
      </c>
      <c r="F58" s="1">
        <v>2019</v>
      </c>
      <c r="G58" s="35">
        <f t="shared" si="3"/>
        <v>1918.05</v>
      </c>
      <c r="H58" s="35">
        <f t="shared" si="4"/>
        <v>1817.1</v>
      </c>
      <c r="I58" s="35">
        <f t="shared" si="5"/>
        <v>432.90000000000009</v>
      </c>
      <c r="J58" s="35">
        <f t="shared" si="6"/>
        <v>1731.6000000000004</v>
      </c>
      <c r="K58" s="40">
        <f t="shared" si="7"/>
        <v>0.2382367508667658</v>
      </c>
    </row>
    <row r="59" spans="1:11">
      <c r="A59" s="5">
        <v>51</v>
      </c>
      <c r="B59" s="5" t="s">
        <v>142</v>
      </c>
      <c r="C59" s="5" t="s">
        <v>158</v>
      </c>
      <c r="D59" s="5">
        <v>18</v>
      </c>
      <c r="E59" s="41">
        <v>2300</v>
      </c>
      <c r="F59" s="1">
        <v>2082</v>
      </c>
      <c r="G59" s="35">
        <f t="shared" si="3"/>
        <v>1977.9</v>
      </c>
      <c r="H59" s="35">
        <f t="shared" si="4"/>
        <v>1873.8</v>
      </c>
      <c r="I59" s="35">
        <f t="shared" si="5"/>
        <v>426.20000000000005</v>
      </c>
      <c r="J59" s="35">
        <f t="shared" si="6"/>
        <v>1704.8000000000002</v>
      </c>
      <c r="K59" s="40">
        <f t="shared" si="7"/>
        <v>0.22745223609776927</v>
      </c>
    </row>
    <row r="60" spans="1:11">
      <c r="A60" s="5">
        <v>52</v>
      </c>
      <c r="B60" s="5" t="s">
        <v>143</v>
      </c>
      <c r="C60" s="5" t="s">
        <v>159</v>
      </c>
      <c r="D60" s="5">
        <v>18</v>
      </c>
      <c r="E60" s="41">
        <v>2750</v>
      </c>
      <c r="F60" s="1">
        <v>2537</v>
      </c>
      <c r="G60" s="35">
        <f t="shared" si="3"/>
        <v>2410.15</v>
      </c>
      <c r="H60" s="35">
        <f t="shared" si="4"/>
        <v>2283.3000000000002</v>
      </c>
      <c r="I60" s="35">
        <f t="shared" si="5"/>
        <v>466.69999999999982</v>
      </c>
      <c r="J60" s="35">
        <f t="shared" si="6"/>
        <v>1866.7999999999993</v>
      </c>
      <c r="K60" s="40">
        <f t="shared" si="7"/>
        <v>0.20439714448386098</v>
      </c>
    </row>
    <row r="61" spans="1:11">
      <c r="A61" s="5">
        <v>53</v>
      </c>
      <c r="B61" s="5" t="s">
        <v>144</v>
      </c>
      <c r="C61" s="5" t="s">
        <v>160</v>
      </c>
      <c r="D61" s="5">
        <v>18</v>
      </c>
      <c r="E61" s="41">
        <v>3150</v>
      </c>
      <c r="F61" s="1">
        <v>2833</v>
      </c>
      <c r="G61" s="35">
        <f t="shared" si="3"/>
        <v>2691.35</v>
      </c>
      <c r="H61" s="35">
        <f t="shared" si="4"/>
        <v>2549.6999999999998</v>
      </c>
      <c r="I61" s="35">
        <f t="shared" si="5"/>
        <v>600.30000000000018</v>
      </c>
      <c r="J61" s="35">
        <f t="shared" si="6"/>
        <v>2401.2000000000007</v>
      </c>
      <c r="K61" s="40">
        <f t="shared" si="7"/>
        <v>0.23543946346629024</v>
      </c>
    </row>
    <row r="62" spans="1:11">
      <c r="A62" s="5">
        <v>54</v>
      </c>
      <c r="B62" s="5" t="s">
        <v>145</v>
      </c>
      <c r="C62" s="5" t="s">
        <v>161</v>
      </c>
      <c r="D62" s="5">
        <v>18</v>
      </c>
      <c r="E62" s="41">
        <v>1950</v>
      </c>
      <c r="F62" s="1">
        <v>1744</v>
      </c>
      <c r="G62" s="35">
        <f t="shared" si="3"/>
        <v>1656.8</v>
      </c>
      <c r="H62" s="35">
        <f t="shared" si="4"/>
        <v>1569.6</v>
      </c>
      <c r="I62" s="35">
        <f t="shared" si="5"/>
        <v>380.40000000000009</v>
      </c>
      <c r="J62" s="35">
        <f t="shared" si="6"/>
        <v>1521.6000000000004</v>
      </c>
      <c r="K62" s="40">
        <f t="shared" si="7"/>
        <v>0.24235474006116214</v>
      </c>
    </row>
    <row r="63" spans="1:11">
      <c r="A63" s="5">
        <v>55</v>
      </c>
      <c r="B63" s="5" t="s">
        <v>146</v>
      </c>
      <c r="C63" s="5" t="s">
        <v>162</v>
      </c>
      <c r="D63" s="5">
        <v>18</v>
      </c>
      <c r="E63" s="41">
        <v>2650</v>
      </c>
      <c r="F63" s="1">
        <v>2421</v>
      </c>
      <c r="G63" s="35">
        <f t="shared" si="3"/>
        <v>2299.9499999999998</v>
      </c>
      <c r="H63" s="35">
        <f t="shared" si="4"/>
        <v>2178.9</v>
      </c>
      <c r="I63" s="35">
        <f t="shared" si="5"/>
        <v>471.09999999999991</v>
      </c>
      <c r="J63" s="35">
        <f t="shared" si="6"/>
        <v>1884.3999999999996</v>
      </c>
      <c r="K63" s="40">
        <f t="shared" si="7"/>
        <v>0.21621001422736238</v>
      </c>
    </row>
    <row r="64" spans="1:11">
      <c r="A64" s="5">
        <v>56</v>
      </c>
      <c r="B64" s="5" t="s">
        <v>147</v>
      </c>
      <c r="C64" s="5" t="s">
        <v>163</v>
      </c>
      <c r="D64" s="5">
        <v>18</v>
      </c>
      <c r="E64" s="41">
        <v>3100</v>
      </c>
      <c r="F64" s="1">
        <v>2864</v>
      </c>
      <c r="G64" s="35">
        <f t="shared" si="3"/>
        <v>2720.8</v>
      </c>
      <c r="H64" s="35">
        <f t="shared" si="4"/>
        <v>2577.6</v>
      </c>
      <c r="I64" s="35">
        <f t="shared" si="5"/>
        <v>522.40000000000009</v>
      </c>
      <c r="J64" s="35">
        <f t="shared" si="6"/>
        <v>2089.6000000000004</v>
      </c>
      <c r="K64" s="40">
        <f t="shared" si="7"/>
        <v>0.20266914959652393</v>
      </c>
    </row>
    <row r="65" spans="1:11">
      <c r="A65" s="5">
        <v>57</v>
      </c>
      <c r="B65" s="5" t="s">
        <v>148</v>
      </c>
      <c r="C65" s="5" t="s">
        <v>164</v>
      </c>
      <c r="D65" s="5">
        <v>18</v>
      </c>
      <c r="E65" s="41">
        <v>1750</v>
      </c>
      <c r="F65" s="1">
        <v>1564</v>
      </c>
      <c r="G65" s="35">
        <f t="shared" si="3"/>
        <v>1485.8</v>
      </c>
      <c r="H65" s="35">
        <f t="shared" si="4"/>
        <v>1407.6</v>
      </c>
      <c r="I65" s="35">
        <f t="shared" si="5"/>
        <v>342.40000000000009</v>
      </c>
      <c r="J65" s="35">
        <f t="shared" si="6"/>
        <v>1369.6000000000004</v>
      </c>
      <c r="K65" s="40">
        <f t="shared" si="7"/>
        <v>0.24325092355782901</v>
      </c>
    </row>
    <row r="66" spans="1:11">
      <c r="A66" s="5">
        <v>58</v>
      </c>
      <c r="B66" s="5" t="s">
        <v>149</v>
      </c>
      <c r="C66" s="5" t="s">
        <v>165</v>
      </c>
      <c r="D66" s="5">
        <v>18</v>
      </c>
      <c r="E66" s="41">
        <v>4450</v>
      </c>
      <c r="F66" s="1">
        <v>4038</v>
      </c>
      <c r="G66" s="35">
        <f t="shared" si="3"/>
        <v>3836.1</v>
      </c>
      <c r="H66" s="35">
        <f t="shared" si="4"/>
        <v>3634.2</v>
      </c>
      <c r="I66" s="35">
        <f t="shared" si="5"/>
        <v>815.80000000000018</v>
      </c>
      <c r="J66" s="35">
        <f t="shared" si="6"/>
        <v>3263.2000000000007</v>
      </c>
      <c r="K66" s="40">
        <f t="shared" si="7"/>
        <v>0.22447856474602396</v>
      </c>
    </row>
    <row r="67" spans="1:11">
      <c r="A67" s="5">
        <v>59</v>
      </c>
      <c r="B67" s="5" t="s">
        <v>150</v>
      </c>
      <c r="C67" s="5" t="s">
        <v>139</v>
      </c>
      <c r="D67" s="5">
        <v>19</v>
      </c>
      <c r="E67" s="41">
        <v>1850</v>
      </c>
      <c r="F67" s="1">
        <v>1670</v>
      </c>
      <c r="G67" s="35">
        <f t="shared" si="3"/>
        <v>1586.5</v>
      </c>
      <c r="H67" s="35">
        <f t="shared" si="4"/>
        <v>1503</v>
      </c>
      <c r="I67" s="35">
        <f t="shared" si="5"/>
        <v>347</v>
      </c>
      <c r="J67" s="35">
        <f t="shared" si="6"/>
        <v>1388</v>
      </c>
      <c r="K67" s="40">
        <f t="shared" si="7"/>
        <v>0.23087159015302727</v>
      </c>
    </row>
    <row r="68" spans="1:11">
      <c r="A68" s="5">
        <v>60</v>
      </c>
      <c r="B68" s="5" t="s">
        <v>151</v>
      </c>
      <c r="C68" s="5" t="s">
        <v>167</v>
      </c>
      <c r="D68" s="5">
        <v>20</v>
      </c>
      <c r="E68" s="41">
        <v>2150</v>
      </c>
      <c r="F68" s="1">
        <v>1966</v>
      </c>
      <c r="G68" s="35">
        <f t="shared" si="3"/>
        <v>1867.7</v>
      </c>
      <c r="H68" s="35">
        <f t="shared" si="4"/>
        <v>1769.4</v>
      </c>
      <c r="I68" s="35">
        <f t="shared" si="5"/>
        <v>380.59999999999991</v>
      </c>
      <c r="J68" s="35">
        <f t="shared" si="6"/>
        <v>1522.3999999999996</v>
      </c>
      <c r="K68" s="40">
        <f t="shared" si="7"/>
        <v>0.21510116423646428</v>
      </c>
    </row>
    <row r="69" spans="1:11">
      <c r="A69" s="5">
        <v>61</v>
      </c>
      <c r="B69" s="5" t="s">
        <v>152</v>
      </c>
      <c r="C69" s="5" t="s">
        <v>166</v>
      </c>
      <c r="D69" s="5">
        <v>20</v>
      </c>
      <c r="E69" s="41">
        <v>2950</v>
      </c>
      <c r="F69" s="1">
        <v>2716</v>
      </c>
      <c r="G69" s="35">
        <f t="shared" si="3"/>
        <v>2580.1999999999998</v>
      </c>
      <c r="H69" s="35">
        <f t="shared" si="4"/>
        <v>2444.4</v>
      </c>
      <c r="I69" s="35">
        <f t="shared" si="5"/>
        <v>505.59999999999991</v>
      </c>
      <c r="J69" s="35">
        <f t="shared" si="6"/>
        <v>2022.3999999999996</v>
      </c>
      <c r="K69" s="40">
        <f t="shared" si="7"/>
        <v>0.20684012436589752</v>
      </c>
    </row>
    <row r="70" spans="1:11">
      <c r="A70" s="5">
        <v>62</v>
      </c>
      <c r="B70" s="5" t="s">
        <v>153</v>
      </c>
      <c r="C70" s="5" t="s">
        <v>163</v>
      </c>
      <c r="D70" s="5">
        <v>20</v>
      </c>
      <c r="E70" s="41">
        <v>3100</v>
      </c>
      <c r="F70" s="1">
        <v>2928</v>
      </c>
      <c r="G70" s="35">
        <f t="shared" si="3"/>
        <v>2781.6</v>
      </c>
      <c r="H70" s="35">
        <f t="shared" si="4"/>
        <v>2635.2</v>
      </c>
      <c r="I70" s="35">
        <f t="shared" si="5"/>
        <v>464.80000000000018</v>
      </c>
      <c r="J70" s="35">
        <f t="shared" si="6"/>
        <v>1859.2000000000007</v>
      </c>
      <c r="K70" s="40">
        <f t="shared" si="7"/>
        <v>0.17638129933211907</v>
      </c>
    </row>
    <row r="71" spans="1:11">
      <c r="A71" s="5">
        <v>63</v>
      </c>
      <c r="B71" s="5" t="s">
        <v>154</v>
      </c>
      <c r="C71" s="5" t="s">
        <v>168</v>
      </c>
      <c r="D71" s="5">
        <v>20</v>
      </c>
      <c r="E71" s="41">
        <v>2300</v>
      </c>
      <c r="F71" s="1">
        <v>2019</v>
      </c>
      <c r="G71" s="35">
        <f t="shared" si="3"/>
        <v>1918.05</v>
      </c>
      <c r="H71" s="35">
        <f t="shared" si="4"/>
        <v>1817.1</v>
      </c>
      <c r="I71" s="35">
        <f t="shared" si="5"/>
        <v>482.90000000000009</v>
      </c>
      <c r="J71" s="35">
        <f t="shared" si="6"/>
        <v>1931.6000000000004</v>
      </c>
      <c r="K71" s="40">
        <f t="shared" si="7"/>
        <v>0.26575312310824944</v>
      </c>
    </row>
    <row r="72" spans="1:11">
      <c r="A72" s="5">
        <v>64</v>
      </c>
      <c r="B72" s="5" t="s">
        <v>155</v>
      </c>
      <c r="C72" s="5" t="s">
        <v>169</v>
      </c>
      <c r="D72" s="5">
        <v>20</v>
      </c>
      <c r="E72" s="41">
        <v>2300</v>
      </c>
      <c r="F72" s="1">
        <v>2019</v>
      </c>
      <c r="G72" s="35">
        <f t="shared" si="3"/>
        <v>1918.05</v>
      </c>
      <c r="H72" s="35">
        <f t="shared" si="4"/>
        <v>1817.1</v>
      </c>
      <c r="I72" s="35">
        <f t="shared" si="5"/>
        <v>482.90000000000009</v>
      </c>
      <c r="J72" s="35">
        <f t="shared" si="6"/>
        <v>1931.6000000000004</v>
      </c>
      <c r="K72" s="40">
        <f t="shared" si="7"/>
        <v>0.26575312310824944</v>
      </c>
    </row>
    <row r="73" spans="1:11">
      <c r="A73" s="5">
        <v>65</v>
      </c>
      <c r="B73" s="5" t="s">
        <v>156</v>
      </c>
      <c r="C73" s="5" t="s">
        <v>170</v>
      </c>
      <c r="D73" s="5">
        <v>20</v>
      </c>
      <c r="E73" s="41">
        <v>3450</v>
      </c>
      <c r="F73" s="1">
        <v>3118</v>
      </c>
      <c r="G73" s="35">
        <f t="shared" si="3"/>
        <v>2962.1</v>
      </c>
      <c r="H73" s="35">
        <f t="shared" si="4"/>
        <v>2806.2</v>
      </c>
      <c r="I73" s="35">
        <f>E73-H73</f>
        <v>643.80000000000018</v>
      </c>
      <c r="J73" s="35">
        <f>I73*4</f>
        <v>2575.2000000000007</v>
      </c>
      <c r="K73" s="40">
        <f t="shared" si="7"/>
        <v>0.22942056874064579</v>
      </c>
    </row>
    <row r="74" spans="1:11">
      <c r="A74" s="5">
        <v>66</v>
      </c>
      <c r="B74" s="5" t="s">
        <v>157</v>
      </c>
      <c r="C74" s="5" t="s">
        <v>171</v>
      </c>
      <c r="D74" s="5">
        <v>20</v>
      </c>
      <c r="E74" s="41">
        <v>4450</v>
      </c>
      <c r="F74" s="1">
        <v>4038</v>
      </c>
      <c r="G74" s="35">
        <f t="shared" si="3"/>
        <v>3836.1</v>
      </c>
      <c r="H74" s="35">
        <f t="shared" si="4"/>
        <v>3634.2</v>
      </c>
      <c r="I74" s="35">
        <f>E74-H74</f>
        <v>815.80000000000018</v>
      </c>
      <c r="J74" s="35">
        <f>I74*4</f>
        <v>3263.2000000000007</v>
      </c>
      <c r="K74" s="40">
        <f t="shared" si="7"/>
        <v>0.22447856474602396</v>
      </c>
    </row>
    <row r="75" spans="1:11">
      <c r="A75" s="5"/>
      <c r="B75" s="5"/>
      <c r="C75" s="5"/>
      <c r="D75" s="5"/>
      <c r="E75" s="5"/>
    </row>
  </sheetData>
  <mergeCells count="10">
    <mergeCell ref="B1:E1"/>
    <mergeCell ref="B2:E2"/>
    <mergeCell ref="B3:E3"/>
    <mergeCell ref="B4:E4"/>
    <mergeCell ref="B5:E5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59"/>
  <sheetViews>
    <sheetView workbookViewId="0">
      <selection activeCell="A23" sqref="A23"/>
    </sheetView>
  </sheetViews>
  <sheetFormatPr defaultRowHeight="15"/>
  <cols>
    <col min="1" max="1" width="24.7109375" style="105" customWidth="1"/>
    <col min="2" max="2" width="24.7109375" customWidth="1"/>
    <col min="3" max="3" width="20.140625" customWidth="1"/>
  </cols>
  <sheetData>
    <row r="1" spans="1:5">
      <c r="A1" s="71" t="s">
        <v>309</v>
      </c>
      <c r="B1" s="108" t="s">
        <v>2199</v>
      </c>
      <c r="C1" t="s">
        <v>2200</v>
      </c>
      <c r="D1" t="s">
        <v>2201</v>
      </c>
      <c r="E1" t="s">
        <v>2213</v>
      </c>
    </row>
    <row r="2" spans="1:5">
      <c r="A2" s="105" t="s">
        <v>364</v>
      </c>
      <c r="B2" t="s">
        <v>1152</v>
      </c>
      <c r="C2" s="106">
        <v>10</v>
      </c>
      <c r="D2" s="73">
        <v>35</v>
      </c>
      <c r="E2" t="s">
        <v>2210</v>
      </c>
    </row>
    <row r="3" spans="1:5">
      <c r="B3" t="s">
        <v>1153</v>
      </c>
      <c r="C3" s="107">
        <v>11</v>
      </c>
      <c r="D3" s="73">
        <v>40</v>
      </c>
      <c r="E3" t="s">
        <v>2211</v>
      </c>
    </row>
    <row r="4" spans="1:5">
      <c r="B4" t="s">
        <v>1154</v>
      </c>
      <c r="C4" s="107">
        <v>11</v>
      </c>
      <c r="D4" s="73">
        <v>45</v>
      </c>
      <c r="E4" t="s">
        <v>2212</v>
      </c>
    </row>
    <row r="5" spans="1:5">
      <c r="B5" t="s">
        <v>1155</v>
      </c>
      <c r="C5" s="107">
        <v>145</v>
      </c>
      <c r="D5" s="73">
        <v>50</v>
      </c>
      <c r="E5" t="s">
        <v>2202</v>
      </c>
    </row>
    <row r="6" spans="1:5">
      <c r="B6" t="s">
        <v>1156</v>
      </c>
      <c r="C6" s="107">
        <v>155</v>
      </c>
      <c r="D6" s="73">
        <v>55</v>
      </c>
      <c r="E6" t="s">
        <v>2203</v>
      </c>
    </row>
    <row r="7" spans="1:5">
      <c r="B7" t="s">
        <v>1157</v>
      </c>
      <c r="C7" s="107">
        <v>165</v>
      </c>
      <c r="D7" s="73">
        <v>60</v>
      </c>
      <c r="E7" t="s">
        <v>2204</v>
      </c>
    </row>
    <row r="8" spans="1:5">
      <c r="B8" t="s">
        <v>1158</v>
      </c>
      <c r="C8" s="107">
        <v>175</v>
      </c>
      <c r="D8" s="73">
        <v>65</v>
      </c>
      <c r="E8" t="s">
        <v>2205</v>
      </c>
    </row>
    <row r="9" spans="1:5">
      <c r="B9" t="s">
        <v>1159</v>
      </c>
      <c r="C9" s="107">
        <v>185</v>
      </c>
      <c r="D9" s="73">
        <v>70</v>
      </c>
      <c r="E9" t="s">
        <v>2206</v>
      </c>
    </row>
    <row r="10" spans="1:5">
      <c r="B10" t="s">
        <v>1160</v>
      </c>
      <c r="C10" s="107">
        <v>195</v>
      </c>
      <c r="D10" s="73">
        <v>75</v>
      </c>
      <c r="E10" t="s">
        <v>2207</v>
      </c>
    </row>
    <row r="11" spans="1:5">
      <c r="B11" t="s">
        <v>1161</v>
      </c>
      <c r="C11" s="107">
        <v>205</v>
      </c>
      <c r="D11" s="73">
        <v>80</v>
      </c>
      <c r="E11" t="s">
        <v>2208</v>
      </c>
    </row>
    <row r="12" spans="1:5">
      <c r="B12" t="s">
        <v>1162</v>
      </c>
      <c r="C12" s="107">
        <v>215</v>
      </c>
      <c r="D12" s="106">
        <v>8.5</v>
      </c>
      <c r="E12" t="s">
        <v>2209</v>
      </c>
    </row>
    <row r="13" spans="1:5">
      <c r="B13" t="s">
        <v>1163</v>
      </c>
      <c r="C13" s="107">
        <v>225</v>
      </c>
      <c r="D13" s="106">
        <v>9.5</v>
      </c>
      <c r="E13" s="73">
        <v>15</v>
      </c>
    </row>
    <row r="14" spans="1:5">
      <c r="B14" t="s">
        <v>1164</v>
      </c>
      <c r="C14" s="107">
        <v>235</v>
      </c>
      <c r="D14" s="106">
        <v>10.5</v>
      </c>
      <c r="E14" s="73">
        <v>16</v>
      </c>
    </row>
    <row r="15" spans="1:5">
      <c r="B15" t="s">
        <v>1165</v>
      </c>
      <c r="C15" s="107">
        <v>245</v>
      </c>
      <c r="D15" s="106">
        <v>11.5</v>
      </c>
      <c r="E15" s="73">
        <v>20</v>
      </c>
    </row>
    <row r="16" spans="1:5">
      <c r="B16" t="s">
        <v>1166</v>
      </c>
      <c r="C16" s="107">
        <v>255</v>
      </c>
      <c r="D16" s="106">
        <v>12.5</v>
      </c>
    </row>
    <row r="17" spans="1:3">
      <c r="B17" t="s">
        <v>1167</v>
      </c>
      <c r="C17" s="107">
        <v>265</v>
      </c>
    </row>
    <row r="18" spans="1:3">
      <c r="B18" t="s">
        <v>1168</v>
      </c>
      <c r="C18" s="107">
        <v>275</v>
      </c>
    </row>
    <row r="19" spans="1:3">
      <c r="B19" t="s">
        <v>1169</v>
      </c>
      <c r="C19" s="107">
        <v>285</v>
      </c>
    </row>
    <row r="20" spans="1:3">
      <c r="A20" s="105" t="s">
        <v>1170</v>
      </c>
      <c r="B20" t="s">
        <v>1171</v>
      </c>
      <c r="C20" s="107">
        <v>295</v>
      </c>
    </row>
    <row r="21" spans="1:3">
      <c r="B21" t="s">
        <v>1172</v>
      </c>
      <c r="C21" s="107">
        <v>30</v>
      </c>
    </row>
    <row r="22" spans="1:3">
      <c r="B22" t="s">
        <v>1173</v>
      </c>
      <c r="C22" s="107">
        <v>305</v>
      </c>
    </row>
    <row r="23" spans="1:3">
      <c r="B23" t="s">
        <v>1174</v>
      </c>
      <c r="C23" s="107">
        <v>315</v>
      </c>
    </row>
    <row r="24" spans="1:3">
      <c r="A24" s="105" t="s">
        <v>1175</v>
      </c>
      <c r="B24" t="s">
        <v>1176</v>
      </c>
      <c r="C24" s="107">
        <v>32</v>
      </c>
    </row>
    <row r="25" spans="1:3">
      <c r="B25" t="s">
        <v>1177</v>
      </c>
      <c r="C25" s="107">
        <v>325</v>
      </c>
    </row>
    <row r="26" spans="1:3">
      <c r="B26" t="s">
        <v>1178</v>
      </c>
      <c r="C26" s="107">
        <v>33</v>
      </c>
    </row>
    <row r="27" spans="1:3">
      <c r="B27" t="s">
        <v>1179</v>
      </c>
      <c r="C27" s="107">
        <v>365</v>
      </c>
    </row>
    <row r="28" spans="1:3">
      <c r="B28" t="s">
        <v>1180</v>
      </c>
      <c r="C28" s="106">
        <v>7</v>
      </c>
    </row>
    <row r="29" spans="1:3">
      <c r="B29" t="s">
        <v>1181</v>
      </c>
      <c r="C29" s="106">
        <v>7.5</v>
      </c>
    </row>
    <row r="30" spans="1:3">
      <c r="B30" t="s">
        <v>1182</v>
      </c>
      <c r="C30" s="106">
        <v>8.25</v>
      </c>
    </row>
    <row r="31" spans="1:3">
      <c r="B31" t="s">
        <v>1183</v>
      </c>
      <c r="C31" s="106">
        <v>9</v>
      </c>
    </row>
    <row r="32" spans="1:3">
      <c r="B32" t="s">
        <v>1184</v>
      </c>
      <c r="C32" s="106">
        <v>9.5</v>
      </c>
    </row>
    <row r="33" spans="1:3">
      <c r="B33" t="s">
        <v>1185</v>
      </c>
      <c r="C33" s="104"/>
    </row>
    <row r="34" spans="1:3">
      <c r="B34" t="s">
        <v>1186</v>
      </c>
      <c r="C34" s="104"/>
    </row>
    <row r="35" spans="1:3">
      <c r="B35" t="s">
        <v>1187</v>
      </c>
      <c r="C35" s="104"/>
    </row>
    <row r="36" spans="1:3">
      <c r="B36" t="s">
        <v>1188</v>
      </c>
      <c r="C36" s="104"/>
    </row>
    <row r="37" spans="1:3">
      <c r="B37" t="s">
        <v>1189</v>
      </c>
      <c r="C37" s="104"/>
    </row>
    <row r="38" spans="1:3">
      <c r="B38" t="s">
        <v>1190</v>
      </c>
      <c r="C38" s="104"/>
    </row>
    <row r="39" spans="1:3">
      <c r="B39" t="s">
        <v>1191</v>
      </c>
      <c r="C39" s="104"/>
    </row>
    <row r="40" spans="1:3">
      <c r="B40" t="s">
        <v>1192</v>
      </c>
      <c r="C40" s="104"/>
    </row>
    <row r="41" spans="1:3">
      <c r="B41" t="s">
        <v>1193</v>
      </c>
      <c r="C41" s="104"/>
    </row>
    <row r="42" spans="1:3">
      <c r="B42" t="s">
        <v>1194</v>
      </c>
      <c r="C42" s="104"/>
    </row>
    <row r="43" spans="1:3">
      <c r="B43" t="s">
        <v>1195</v>
      </c>
      <c r="C43" s="104"/>
    </row>
    <row r="44" spans="1:3">
      <c r="B44" t="s">
        <v>1196</v>
      </c>
      <c r="C44" s="104"/>
    </row>
    <row r="45" spans="1:3">
      <c r="B45" t="s">
        <v>1197</v>
      </c>
      <c r="C45" s="104"/>
    </row>
    <row r="46" spans="1:3">
      <c r="B46" t="s">
        <v>1198</v>
      </c>
      <c r="C46" s="104"/>
    </row>
    <row r="47" spans="1:3">
      <c r="A47" s="105" t="s">
        <v>1199</v>
      </c>
      <c r="B47" t="s">
        <v>1200</v>
      </c>
      <c r="C47" s="104"/>
    </row>
    <row r="48" spans="1:3">
      <c r="B48" t="s">
        <v>1201</v>
      </c>
      <c r="C48" s="104"/>
    </row>
    <row r="49" spans="1:3">
      <c r="B49" t="s">
        <v>1202</v>
      </c>
      <c r="C49" s="104"/>
    </row>
    <row r="50" spans="1:3">
      <c r="B50" t="s">
        <v>1203</v>
      </c>
      <c r="C50" s="104"/>
    </row>
    <row r="51" spans="1:3">
      <c r="B51" t="s">
        <v>1204</v>
      </c>
      <c r="C51" s="104"/>
    </row>
    <row r="52" spans="1:3">
      <c r="B52" t="s">
        <v>1205</v>
      </c>
      <c r="C52" s="104"/>
    </row>
    <row r="53" spans="1:3">
      <c r="B53" t="s">
        <v>1206</v>
      </c>
      <c r="C53" s="104"/>
    </row>
    <row r="54" spans="1:3">
      <c r="B54" t="s">
        <v>1207</v>
      </c>
      <c r="C54" s="104"/>
    </row>
    <row r="55" spans="1:3">
      <c r="B55" t="s">
        <v>1208</v>
      </c>
      <c r="C55" s="104"/>
    </row>
    <row r="56" spans="1:3">
      <c r="B56" t="s">
        <v>1209</v>
      </c>
      <c r="C56" s="104"/>
    </row>
    <row r="57" spans="1:3">
      <c r="B57" t="s">
        <v>1207</v>
      </c>
      <c r="C57" s="104"/>
    </row>
    <row r="58" spans="1:3">
      <c r="B58" t="s">
        <v>1210</v>
      </c>
      <c r="C58" s="104"/>
    </row>
    <row r="59" spans="1:3">
      <c r="B59" t="s">
        <v>1211</v>
      </c>
      <c r="C59" s="104"/>
    </row>
    <row r="60" spans="1:3">
      <c r="B60" t="s">
        <v>1212</v>
      </c>
      <c r="C60" s="104"/>
    </row>
    <row r="61" spans="1:3">
      <c r="B61" t="s">
        <v>1213</v>
      </c>
      <c r="C61" s="104"/>
    </row>
    <row r="62" spans="1:3">
      <c r="B62" t="s">
        <v>1214</v>
      </c>
      <c r="C62" s="104"/>
    </row>
    <row r="63" spans="1:3">
      <c r="A63" s="105" t="s">
        <v>1215</v>
      </c>
      <c r="B63" t="s">
        <v>1216</v>
      </c>
      <c r="C63" s="104"/>
    </row>
    <row r="64" spans="1:3">
      <c r="A64" s="105" t="s">
        <v>315</v>
      </c>
      <c r="B64" t="s">
        <v>1217</v>
      </c>
      <c r="C64" s="104"/>
    </row>
    <row r="65" spans="2:3">
      <c r="B65" t="s">
        <v>1218</v>
      </c>
      <c r="C65" s="104"/>
    </row>
    <row r="66" spans="2:3">
      <c r="B66" t="s">
        <v>1219</v>
      </c>
      <c r="C66" s="104"/>
    </row>
    <row r="67" spans="2:3">
      <c r="B67" t="s">
        <v>1220</v>
      </c>
      <c r="C67" s="104"/>
    </row>
    <row r="68" spans="2:3">
      <c r="B68" t="s">
        <v>1221</v>
      </c>
      <c r="C68" s="104"/>
    </row>
    <row r="69" spans="2:3">
      <c r="B69" t="s">
        <v>1222</v>
      </c>
      <c r="C69" s="104"/>
    </row>
    <row r="70" spans="2:3">
      <c r="B70" t="s">
        <v>1223</v>
      </c>
      <c r="C70" s="104"/>
    </row>
    <row r="71" spans="2:3">
      <c r="B71" t="s">
        <v>1224</v>
      </c>
      <c r="C71" s="104"/>
    </row>
    <row r="72" spans="2:3">
      <c r="B72" t="s">
        <v>1225</v>
      </c>
      <c r="C72" s="104"/>
    </row>
    <row r="73" spans="2:3">
      <c r="B73" t="s">
        <v>1226</v>
      </c>
      <c r="C73" s="104"/>
    </row>
    <row r="74" spans="2:3">
      <c r="B74" t="s">
        <v>1227</v>
      </c>
      <c r="C74" s="104"/>
    </row>
    <row r="75" spans="2:3">
      <c r="B75" t="s">
        <v>1228</v>
      </c>
      <c r="C75" s="104"/>
    </row>
    <row r="76" spans="2:3">
      <c r="B76" t="s">
        <v>1229</v>
      </c>
      <c r="C76" s="104"/>
    </row>
    <row r="77" spans="2:3">
      <c r="B77" t="s">
        <v>1230</v>
      </c>
      <c r="C77" s="104"/>
    </row>
    <row r="78" spans="2:3">
      <c r="B78" t="s">
        <v>1231</v>
      </c>
      <c r="C78" s="104"/>
    </row>
    <row r="79" spans="2:3">
      <c r="B79" t="s">
        <v>1232</v>
      </c>
      <c r="C79" s="104"/>
    </row>
    <row r="80" spans="2:3">
      <c r="B80" t="s">
        <v>1233</v>
      </c>
      <c r="C80" s="104"/>
    </row>
    <row r="81" spans="1:3">
      <c r="B81" t="s">
        <v>1234</v>
      </c>
      <c r="C81" s="104"/>
    </row>
    <row r="82" spans="1:3">
      <c r="B82" t="s">
        <v>1235</v>
      </c>
      <c r="C82" s="104"/>
    </row>
    <row r="83" spans="1:3">
      <c r="B83" t="s">
        <v>1236</v>
      </c>
      <c r="C83" s="104"/>
    </row>
    <row r="84" spans="1:3">
      <c r="B84" t="s">
        <v>1237</v>
      </c>
      <c r="C84" s="104"/>
    </row>
    <row r="85" spans="1:3">
      <c r="B85" t="s">
        <v>1238</v>
      </c>
      <c r="C85" s="104"/>
    </row>
    <row r="86" spans="1:3">
      <c r="B86" t="s">
        <v>1239</v>
      </c>
      <c r="C86" s="104"/>
    </row>
    <row r="87" spans="1:3">
      <c r="B87" t="s">
        <v>1240</v>
      </c>
      <c r="C87" s="104"/>
    </row>
    <row r="88" spans="1:3">
      <c r="B88" t="s">
        <v>1241</v>
      </c>
      <c r="C88" s="104"/>
    </row>
    <row r="89" spans="1:3">
      <c r="B89" t="s">
        <v>1242</v>
      </c>
      <c r="C89" s="104"/>
    </row>
    <row r="90" spans="1:3">
      <c r="A90" s="105" t="s">
        <v>362</v>
      </c>
      <c r="B90" t="s">
        <v>1243</v>
      </c>
      <c r="C90" s="104"/>
    </row>
    <row r="91" spans="1:3">
      <c r="B91" t="s">
        <v>1244</v>
      </c>
      <c r="C91" s="104"/>
    </row>
    <row r="92" spans="1:3">
      <c r="B92" t="s">
        <v>1245</v>
      </c>
      <c r="C92" s="104"/>
    </row>
    <row r="93" spans="1:3">
      <c r="B93" t="s">
        <v>1246</v>
      </c>
      <c r="C93" s="104"/>
    </row>
    <row r="94" spans="1:3">
      <c r="B94" t="s">
        <v>1247</v>
      </c>
      <c r="C94" s="104"/>
    </row>
    <row r="95" spans="1:3">
      <c r="B95" t="s">
        <v>1248</v>
      </c>
      <c r="C95" s="104"/>
    </row>
    <row r="96" spans="1:3">
      <c r="B96" t="s">
        <v>1249</v>
      </c>
      <c r="C96" s="104"/>
    </row>
    <row r="97" spans="1:3">
      <c r="B97" t="s">
        <v>1250</v>
      </c>
      <c r="C97" s="104"/>
    </row>
    <row r="98" spans="1:3">
      <c r="B98" t="s">
        <v>1251</v>
      </c>
      <c r="C98" s="104"/>
    </row>
    <row r="99" spans="1:3">
      <c r="B99" t="s">
        <v>1252</v>
      </c>
      <c r="C99" s="104"/>
    </row>
    <row r="100" spans="1:3">
      <c r="B100" t="s">
        <v>1253</v>
      </c>
      <c r="C100" s="104"/>
    </row>
    <row r="101" spans="1:3">
      <c r="B101" t="s">
        <v>1254</v>
      </c>
      <c r="C101" s="104"/>
    </row>
    <row r="102" spans="1:3">
      <c r="B102" t="s">
        <v>1255</v>
      </c>
      <c r="C102" s="104"/>
    </row>
    <row r="103" spans="1:3">
      <c r="B103" t="s">
        <v>1256</v>
      </c>
      <c r="C103" s="104"/>
    </row>
    <row r="104" spans="1:3">
      <c r="B104" t="s">
        <v>1257</v>
      </c>
      <c r="C104" s="104"/>
    </row>
    <row r="105" spans="1:3">
      <c r="A105" s="105" t="s">
        <v>1258</v>
      </c>
      <c r="B105" t="s">
        <v>1259</v>
      </c>
      <c r="C105" s="104"/>
    </row>
    <row r="106" spans="1:3">
      <c r="B106" t="s">
        <v>1260</v>
      </c>
      <c r="C106" s="104"/>
    </row>
    <row r="107" spans="1:3">
      <c r="B107" t="s">
        <v>1261</v>
      </c>
      <c r="C107" s="104"/>
    </row>
    <row r="108" spans="1:3">
      <c r="B108" t="s">
        <v>1262</v>
      </c>
      <c r="C108" s="104"/>
    </row>
    <row r="109" spans="1:3">
      <c r="B109" t="s">
        <v>1263</v>
      </c>
      <c r="C109" s="104"/>
    </row>
    <row r="110" spans="1:3">
      <c r="A110" s="105" t="s">
        <v>1264</v>
      </c>
      <c r="B110" t="s">
        <v>1265</v>
      </c>
      <c r="C110" s="104"/>
    </row>
    <row r="111" spans="1:3">
      <c r="B111" t="s">
        <v>1266</v>
      </c>
      <c r="C111" s="104"/>
    </row>
    <row r="112" spans="1:3">
      <c r="B112" t="s">
        <v>1267</v>
      </c>
      <c r="C112" s="104"/>
    </row>
    <row r="113" spans="1:3">
      <c r="B113" t="s">
        <v>1268</v>
      </c>
      <c r="C113" s="104"/>
    </row>
    <row r="114" spans="1:3">
      <c r="B114" t="s">
        <v>1269</v>
      </c>
      <c r="C114" s="104"/>
    </row>
    <row r="115" spans="1:3">
      <c r="B115" t="s">
        <v>1270</v>
      </c>
      <c r="C115" s="104"/>
    </row>
    <row r="116" spans="1:3">
      <c r="B116" t="s">
        <v>1271</v>
      </c>
      <c r="C116" s="104"/>
    </row>
    <row r="117" spans="1:3">
      <c r="B117" t="s">
        <v>1272</v>
      </c>
      <c r="C117" s="104"/>
    </row>
    <row r="118" spans="1:3">
      <c r="B118" t="s">
        <v>1273</v>
      </c>
      <c r="C118" s="104"/>
    </row>
    <row r="119" spans="1:3">
      <c r="B119" t="s">
        <v>1274</v>
      </c>
      <c r="C119" s="104"/>
    </row>
    <row r="120" spans="1:3">
      <c r="B120" t="s">
        <v>1275</v>
      </c>
      <c r="C120" s="104"/>
    </row>
    <row r="121" spans="1:3">
      <c r="B121" t="s">
        <v>1277</v>
      </c>
      <c r="C121" s="104"/>
    </row>
    <row r="122" spans="1:3">
      <c r="A122" s="105" t="s">
        <v>1278</v>
      </c>
      <c r="B122" t="s">
        <v>1279</v>
      </c>
      <c r="C122" s="104"/>
    </row>
    <row r="123" spans="1:3">
      <c r="B123" t="s">
        <v>1280</v>
      </c>
      <c r="C123" s="104"/>
    </row>
    <row r="124" spans="1:3">
      <c r="B124" t="s">
        <v>1281</v>
      </c>
      <c r="C124" s="104"/>
    </row>
    <row r="125" spans="1:3">
      <c r="B125" t="s">
        <v>1282</v>
      </c>
      <c r="C125" s="104"/>
    </row>
    <row r="126" spans="1:3">
      <c r="B126" t="s">
        <v>1283</v>
      </c>
      <c r="C126" s="104"/>
    </row>
    <row r="127" spans="1:3">
      <c r="B127" t="s">
        <v>1284</v>
      </c>
      <c r="C127" s="104"/>
    </row>
    <row r="128" spans="1:3">
      <c r="B128" t="s">
        <v>1285</v>
      </c>
      <c r="C128" s="104"/>
    </row>
    <row r="129" spans="1:3">
      <c r="B129" t="s">
        <v>1286</v>
      </c>
      <c r="C129" s="104"/>
    </row>
    <row r="130" spans="1:3">
      <c r="B130" t="s">
        <v>1287</v>
      </c>
      <c r="C130" s="104"/>
    </row>
    <row r="131" spans="1:3">
      <c r="B131" t="s">
        <v>1288</v>
      </c>
      <c r="C131" s="104"/>
    </row>
    <row r="132" spans="1:3">
      <c r="B132" t="s">
        <v>1289</v>
      </c>
      <c r="C132" s="104"/>
    </row>
    <row r="133" spans="1:3">
      <c r="B133" t="s">
        <v>1290</v>
      </c>
      <c r="C133" s="104"/>
    </row>
    <row r="134" spans="1:3">
      <c r="B134" t="s">
        <v>1291</v>
      </c>
      <c r="C134" s="104"/>
    </row>
    <row r="135" spans="1:3">
      <c r="B135" t="s">
        <v>1292</v>
      </c>
      <c r="C135" s="104"/>
    </row>
    <row r="136" spans="1:3">
      <c r="B136" t="s">
        <v>1293</v>
      </c>
      <c r="C136" s="104"/>
    </row>
    <row r="137" spans="1:3">
      <c r="A137" s="105" t="s">
        <v>1294</v>
      </c>
      <c r="B137" t="s">
        <v>1295</v>
      </c>
      <c r="C137" s="104"/>
    </row>
    <row r="138" spans="1:3">
      <c r="B138" t="s">
        <v>1296</v>
      </c>
      <c r="C138" s="104"/>
    </row>
    <row r="139" spans="1:3">
      <c r="B139" t="s">
        <v>1297</v>
      </c>
      <c r="C139" s="104"/>
    </row>
    <row r="140" spans="1:3">
      <c r="B140" t="s">
        <v>1298</v>
      </c>
      <c r="C140" s="104"/>
    </row>
    <row r="141" spans="1:3">
      <c r="B141" t="s">
        <v>1299</v>
      </c>
      <c r="C141" s="104"/>
    </row>
    <row r="142" spans="1:3">
      <c r="B142" t="s">
        <v>1300</v>
      </c>
      <c r="C142" s="104"/>
    </row>
    <row r="143" spans="1:3">
      <c r="B143" t="s">
        <v>1301</v>
      </c>
      <c r="C143" s="104"/>
    </row>
    <row r="144" spans="1:3">
      <c r="B144" t="s">
        <v>1302</v>
      </c>
      <c r="C144" s="104"/>
    </row>
    <row r="145" spans="1:3">
      <c r="B145" t="s">
        <v>1303</v>
      </c>
      <c r="C145" s="104"/>
    </row>
    <row r="146" spans="1:3">
      <c r="B146" t="s">
        <v>1304</v>
      </c>
      <c r="C146" s="104"/>
    </row>
    <row r="147" spans="1:3">
      <c r="B147" t="s">
        <v>1305</v>
      </c>
      <c r="C147" s="104"/>
    </row>
    <row r="148" spans="1:3">
      <c r="B148" t="s">
        <v>1306</v>
      </c>
      <c r="C148" s="104"/>
    </row>
    <row r="149" spans="1:3">
      <c r="B149" t="s">
        <v>1307</v>
      </c>
      <c r="C149" s="104"/>
    </row>
    <row r="150" spans="1:3">
      <c r="A150" s="105" t="s">
        <v>1308</v>
      </c>
      <c r="B150" t="s">
        <v>1309</v>
      </c>
      <c r="C150" s="104"/>
    </row>
    <row r="151" spans="1:3">
      <c r="B151" t="s">
        <v>1310</v>
      </c>
      <c r="C151" s="104"/>
    </row>
    <row r="152" spans="1:3">
      <c r="B152" t="s">
        <v>1311</v>
      </c>
      <c r="C152" s="104"/>
    </row>
    <row r="153" spans="1:3">
      <c r="B153" t="s">
        <v>1312</v>
      </c>
      <c r="C153" s="104"/>
    </row>
    <row r="154" spans="1:3">
      <c r="B154" t="s">
        <v>1313</v>
      </c>
      <c r="C154" s="104"/>
    </row>
    <row r="155" spans="1:3">
      <c r="B155" t="s">
        <v>1314</v>
      </c>
      <c r="C155" s="104"/>
    </row>
    <row r="156" spans="1:3">
      <c r="B156" t="s">
        <v>1315</v>
      </c>
      <c r="C156" s="104"/>
    </row>
    <row r="157" spans="1:3">
      <c r="B157" t="s">
        <v>1316</v>
      </c>
      <c r="C157" s="104"/>
    </row>
    <row r="158" spans="1:3">
      <c r="B158" t="s">
        <v>1317</v>
      </c>
      <c r="C158" s="104"/>
    </row>
    <row r="159" spans="1:3">
      <c r="B159" t="s">
        <v>1318</v>
      </c>
      <c r="C159" s="104"/>
    </row>
    <row r="160" spans="1:3">
      <c r="B160" t="s">
        <v>1319</v>
      </c>
      <c r="C160" s="104"/>
    </row>
    <row r="161" spans="1:3">
      <c r="B161" t="s">
        <v>1320</v>
      </c>
      <c r="C161" s="104"/>
    </row>
    <row r="162" spans="1:3">
      <c r="B162" t="s">
        <v>1321</v>
      </c>
      <c r="C162" s="104"/>
    </row>
    <row r="163" spans="1:3">
      <c r="B163" t="s">
        <v>1322</v>
      </c>
      <c r="C163" s="104"/>
    </row>
    <row r="164" spans="1:3">
      <c r="B164" t="s">
        <v>1323</v>
      </c>
      <c r="C164" s="104"/>
    </row>
    <row r="165" spans="1:3">
      <c r="B165" t="s">
        <v>1324</v>
      </c>
      <c r="C165" s="104"/>
    </row>
    <row r="166" spans="1:3">
      <c r="B166" t="s">
        <v>1325</v>
      </c>
      <c r="C166" s="104"/>
    </row>
    <row r="167" spans="1:3">
      <c r="B167" t="s">
        <v>1326</v>
      </c>
      <c r="C167" s="104"/>
    </row>
    <row r="168" spans="1:3">
      <c r="B168" t="s">
        <v>1327</v>
      </c>
      <c r="C168" s="104"/>
    </row>
    <row r="169" spans="1:3">
      <c r="B169" t="s">
        <v>1328</v>
      </c>
      <c r="C169" s="104"/>
    </row>
    <row r="170" spans="1:3">
      <c r="A170" s="105" t="s">
        <v>304</v>
      </c>
      <c r="B170" t="s">
        <v>1329</v>
      </c>
      <c r="C170" s="104"/>
    </row>
    <row r="171" spans="1:3">
      <c r="B171" t="s">
        <v>1330</v>
      </c>
      <c r="C171" s="104"/>
    </row>
    <row r="172" spans="1:3">
      <c r="B172" t="s">
        <v>1331</v>
      </c>
      <c r="C172" s="104"/>
    </row>
    <row r="173" spans="1:3">
      <c r="B173" t="s">
        <v>1332</v>
      </c>
      <c r="C173" s="104"/>
    </row>
    <row r="174" spans="1:3">
      <c r="B174" t="s">
        <v>1333</v>
      </c>
      <c r="C174" s="104"/>
    </row>
    <row r="175" spans="1:3">
      <c r="B175" t="s">
        <v>1334</v>
      </c>
      <c r="C175" s="104"/>
    </row>
    <row r="176" spans="1:3">
      <c r="B176" t="s">
        <v>1335</v>
      </c>
      <c r="C176" s="104"/>
    </row>
    <row r="177" spans="1:3">
      <c r="B177" t="s">
        <v>1336</v>
      </c>
      <c r="C177" s="104"/>
    </row>
    <row r="178" spans="1:3">
      <c r="B178" t="s">
        <v>1337</v>
      </c>
      <c r="C178" s="104"/>
    </row>
    <row r="179" spans="1:3">
      <c r="B179" t="s">
        <v>1338</v>
      </c>
      <c r="C179" s="104"/>
    </row>
    <row r="180" spans="1:3">
      <c r="B180" t="s">
        <v>1339</v>
      </c>
      <c r="C180" s="104"/>
    </row>
    <row r="181" spans="1:3">
      <c r="B181" t="s">
        <v>1340</v>
      </c>
      <c r="C181" s="104"/>
    </row>
    <row r="182" spans="1:3">
      <c r="B182" t="s">
        <v>1341</v>
      </c>
      <c r="C182" s="104"/>
    </row>
    <row r="183" spans="1:3">
      <c r="B183" t="s">
        <v>1342</v>
      </c>
      <c r="C183" s="104"/>
    </row>
    <row r="184" spans="1:3">
      <c r="B184" t="s">
        <v>1343</v>
      </c>
      <c r="C184" s="104"/>
    </row>
    <row r="185" spans="1:3">
      <c r="B185" t="s">
        <v>1344</v>
      </c>
      <c r="C185" s="104"/>
    </row>
    <row r="186" spans="1:3">
      <c r="B186" t="s">
        <v>1345</v>
      </c>
      <c r="C186" s="104"/>
    </row>
    <row r="187" spans="1:3">
      <c r="B187" t="s">
        <v>1346</v>
      </c>
      <c r="C187" s="104"/>
    </row>
    <row r="188" spans="1:3">
      <c r="B188" t="s">
        <v>1347</v>
      </c>
      <c r="C188" s="104"/>
    </row>
    <row r="189" spans="1:3">
      <c r="A189" s="105" t="s">
        <v>1348</v>
      </c>
      <c r="B189" t="s">
        <v>1349</v>
      </c>
      <c r="C189" s="104"/>
    </row>
    <row r="190" spans="1:3">
      <c r="B190" t="s">
        <v>1350</v>
      </c>
      <c r="C190" s="104"/>
    </row>
    <row r="191" spans="1:3">
      <c r="B191" t="s">
        <v>1351</v>
      </c>
      <c r="C191" s="104"/>
    </row>
    <row r="192" spans="1:3">
      <c r="B192" t="s">
        <v>1352</v>
      </c>
      <c r="C192" s="104"/>
    </row>
    <row r="193" spans="1:3">
      <c r="C193" s="104"/>
    </row>
    <row r="194" spans="1:3">
      <c r="A194" s="105" t="s">
        <v>1353</v>
      </c>
      <c r="B194" t="s">
        <v>1354</v>
      </c>
      <c r="C194" s="104"/>
    </row>
    <row r="195" spans="1:3">
      <c r="B195" t="s">
        <v>1355</v>
      </c>
      <c r="C195" s="104"/>
    </row>
    <row r="196" spans="1:3">
      <c r="B196" t="s">
        <v>1356</v>
      </c>
    </row>
    <row r="197" spans="1:3">
      <c r="B197" t="s">
        <v>1357</v>
      </c>
    </row>
    <row r="198" spans="1:3">
      <c r="B198" t="s">
        <v>1358</v>
      </c>
    </row>
    <row r="199" spans="1:3">
      <c r="B199" t="s">
        <v>1359</v>
      </c>
    </row>
    <row r="200" spans="1:3">
      <c r="B200" t="s">
        <v>1360</v>
      </c>
    </row>
    <row r="201" spans="1:3">
      <c r="B201" t="s">
        <v>1361</v>
      </c>
    </row>
    <row r="202" spans="1:3">
      <c r="B202" t="s">
        <v>1362</v>
      </c>
    </row>
    <row r="203" spans="1:3">
      <c r="B203" t="s">
        <v>1363</v>
      </c>
    </row>
    <row r="204" spans="1:3">
      <c r="B204" t="s">
        <v>1364</v>
      </c>
    </row>
    <row r="205" spans="1:3">
      <c r="B205" t="s">
        <v>1365</v>
      </c>
    </row>
    <row r="206" spans="1:3">
      <c r="B206" t="s">
        <v>1366</v>
      </c>
    </row>
    <row r="207" spans="1:3">
      <c r="B207" t="s">
        <v>1367</v>
      </c>
    </row>
    <row r="208" spans="1:3">
      <c r="B208" t="s">
        <v>1368</v>
      </c>
    </row>
    <row r="209" spans="2:2">
      <c r="B209" t="s">
        <v>1369</v>
      </c>
    </row>
    <row r="210" spans="2:2">
      <c r="B210" t="s">
        <v>1370</v>
      </c>
    </row>
    <row r="211" spans="2:2">
      <c r="B211" t="s">
        <v>1371</v>
      </c>
    </row>
    <row r="212" spans="2:2">
      <c r="B212" t="s">
        <v>1372</v>
      </c>
    </row>
    <row r="213" spans="2:2">
      <c r="B213" t="s">
        <v>1373</v>
      </c>
    </row>
    <row r="214" spans="2:2">
      <c r="B214" t="s">
        <v>1374</v>
      </c>
    </row>
    <row r="215" spans="2:2">
      <c r="B215" t="s">
        <v>1375</v>
      </c>
    </row>
    <row r="216" spans="2:2">
      <c r="B216" t="s">
        <v>1376</v>
      </c>
    </row>
    <row r="217" spans="2:2">
      <c r="B217" t="s">
        <v>1377</v>
      </c>
    </row>
    <row r="218" spans="2:2">
      <c r="B218" t="s">
        <v>1378</v>
      </c>
    </row>
    <row r="219" spans="2:2">
      <c r="B219" t="s">
        <v>1379</v>
      </c>
    </row>
    <row r="220" spans="2:2">
      <c r="B220" t="s">
        <v>1380</v>
      </c>
    </row>
    <row r="221" spans="2:2">
      <c r="B221" t="s">
        <v>1381</v>
      </c>
    </row>
    <row r="222" spans="2:2">
      <c r="B222" t="s">
        <v>1382</v>
      </c>
    </row>
    <row r="223" spans="2:2">
      <c r="B223" t="s">
        <v>1383</v>
      </c>
    </row>
    <row r="224" spans="2:2">
      <c r="B224" t="s">
        <v>1384</v>
      </c>
    </row>
    <row r="225" spans="1:2">
      <c r="A225" s="105" t="s">
        <v>1385</v>
      </c>
      <c r="B225" t="s">
        <v>1386</v>
      </c>
    </row>
    <row r="226" spans="1:2">
      <c r="B226" t="s">
        <v>1387</v>
      </c>
    </row>
    <row r="227" spans="1:2">
      <c r="B227" t="s">
        <v>1388</v>
      </c>
    </row>
    <row r="228" spans="1:2">
      <c r="B228" t="s">
        <v>1389</v>
      </c>
    </row>
    <row r="229" spans="1:2">
      <c r="B229" t="s">
        <v>1390</v>
      </c>
    </row>
    <row r="230" spans="1:2">
      <c r="A230" s="105" t="s">
        <v>1391</v>
      </c>
      <c r="B230" t="s">
        <v>1392</v>
      </c>
    </row>
    <row r="231" spans="1:2">
      <c r="B231" t="s">
        <v>1393</v>
      </c>
    </row>
    <row r="232" spans="1:2">
      <c r="B232" t="s">
        <v>1394</v>
      </c>
    </row>
    <row r="233" spans="1:2">
      <c r="B233" t="s">
        <v>1395</v>
      </c>
    </row>
    <row r="234" spans="1:2">
      <c r="B234" t="s">
        <v>1396</v>
      </c>
    </row>
    <row r="235" spans="1:2">
      <c r="B235" t="s">
        <v>1397</v>
      </c>
    </row>
    <row r="236" spans="1:2">
      <c r="B236" t="s">
        <v>1398</v>
      </c>
    </row>
    <row r="237" spans="1:2">
      <c r="B237" t="s">
        <v>1399</v>
      </c>
    </row>
    <row r="238" spans="1:2">
      <c r="B238" t="s">
        <v>1400</v>
      </c>
    </row>
    <row r="239" spans="1:2">
      <c r="B239" t="s">
        <v>1401</v>
      </c>
    </row>
    <row r="240" spans="1:2">
      <c r="B240" t="s">
        <v>1402</v>
      </c>
    </row>
    <row r="241" spans="2:2">
      <c r="B241" t="s">
        <v>1403</v>
      </c>
    </row>
    <row r="242" spans="2:2">
      <c r="B242" t="s">
        <v>1404</v>
      </c>
    </row>
    <row r="243" spans="2:2">
      <c r="B243" t="s">
        <v>1405</v>
      </c>
    </row>
    <row r="244" spans="2:2">
      <c r="B244" t="s">
        <v>1406</v>
      </c>
    </row>
    <row r="245" spans="2:2">
      <c r="B245" t="s">
        <v>1407</v>
      </c>
    </row>
    <row r="246" spans="2:2">
      <c r="B246" t="s">
        <v>1408</v>
      </c>
    </row>
    <row r="247" spans="2:2">
      <c r="B247" t="s">
        <v>1409</v>
      </c>
    </row>
    <row r="248" spans="2:2">
      <c r="B248" t="s">
        <v>1410</v>
      </c>
    </row>
    <row r="249" spans="2:2">
      <c r="B249" t="s">
        <v>1411</v>
      </c>
    </row>
    <row r="250" spans="2:2">
      <c r="B250" t="s">
        <v>1412</v>
      </c>
    </row>
    <row r="251" spans="2:2">
      <c r="B251" t="s">
        <v>1413</v>
      </c>
    </row>
    <row r="252" spans="2:2">
      <c r="B252" t="s">
        <v>1414</v>
      </c>
    </row>
    <row r="253" spans="2:2">
      <c r="B253" t="s">
        <v>1415</v>
      </c>
    </row>
    <row r="254" spans="2:2">
      <c r="B254" t="s">
        <v>1416</v>
      </c>
    </row>
    <row r="255" spans="2:2">
      <c r="B255" t="s">
        <v>1417</v>
      </c>
    </row>
    <row r="256" spans="2:2">
      <c r="B256" t="s">
        <v>1418</v>
      </c>
    </row>
    <row r="257" spans="2:2">
      <c r="B257" t="s">
        <v>1419</v>
      </c>
    </row>
    <row r="258" spans="2:2">
      <c r="B258" t="s">
        <v>1420</v>
      </c>
    </row>
    <row r="259" spans="2:2">
      <c r="B259" t="s">
        <v>1421</v>
      </c>
    </row>
    <row r="260" spans="2:2">
      <c r="B260" t="s">
        <v>1422</v>
      </c>
    </row>
    <row r="261" spans="2:2">
      <c r="B261" t="s">
        <v>1423</v>
      </c>
    </row>
    <row r="262" spans="2:2">
      <c r="B262" t="s">
        <v>1424</v>
      </c>
    </row>
    <row r="263" spans="2:2">
      <c r="B263" t="s">
        <v>1425</v>
      </c>
    </row>
    <row r="264" spans="2:2">
      <c r="B264" t="s">
        <v>1426</v>
      </c>
    </row>
    <row r="265" spans="2:2">
      <c r="B265" t="s">
        <v>1427</v>
      </c>
    </row>
    <row r="266" spans="2:2">
      <c r="B266" t="s">
        <v>1428</v>
      </c>
    </row>
    <row r="267" spans="2:2">
      <c r="B267" t="s">
        <v>1429</v>
      </c>
    </row>
    <row r="268" spans="2:2">
      <c r="B268" t="s">
        <v>1430</v>
      </c>
    </row>
    <row r="269" spans="2:2">
      <c r="B269" t="s">
        <v>1431</v>
      </c>
    </row>
    <row r="270" spans="2:2">
      <c r="B270" t="s">
        <v>1432</v>
      </c>
    </row>
    <row r="271" spans="2:2">
      <c r="B271" t="s">
        <v>1433</v>
      </c>
    </row>
    <row r="272" spans="2:2">
      <c r="B272" t="s">
        <v>1434</v>
      </c>
    </row>
    <row r="273" spans="1:2">
      <c r="B273" t="s">
        <v>1435</v>
      </c>
    </row>
    <row r="274" spans="1:2">
      <c r="B274" t="s">
        <v>1436</v>
      </c>
    </row>
    <row r="275" spans="1:2">
      <c r="B275" t="s">
        <v>1437</v>
      </c>
    </row>
    <row r="276" spans="1:2">
      <c r="B276" t="s">
        <v>1438</v>
      </c>
    </row>
    <row r="277" spans="1:2">
      <c r="A277" s="105" t="s">
        <v>1439</v>
      </c>
      <c r="B277" t="s">
        <v>1440</v>
      </c>
    </row>
    <row r="278" spans="1:2">
      <c r="B278" t="s">
        <v>1441</v>
      </c>
    </row>
    <row r="279" spans="1:2">
      <c r="B279" t="s">
        <v>1442</v>
      </c>
    </row>
    <row r="280" spans="1:2">
      <c r="B280" t="s">
        <v>1443</v>
      </c>
    </row>
    <row r="281" spans="1:2">
      <c r="B281" t="s">
        <v>1444</v>
      </c>
    </row>
    <row r="282" spans="1:2">
      <c r="B282" t="s">
        <v>1445</v>
      </c>
    </row>
    <row r="283" spans="1:2">
      <c r="B283" t="s">
        <v>1446</v>
      </c>
    </row>
    <row r="284" spans="1:2">
      <c r="B284" t="s">
        <v>1447</v>
      </c>
    </row>
    <row r="285" spans="1:2">
      <c r="B285" t="s">
        <v>1448</v>
      </c>
    </row>
    <row r="286" spans="1:2">
      <c r="B286" t="s">
        <v>1449</v>
      </c>
    </row>
    <row r="287" spans="1:2">
      <c r="B287" t="s">
        <v>1450</v>
      </c>
    </row>
    <row r="288" spans="1:2">
      <c r="B288" t="s">
        <v>1451</v>
      </c>
    </row>
    <row r="289" spans="2:2">
      <c r="B289" t="s">
        <v>1452</v>
      </c>
    </row>
    <row r="290" spans="2:2">
      <c r="B290" t="s">
        <v>1453</v>
      </c>
    </row>
    <row r="291" spans="2:2">
      <c r="B291" t="s">
        <v>1454</v>
      </c>
    </row>
    <row r="292" spans="2:2">
      <c r="B292" t="s">
        <v>1455</v>
      </c>
    </row>
    <row r="293" spans="2:2">
      <c r="B293" t="s">
        <v>1456</v>
      </c>
    </row>
    <row r="294" spans="2:2">
      <c r="B294" t="s">
        <v>1457</v>
      </c>
    </row>
    <row r="295" spans="2:2">
      <c r="B295" t="s">
        <v>1458</v>
      </c>
    </row>
    <row r="296" spans="2:2">
      <c r="B296" t="s">
        <v>1459</v>
      </c>
    </row>
    <row r="297" spans="2:2">
      <c r="B297" t="s">
        <v>1460</v>
      </c>
    </row>
    <row r="298" spans="2:2">
      <c r="B298" t="s">
        <v>1461</v>
      </c>
    </row>
    <row r="299" spans="2:2">
      <c r="B299" t="s">
        <v>1462</v>
      </c>
    </row>
    <row r="300" spans="2:2">
      <c r="B300" t="s">
        <v>1463</v>
      </c>
    </row>
    <row r="301" spans="2:2">
      <c r="B301" t="s">
        <v>1464</v>
      </c>
    </row>
    <row r="302" spans="2:2">
      <c r="B302" t="s">
        <v>1465</v>
      </c>
    </row>
    <row r="303" spans="2:2">
      <c r="B303" t="s">
        <v>1466</v>
      </c>
    </row>
    <row r="304" spans="2:2">
      <c r="B304" t="s">
        <v>1467</v>
      </c>
    </row>
    <row r="305" spans="1:2">
      <c r="B305" t="s">
        <v>1468</v>
      </c>
    </row>
    <row r="306" spans="1:2">
      <c r="B306" t="s">
        <v>1469</v>
      </c>
    </row>
    <row r="307" spans="1:2">
      <c r="B307" t="s">
        <v>1470</v>
      </c>
    </row>
    <row r="308" spans="1:2">
      <c r="B308" t="s">
        <v>1471</v>
      </c>
    </row>
    <row r="309" spans="1:2">
      <c r="B309" t="s">
        <v>1472</v>
      </c>
    </row>
    <row r="310" spans="1:2">
      <c r="B310" t="s">
        <v>1473</v>
      </c>
    </row>
    <row r="311" spans="1:2">
      <c r="B311" t="s">
        <v>1474</v>
      </c>
    </row>
    <row r="312" spans="1:2">
      <c r="B312" t="s">
        <v>1475</v>
      </c>
    </row>
    <row r="313" spans="1:2">
      <c r="B313" t="s">
        <v>1476</v>
      </c>
    </row>
    <row r="314" spans="1:2">
      <c r="B314" t="s">
        <v>1477</v>
      </c>
    </row>
    <row r="315" spans="1:2">
      <c r="B315" t="s">
        <v>1478</v>
      </c>
    </row>
    <row r="316" spans="1:2">
      <c r="B316" t="s">
        <v>1479</v>
      </c>
    </row>
    <row r="317" spans="1:2">
      <c r="A317" s="105" t="s">
        <v>1480</v>
      </c>
      <c r="B317" t="s">
        <v>1481</v>
      </c>
    </row>
    <row r="318" spans="1:2">
      <c r="B318" t="s">
        <v>1482</v>
      </c>
    </row>
    <row r="319" spans="1:2">
      <c r="B319" t="s">
        <v>1483</v>
      </c>
    </row>
    <row r="320" spans="1:2">
      <c r="B320" t="s">
        <v>1484</v>
      </c>
    </row>
    <row r="321" spans="1:2">
      <c r="B321" t="s">
        <v>1485</v>
      </c>
    </row>
    <row r="322" spans="1:2">
      <c r="B322" t="s">
        <v>1486</v>
      </c>
    </row>
    <row r="323" spans="1:2">
      <c r="B323" t="s">
        <v>1487</v>
      </c>
    </row>
    <row r="324" spans="1:2">
      <c r="B324" t="s">
        <v>1488</v>
      </c>
    </row>
    <row r="325" spans="1:2">
      <c r="B325" t="s">
        <v>1489</v>
      </c>
    </row>
    <row r="326" spans="1:2">
      <c r="B326" t="s">
        <v>1490</v>
      </c>
    </row>
    <row r="327" spans="1:2">
      <c r="A327" s="105" t="s">
        <v>1491</v>
      </c>
      <c r="B327" t="s">
        <v>1492</v>
      </c>
    </row>
    <row r="328" spans="1:2">
      <c r="B328" t="s">
        <v>1493</v>
      </c>
    </row>
    <row r="329" spans="1:2">
      <c r="B329" t="s">
        <v>1494</v>
      </c>
    </row>
    <row r="330" spans="1:2">
      <c r="B330" t="s">
        <v>1495</v>
      </c>
    </row>
    <row r="331" spans="1:2">
      <c r="B331" t="s">
        <v>1496</v>
      </c>
    </row>
    <row r="332" spans="1:2">
      <c r="B332" t="s">
        <v>1497</v>
      </c>
    </row>
    <row r="333" spans="1:2">
      <c r="B333" t="s">
        <v>1498</v>
      </c>
    </row>
    <row r="334" spans="1:2">
      <c r="A334" s="105" t="s">
        <v>1499</v>
      </c>
      <c r="B334" t="s">
        <v>1500</v>
      </c>
    </row>
    <row r="335" spans="1:2">
      <c r="B335" t="s">
        <v>1501</v>
      </c>
    </row>
    <row r="336" spans="1:2">
      <c r="B336" t="s">
        <v>1502</v>
      </c>
    </row>
    <row r="337" spans="1:2">
      <c r="B337" t="s">
        <v>1503</v>
      </c>
    </row>
    <row r="338" spans="1:2">
      <c r="B338" t="s">
        <v>1504</v>
      </c>
    </row>
    <row r="339" spans="1:2">
      <c r="B339" t="s">
        <v>1505</v>
      </c>
    </row>
    <row r="340" spans="1:2">
      <c r="B340" t="s">
        <v>1506</v>
      </c>
    </row>
    <row r="341" spans="1:2">
      <c r="B341" t="s">
        <v>1507</v>
      </c>
    </row>
    <row r="342" spans="1:2">
      <c r="B342" t="s">
        <v>1508</v>
      </c>
    </row>
    <row r="343" spans="1:2">
      <c r="B343" t="s">
        <v>1509</v>
      </c>
    </row>
    <row r="344" spans="1:2">
      <c r="B344" t="s">
        <v>1510</v>
      </c>
    </row>
    <row r="345" spans="1:2">
      <c r="B345" t="s">
        <v>1511</v>
      </c>
    </row>
    <row r="346" spans="1:2">
      <c r="B346" t="s">
        <v>1512</v>
      </c>
    </row>
    <row r="347" spans="1:2">
      <c r="B347" t="s">
        <v>1513</v>
      </c>
    </row>
    <row r="348" spans="1:2">
      <c r="A348" s="105" t="s">
        <v>1514</v>
      </c>
      <c r="B348" t="s">
        <v>1515</v>
      </c>
    </row>
    <row r="349" spans="1:2">
      <c r="B349" t="s">
        <v>1516</v>
      </c>
    </row>
    <row r="350" spans="1:2">
      <c r="B350" t="s">
        <v>1517</v>
      </c>
    </row>
    <row r="351" spans="1:2">
      <c r="B351" t="s">
        <v>1518</v>
      </c>
    </row>
    <row r="352" spans="1:2">
      <c r="B352" t="s">
        <v>1519</v>
      </c>
    </row>
    <row r="353" spans="2:2">
      <c r="B353" t="s">
        <v>1520</v>
      </c>
    </row>
    <row r="354" spans="2:2">
      <c r="B354" t="s">
        <v>1521</v>
      </c>
    </row>
    <row r="355" spans="2:2">
      <c r="B355" t="s">
        <v>1522</v>
      </c>
    </row>
    <row r="356" spans="2:2">
      <c r="B356" t="s">
        <v>1523</v>
      </c>
    </row>
    <row r="357" spans="2:2">
      <c r="B357" t="s">
        <v>1524</v>
      </c>
    </row>
    <row r="358" spans="2:2">
      <c r="B358" t="s">
        <v>1525</v>
      </c>
    </row>
    <row r="359" spans="2:2">
      <c r="B359" t="s">
        <v>1526</v>
      </c>
    </row>
    <row r="360" spans="2:2">
      <c r="B360" t="s">
        <v>1527</v>
      </c>
    </row>
    <row r="361" spans="2:2">
      <c r="B361" t="s">
        <v>1528</v>
      </c>
    </row>
    <row r="362" spans="2:2">
      <c r="B362" t="s">
        <v>1529</v>
      </c>
    </row>
    <row r="363" spans="2:2">
      <c r="B363" t="s">
        <v>1530</v>
      </c>
    </row>
    <row r="364" spans="2:2">
      <c r="B364" t="s">
        <v>1531</v>
      </c>
    </row>
    <row r="365" spans="2:2">
      <c r="B365" t="s">
        <v>1532</v>
      </c>
    </row>
    <row r="366" spans="2:2">
      <c r="B366" t="s">
        <v>1533</v>
      </c>
    </row>
    <row r="367" spans="2:2">
      <c r="B367" t="s">
        <v>1534</v>
      </c>
    </row>
    <row r="368" spans="2:2">
      <c r="B368" t="s">
        <v>1535</v>
      </c>
    </row>
    <row r="369" spans="2:2">
      <c r="B369" t="s">
        <v>1536</v>
      </c>
    </row>
    <row r="370" spans="2:2">
      <c r="B370" t="s">
        <v>1537</v>
      </c>
    </row>
    <row r="371" spans="2:2">
      <c r="B371" t="s">
        <v>1538</v>
      </c>
    </row>
    <row r="372" spans="2:2">
      <c r="B372" t="s">
        <v>1540</v>
      </c>
    </row>
    <row r="373" spans="2:2">
      <c r="B373" t="s">
        <v>1539</v>
      </c>
    </row>
    <row r="374" spans="2:2">
      <c r="B374" t="s">
        <v>1541</v>
      </c>
    </row>
    <row r="375" spans="2:2">
      <c r="B375" t="s">
        <v>1542</v>
      </c>
    </row>
    <row r="376" spans="2:2">
      <c r="B376" t="s">
        <v>1543</v>
      </c>
    </row>
    <row r="377" spans="2:2">
      <c r="B377" t="s">
        <v>1544</v>
      </c>
    </row>
    <row r="378" spans="2:2">
      <c r="B378" t="s">
        <v>1545</v>
      </c>
    </row>
    <row r="379" spans="2:2">
      <c r="B379" t="s">
        <v>1546</v>
      </c>
    </row>
    <row r="380" spans="2:2">
      <c r="B380" t="s">
        <v>1547</v>
      </c>
    </row>
    <row r="381" spans="2:2">
      <c r="B381" t="s">
        <v>1548</v>
      </c>
    </row>
    <row r="382" spans="2:2">
      <c r="B382" t="s">
        <v>1549</v>
      </c>
    </row>
    <row r="383" spans="2:2">
      <c r="B383" t="s">
        <v>1550</v>
      </c>
    </row>
    <row r="384" spans="2:2">
      <c r="B384" t="s">
        <v>1551</v>
      </c>
    </row>
    <row r="385" spans="2:2">
      <c r="B385" t="s">
        <v>1552</v>
      </c>
    </row>
    <row r="386" spans="2:2">
      <c r="B386" t="s">
        <v>1553</v>
      </c>
    </row>
    <row r="387" spans="2:2">
      <c r="B387" t="s">
        <v>1554</v>
      </c>
    </row>
    <row r="388" spans="2:2">
      <c r="B388" t="s">
        <v>1555</v>
      </c>
    </row>
    <row r="389" spans="2:2">
      <c r="B389" t="s">
        <v>1556</v>
      </c>
    </row>
    <row r="390" spans="2:2">
      <c r="B390" t="s">
        <v>1557</v>
      </c>
    </row>
    <row r="391" spans="2:2">
      <c r="B391" t="s">
        <v>1558</v>
      </c>
    </row>
    <row r="392" spans="2:2">
      <c r="B392" t="s">
        <v>1559</v>
      </c>
    </row>
    <row r="393" spans="2:2">
      <c r="B393" t="s">
        <v>1560</v>
      </c>
    </row>
    <row r="394" spans="2:2">
      <c r="B394" t="s">
        <v>1561</v>
      </c>
    </row>
    <row r="395" spans="2:2">
      <c r="B395" t="s">
        <v>1562</v>
      </c>
    </row>
    <row r="396" spans="2:2">
      <c r="B396" t="s">
        <v>1563</v>
      </c>
    </row>
    <row r="397" spans="2:2">
      <c r="B397" t="s">
        <v>1565</v>
      </c>
    </row>
    <row r="398" spans="2:2">
      <c r="B398" t="s">
        <v>1564</v>
      </c>
    </row>
    <row r="399" spans="2:2">
      <c r="B399" t="s">
        <v>1566</v>
      </c>
    </row>
    <row r="400" spans="2:2">
      <c r="B400" t="s">
        <v>1567</v>
      </c>
    </row>
    <row r="401" spans="2:2">
      <c r="B401" t="s">
        <v>1568</v>
      </c>
    </row>
    <row r="402" spans="2:2">
      <c r="B402" t="s">
        <v>1569</v>
      </c>
    </row>
    <row r="403" spans="2:2">
      <c r="B403" t="s">
        <v>1570</v>
      </c>
    </row>
    <row r="404" spans="2:2">
      <c r="B404" t="s">
        <v>1571</v>
      </c>
    </row>
    <row r="405" spans="2:2">
      <c r="B405" t="s">
        <v>1572</v>
      </c>
    </row>
    <row r="406" spans="2:2">
      <c r="B406" t="s">
        <v>1573</v>
      </c>
    </row>
    <row r="407" spans="2:2">
      <c r="B407" t="s">
        <v>1574</v>
      </c>
    </row>
    <row r="408" spans="2:2">
      <c r="B408" t="s">
        <v>1575</v>
      </c>
    </row>
    <row r="409" spans="2:2">
      <c r="B409" t="s">
        <v>1576</v>
      </c>
    </row>
    <row r="410" spans="2:2">
      <c r="B410" t="s">
        <v>1577</v>
      </c>
    </row>
    <row r="411" spans="2:2">
      <c r="B411" t="s">
        <v>1578</v>
      </c>
    </row>
    <row r="412" spans="2:2">
      <c r="B412" t="s">
        <v>1579</v>
      </c>
    </row>
    <row r="413" spans="2:2">
      <c r="B413" t="s">
        <v>1580</v>
      </c>
    </row>
    <row r="414" spans="2:2">
      <c r="B414" t="s">
        <v>1581</v>
      </c>
    </row>
    <row r="415" spans="2:2">
      <c r="B415" t="s">
        <v>1582</v>
      </c>
    </row>
    <row r="416" spans="2:2">
      <c r="B416" t="s">
        <v>1583</v>
      </c>
    </row>
    <row r="417" spans="2:2">
      <c r="B417" t="s">
        <v>1584</v>
      </c>
    </row>
    <row r="418" spans="2:2">
      <c r="B418" t="s">
        <v>1585</v>
      </c>
    </row>
    <row r="419" spans="2:2">
      <c r="B419" t="s">
        <v>1586</v>
      </c>
    </row>
    <row r="420" spans="2:2">
      <c r="B420" t="s">
        <v>1587</v>
      </c>
    </row>
    <row r="421" spans="2:2">
      <c r="B421" t="s">
        <v>1588</v>
      </c>
    </row>
    <row r="422" spans="2:2">
      <c r="B422" t="s">
        <v>1589</v>
      </c>
    </row>
    <row r="423" spans="2:2">
      <c r="B423" t="s">
        <v>1590</v>
      </c>
    </row>
    <row r="424" spans="2:2">
      <c r="B424" t="s">
        <v>1591</v>
      </c>
    </row>
    <row r="425" spans="2:2">
      <c r="B425" t="s">
        <v>1592</v>
      </c>
    </row>
    <row r="426" spans="2:2">
      <c r="B426" t="s">
        <v>1593</v>
      </c>
    </row>
    <row r="427" spans="2:2">
      <c r="B427" t="s">
        <v>1594</v>
      </c>
    </row>
    <row r="428" spans="2:2">
      <c r="B428" t="s">
        <v>1595</v>
      </c>
    </row>
    <row r="429" spans="2:2">
      <c r="B429" t="s">
        <v>1596</v>
      </c>
    </row>
    <row r="430" spans="2:2">
      <c r="B430" t="s">
        <v>1597</v>
      </c>
    </row>
    <row r="431" spans="2:2">
      <c r="B431" t="s">
        <v>1598</v>
      </c>
    </row>
    <row r="432" spans="2:2">
      <c r="B432" t="s">
        <v>1599</v>
      </c>
    </row>
    <row r="433" spans="1:2">
      <c r="B433" t="s">
        <v>1600</v>
      </c>
    </row>
    <row r="434" spans="1:2">
      <c r="A434" s="105" t="s">
        <v>1601</v>
      </c>
      <c r="B434" t="s">
        <v>1602</v>
      </c>
    </row>
    <row r="435" spans="1:2">
      <c r="B435" t="s">
        <v>1603</v>
      </c>
    </row>
    <row r="436" spans="1:2">
      <c r="B436" t="s">
        <v>1604</v>
      </c>
    </row>
    <row r="437" spans="1:2">
      <c r="B437" t="s">
        <v>1605</v>
      </c>
    </row>
    <row r="438" spans="1:2">
      <c r="B438" t="s">
        <v>1606</v>
      </c>
    </row>
    <row r="439" spans="1:2">
      <c r="B439" t="s">
        <v>1607</v>
      </c>
    </row>
    <row r="440" spans="1:2">
      <c r="B440" t="s">
        <v>1608</v>
      </c>
    </row>
    <row r="441" spans="1:2">
      <c r="B441" t="s">
        <v>1609</v>
      </c>
    </row>
    <row r="442" spans="1:2">
      <c r="B442" t="s">
        <v>1610</v>
      </c>
    </row>
    <row r="443" spans="1:2">
      <c r="B443" t="s">
        <v>1611</v>
      </c>
    </row>
    <row r="444" spans="1:2">
      <c r="B444" t="s">
        <v>1612</v>
      </c>
    </row>
    <row r="445" spans="1:2">
      <c r="B445" t="s">
        <v>1613</v>
      </c>
    </row>
    <row r="446" spans="1:2">
      <c r="B446" t="s">
        <v>1614</v>
      </c>
    </row>
    <row r="447" spans="1:2">
      <c r="B447" t="s">
        <v>1615</v>
      </c>
    </row>
    <row r="448" spans="1:2">
      <c r="B448" t="s">
        <v>1616</v>
      </c>
    </row>
    <row r="449" spans="2:2">
      <c r="B449" t="s">
        <v>1617</v>
      </c>
    </row>
    <row r="450" spans="2:2">
      <c r="B450" t="s">
        <v>1618</v>
      </c>
    </row>
    <row r="451" spans="2:2">
      <c r="B451" t="s">
        <v>1619</v>
      </c>
    </row>
    <row r="452" spans="2:2">
      <c r="B452" t="s">
        <v>1620</v>
      </c>
    </row>
    <row r="453" spans="2:2">
      <c r="B453" t="s">
        <v>1621</v>
      </c>
    </row>
    <row r="454" spans="2:2">
      <c r="B454" t="s">
        <v>1622</v>
      </c>
    </row>
    <row r="455" spans="2:2">
      <c r="B455" t="s">
        <v>1623</v>
      </c>
    </row>
    <row r="456" spans="2:2">
      <c r="B456" t="s">
        <v>1624</v>
      </c>
    </row>
    <row r="457" spans="2:2">
      <c r="B457" t="s">
        <v>1625</v>
      </c>
    </row>
    <row r="458" spans="2:2">
      <c r="B458" t="s">
        <v>1626</v>
      </c>
    </row>
    <row r="459" spans="2:2">
      <c r="B459" t="s">
        <v>1627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>
      <selection activeCell="M18" sqref="M18"/>
    </sheetView>
  </sheetViews>
  <sheetFormatPr defaultRowHeight="15"/>
  <cols>
    <col min="1" max="1" width="16.42578125" customWidth="1"/>
    <col min="2" max="2" width="12.85546875" bestFit="1" customWidth="1"/>
    <col min="3" max="3" width="11.28515625" bestFit="1" customWidth="1"/>
    <col min="4" max="4" width="10.28515625" bestFit="1" customWidth="1"/>
    <col min="6" max="6" width="11.85546875" customWidth="1"/>
    <col min="10" max="10" width="11.28515625" bestFit="1" customWidth="1"/>
    <col min="11" max="11" width="12.140625" customWidth="1"/>
  </cols>
  <sheetData>
    <row r="1" spans="1:4">
      <c r="A1" t="s">
        <v>188</v>
      </c>
      <c r="B1" s="42">
        <v>1000000</v>
      </c>
    </row>
    <row r="2" spans="1:4">
      <c r="B2" s="34">
        <v>0.01</v>
      </c>
      <c r="D2" s="43"/>
    </row>
    <row r="3" spans="1:4">
      <c r="A3" t="s">
        <v>184</v>
      </c>
      <c r="B3" s="43">
        <f>B1*B2</f>
        <v>10000</v>
      </c>
    </row>
    <row r="5" spans="1:4">
      <c r="A5" t="s">
        <v>182</v>
      </c>
      <c r="B5" s="42">
        <v>100000</v>
      </c>
      <c r="C5" t="s">
        <v>190</v>
      </c>
    </row>
    <row r="6" spans="1:4">
      <c r="A6" t="s">
        <v>183</v>
      </c>
      <c r="B6" s="34">
        <v>0.05</v>
      </c>
    </row>
    <row r="7" spans="1:4">
      <c r="B7" s="43">
        <f>B5*B6</f>
        <v>5000</v>
      </c>
    </row>
    <row r="9" spans="1:4">
      <c r="A9" t="s">
        <v>185</v>
      </c>
      <c r="B9" s="44">
        <v>20</v>
      </c>
    </row>
    <row r="10" spans="1:4">
      <c r="A10" t="s">
        <v>186</v>
      </c>
      <c r="B10" s="45">
        <f>B9-(B9*B6)</f>
        <v>19</v>
      </c>
    </row>
    <row r="11" spans="1:4">
      <c r="A11" t="s">
        <v>187</v>
      </c>
      <c r="B11" s="43">
        <f>B9-B10</f>
        <v>1</v>
      </c>
    </row>
    <row r="12" spans="1:4">
      <c r="B12" s="43"/>
    </row>
    <row r="13" spans="1:4">
      <c r="A13" t="s">
        <v>189</v>
      </c>
      <c r="B13" s="43">
        <f>B5/B9</f>
        <v>5000</v>
      </c>
      <c r="C13" s="43" t="s">
        <v>191</v>
      </c>
    </row>
    <row r="15" spans="1:4">
      <c r="B15" s="42">
        <f>B13*B9</f>
        <v>100000</v>
      </c>
      <c r="C15" t="s">
        <v>190</v>
      </c>
    </row>
    <row r="17" spans="2:11">
      <c r="B17" s="43"/>
    </row>
    <row r="24" spans="2:11">
      <c r="D24">
        <v>1</v>
      </c>
      <c r="E24" s="42">
        <v>0</v>
      </c>
      <c r="F24" s="42">
        <v>2</v>
      </c>
      <c r="G24">
        <v>0.01</v>
      </c>
      <c r="H24">
        <f>G24*3</f>
        <v>0.03</v>
      </c>
      <c r="J24" s="42">
        <v>100000</v>
      </c>
      <c r="K24" s="43">
        <f>H24*J24</f>
        <v>3000</v>
      </c>
    </row>
    <row r="25" spans="2:11">
      <c r="D25">
        <v>2</v>
      </c>
      <c r="E25" s="46"/>
      <c r="F25" s="42" t="s">
        <v>192</v>
      </c>
      <c r="G25">
        <v>0.02</v>
      </c>
      <c r="H25">
        <f>G25*3</f>
        <v>0.06</v>
      </c>
      <c r="J25" s="42">
        <v>100000</v>
      </c>
      <c r="K25" s="43">
        <f>H25*J25</f>
        <v>6000</v>
      </c>
    </row>
    <row r="26" spans="2:11">
      <c r="D26" s="47">
        <v>3</v>
      </c>
      <c r="E26" s="47"/>
      <c r="F26" s="45" t="s">
        <v>193</v>
      </c>
      <c r="G26" s="47">
        <v>0.05</v>
      </c>
      <c r="H26" s="47">
        <f>G26*3</f>
        <v>0.15000000000000002</v>
      </c>
      <c r="J26" s="42">
        <v>50000</v>
      </c>
      <c r="K26" s="43">
        <f>H26*J26</f>
        <v>7500.0000000000009</v>
      </c>
    </row>
    <row r="27" spans="2:11">
      <c r="D27">
        <v>4</v>
      </c>
      <c r="F27" s="42" t="s">
        <v>194</v>
      </c>
      <c r="G27" s="42">
        <v>0.1</v>
      </c>
      <c r="H27" s="43">
        <f>G27*3</f>
        <v>0.30000000000000004</v>
      </c>
      <c r="J27" s="42">
        <v>50000</v>
      </c>
      <c r="K27" s="43">
        <f>H27*J27</f>
        <v>15000.000000000002</v>
      </c>
    </row>
    <row r="28" spans="2:11">
      <c r="D28">
        <v>5</v>
      </c>
      <c r="F28" s="42" t="s">
        <v>195</v>
      </c>
      <c r="G28">
        <v>0.25</v>
      </c>
      <c r="H28">
        <f>G28*3</f>
        <v>0.75</v>
      </c>
      <c r="J28" s="4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52" workbookViewId="0">
      <selection activeCell="G7" sqref="G7"/>
    </sheetView>
  </sheetViews>
  <sheetFormatPr defaultRowHeight="15"/>
  <cols>
    <col min="1" max="1" width="16.85546875" bestFit="1" customWidth="1"/>
    <col min="2" max="2" width="10.42578125" customWidth="1"/>
    <col min="3" max="3" width="18.5703125" bestFit="1" customWidth="1"/>
    <col min="4" max="4" width="10.7109375" customWidth="1"/>
    <col min="5" max="5" width="22.42578125" customWidth="1"/>
    <col min="7" max="7" width="12.140625" customWidth="1"/>
    <col min="8" max="8" width="13.140625" customWidth="1"/>
    <col min="9" max="9" width="45.85546875" bestFit="1" customWidth="1"/>
    <col min="11" max="11" width="10.140625" customWidth="1"/>
    <col min="14" max="14" width="12.140625" bestFit="1" customWidth="1"/>
    <col min="15" max="15" width="10.85546875" customWidth="1"/>
  </cols>
  <sheetData>
    <row r="1" spans="1:16">
      <c r="A1" s="37"/>
      <c r="B1" s="37"/>
      <c r="C1" s="37"/>
      <c r="D1" s="37"/>
      <c r="E1" s="37"/>
      <c r="F1" s="37"/>
      <c r="G1" s="37"/>
    </row>
    <row r="2" spans="1:16" ht="15.75" thickBot="1">
      <c r="A2" s="37"/>
      <c r="B2" s="37"/>
      <c r="C2" s="37"/>
      <c r="D2" s="37"/>
      <c r="E2" s="37"/>
      <c r="F2" s="37"/>
      <c r="G2" s="37"/>
      <c r="H2" t="s">
        <v>198</v>
      </c>
    </row>
    <row r="3" spans="1:16" ht="15.75" thickBot="1">
      <c r="A3" s="37"/>
      <c r="B3" s="53" t="s">
        <v>196</v>
      </c>
      <c r="C3" s="37" t="s">
        <v>197</v>
      </c>
      <c r="D3" s="37" t="s">
        <v>390</v>
      </c>
      <c r="E3" s="37"/>
      <c r="F3" s="37"/>
      <c r="G3" s="37"/>
      <c r="H3" t="s">
        <v>201</v>
      </c>
      <c r="I3" s="48" t="s">
        <v>219</v>
      </c>
      <c r="K3" t="s">
        <v>235</v>
      </c>
      <c r="L3" t="s">
        <v>236</v>
      </c>
      <c r="M3" t="s">
        <v>40</v>
      </c>
      <c r="N3" t="s">
        <v>237</v>
      </c>
      <c r="O3" t="s">
        <v>238</v>
      </c>
      <c r="P3" t="s">
        <v>239</v>
      </c>
    </row>
    <row r="4" spans="1:16">
      <c r="A4" s="37"/>
      <c r="B4" s="37"/>
      <c r="C4" s="37"/>
      <c r="D4" s="37"/>
      <c r="E4" s="37"/>
      <c r="F4" s="37"/>
      <c r="G4" s="37"/>
      <c r="I4" t="s">
        <v>202</v>
      </c>
      <c r="J4" t="s">
        <v>207</v>
      </c>
    </row>
    <row r="5" spans="1:16">
      <c r="A5" s="37"/>
      <c r="B5" s="37"/>
      <c r="C5" s="37"/>
      <c r="D5" s="37"/>
      <c r="E5" s="37"/>
      <c r="F5" s="37"/>
      <c r="G5" s="37"/>
      <c r="I5" t="s">
        <v>203</v>
      </c>
      <c r="J5" t="s">
        <v>208</v>
      </c>
    </row>
    <row r="6" spans="1:16">
      <c r="A6" s="37"/>
      <c r="B6" s="37"/>
      <c r="C6" s="37"/>
      <c r="D6" s="37"/>
      <c r="E6" s="37"/>
      <c r="F6" s="37"/>
      <c r="G6" s="37"/>
      <c r="I6" t="s">
        <v>204</v>
      </c>
      <c r="J6" t="s">
        <v>207</v>
      </c>
    </row>
    <row r="7" spans="1:16">
      <c r="A7" s="37"/>
      <c r="B7" s="37"/>
      <c r="C7" s="37"/>
      <c r="D7" s="37"/>
      <c r="E7" s="37"/>
      <c r="F7" s="37"/>
      <c r="G7" s="37"/>
      <c r="I7" t="s">
        <v>205</v>
      </c>
      <c r="J7" t="s">
        <v>208</v>
      </c>
    </row>
    <row r="8" spans="1:16">
      <c r="I8" t="s">
        <v>206</v>
      </c>
      <c r="J8" t="s">
        <v>209</v>
      </c>
    </row>
    <row r="9" spans="1:16">
      <c r="A9" s="37"/>
      <c r="B9" s="37"/>
      <c r="C9" s="69" t="s">
        <v>196</v>
      </c>
      <c r="D9" s="37"/>
      <c r="E9" s="37"/>
      <c r="F9" s="37"/>
      <c r="G9" s="37"/>
      <c r="I9" t="s">
        <v>210</v>
      </c>
      <c r="J9" t="s">
        <v>207</v>
      </c>
    </row>
    <row r="10" spans="1:16">
      <c r="A10" s="37"/>
      <c r="B10" s="37"/>
      <c r="C10" s="37"/>
      <c r="D10" s="37"/>
      <c r="E10" s="37"/>
      <c r="F10" s="37"/>
      <c r="G10" s="37"/>
      <c r="I10" t="s">
        <v>215</v>
      </c>
      <c r="J10" t="s">
        <v>209</v>
      </c>
    </row>
    <row r="11" spans="1:16">
      <c r="A11" s="37"/>
      <c r="B11" s="37"/>
      <c r="C11" s="37"/>
      <c r="D11" s="37"/>
      <c r="E11" s="37"/>
      <c r="F11" s="37"/>
      <c r="G11" s="37"/>
      <c r="I11" t="s">
        <v>216</v>
      </c>
      <c r="J11" t="s">
        <v>207</v>
      </c>
    </row>
    <row r="12" spans="1:16">
      <c r="A12" s="37"/>
      <c r="B12" s="37"/>
      <c r="C12" s="37"/>
      <c r="D12" s="37"/>
      <c r="E12" s="37"/>
      <c r="F12" s="37"/>
      <c r="G12" s="37"/>
      <c r="I12" t="s">
        <v>216</v>
      </c>
      <c r="J12" t="s">
        <v>207</v>
      </c>
    </row>
    <row r="13" spans="1:16">
      <c r="A13" s="37"/>
      <c r="B13" s="37"/>
      <c r="C13" s="37"/>
      <c r="D13" s="37"/>
      <c r="E13" s="37"/>
      <c r="F13" s="37"/>
      <c r="G13" s="37"/>
    </row>
    <row r="14" spans="1:16">
      <c r="A14" s="37"/>
      <c r="B14" s="37"/>
      <c r="C14" s="37"/>
      <c r="D14" s="37"/>
      <c r="E14" s="37"/>
      <c r="F14" s="37"/>
      <c r="G14" s="37"/>
      <c r="I14" t="s">
        <v>212</v>
      </c>
      <c r="J14" t="s">
        <v>209</v>
      </c>
    </row>
    <row r="15" spans="1:16">
      <c r="A15" s="37"/>
      <c r="B15" s="37"/>
      <c r="C15" s="37"/>
      <c r="D15" s="37"/>
      <c r="E15" s="37"/>
      <c r="F15" s="37"/>
      <c r="G15" s="37"/>
      <c r="I15" t="s">
        <v>213</v>
      </c>
      <c r="J15" t="s">
        <v>209</v>
      </c>
    </row>
    <row r="16" spans="1:16">
      <c r="A16" s="37"/>
      <c r="B16" s="37"/>
      <c r="C16" s="37"/>
      <c r="D16" s="37"/>
      <c r="E16" s="37"/>
      <c r="F16" s="37"/>
      <c r="G16" s="37"/>
      <c r="I16" t="s">
        <v>214</v>
      </c>
      <c r="J16" t="s">
        <v>209</v>
      </c>
    </row>
    <row r="17" spans="1:10">
      <c r="A17" s="37"/>
      <c r="B17" s="37"/>
      <c r="C17" s="37"/>
      <c r="D17" s="37"/>
      <c r="E17" s="37"/>
      <c r="F17" s="37"/>
      <c r="G17" s="37"/>
      <c r="I17" t="s">
        <v>217</v>
      </c>
      <c r="J17" t="s">
        <v>209</v>
      </c>
    </row>
    <row r="18" spans="1:10">
      <c r="A18" s="37"/>
      <c r="B18" s="37"/>
      <c r="C18" s="37"/>
      <c r="D18" s="37"/>
      <c r="E18" s="37"/>
      <c r="F18" s="37"/>
      <c r="G18" s="37"/>
      <c r="I18" t="s">
        <v>218</v>
      </c>
      <c r="J18" t="s">
        <v>209</v>
      </c>
    </row>
    <row r="19" spans="1:10">
      <c r="A19" s="37"/>
      <c r="B19" s="37"/>
      <c r="C19" s="37"/>
      <c r="D19" s="37"/>
      <c r="E19" s="37"/>
      <c r="F19" s="37"/>
      <c r="G19" s="37"/>
    </row>
    <row r="20" spans="1:10">
      <c r="A20" s="37"/>
      <c r="B20" s="37"/>
      <c r="C20" s="37"/>
      <c r="D20" s="37"/>
      <c r="E20" s="37"/>
      <c r="F20" s="37"/>
      <c r="G20" s="37"/>
      <c r="I20" t="s">
        <v>221</v>
      </c>
      <c r="J20" t="s">
        <v>207</v>
      </c>
    </row>
    <row r="21" spans="1:10">
      <c r="A21" s="37"/>
      <c r="B21" s="37"/>
      <c r="C21" s="37"/>
      <c r="D21" s="37"/>
      <c r="E21" s="37"/>
      <c r="F21" s="37"/>
      <c r="G21" s="37"/>
      <c r="I21" t="s">
        <v>222</v>
      </c>
      <c r="J21" t="s">
        <v>209</v>
      </c>
    </row>
    <row r="22" spans="1:10">
      <c r="A22" s="37"/>
      <c r="B22" s="37"/>
      <c r="C22" s="37"/>
      <c r="D22" s="37"/>
      <c r="E22" s="37"/>
      <c r="F22" s="37"/>
      <c r="G22" s="37"/>
      <c r="I22" t="s">
        <v>223</v>
      </c>
      <c r="J22" t="s">
        <v>209</v>
      </c>
    </row>
    <row r="23" spans="1:10">
      <c r="A23" s="37"/>
      <c r="B23" s="37"/>
      <c r="C23" s="37"/>
      <c r="D23" s="37"/>
      <c r="E23" s="37"/>
      <c r="F23" s="37"/>
      <c r="G23" s="37"/>
      <c r="I23" t="s">
        <v>224</v>
      </c>
      <c r="J23" t="s">
        <v>207</v>
      </c>
    </row>
    <row r="24" spans="1:10">
      <c r="A24" s="37"/>
      <c r="B24" s="37"/>
      <c r="C24" s="37"/>
      <c r="D24" s="37"/>
      <c r="E24" s="37"/>
      <c r="F24" s="37"/>
      <c r="G24" s="37"/>
      <c r="I24" t="s">
        <v>225</v>
      </c>
      <c r="J24" t="s">
        <v>209</v>
      </c>
    </row>
    <row r="25" spans="1:10">
      <c r="A25" s="37"/>
      <c r="B25" s="37"/>
      <c r="C25" s="37"/>
      <c r="D25" s="37"/>
      <c r="E25" s="37"/>
      <c r="F25" s="37"/>
      <c r="G25" s="37"/>
      <c r="I25" t="s">
        <v>226</v>
      </c>
    </row>
    <row r="26" spans="1:10">
      <c r="A26" s="37"/>
      <c r="B26" s="37"/>
      <c r="C26" s="37"/>
      <c r="D26" s="37"/>
      <c r="E26" s="37"/>
      <c r="F26" s="37"/>
      <c r="G26" s="37"/>
      <c r="I26" t="s">
        <v>227</v>
      </c>
    </row>
    <row r="27" spans="1:10">
      <c r="A27" s="37"/>
      <c r="B27" s="37"/>
      <c r="C27" s="37"/>
      <c r="D27" s="37"/>
      <c r="E27" s="37"/>
      <c r="F27" s="37"/>
      <c r="G27" s="37"/>
      <c r="I27" t="s">
        <v>228</v>
      </c>
    </row>
    <row r="28" spans="1:10">
      <c r="A28" s="37"/>
      <c r="B28" s="37"/>
      <c r="C28" s="37"/>
      <c r="D28" s="37"/>
      <c r="E28" s="37"/>
      <c r="F28" s="37"/>
      <c r="G28" s="37"/>
      <c r="I28" t="s">
        <v>229</v>
      </c>
      <c r="J28" t="s">
        <v>207</v>
      </c>
    </row>
    <row r="29" spans="1:10">
      <c r="A29" s="37"/>
      <c r="B29" s="37"/>
      <c r="C29" s="37"/>
      <c r="D29" s="37"/>
      <c r="E29" s="37"/>
      <c r="F29" s="37"/>
      <c r="G29" s="37"/>
      <c r="I29" t="s">
        <v>230</v>
      </c>
      <c r="J29" t="s">
        <v>207</v>
      </c>
    </row>
    <row r="30" spans="1:10">
      <c r="A30" s="37"/>
      <c r="B30" s="37"/>
      <c r="C30" s="37"/>
      <c r="D30" s="37"/>
      <c r="E30" s="37"/>
      <c r="F30" s="37"/>
      <c r="G30" s="37"/>
      <c r="I30" t="s">
        <v>231</v>
      </c>
      <c r="J30" t="s">
        <v>209</v>
      </c>
    </row>
    <row r="31" spans="1:10">
      <c r="I31" t="s">
        <v>232</v>
      </c>
      <c r="J31" t="s">
        <v>209</v>
      </c>
    </row>
    <row r="32" spans="1:10">
      <c r="A32" s="37"/>
      <c r="B32" s="37"/>
      <c r="C32" s="37" t="s">
        <v>196</v>
      </c>
      <c r="D32" s="37"/>
      <c r="E32" s="37"/>
      <c r="F32" s="37"/>
      <c r="G32" s="37"/>
    </row>
    <row r="33" spans="1:8">
      <c r="A33" s="37"/>
      <c r="B33" s="37" t="s">
        <v>301</v>
      </c>
      <c r="C33" s="37"/>
      <c r="D33" s="37" t="s">
        <v>302</v>
      </c>
      <c r="E33" s="37"/>
      <c r="F33" s="37"/>
      <c r="G33" s="37"/>
    </row>
    <row r="34" spans="1:8">
      <c r="A34" s="37">
        <v>1</v>
      </c>
      <c r="B34" s="37" t="s">
        <v>256</v>
      </c>
      <c r="C34" s="37"/>
      <c r="D34" s="37"/>
      <c r="E34" s="37"/>
      <c r="F34" s="37"/>
      <c r="G34" s="37"/>
    </row>
    <row r="35" spans="1:8">
      <c r="A35" s="37">
        <v>2</v>
      </c>
      <c r="B35" s="37" t="s">
        <v>257</v>
      </c>
      <c r="C35" s="37"/>
      <c r="D35" s="37"/>
      <c r="E35" s="37"/>
      <c r="F35" s="37"/>
      <c r="G35" s="37"/>
    </row>
    <row r="36" spans="1:8">
      <c r="A36" s="37">
        <v>3</v>
      </c>
      <c r="B36" s="37" t="s">
        <v>258</v>
      </c>
      <c r="C36" s="37"/>
      <c r="D36" s="37"/>
      <c r="E36" s="37"/>
      <c r="F36" s="37"/>
      <c r="G36" s="37"/>
    </row>
    <row r="37" spans="1:8">
      <c r="A37" s="37">
        <v>4</v>
      </c>
      <c r="B37" s="37" t="s">
        <v>259</v>
      </c>
      <c r="C37" s="37"/>
      <c r="D37" s="37"/>
      <c r="E37" s="37"/>
      <c r="F37" s="37"/>
      <c r="G37" s="37"/>
    </row>
    <row r="38" spans="1:8">
      <c r="A38" s="37">
        <v>5</v>
      </c>
      <c r="B38" s="37" t="s">
        <v>260</v>
      </c>
      <c r="C38" s="37"/>
      <c r="D38" s="37"/>
      <c r="E38" s="37"/>
      <c r="F38" s="37"/>
      <c r="G38" s="37"/>
    </row>
    <row r="39" spans="1:8">
      <c r="A39" s="37">
        <v>6</v>
      </c>
      <c r="B39" s="37" t="s">
        <v>261</v>
      </c>
      <c r="C39" s="37"/>
      <c r="D39" s="37"/>
      <c r="E39" s="37"/>
      <c r="F39" s="37"/>
      <c r="G39" s="37"/>
    </row>
    <row r="40" spans="1:8">
      <c r="A40" s="37">
        <v>7</v>
      </c>
      <c r="B40" s="37" t="s">
        <v>360</v>
      </c>
      <c r="C40" s="37"/>
      <c r="D40" s="37"/>
      <c r="E40" s="37"/>
      <c r="F40" s="37"/>
      <c r="G40" s="37"/>
      <c r="H40" t="s">
        <v>220</v>
      </c>
    </row>
    <row r="41" spans="1:8">
      <c r="A41" s="37">
        <v>8</v>
      </c>
      <c r="B41" s="37" t="s">
        <v>361</v>
      </c>
      <c r="C41" s="37"/>
      <c r="D41" s="37"/>
      <c r="E41" s="37"/>
      <c r="F41" s="37"/>
      <c r="G41" s="37"/>
    </row>
    <row r="42" spans="1:8">
      <c r="A42" s="37">
        <v>9</v>
      </c>
      <c r="B42" s="37"/>
      <c r="C42" s="37"/>
      <c r="D42" s="37"/>
      <c r="E42" s="37"/>
      <c r="F42" s="37"/>
      <c r="G42" s="37"/>
    </row>
    <row r="43" spans="1:8">
      <c r="A43" s="37">
        <v>10</v>
      </c>
      <c r="B43" s="37"/>
      <c r="C43" s="37"/>
      <c r="D43" s="37"/>
      <c r="E43" s="37"/>
      <c r="F43" s="37"/>
      <c r="G43" s="37"/>
    </row>
    <row r="44" spans="1:8">
      <c r="A44" s="37">
        <v>11</v>
      </c>
      <c r="B44" s="37"/>
      <c r="C44" s="37"/>
      <c r="D44" s="37"/>
      <c r="E44" s="37" t="s">
        <v>386</v>
      </c>
      <c r="F44" s="37"/>
      <c r="G44" s="37"/>
    </row>
    <row r="47" spans="1:8">
      <c r="A47" s="37" t="s">
        <v>280</v>
      </c>
      <c r="B47" s="37" t="s">
        <v>250</v>
      </c>
      <c r="C47" s="37" t="s">
        <v>253</v>
      </c>
      <c r="D47" s="37"/>
      <c r="E47" s="37"/>
      <c r="F47" s="37"/>
      <c r="G47" s="37"/>
    </row>
    <row r="48" spans="1:8">
      <c r="A48" s="37"/>
      <c r="B48" s="37" t="s">
        <v>251</v>
      </c>
      <c r="C48" s="37" t="s">
        <v>254</v>
      </c>
      <c r="D48" s="37"/>
      <c r="E48" s="37"/>
      <c r="F48" s="37"/>
      <c r="G48" s="37"/>
    </row>
    <row r="49" spans="1:7">
      <c r="A49" s="49"/>
      <c r="B49" s="37"/>
      <c r="C49" s="37"/>
      <c r="D49" s="37"/>
      <c r="E49" s="37"/>
      <c r="F49" s="37"/>
      <c r="G49" s="37"/>
    </row>
    <row r="50" spans="1:7">
      <c r="A50" s="37" t="s">
        <v>274</v>
      </c>
      <c r="B50" s="37"/>
      <c r="C50" s="37"/>
      <c r="D50" s="37"/>
      <c r="E50" s="37"/>
      <c r="F50" s="37"/>
      <c r="G50" s="37"/>
    </row>
    <row r="51" spans="1:7">
      <c r="A51" s="37">
        <v>1</v>
      </c>
      <c r="B51" s="37" t="s">
        <v>256</v>
      </c>
      <c r="C51" s="37"/>
      <c r="D51" s="37"/>
      <c r="E51" s="37"/>
      <c r="F51" s="37"/>
      <c r="G51" s="37"/>
    </row>
    <row r="52" spans="1:7">
      <c r="A52" s="37">
        <v>2</v>
      </c>
      <c r="B52" s="37" t="s">
        <v>273</v>
      </c>
      <c r="C52" s="37"/>
      <c r="D52" s="37"/>
      <c r="E52" s="37"/>
      <c r="F52" s="37"/>
      <c r="G52" s="37"/>
    </row>
    <row r="53" spans="1:7">
      <c r="A53" s="37"/>
      <c r="B53" s="37"/>
      <c r="C53" s="37"/>
      <c r="D53" s="37"/>
      <c r="E53" s="37"/>
      <c r="F53" s="37"/>
      <c r="G53" s="37"/>
    </row>
    <row r="54" spans="1:7">
      <c r="A54" s="37" t="s">
        <v>275</v>
      </c>
      <c r="B54" s="37" t="s">
        <v>265</v>
      </c>
      <c r="C54" s="37" t="s">
        <v>276</v>
      </c>
      <c r="D54" s="37" t="s">
        <v>278</v>
      </c>
      <c r="E54" s="52" t="s">
        <v>277</v>
      </c>
      <c r="F54" s="52" t="s">
        <v>279</v>
      </c>
      <c r="G54" s="52" t="s">
        <v>302</v>
      </c>
    </row>
    <row r="55" spans="1:7">
      <c r="A55" s="37" t="s">
        <v>264</v>
      </c>
      <c r="B55" s="37"/>
      <c r="C55" s="37" t="s">
        <v>266</v>
      </c>
      <c r="D55" s="37" t="s">
        <v>256</v>
      </c>
      <c r="E55" s="52">
        <v>1000</v>
      </c>
      <c r="F55" s="37"/>
      <c r="G55" s="37"/>
    </row>
    <row r="56" spans="1:7">
      <c r="A56" s="37"/>
      <c r="B56" s="37"/>
      <c r="C56" s="37"/>
      <c r="D56" s="37" t="s">
        <v>273</v>
      </c>
      <c r="E56" s="52">
        <v>800</v>
      </c>
      <c r="F56" s="37">
        <f>E55+E56</f>
        <v>1800</v>
      </c>
      <c r="G56" s="37"/>
    </row>
    <row r="57" spans="1:7">
      <c r="A57" s="37" t="s">
        <v>267</v>
      </c>
      <c r="B57" s="37"/>
      <c r="C57" s="37" t="s">
        <v>268</v>
      </c>
      <c r="D57" s="37" t="s">
        <v>256</v>
      </c>
      <c r="E57" s="52">
        <v>1200</v>
      </c>
      <c r="F57" s="37"/>
      <c r="G57" s="37"/>
    </row>
    <row r="58" spans="1:7">
      <c r="A58" s="37"/>
      <c r="B58" s="37"/>
      <c r="C58" s="37"/>
      <c r="D58" s="37" t="s">
        <v>273</v>
      </c>
      <c r="E58" s="52">
        <v>900</v>
      </c>
      <c r="F58" s="37">
        <f>E58+E59</f>
        <v>2000</v>
      </c>
      <c r="G58" s="37"/>
    </row>
    <row r="59" spans="1:7">
      <c r="A59" s="37" t="s">
        <v>269</v>
      </c>
      <c r="B59" s="37"/>
      <c r="C59" s="37" t="s">
        <v>270</v>
      </c>
      <c r="D59" s="37" t="s">
        <v>256</v>
      </c>
      <c r="E59" s="52">
        <v>1100</v>
      </c>
      <c r="F59" s="37"/>
      <c r="G59" s="37"/>
    </row>
    <row r="60" spans="1:7">
      <c r="A60" s="37"/>
      <c r="B60" s="37"/>
      <c r="C60" s="37"/>
      <c r="D60" s="37" t="s">
        <v>273</v>
      </c>
      <c r="E60" s="52">
        <v>900</v>
      </c>
      <c r="F60" s="37">
        <f>E59+E60</f>
        <v>2000</v>
      </c>
      <c r="G60" s="37"/>
    </row>
    <row r="61" spans="1:7">
      <c r="A61" s="37" t="s">
        <v>271</v>
      </c>
      <c r="B61" s="37"/>
      <c r="C61" s="37" t="s">
        <v>272</v>
      </c>
      <c r="D61" s="37" t="s">
        <v>256</v>
      </c>
      <c r="E61" s="52">
        <v>1500</v>
      </c>
      <c r="F61" s="37"/>
      <c r="G61" s="37"/>
    </row>
    <row r="62" spans="1:7">
      <c r="A62" s="37"/>
      <c r="B62" s="37"/>
      <c r="C62" s="37"/>
      <c r="D62" s="37" t="s">
        <v>273</v>
      </c>
      <c r="E62" s="52">
        <v>700</v>
      </c>
      <c r="F62" s="37">
        <f>E61+E62</f>
        <v>2200</v>
      </c>
      <c r="G62" s="37"/>
    </row>
    <row r="63" spans="1:7" ht="15.75" thickBot="1">
      <c r="A63" s="37"/>
      <c r="B63" s="37"/>
      <c r="C63" s="37"/>
      <c r="D63" s="37"/>
      <c r="E63" s="37"/>
      <c r="F63" s="37"/>
      <c r="G63" s="37"/>
    </row>
    <row r="64" spans="1:7" ht="15.75" thickBot="1">
      <c r="A64" s="37"/>
      <c r="B64" s="37"/>
      <c r="C64" s="37"/>
      <c r="D64" s="37"/>
      <c r="E64" s="37"/>
      <c r="F64" s="37"/>
      <c r="G64" s="53" t="s">
        <v>281</v>
      </c>
    </row>
    <row r="67" spans="1:11">
      <c r="A67" s="37"/>
      <c r="B67" s="37"/>
      <c r="C67" s="117" t="s">
        <v>300</v>
      </c>
      <c r="D67" s="117"/>
      <c r="E67" s="37"/>
      <c r="F67" s="37"/>
      <c r="G67" s="37"/>
    </row>
    <row r="68" spans="1:11">
      <c r="A68" s="37" t="s">
        <v>280</v>
      </c>
      <c r="B68" s="37"/>
      <c r="C68" s="37"/>
      <c r="D68" s="37"/>
      <c r="E68" s="37"/>
      <c r="F68" s="37"/>
      <c r="G68" s="37"/>
    </row>
    <row r="69" spans="1:11">
      <c r="A69" s="37" t="s">
        <v>286</v>
      </c>
      <c r="B69" s="37" t="s">
        <v>292</v>
      </c>
      <c r="C69" s="37"/>
      <c r="D69" s="37"/>
      <c r="E69" s="37"/>
      <c r="F69" s="37"/>
      <c r="G69" s="37"/>
    </row>
    <row r="70" spans="1:11">
      <c r="A70" s="37" t="s">
        <v>287</v>
      </c>
      <c r="B70" s="37" t="s">
        <v>291</v>
      </c>
      <c r="C70" s="37"/>
      <c r="D70" s="37"/>
      <c r="E70" s="37">
        <v>0</v>
      </c>
      <c r="F70" s="37"/>
      <c r="G70" s="37"/>
      <c r="K70">
        <v>2.2222222222222199E+38</v>
      </c>
    </row>
    <row r="71" spans="1:11">
      <c r="A71" s="37"/>
      <c r="B71" s="37"/>
      <c r="C71" s="37"/>
      <c r="D71" s="37"/>
      <c r="E71" s="37"/>
      <c r="F71" s="37"/>
      <c r="G71" s="37"/>
    </row>
    <row r="72" spans="1:11">
      <c r="A72" s="37" t="s">
        <v>293</v>
      </c>
      <c r="B72" s="37" t="s">
        <v>294</v>
      </c>
      <c r="C72" s="37"/>
      <c r="D72" s="37"/>
      <c r="E72" s="37"/>
      <c r="F72" s="37"/>
      <c r="G72" s="37"/>
    </row>
    <row r="73" spans="1:11">
      <c r="A73" s="37"/>
      <c r="B73" s="37"/>
      <c r="C73" s="37"/>
      <c r="D73" s="37"/>
      <c r="E73" s="37"/>
      <c r="F73" s="37"/>
      <c r="G73" s="37"/>
    </row>
    <row r="74" spans="1:11">
      <c r="A74" s="37" t="s">
        <v>288</v>
      </c>
      <c r="B74" s="37"/>
      <c r="C74" s="37"/>
      <c r="D74" s="37"/>
      <c r="E74" s="37"/>
      <c r="F74" s="37"/>
      <c r="G74" s="37"/>
    </row>
    <row r="75" spans="1:11">
      <c r="A75" s="37" t="s">
        <v>295</v>
      </c>
      <c r="B75" s="37" t="s">
        <v>296</v>
      </c>
      <c r="C75" s="37"/>
      <c r="D75" s="37"/>
      <c r="E75" s="37"/>
      <c r="F75" s="37"/>
      <c r="G75" s="37"/>
    </row>
    <row r="76" spans="1:11">
      <c r="A76" s="37" t="s">
        <v>289</v>
      </c>
      <c r="B76" s="37" t="s">
        <v>297</v>
      </c>
      <c r="C76" s="37"/>
      <c r="D76" s="37"/>
      <c r="E76" s="37"/>
      <c r="F76" s="37"/>
      <c r="G76" s="37"/>
    </row>
    <row r="77" spans="1:11">
      <c r="A77" s="37" t="s">
        <v>245</v>
      </c>
      <c r="B77" s="49">
        <v>500</v>
      </c>
      <c r="C77" s="37"/>
      <c r="D77" s="37"/>
      <c r="E77" s="37"/>
      <c r="F77" s="37"/>
      <c r="G77" s="37"/>
    </row>
    <row r="78" spans="1:11">
      <c r="A78" s="37" t="s">
        <v>290</v>
      </c>
      <c r="B78" s="49">
        <v>222112</v>
      </c>
      <c r="C78" s="37"/>
      <c r="D78" s="37"/>
      <c r="E78" s="37"/>
      <c r="F78" s="37"/>
      <c r="G78" s="37"/>
    </row>
    <row r="79" spans="1:11">
      <c r="A79" s="37"/>
      <c r="B79" s="37"/>
      <c r="C79" s="37"/>
      <c r="D79" s="37"/>
      <c r="E79" s="37"/>
      <c r="F79" s="37"/>
      <c r="G79" s="37"/>
    </row>
    <row r="80" spans="1:11">
      <c r="A80" s="37" t="s">
        <v>298</v>
      </c>
      <c r="B80" s="37" t="s">
        <v>299</v>
      </c>
      <c r="C80" s="37"/>
      <c r="D80" s="37"/>
      <c r="E80" s="37"/>
      <c r="F80" s="37"/>
      <c r="G80" s="37"/>
    </row>
  </sheetData>
  <mergeCells count="1">
    <mergeCell ref="C67:D6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9"/>
  <sheetViews>
    <sheetView workbookViewId="0">
      <selection activeCell="B4" sqref="B4:B39"/>
    </sheetView>
  </sheetViews>
  <sheetFormatPr defaultRowHeight="15"/>
  <cols>
    <col min="1" max="1" width="3.7109375" customWidth="1"/>
    <col min="2" max="2" width="20.28515625" customWidth="1"/>
    <col min="3" max="3" width="3.7109375" customWidth="1"/>
    <col min="4" max="4" width="3.42578125" customWidth="1"/>
    <col min="5" max="5" width="6.85546875" bestFit="1" customWidth="1"/>
    <col min="6" max="6" width="4.85546875" bestFit="1" customWidth="1"/>
    <col min="7" max="8" width="4.42578125" bestFit="1" customWidth="1"/>
    <col min="9" max="9" width="5.42578125" bestFit="1" customWidth="1"/>
    <col min="10" max="10" width="9.140625" bestFit="1" customWidth="1"/>
    <col min="11" max="11" width="9.140625" customWidth="1"/>
    <col min="12" max="12" width="5.85546875" bestFit="1" customWidth="1"/>
    <col min="14" max="14" width="3.42578125" customWidth="1"/>
    <col min="15" max="15" width="6.85546875" bestFit="1" customWidth="1"/>
    <col min="16" max="16" width="5.7109375" bestFit="1" customWidth="1"/>
    <col min="17" max="17" width="4.42578125" bestFit="1" customWidth="1"/>
    <col min="18" max="18" width="5.42578125" bestFit="1" customWidth="1"/>
    <col min="19" max="19" width="9.140625" bestFit="1" customWidth="1"/>
    <col min="20" max="20" width="9.42578125" bestFit="1" customWidth="1"/>
    <col min="21" max="21" width="5.85546875" bestFit="1" customWidth="1"/>
  </cols>
  <sheetData>
    <row r="1" spans="2:23" ht="21" customHeight="1">
      <c r="E1" s="116" t="s">
        <v>387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2:23">
      <c r="B2" s="121" t="s">
        <v>427</v>
      </c>
      <c r="C2" s="121" t="s">
        <v>417</v>
      </c>
      <c r="D2" s="121" t="s">
        <v>418</v>
      </c>
      <c r="E2" s="118" t="s">
        <v>432</v>
      </c>
      <c r="F2" s="119"/>
      <c r="G2" s="119"/>
      <c r="H2" s="119"/>
      <c r="I2" s="119"/>
      <c r="J2" s="119"/>
      <c r="K2" s="119"/>
      <c r="L2" s="119"/>
      <c r="M2" s="120"/>
      <c r="O2" s="118" t="s">
        <v>433</v>
      </c>
      <c r="P2" s="119"/>
      <c r="Q2" s="119"/>
      <c r="R2" s="119"/>
      <c r="S2" s="119"/>
      <c r="T2" s="119"/>
      <c r="U2" s="119"/>
      <c r="V2" s="119"/>
      <c r="W2" s="120"/>
    </row>
    <row r="3" spans="2:23">
      <c r="B3" s="121"/>
      <c r="C3" s="121"/>
      <c r="D3" s="121"/>
      <c r="E3" s="79" t="s">
        <v>377</v>
      </c>
      <c r="F3" s="79" t="s">
        <v>378</v>
      </c>
      <c r="G3" s="79" t="s">
        <v>400</v>
      </c>
      <c r="H3" s="79" t="s">
        <v>220</v>
      </c>
      <c r="I3" s="79" t="s">
        <v>211</v>
      </c>
      <c r="J3" s="79" t="s">
        <v>379</v>
      </c>
      <c r="K3" s="79" t="s">
        <v>421</v>
      </c>
      <c r="L3" s="79" t="s">
        <v>385</v>
      </c>
      <c r="M3" s="79" t="s">
        <v>426</v>
      </c>
      <c r="N3" s="80"/>
      <c r="O3" s="79" t="s">
        <v>377</v>
      </c>
      <c r="P3" s="79" t="s">
        <v>252</v>
      </c>
      <c r="Q3" s="79" t="s">
        <v>220</v>
      </c>
      <c r="R3" s="79" t="s">
        <v>211</v>
      </c>
      <c r="S3" s="79" t="s">
        <v>379</v>
      </c>
      <c r="T3" s="79" t="s">
        <v>421</v>
      </c>
      <c r="U3" s="79" t="s">
        <v>422</v>
      </c>
      <c r="V3" s="79" t="s">
        <v>385</v>
      </c>
      <c r="W3" s="79" t="s">
        <v>426</v>
      </c>
    </row>
    <row r="4" spans="2:23" ht="21" customHeight="1">
      <c r="B4" s="5" t="s">
        <v>260</v>
      </c>
      <c r="C4" t="s">
        <v>419</v>
      </c>
      <c r="D4" t="s">
        <v>419</v>
      </c>
      <c r="E4" s="5"/>
      <c r="F4" s="5"/>
      <c r="G4" s="5"/>
      <c r="H4" s="5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5"/>
      <c r="V4" s="5"/>
      <c r="W4" s="5"/>
    </row>
    <row r="5" spans="2:23" ht="21" customHeight="1">
      <c r="B5" s="5" t="s">
        <v>261</v>
      </c>
      <c r="C5" s="5" t="s">
        <v>419</v>
      </c>
      <c r="D5" s="5" t="s">
        <v>419</v>
      </c>
      <c r="E5" s="5"/>
      <c r="F5" s="5"/>
      <c r="G5" s="5"/>
      <c r="H5" s="5"/>
      <c r="I5" s="5"/>
      <c r="J5" s="5"/>
      <c r="K5" s="5"/>
      <c r="L5" s="5"/>
      <c r="M5" s="5"/>
      <c r="O5" s="5"/>
      <c r="P5" s="5"/>
      <c r="Q5" s="5"/>
      <c r="R5" s="5"/>
      <c r="S5" s="5"/>
      <c r="T5" s="5"/>
      <c r="U5" s="5"/>
      <c r="V5" s="5"/>
      <c r="W5" s="5"/>
    </row>
    <row r="6" spans="2:23" ht="21" customHeight="1">
      <c r="B6" s="5" t="s">
        <v>380</v>
      </c>
      <c r="C6" s="5" t="s">
        <v>419</v>
      </c>
      <c r="D6" s="5" t="s">
        <v>419</v>
      </c>
      <c r="E6" s="5"/>
      <c r="F6" s="5"/>
      <c r="G6" s="5"/>
      <c r="H6" s="5"/>
      <c r="I6" s="5"/>
      <c r="J6" s="5"/>
      <c r="K6" s="5"/>
      <c r="L6" s="5"/>
      <c r="M6" s="5"/>
      <c r="O6" s="5"/>
      <c r="P6" s="5"/>
      <c r="Q6" s="5"/>
      <c r="R6" s="5"/>
      <c r="S6" s="5"/>
      <c r="T6" s="5"/>
      <c r="U6" s="5"/>
      <c r="V6" s="5"/>
      <c r="W6" s="5"/>
    </row>
    <row r="7" spans="2:23" ht="21" customHeight="1">
      <c r="B7" s="5" t="s">
        <v>273</v>
      </c>
      <c r="C7" s="5" t="s">
        <v>419</v>
      </c>
      <c r="D7" s="5" t="s">
        <v>419</v>
      </c>
      <c r="E7" s="5"/>
      <c r="F7" s="5"/>
      <c r="G7" s="5"/>
      <c r="H7" s="5"/>
      <c r="I7" s="5"/>
      <c r="J7" s="5"/>
      <c r="K7" s="5"/>
      <c r="L7" s="5"/>
      <c r="M7" s="5"/>
      <c r="O7" s="5"/>
      <c r="P7" s="5"/>
      <c r="Q7" s="5"/>
      <c r="R7" s="5"/>
      <c r="S7" s="5"/>
      <c r="T7" s="5"/>
      <c r="U7" s="5"/>
      <c r="V7" s="5"/>
      <c r="W7" s="5"/>
    </row>
    <row r="8" spans="2:23" ht="21" customHeight="1">
      <c r="B8" s="5" t="s">
        <v>256</v>
      </c>
      <c r="C8" s="5" t="s">
        <v>419</v>
      </c>
      <c r="D8" s="5" t="s">
        <v>419</v>
      </c>
      <c r="E8" s="5"/>
      <c r="F8" s="5"/>
      <c r="G8" s="5"/>
      <c r="H8" s="5"/>
      <c r="I8" s="5"/>
      <c r="J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5"/>
    </row>
    <row r="9" spans="2:23" ht="21" customHeight="1">
      <c r="B9" s="5" t="s">
        <v>257</v>
      </c>
      <c r="C9" s="5" t="s">
        <v>419</v>
      </c>
      <c r="D9" s="5" t="s">
        <v>419</v>
      </c>
      <c r="E9" s="5"/>
      <c r="F9" s="5"/>
      <c r="G9" s="5"/>
      <c r="H9" s="5"/>
      <c r="I9" s="5"/>
      <c r="J9" s="5"/>
      <c r="K9" s="5"/>
      <c r="L9" s="5"/>
      <c r="M9" s="5"/>
      <c r="O9" s="5"/>
      <c r="P9" s="5"/>
      <c r="Q9" s="5"/>
      <c r="R9" s="5"/>
      <c r="S9" s="5"/>
      <c r="T9" s="5"/>
      <c r="U9" s="5"/>
      <c r="V9" s="5"/>
      <c r="W9" s="5"/>
    </row>
    <row r="10" spans="2:23" ht="21" customHeight="1">
      <c r="B10" s="5" t="s">
        <v>381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O10" s="5"/>
      <c r="P10" s="5"/>
      <c r="Q10" s="5"/>
      <c r="R10" s="5"/>
      <c r="S10" s="5"/>
      <c r="T10" s="5"/>
      <c r="U10" s="5"/>
      <c r="V10" s="5"/>
      <c r="W10" s="5"/>
    </row>
    <row r="11" spans="2:23" ht="21" customHeight="1">
      <c r="B11" s="5" t="s">
        <v>423</v>
      </c>
      <c r="C11" s="5" t="s">
        <v>419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O11" s="5"/>
      <c r="P11" s="5"/>
      <c r="Q11" s="5"/>
      <c r="R11" s="5"/>
      <c r="S11" s="5"/>
      <c r="T11" s="5"/>
      <c r="U11" s="5"/>
      <c r="V11" s="5"/>
      <c r="W11" s="5"/>
    </row>
    <row r="12" spans="2:23" ht="21" customHeight="1">
      <c r="B12" s="5" t="s">
        <v>423</v>
      </c>
      <c r="C12" s="5"/>
      <c r="D12" s="5" t="s">
        <v>419</v>
      </c>
      <c r="E12" s="5"/>
      <c r="F12" s="5"/>
      <c r="G12" s="5"/>
      <c r="H12" s="5"/>
      <c r="I12" s="5"/>
      <c r="J12" s="5"/>
      <c r="K12" s="5"/>
      <c r="L12" s="5"/>
      <c r="M12" s="5"/>
      <c r="O12" s="5"/>
      <c r="P12" s="5"/>
      <c r="Q12" s="5"/>
      <c r="R12" s="5"/>
      <c r="S12" s="5"/>
      <c r="T12" s="5"/>
      <c r="U12" s="5"/>
      <c r="V12" s="5"/>
      <c r="W12" s="5"/>
    </row>
    <row r="13" spans="2:23" ht="21" customHeight="1">
      <c r="B13" s="5" t="s">
        <v>424</v>
      </c>
      <c r="C13" s="5" t="s">
        <v>419</v>
      </c>
      <c r="D13" s="5"/>
      <c r="E13" s="5"/>
      <c r="F13" s="5"/>
      <c r="G13" s="5"/>
      <c r="H13" s="5"/>
      <c r="I13" s="5"/>
      <c r="J13" s="5"/>
      <c r="K13" s="5"/>
      <c r="L13" s="5"/>
      <c r="M13" s="5"/>
      <c r="O13" s="5"/>
      <c r="P13" s="5"/>
      <c r="Q13" s="5"/>
      <c r="R13" s="5"/>
      <c r="S13" s="5"/>
      <c r="T13" s="5"/>
      <c r="U13" s="5"/>
      <c r="V13" s="5"/>
      <c r="W13" s="5"/>
    </row>
    <row r="14" spans="2:23" ht="21" customHeight="1">
      <c r="B14" s="5" t="s">
        <v>424</v>
      </c>
      <c r="C14" s="5"/>
      <c r="D14" s="5" t="s">
        <v>419</v>
      </c>
      <c r="E14" s="5"/>
      <c r="F14" s="5"/>
      <c r="G14" s="5"/>
      <c r="H14" s="5"/>
      <c r="I14" s="5"/>
      <c r="J14" s="5"/>
      <c r="K14" s="5"/>
      <c r="L14" s="5"/>
      <c r="M14" s="5"/>
      <c r="O14" s="5"/>
      <c r="P14" s="5"/>
      <c r="Q14" s="5"/>
      <c r="R14" s="5"/>
      <c r="S14" s="5"/>
      <c r="T14" s="5"/>
      <c r="U14" s="5"/>
      <c r="V14" s="5"/>
      <c r="W14" s="5"/>
    </row>
    <row r="15" spans="2:23" ht="21" customHeight="1">
      <c r="B15" s="5" t="s">
        <v>425</v>
      </c>
      <c r="C15" s="5" t="s">
        <v>419</v>
      </c>
      <c r="D15" s="5"/>
      <c r="E15" s="5"/>
      <c r="F15" s="5"/>
      <c r="G15" s="5"/>
      <c r="H15" s="5"/>
      <c r="I15" s="5"/>
      <c r="J15" s="5"/>
      <c r="K15" s="5"/>
      <c r="L15" s="5"/>
      <c r="M15" s="5"/>
      <c r="O15" s="5"/>
      <c r="P15" s="5"/>
      <c r="Q15" s="5"/>
      <c r="R15" s="5"/>
      <c r="S15" s="5"/>
      <c r="T15" s="5"/>
      <c r="U15" s="5"/>
      <c r="V15" s="5"/>
      <c r="W15" s="5"/>
    </row>
    <row r="16" spans="2:23" ht="21" customHeight="1">
      <c r="B16" s="5" t="s">
        <v>425</v>
      </c>
      <c r="C16" s="5"/>
      <c r="D16" s="5" t="s">
        <v>419</v>
      </c>
      <c r="E16" s="5"/>
      <c r="F16" s="5"/>
      <c r="G16" s="5"/>
      <c r="H16" s="5"/>
      <c r="I16" s="5"/>
      <c r="J16" s="5"/>
      <c r="K16" s="5"/>
      <c r="L16" s="5"/>
      <c r="M16" s="5"/>
      <c r="O16" s="5"/>
      <c r="P16" s="5"/>
      <c r="Q16" s="5"/>
      <c r="R16" s="5"/>
      <c r="S16" s="5"/>
      <c r="T16" s="5"/>
      <c r="U16" s="5"/>
      <c r="V16" s="5"/>
      <c r="W16" s="5"/>
    </row>
    <row r="17" spans="2:23" ht="21" customHeight="1">
      <c r="B17" s="5" t="s">
        <v>360</v>
      </c>
      <c r="C17" s="5" t="s">
        <v>419</v>
      </c>
      <c r="D17" s="5"/>
      <c r="E17" s="5"/>
      <c r="F17" s="5"/>
      <c r="G17" s="5"/>
      <c r="H17" s="5"/>
      <c r="I17" s="5"/>
      <c r="J17" s="5"/>
      <c r="K17" s="5"/>
      <c r="L17" s="5"/>
      <c r="M17" s="5"/>
      <c r="O17" s="5"/>
      <c r="P17" s="5"/>
      <c r="Q17" s="5"/>
      <c r="R17" s="5"/>
      <c r="S17" s="5"/>
      <c r="T17" s="5"/>
      <c r="U17" s="5"/>
      <c r="V17" s="5"/>
      <c r="W17" s="5"/>
    </row>
    <row r="18" spans="2:23" ht="21" customHeight="1">
      <c r="B18" s="5" t="s">
        <v>360</v>
      </c>
      <c r="C18" s="5"/>
      <c r="D18" s="5" t="s">
        <v>419</v>
      </c>
      <c r="E18" s="5"/>
      <c r="F18" s="5"/>
      <c r="G18" s="5"/>
      <c r="H18" s="5"/>
      <c r="I18" s="5"/>
      <c r="J18" s="5"/>
      <c r="K18" s="5"/>
      <c r="L18" s="5"/>
      <c r="M18" s="5"/>
      <c r="O18" s="5"/>
      <c r="P18" s="5"/>
      <c r="Q18" s="5"/>
      <c r="R18" s="5"/>
      <c r="S18" s="5"/>
      <c r="T18" s="5"/>
      <c r="U18" s="5"/>
      <c r="V18" s="5"/>
      <c r="W18" s="5"/>
    </row>
    <row r="19" spans="2:23" ht="21" customHeight="1">
      <c r="B19" s="5" t="s">
        <v>361</v>
      </c>
      <c r="C19" s="5" t="s">
        <v>419</v>
      </c>
      <c r="D19" s="5"/>
      <c r="E19" s="5"/>
      <c r="F19" s="5"/>
      <c r="G19" s="5"/>
      <c r="H19" s="5"/>
      <c r="I19" s="5"/>
      <c r="J19" s="5"/>
      <c r="K19" s="5"/>
      <c r="L19" s="5"/>
      <c r="M19" s="5"/>
      <c r="O19" s="5"/>
      <c r="P19" s="5"/>
      <c r="Q19" s="5"/>
      <c r="R19" s="5"/>
      <c r="S19" s="5"/>
      <c r="T19" s="5"/>
      <c r="U19" s="5"/>
      <c r="V19" s="5"/>
      <c r="W19" s="5"/>
    </row>
    <row r="20" spans="2:23" ht="21" customHeight="1">
      <c r="B20" s="5" t="s">
        <v>361</v>
      </c>
      <c r="C20" s="5"/>
      <c r="D20" s="5" t="s">
        <v>419</v>
      </c>
      <c r="E20" s="5"/>
      <c r="F20" s="5"/>
      <c r="G20" s="5"/>
      <c r="H20" s="5"/>
      <c r="I20" s="5"/>
      <c r="J20" s="5"/>
      <c r="K20" s="5"/>
      <c r="L20" s="5"/>
      <c r="M20" s="5"/>
      <c r="O20" s="5"/>
      <c r="P20" s="5"/>
      <c r="Q20" s="5"/>
      <c r="R20" s="5"/>
      <c r="S20" s="5"/>
      <c r="T20" s="5"/>
      <c r="U20" s="5"/>
      <c r="V20" s="5"/>
      <c r="W20" s="5"/>
    </row>
    <row r="21" spans="2:23" ht="21" customHeight="1">
      <c r="B21" s="5" t="s">
        <v>420</v>
      </c>
      <c r="C21" s="5" t="s">
        <v>419</v>
      </c>
      <c r="D21" s="5"/>
      <c r="E21" s="5"/>
      <c r="F21" s="5"/>
      <c r="G21" s="5"/>
      <c r="H21" s="5"/>
      <c r="I21" s="5"/>
      <c r="J21" s="5"/>
      <c r="K21" s="5"/>
      <c r="L21" s="5"/>
      <c r="M21" s="5"/>
      <c r="O21" s="5"/>
      <c r="P21" s="5"/>
      <c r="Q21" s="5"/>
      <c r="R21" s="5"/>
      <c r="S21" s="5"/>
      <c r="T21" s="5"/>
      <c r="U21" s="5"/>
      <c r="V21" s="5"/>
      <c r="W21" s="5"/>
    </row>
    <row r="22" spans="2:23" ht="21" customHeight="1">
      <c r="B22" s="5" t="s">
        <v>420</v>
      </c>
      <c r="C22" s="5"/>
      <c r="D22" s="5" t="s">
        <v>419</v>
      </c>
      <c r="E22" s="5"/>
      <c r="F22" s="5"/>
      <c r="G22" s="5"/>
      <c r="H22" s="5"/>
      <c r="I22" s="5"/>
      <c r="J22" s="5"/>
      <c r="K22" s="5"/>
      <c r="L22" s="5"/>
      <c r="M22" s="5"/>
      <c r="O22" s="5"/>
      <c r="P22" s="5"/>
      <c r="Q22" s="5"/>
      <c r="R22" s="5"/>
      <c r="S22" s="5"/>
      <c r="T22" s="5"/>
      <c r="U22" s="5"/>
      <c r="V22" s="5"/>
      <c r="W22" s="5"/>
    </row>
    <row r="23" spans="2:23" ht="21" customHeight="1">
      <c r="B23" s="5" t="s">
        <v>428</v>
      </c>
      <c r="C23" s="5" t="s">
        <v>419</v>
      </c>
      <c r="D23" s="5"/>
      <c r="E23" s="5"/>
      <c r="F23" s="5"/>
      <c r="G23" s="5"/>
      <c r="H23" s="5"/>
      <c r="I23" s="5"/>
      <c r="J23" s="5"/>
      <c r="K23" s="5"/>
      <c r="L23" s="5"/>
      <c r="M23" s="5"/>
      <c r="O23" s="5"/>
      <c r="P23" s="5"/>
      <c r="Q23" s="5"/>
      <c r="R23" s="5"/>
      <c r="S23" s="5"/>
      <c r="T23" s="5"/>
      <c r="U23" s="5"/>
      <c r="V23" s="5"/>
      <c r="W23" s="5"/>
    </row>
    <row r="24" spans="2:23" ht="21" customHeight="1">
      <c r="B24" s="5" t="s">
        <v>428</v>
      </c>
      <c r="C24" s="5"/>
      <c r="D24" s="5" t="s">
        <v>419</v>
      </c>
      <c r="E24" s="5"/>
      <c r="F24" s="5"/>
      <c r="G24" s="5"/>
      <c r="H24" s="5"/>
      <c r="I24" s="5"/>
      <c r="J24" s="5"/>
      <c r="K24" s="5"/>
      <c r="L24" s="5"/>
      <c r="M24" s="5"/>
      <c r="O24" s="5"/>
      <c r="P24" s="5"/>
      <c r="Q24" s="5"/>
      <c r="R24" s="5"/>
      <c r="S24" s="5"/>
      <c r="T24" s="5"/>
      <c r="U24" s="5"/>
      <c r="V24" s="5"/>
      <c r="W24" s="5"/>
    </row>
    <row r="25" spans="2:23" ht="21" customHeight="1">
      <c r="B25" s="5" t="s">
        <v>429</v>
      </c>
      <c r="C25" s="5" t="s">
        <v>419</v>
      </c>
      <c r="D25" s="5"/>
      <c r="E25" s="5"/>
      <c r="F25" s="5"/>
      <c r="G25" s="5"/>
      <c r="H25" s="5"/>
      <c r="I25" s="5"/>
      <c r="J25" s="5"/>
      <c r="K25" s="5"/>
      <c r="L25" s="5"/>
      <c r="M25" s="5"/>
      <c r="O25" s="5"/>
      <c r="P25" s="5"/>
      <c r="Q25" s="5"/>
      <c r="R25" s="5"/>
      <c r="S25" s="5"/>
      <c r="T25" s="5"/>
      <c r="U25" s="5"/>
      <c r="V25" s="5"/>
      <c r="W25" s="5"/>
    </row>
    <row r="26" spans="2:23" ht="21" customHeight="1">
      <c r="B26" s="5" t="s">
        <v>429</v>
      </c>
      <c r="C26" s="5"/>
      <c r="D26" s="5" t="s">
        <v>419</v>
      </c>
      <c r="E26" s="5"/>
      <c r="F26" s="5"/>
      <c r="G26" s="5"/>
      <c r="H26" s="5"/>
      <c r="I26" s="5"/>
      <c r="J26" s="5"/>
      <c r="K26" s="5"/>
      <c r="L26" s="5"/>
      <c r="M26" s="5"/>
      <c r="O26" s="5"/>
      <c r="P26" s="5"/>
      <c r="Q26" s="5"/>
      <c r="R26" s="5"/>
      <c r="S26" s="5"/>
      <c r="T26" s="5"/>
      <c r="U26" s="5"/>
      <c r="V26" s="5"/>
      <c r="W26" s="5"/>
    </row>
    <row r="27" spans="2:23" ht="21" customHeight="1">
      <c r="B27" s="5" t="s">
        <v>414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O27" s="5"/>
      <c r="P27" s="5"/>
      <c r="Q27" s="5"/>
      <c r="R27" s="5"/>
      <c r="S27" s="5"/>
      <c r="T27" s="5"/>
      <c r="U27" s="5"/>
      <c r="V27" s="5"/>
      <c r="W27" s="5"/>
    </row>
    <row r="28" spans="2:23" ht="21" customHeight="1">
      <c r="B28" s="5" t="s">
        <v>415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P28" s="5"/>
      <c r="Q28" s="5"/>
      <c r="R28" s="5"/>
      <c r="S28" s="5"/>
      <c r="T28" s="5"/>
      <c r="U28" s="5"/>
      <c r="V28" s="5"/>
      <c r="W28" s="5"/>
    </row>
    <row r="29" spans="2:23" ht="21" customHeight="1">
      <c r="B29" s="5" t="s">
        <v>416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O29" s="5"/>
      <c r="P29" s="5"/>
      <c r="Q29" s="5"/>
      <c r="R29" s="5"/>
      <c r="S29" s="5"/>
      <c r="T29" s="5"/>
      <c r="U29" s="5"/>
      <c r="V29" s="5"/>
      <c r="W29" s="5"/>
    </row>
    <row r="30" spans="2:23" ht="21" customHeight="1">
      <c r="B30" s="5" t="s">
        <v>430</v>
      </c>
      <c r="C30" s="5" t="s">
        <v>419</v>
      </c>
      <c r="D30" s="5"/>
      <c r="E30" s="5"/>
      <c r="F30" s="5"/>
      <c r="G30" s="5"/>
      <c r="H30" s="5"/>
      <c r="I30" s="5"/>
      <c r="J30" s="5"/>
      <c r="K30" s="5"/>
      <c r="L30" s="5"/>
      <c r="M30" s="5"/>
      <c r="O30" s="5"/>
      <c r="P30" s="5"/>
      <c r="Q30" s="5"/>
      <c r="R30" s="5"/>
      <c r="S30" s="5"/>
      <c r="T30" s="5"/>
      <c r="U30" s="5"/>
      <c r="V30" s="5"/>
      <c r="W30" s="5"/>
    </row>
    <row r="31" spans="2:23" ht="21" customHeight="1">
      <c r="B31" s="5" t="s">
        <v>430</v>
      </c>
      <c r="C31" s="5"/>
      <c r="D31" s="5" t="s">
        <v>419</v>
      </c>
      <c r="E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5"/>
      <c r="S31" s="5"/>
      <c r="T31" s="5"/>
      <c r="U31" s="5"/>
      <c r="V31" s="5"/>
      <c r="W31" s="5"/>
    </row>
    <row r="32" spans="2:23" ht="21" customHeight="1">
      <c r="B32" s="5" t="s">
        <v>431</v>
      </c>
      <c r="C32" s="5" t="s">
        <v>419</v>
      </c>
      <c r="D32" s="5"/>
      <c r="E32" s="5"/>
      <c r="F32" s="5"/>
      <c r="G32" s="5"/>
      <c r="H32" s="5"/>
      <c r="I32" s="5"/>
      <c r="J32" s="5"/>
      <c r="K32" s="5"/>
      <c r="L32" s="5"/>
      <c r="M32" s="5"/>
      <c r="O32" s="5"/>
      <c r="P32" s="5"/>
      <c r="Q32" s="5"/>
      <c r="R32" s="5"/>
      <c r="S32" s="5"/>
      <c r="T32" s="5"/>
      <c r="U32" s="5"/>
      <c r="V32" s="5"/>
      <c r="W32" s="5"/>
    </row>
    <row r="33" spans="2:23" ht="24" customHeight="1">
      <c r="B33" s="5" t="s">
        <v>431</v>
      </c>
      <c r="C33" s="5"/>
      <c r="D33" s="5" t="s">
        <v>419</v>
      </c>
      <c r="E33" s="5"/>
      <c r="F33" s="5"/>
      <c r="G33" s="5"/>
      <c r="H33" s="5"/>
      <c r="I33" s="5"/>
      <c r="J33" s="5"/>
      <c r="K33" s="5"/>
      <c r="L33" s="5"/>
      <c r="M33" s="5"/>
      <c r="O33" s="5"/>
      <c r="P33" s="5"/>
      <c r="Q33" s="5"/>
      <c r="R33" s="5"/>
      <c r="S33" s="5"/>
      <c r="T33" s="5"/>
      <c r="U33" s="5"/>
      <c r="V33" s="5"/>
      <c r="W33" s="5"/>
    </row>
    <row r="34" spans="2:23" ht="24" customHeight="1">
      <c r="B34" s="5" t="s">
        <v>412</v>
      </c>
      <c r="C34" s="5" t="s">
        <v>419</v>
      </c>
      <c r="D34" s="5"/>
      <c r="E34" s="5"/>
      <c r="F34" s="5"/>
      <c r="G34" s="5"/>
      <c r="H34" s="5"/>
      <c r="I34" s="5"/>
      <c r="J34" s="5"/>
      <c r="K34" s="5"/>
      <c r="L34" s="5"/>
      <c r="M34" s="5"/>
      <c r="O34" s="5"/>
      <c r="P34" s="5"/>
      <c r="Q34" s="5"/>
      <c r="R34" s="5"/>
      <c r="S34" s="5"/>
      <c r="T34" s="5"/>
      <c r="U34" s="5"/>
      <c r="V34" s="5"/>
      <c r="W34" s="5"/>
    </row>
    <row r="35" spans="2:23" ht="24" customHeight="1">
      <c r="B35" s="5" t="s">
        <v>413</v>
      </c>
      <c r="C35" s="5"/>
      <c r="D35" s="5" t="s">
        <v>419</v>
      </c>
      <c r="E35" s="5"/>
      <c r="F35" s="5"/>
      <c r="G35" s="5"/>
      <c r="H35" s="5"/>
      <c r="I35" s="5"/>
      <c r="J35" s="5"/>
      <c r="K35" s="5"/>
      <c r="L35" s="5"/>
      <c r="M35" s="5"/>
      <c r="O35" s="5"/>
      <c r="P35" s="5"/>
      <c r="Q35" s="5"/>
      <c r="R35" s="5"/>
      <c r="S35" s="5"/>
      <c r="T35" s="5"/>
      <c r="U35" s="5"/>
      <c r="V35" s="5"/>
      <c r="W35" s="5"/>
    </row>
    <row r="36" spans="2:23" ht="21" customHeight="1">
      <c r="B36" s="5" t="s">
        <v>382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O36" s="5"/>
      <c r="P36" s="5"/>
      <c r="Q36" s="5"/>
      <c r="R36" s="5"/>
      <c r="S36" s="5"/>
      <c r="T36" s="5"/>
      <c r="U36" s="5"/>
      <c r="V36" s="5"/>
      <c r="W36" s="5"/>
    </row>
    <row r="37" spans="2:23" ht="21" customHeight="1">
      <c r="B37" s="5" t="s">
        <v>383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O37" s="5"/>
      <c r="P37" s="5"/>
      <c r="Q37" s="5"/>
      <c r="R37" s="5"/>
      <c r="S37" s="5"/>
      <c r="T37" s="5"/>
      <c r="U37" s="5"/>
      <c r="V37" s="5"/>
      <c r="W37" s="5"/>
    </row>
    <row r="38" spans="2:23" ht="21" customHeight="1">
      <c r="B38" s="5" t="s">
        <v>384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O38" s="5"/>
      <c r="P38" s="5"/>
      <c r="Q38" s="5"/>
      <c r="R38" s="5"/>
      <c r="S38" s="5"/>
      <c r="T38" s="5"/>
      <c r="U38" s="5"/>
      <c r="V38" s="5"/>
      <c r="W38" s="5"/>
    </row>
    <row r="39" spans="2:23" ht="21" customHeight="1">
      <c r="B39" s="5" t="s">
        <v>434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O39" s="5"/>
      <c r="P39" s="5"/>
      <c r="Q39" s="5"/>
      <c r="R39" s="5"/>
      <c r="S39" s="5"/>
      <c r="T39" s="5"/>
      <c r="U39" s="5"/>
      <c r="V39" s="5"/>
      <c r="W39" s="5"/>
    </row>
  </sheetData>
  <mergeCells count="6">
    <mergeCell ref="E1:V1"/>
    <mergeCell ref="E2:M2"/>
    <mergeCell ref="B2:B3"/>
    <mergeCell ref="C2:C3"/>
    <mergeCell ref="D2:D3"/>
    <mergeCell ref="O2:W2"/>
  </mergeCells>
  <pageMargins left="0.2" right="0" top="0.75" bottom="0.75" header="0.3" footer="0.3"/>
  <pageSetup paperSize="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topLeftCell="A37" workbookViewId="0">
      <selection activeCell="J52" sqref="J52"/>
    </sheetView>
  </sheetViews>
  <sheetFormatPr defaultRowHeight="15"/>
  <cols>
    <col min="1" max="1" width="16.85546875" bestFit="1" customWidth="1"/>
    <col min="2" max="2" width="10.42578125" customWidth="1"/>
    <col min="3" max="3" width="18.5703125" bestFit="1" customWidth="1"/>
    <col min="4" max="4" width="10.7109375" customWidth="1"/>
    <col min="5" max="5" width="22.42578125" customWidth="1"/>
    <col min="7" max="7" width="12.140625" customWidth="1"/>
    <col min="8" max="8" width="13.140625" customWidth="1"/>
    <col min="9" max="9" width="17.140625" customWidth="1"/>
    <col min="11" max="11" width="10.140625" customWidth="1"/>
    <col min="14" max="14" width="12.140625" bestFit="1" customWidth="1"/>
    <col min="15" max="15" width="10.85546875" customWidth="1"/>
  </cols>
  <sheetData>
    <row r="1" spans="1:10">
      <c r="A1" s="37"/>
      <c r="B1" s="37"/>
      <c r="C1" s="37"/>
      <c r="D1" s="37"/>
      <c r="E1" s="37"/>
      <c r="F1" s="37"/>
      <c r="G1" s="37"/>
    </row>
    <row r="2" spans="1:10" ht="15.75" thickBot="1">
      <c r="A2" s="37"/>
      <c r="B2" s="37"/>
      <c r="C2" s="37"/>
      <c r="D2" s="37"/>
      <c r="E2" s="37"/>
      <c r="F2" s="37"/>
      <c r="G2" s="37"/>
    </row>
    <row r="3" spans="1:10" ht="15.75" thickBot="1">
      <c r="A3" s="37"/>
      <c r="B3" s="37" t="s">
        <v>196</v>
      </c>
      <c r="C3" s="53" t="s">
        <v>197</v>
      </c>
      <c r="D3" s="37" t="s">
        <v>233</v>
      </c>
      <c r="E3" s="37"/>
      <c r="F3" s="37"/>
      <c r="G3" s="37"/>
      <c r="I3" s="48"/>
    </row>
    <row r="4" spans="1:10">
      <c r="A4" s="37"/>
      <c r="B4" s="37"/>
      <c r="C4" s="37"/>
      <c r="D4" s="37" t="s">
        <v>234</v>
      </c>
      <c r="E4" s="37"/>
      <c r="F4" s="37"/>
      <c r="G4" s="37"/>
    </row>
    <row r="5" spans="1:10">
      <c r="A5" s="37"/>
      <c r="B5" s="37"/>
      <c r="C5" s="37"/>
      <c r="D5" s="37"/>
      <c r="E5" s="37"/>
      <c r="F5" s="37"/>
      <c r="G5" s="37"/>
    </row>
    <row r="6" spans="1:10">
      <c r="A6" s="37"/>
      <c r="B6" s="37"/>
      <c r="C6" s="37"/>
      <c r="D6" s="37"/>
      <c r="E6" s="37"/>
      <c r="F6" s="37"/>
      <c r="G6" s="37"/>
    </row>
    <row r="7" spans="1:10">
      <c r="A7" s="37"/>
      <c r="B7" s="37"/>
      <c r="C7" s="37"/>
      <c r="D7" s="37"/>
      <c r="E7" s="37"/>
      <c r="F7" s="37"/>
      <c r="G7" s="37"/>
    </row>
    <row r="9" spans="1:10">
      <c r="A9" s="37"/>
      <c r="B9" s="37"/>
      <c r="C9" s="37" t="s">
        <v>197</v>
      </c>
      <c r="D9" s="37"/>
      <c r="E9" s="37"/>
      <c r="F9" s="37"/>
      <c r="G9" s="37"/>
      <c r="H9" t="s">
        <v>309</v>
      </c>
      <c r="I9" t="s">
        <v>307</v>
      </c>
      <c r="J9" t="s">
        <v>303</v>
      </c>
    </row>
    <row r="10" spans="1:10">
      <c r="A10" s="37" t="s">
        <v>305</v>
      </c>
      <c r="B10" s="37"/>
      <c r="C10" s="37"/>
      <c r="D10" s="37"/>
      <c r="E10" s="37"/>
      <c r="F10" s="37"/>
      <c r="G10" s="37"/>
      <c r="H10" t="s">
        <v>304</v>
      </c>
      <c r="I10" s="58" t="s">
        <v>365</v>
      </c>
    </row>
    <row r="11" spans="1:10" ht="15.75" thickBot="1">
      <c r="A11" s="37" t="s">
        <v>309</v>
      </c>
      <c r="B11" s="37"/>
      <c r="C11" s="37" t="s">
        <v>250</v>
      </c>
      <c r="D11" s="37" t="s">
        <v>251</v>
      </c>
      <c r="E11" s="37"/>
      <c r="F11" s="37"/>
      <c r="G11" s="37"/>
      <c r="H11" t="s">
        <v>362</v>
      </c>
      <c r="I11" s="59" t="s">
        <v>71</v>
      </c>
    </row>
    <row r="12" spans="1:10">
      <c r="A12" s="37" t="s">
        <v>307</v>
      </c>
      <c r="B12" s="37" t="s">
        <v>112</v>
      </c>
      <c r="C12" s="50" t="s">
        <v>253</v>
      </c>
      <c r="D12" s="50" t="s">
        <v>254</v>
      </c>
      <c r="E12" s="37"/>
      <c r="F12" s="37"/>
      <c r="G12" s="37"/>
      <c r="H12" t="s">
        <v>363</v>
      </c>
      <c r="I12" s="60" t="s">
        <v>72</v>
      </c>
    </row>
    <row r="13" spans="1:10" ht="15.75" thickBot="1">
      <c r="A13" s="37" t="s">
        <v>303</v>
      </c>
      <c r="B13" s="50"/>
      <c r="C13" s="37"/>
      <c r="D13" s="37"/>
      <c r="E13" s="50"/>
      <c r="F13" s="37"/>
      <c r="G13" s="37"/>
      <c r="H13" t="s">
        <v>364</v>
      </c>
      <c r="I13" s="59" t="s">
        <v>90</v>
      </c>
    </row>
    <row r="14" spans="1:10" ht="15.75" thickBot="1">
      <c r="A14" s="37"/>
      <c r="B14" s="37"/>
      <c r="C14" s="37"/>
      <c r="D14" s="37"/>
      <c r="E14" s="37"/>
      <c r="F14" s="37"/>
      <c r="G14" s="37"/>
      <c r="I14" s="5" t="s">
        <v>73</v>
      </c>
    </row>
    <row r="15" spans="1:10" ht="15.75" thickBot="1">
      <c r="A15" s="37"/>
      <c r="B15" s="37"/>
      <c r="C15" s="37"/>
      <c r="D15" s="37"/>
      <c r="E15" s="53" t="s">
        <v>255</v>
      </c>
      <c r="F15" s="37"/>
      <c r="G15" s="37"/>
      <c r="I15" s="61" t="s">
        <v>50</v>
      </c>
    </row>
    <row r="16" spans="1:10" ht="15.75" thickBot="1">
      <c r="A16" s="37"/>
      <c r="B16" s="37"/>
      <c r="C16" s="37"/>
      <c r="D16" s="37"/>
      <c r="E16" s="37"/>
      <c r="F16" s="37"/>
      <c r="G16" s="37"/>
      <c r="I16" s="63" t="s">
        <v>51</v>
      </c>
    </row>
    <row r="17" spans="1:9" ht="15.75" thickBot="1">
      <c r="I17" s="63" t="s">
        <v>54</v>
      </c>
    </row>
    <row r="18" spans="1:9">
      <c r="A18" s="37"/>
      <c r="B18" s="37"/>
      <c r="C18" s="37" t="s">
        <v>306</v>
      </c>
      <c r="D18" s="37"/>
      <c r="E18" s="37"/>
      <c r="F18" s="37"/>
      <c r="G18" s="37"/>
      <c r="I18" s="64" t="s">
        <v>55</v>
      </c>
    </row>
    <row r="19" spans="1:9" ht="15.75" thickBot="1">
      <c r="A19" s="37"/>
      <c r="B19" s="37" t="s">
        <v>307</v>
      </c>
      <c r="C19" s="37" t="s">
        <v>308</v>
      </c>
      <c r="D19" s="37" t="s">
        <v>310</v>
      </c>
      <c r="E19" s="37" t="s">
        <v>302</v>
      </c>
      <c r="F19" s="37"/>
      <c r="G19" s="37"/>
      <c r="I19" s="65" t="s">
        <v>68</v>
      </c>
    </row>
    <row r="20" spans="1:9" ht="15.75" thickBot="1">
      <c r="A20" s="37">
        <v>1</v>
      </c>
      <c r="B20" s="37" t="s">
        <v>112</v>
      </c>
      <c r="C20" s="37" t="s">
        <v>304</v>
      </c>
      <c r="D20" s="37"/>
      <c r="E20" s="37"/>
      <c r="F20" s="37"/>
      <c r="G20" s="37"/>
      <c r="I20" s="62" t="s">
        <v>69</v>
      </c>
    </row>
    <row r="21" spans="1:9">
      <c r="A21" s="37">
        <v>2</v>
      </c>
      <c r="B21" s="37" t="s">
        <v>112</v>
      </c>
      <c r="C21" s="37" t="s">
        <v>304</v>
      </c>
      <c r="D21" s="37" t="s">
        <v>319</v>
      </c>
      <c r="E21" s="37"/>
      <c r="F21" s="37"/>
      <c r="G21" s="37"/>
      <c r="I21" s="62" t="s">
        <v>366</v>
      </c>
    </row>
    <row r="22" spans="1:9">
      <c r="A22" s="37">
        <v>3</v>
      </c>
      <c r="B22" s="37" t="s">
        <v>112</v>
      </c>
      <c r="C22" s="37" t="s">
        <v>311</v>
      </c>
      <c r="D22" s="37"/>
      <c r="E22" s="37"/>
      <c r="F22" s="37"/>
      <c r="G22" s="37"/>
      <c r="I22" s="2" t="s">
        <v>109</v>
      </c>
    </row>
    <row r="23" spans="1:9">
      <c r="A23" s="37">
        <v>4</v>
      </c>
      <c r="B23" s="37" t="s">
        <v>112</v>
      </c>
      <c r="C23" s="37" t="s">
        <v>311</v>
      </c>
      <c r="D23" s="37"/>
      <c r="E23" s="37"/>
      <c r="F23" s="37"/>
      <c r="G23" s="37"/>
      <c r="I23" s="5" t="s">
        <v>89</v>
      </c>
    </row>
    <row r="24" spans="1:9">
      <c r="A24" s="37">
        <v>5</v>
      </c>
      <c r="B24" s="37" t="s">
        <v>112</v>
      </c>
      <c r="C24" s="37" t="s">
        <v>311</v>
      </c>
      <c r="D24" s="37"/>
      <c r="E24" s="37"/>
      <c r="F24" s="37"/>
      <c r="G24" s="37"/>
      <c r="I24" s="5" t="s">
        <v>56</v>
      </c>
    </row>
    <row r="25" spans="1:9">
      <c r="A25" s="37">
        <v>6</v>
      </c>
      <c r="B25" s="37" t="s">
        <v>112</v>
      </c>
      <c r="C25" s="37" t="s">
        <v>312</v>
      </c>
      <c r="D25" s="37"/>
      <c r="E25" s="37"/>
      <c r="F25" s="37"/>
      <c r="G25" s="37"/>
      <c r="I25" s="5" t="s">
        <v>57</v>
      </c>
    </row>
    <row r="26" spans="1:9">
      <c r="A26" s="37">
        <v>7</v>
      </c>
      <c r="B26" s="37" t="s">
        <v>112</v>
      </c>
      <c r="C26" s="37" t="s">
        <v>312</v>
      </c>
      <c r="D26" s="37"/>
      <c r="E26" s="37"/>
      <c r="F26" s="37"/>
      <c r="G26" s="37"/>
      <c r="I26" s="5" t="s">
        <v>85</v>
      </c>
    </row>
    <row r="27" spans="1:9">
      <c r="A27" s="37">
        <v>8</v>
      </c>
      <c r="B27" s="37" t="s">
        <v>112</v>
      </c>
      <c r="C27" s="37" t="s">
        <v>313</v>
      </c>
      <c r="D27" s="37"/>
      <c r="E27" s="37"/>
      <c r="F27" s="37"/>
      <c r="G27" s="37"/>
      <c r="I27" s="5" t="s">
        <v>111</v>
      </c>
    </row>
    <row r="28" spans="1:9">
      <c r="A28" s="37">
        <v>9</v>
      </c>
      <c r="B28" s="37" t="s">
        <v>112</v>
      </c>
      <c r="C28" s="37" t="s">
        <v>304</v>
      </c>
      <c r="D28" s="37"/>
      <c r="E28" s="37"/>
      <c r="F28" s="37"/>
      <c r="G28" s="37"/>
      <c r="I28" s="5" t="s">
        <v>112</v>
      </c>
    </row>
    <row r="29" spans="1:9" ht="15.75" thickBot="1">
      <c r="A29" s="37">
        <v>10</v>
      </c>
      <c r="B29" s="37" t="s">
        <v>112</v>
      </c>
      <c r="C29" s="37" t="s">
        <v>314</v>
      </c>
      <c r="D29" s="37"/>
      <c r="E29" s="37"/>
      <c r="F29" s="37"/>
      <c r="G29" s="37"/>
      <c r="I29" s="5" t="s">
        <v>367</v>
      </c>
    </row>
    <row r="30" spans="1:9" ht="15.75" thickBot="1">
      <c r="A30" s="37">
        <v>11</v>
      </c>
      <c r="B30" s="37" t="s">
        <v>112</v>
      </c>
      <c r="C30" s="37" t="s">
        <v>315</v>
      </c>
      <c r="D30" s="37"/>
      <c r="E30" s="37"/>
      <c r="F30" s="53" t="s">
        <v>255</v>
      </c>
      <c r="G30" s="37"/>
      <c r="I30" s="5" t="s">
        <v>113</v>
      </c>
    </row>
    <row r="31" spans="1:9">
      <c r="I31" s="5" t="s">
        <v>116</v>
      </c>
    </row>
    <row r="32" spans="1:9">
      <c r="I32" s="5" t="s">
        <v>117</v>
      </c>
    </row>
    <row r="33" spans="1:9">
      <c r="A33" s="37"/>
      <c r="B33" s="37"/>
      <c r="C33" s="52" t="s">
        <v>316</v>
      </c>
      <c r="D33" s="52"/>
      <c r="E33" s="37"/>
      <c r="F33" s="37"/>
      <c r="G33" s="37"/>
      <c r="I33" s="5" t="s">
        <v>135</v>
      </c>
    </row>
    <row r="34" spans="1:9">
      <c r="A34" s="37" t="s">
        <v>307</v>
      </c>
      <c r="B34" s="37" t="s">
        <v>308</v>
      </c>
      <c r="C34" s="37" t="s">
        <v>250</v>
      </c>
      <c r="D34" s="49" t="s">
        <v>251</v>
      </c>
      <c r="E34" s="37"/>
      <c r="F34" s="37"/>
      <c r="G34" s="37"/>
      <c r="I34" s="5" t="s">
        <v>136</v>
      </c>
    </row>
    <row r="35" spans="1:9">
      <c r="A35" s="37" t="s">
        <v>112</v>
      </c>
      <c r="B35" s="37" t="s">
        <v>304</v>
      </c>
      <c r="C35" s="37" t="s">
        <v>253</v>
      </c>
      <c r="D35" s="37" t="s">
        <v>254</v>
      </c>
      <c r="E35" s="37"/>
      <c r="F35" s="37"/>
      <c r="G35" s="37"/>
      <c r="I35" s="5" t="s">
        <v>368</v>
      </c>
    </row>
    <row r="36" spans="1:9">
      <c r="A36" s="37" t="s">
        <v>112</v>
      </c>
      <c r="B36" s="37" t="s">
        <v>304</v>
      </c>
      <c r="C36" s="37"/>
      <c r="D36" s="37"/>
      <c r="E36" s="37"/>
      <c r="F36" s="37"/>
      <c r="G36" s="37"/>
      <c r="I36" s="5" t="s">
        <v>137</v>
      </c>
    </row>
    <row r="37" spans="1:9">
      <c r="A37" s="37"/>
      <c r="B37" s="37"/>
      <c r="C37" s="37"/>
      <c r="D37" s="37"/>
      <c r="E37" s="37"/>
      <c r="F37" s="37"/>
      <c r="G37" s="37"/>
      <c r="I37" s="5" t="s">
        <v>369</v>
      </c>
    </row>
    <row r="38" spans="1:9">
      <c r="A38" s="37" t="s">
        <v>275</v>
      </c>
      <c r="B38" s="37" t="s">
        <v>265</v>
      </c>
      <c r="C38" s="37" t="s">
        <v>276</v>
      </c>
      <c r="D38" s="37" t="s">
        <v>278</v>
      </c>
      <c r="E38" s="52" t="s">
        <v>277</v>
      </c>
      <c r="F38" s="52" t="s">
        <v>279</v>
      </c>
      <c r="G38" s="52" t="s">
        <v>302</v>
      </c>
      <c r="I38" s="5" t="s">
        <v>370</v>
      </c>
    </row>
    <row r="39" spans="1:9">
      <c r="A39" s="37" t="s">
        <v>263</v>
      </c>
      <c r="B39" s="37"/>
      <c r="C39" s="37" t="s">
        <v>332</v>
      </c>
      <c r="D39" s="37" t="s">
        <v>112</v>
      </c>
      <c r="E39" s="52">
        <v>2500</v>
      </c>
      <c r="F39" s="37"/>
      <c r="G39" s="37"/>
      <c r="I39" s="5" t="s">
        <v>143</v>
      </c>
    </row>
    <row r="40" spans="1:9">
      <c r="A40" s="37" t="s">
        <v>330</v>
      </c>
      <c r="B40" s="37"/>
      <c r="C40" s="37" t="s">
        <v>333</v>
      </c>
      <c r="D40" s="37" t="s">
        <v>112</v>
      </c>
      <c r="E40" s="52">
        <v>2700</v>
      </c>
      <c r="F40" s="37"/>
      <c r="G40" s="37"/>
      <c r="I40" s="5" t="s">
        <v>153</v>
      </c>
    </row>
    <row r="41" spans="1:9">
      <c r="A41" s="37" t="s">
        <v>269</v>
      </c>
      <c r="B41" s="37"/>
      <c r="C41" s="37" t="s">
        <v>334</v>
      </c>
      <c r="D41" s="37" t="s">
        <v>112</v>
      </c>
      <c r="E41" s="52">
        <v>2900</v>
      </c>
      <c r="F41" s="37"/>
      <c r="G41" s="37"/>
      <c r="I41" s="5" t="s">
        <v>156</v>
      </c>
    </row>
    <row r="42" spans="1:9">
      <c r="A42" s="37" t="s">
        <v>331</v>
      </c>
      <c r="B42" s="37"/>
      <c r="C42" s="37" t="s">
        <v>335</v>
      </c>
      <c r="D42" s="37" t="s">
        <v>112</v>
      </c>
      <c r="E42" s="52">
        <v>2450</v>
      </c>
      <c r="F42" s="37"/>
      <c r="G42" s="37"/>
      <c r="I42" s="5" t="s">
        <v>371</v>
      </c>
    </row>
    <row r="43" spans="1:9">
      <c r="A43" s="37"/>
      <c r="B43" s="37"/>
      <c r="C43" s="37"/>
      <c r="D43" s="37"/>
      <c r="E43" s="52">
        <v>2900</v>
      </c>
      <c r="F43" s="37"/>
      <c r="G43" s="37"/>
      <c r="I43" s="5" t="s">
        <v>75</v>
      </c>
    </row>
    <row r="44" spans="1:9" ht="15.75" thickBot="1">
      <c r="A44" s="37"/>
      <c r="B44" s="37"/>
      <c r="C44" s="37"/>
      <c r="D44" s="37"/>
      <c r="E44" s="37"/>
      <c r="F44" s="37"/>
      <c r="G44" s="37"/>
      <c r="I44" s="5" t="s">
        <v>93</v>
      </c>
    </row>
    <row r="45" spans="1:9" ht="15.75" thickBot="1">
      <c r="A45" s="37"/>
      <c r="B45" s="37"/>
      <c r="C45" s="37"/>
      <c r="D45" s="37"/>
      <c r="E45" s="37"/>
      <c r="F45" s="37"/>
      <c r="G45" s="53" t="s">
        <v>281</v>
      </c>
      <c r="I45" s="5" t="s">
        <v>372</v>
      </c>
    </row>
    <row r="46" spans="1:9">
      <c r="I46" s="5" t="s">
        <v>94</v>
      </c>
    </row>
    <row r="47" spans="1:9">
      <c r="I47" s="6" t="s">
        <v>373</v>
      </c>
    </row>
    <row r="48" spans="1:9">
      <c r="A48" s="37"/>
      <c r="B48" s="37"/>
      <c r="C48" s="117" t="s">
        <v>300</v>
      </c>
      <c r="D48" s="117"/>
      <c r="E48" s="37"/>
      <c r="F48" s="37"/>
      <c r="G48" s="37"/>
      <c r="I48" s="5" t="s">
        <v>123</v>
      </c>
    </row>
    <row r="49" spans="1:9">
      <c r="A49" s="37" t="s">
        <v>275</v>
      </c>
      <c r="B49" s="37" t="s">
        <v>263</v>
      </c>
      <c r="C49" s="52"/>
      <c r="D49" s="52"/>
      <c r="E49" s="37"/>
      <c r="F49" s="37"/>
      <c r="G49" s="37"/>
      <c r="I49" s="5" t="s">
        <v>147</v>
      </c>
    </row>
    <row r="50" spans="1:9">
      <c r="A50" s="37" t="s">
        <v>317</v>
      </c>
      <c r="B50" s="37" t="s">
        <v>112</v>
      </c>
      <c r="C50" s="37"/>
      <c r="D50" s="37"/>
      <c r="E50" s="37"/>
      <c r="F50" s="37"/>
      <c r="G50" s="37"/>
    </row>
    <row r="51" spans="1:9">
      <c r="A51" s="37" t="s">
        <v>308</v>
      </c>
      <c r="B51" s="37" t="s">
        <v>304</v>
      </c>
      <c r="C51" s="37"/>
      <c r="D51" s="37"/>
      <c r="E51" s="37"/>
      <c r="F51" s="37"/>
      <c r="G51" s="37"/>
    </row>
    <row r="52" spans="1:9">
      <c r="A52" s="37" t="s">
        <v>318</v>
      </c>
      <c r="B52" s="37" t="s">
        <v>319</v>
      </c>
      <c r="C52" s="37"/>
      <c r="D52" s="37"/>
      <c r="E52" s="37"/>
      <c r="F52" s="37"/>
      <c r="G52" s="37"/>
    </row>
    <row r="53" spans="1:9">
      <c r="A53" s="37"/>
      <c r="B53" s="37"/>
      <c r="C53" s="37"/>
      <c r="D53" s="37"/>
      <c r="E53" s="37"/>
      <c r="F53" s="37"/>
      <c r="G53" s="37"/>
    </row>
    <row r="54" spans="1:9">
      <c r="A54" s="37" t="s">
        <v>328</v>
      </c>
      <c r="B54" s="37" t="s">
        <v>329</v>
      </c>
      <c r="C54" s="37"/>
      <c r="D54" s="37"/>
      <c r="E54" s="37"/>
      <c r="F54" s="37"/>
      <c r="G54" s="37"/>
    </row>
    <row r="55" spans="1:9">
      <c r="A55" s="37" t="s">
        <v>374</v>
      </c>
      <c r="B55" s="37"/>
      <c r="C55" s="37"/>
      <c r="D55" s="37"/>
      <c r="E55" s="37"/>
      <c r="F55" s="37"/>
      <c r="G55" s="37"/>
    </row>
    <row r="56" spans="1:9">
      <c r="A56" s="37" t="s">
        <v>375</v>
      </c>
      <c r="B56" s="37"/>
      <c r="C56" s="37"/>
      <c r="D56" s="37"/>
      <c r="E56" s="37"/>
      <c r="F56" s="37"/>
      <c r="G56" s="37"/>
    </row>
    <row r="57" spans="1:9" ht="15.75" thickBot="1">
      <c r="A57" s="37"/>
      <c r="B57" s="37"/>
      <c r="C57" s="37"/>
      <c r="D57" s="37"/>
      <c r="E57" s="37"/>
      <c r="F57" s="37"/>
      <c r="G57" s="37"/>
    </row>
    <row r="58" spans="1:9">
      <c r="A58" s="37" t="s">
        <v>320</v>
      </c>
      <c r="B58" s="37"/>
      <c r="C58" s="37"/>
      <c r="D58" s="66"/>
      <c r="E58" s="37"/>
      <c r="F58" s="37"/>
      <c r="G58" s="37"/>
    </row>
    <row r="59" spans="1:9">
      <c r="A59" s="37" t="s">
        <v>321</v>
      </c>
      <c r="B59" s="56" t="s">
        <v>322</v>
      </c>
      <c r="C59" s="37"/>
      <c r="D59" s="67"/>
      <c r="E59" s="37"/>
      <c r="F59" s="37"/>
      <c r="G59" s="37"/>
    </row>
    <row r="60" spans="1:9">
      <c r="A60" s="37" t="s">
        <v>323</v>
      </c>
      <c r="B60" s="56" t="s">
        <v>324</v>
      </c>
      <c r="C60" s="37"/>
      <c r="D60" s="67"/>
      <c r="E60" s="37"/>
      <c r="F60" s="37"/>
      <c r="G60" s="37"/>
    </row>
    <row r="61" spans="1:9" ht="15.75" thickBot="1">
      <c r="A61" s="37" t="s">
        <v>325</v>
      </c>
      <c r="B61" s="50" t="s">
        <v>297</v>
      </c>
      <c r="C61" s="37"/>
      <c r="D61" s="68"/>
      <c r="E61" s="37"/>
      <c r="F61" s="37"/>
      <c r="G61" s="37"/>
    </row>
    <row r="62" spans="1:9">
      <c r="A62" s="37" t="s">
        <v>245</v>
      </c>
      <c r="B62" s="51">
        <v>800</v>
      </c>
      <c r="C62" s="37"/>
      <c r="D62" s="37" t="s">
        <v>376</v>
      </c>
      <c r="E62" s="37"/>
      <c r="F62" s="37"/>
      <c r="G62" s="37"/>
    </row>
    <row r="63" spans="1:9">
      <c r="A63" s="37" t="s">
        <v>290</v>
      </c>
      <c r="B63" s="51">
        <v>222112</v>
      </c>
      <c r="C63" s="37"/>
      <c r="D63" s="37"/>
      <c r="E63" s="37"/>
      <c r="F63" s="37"/>
      <c r="G63" s="37"/>
    </row>
    <row r="64" spans="1:9" ht="15.75" thickBot="1">
      <c r="A64" s="37"/>
      <c r="B64" s="37"/>
      <c r="C64" s="37"/>
      <c r="D64" s="37"/>
      <c r="E64" s="37"/>
      <c r="F64" s="37"/>
      <c r="G64" s="37"/>
    </row>
    <row r="65" spans="1:8" ht="15.75" thickBot="1">
      <c r="A65" s="37" t="s">
        <v>298</v>
      </c>
      <c r="B65" s="37" t="s">
        <v>299</v>
      </c>
      <c r="C65" s="37"/>
      <c r="D65" s="37"/>
      <c r="E65" s="37"/>
      <c r="F65" s="37"/>
      <c r="G65" s="55" t="s">
        <v>326</v>
      </c>
      <c r="H65" t="s">
        <v>327</v>
      </c>
    </row>
  </sheetData>
  <mergeCells count="1">
    <mergeCell ref="C48:D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3"/>
  <sheetViews>
    <sheetView topLeftCell="A38" workbookViewId="0">
      <selection activeCell="A41" sqref="A41"/>
    </sheetView>
  </sheetViews>
  <sheetFormatPr defaultRowHeight="15"/>
  <cols>
    <col min="1" max="1" width="16.85546875" bestFit="1" customWidth="1"/>
    <col min="2" max="2" width="10.42578125" customWidth="1"/>
    <col min="3" max="3" width="18.5703125" bestFit="1" customWidth="1"/>
    <col min="4" max="4" width="16.140625" customWidth="1"/>
    <col min="5" max="5" width="22.42578125" customWidth="1"/>
    <col min="7" max="7" width="12.140625" customWidth="1"/>
    <col min="8" max="8" width="13.140625" customWidth="1"/>
    <col min="9" max="9" width="17.140625" customWidth="1"/>
    <col min="11" max="11" width="10.140625" customWidth="1"/>
    <col min="14" max="14" width="12.140625" bestFit="1" customWidth="1"/>
    <col min="15" max="15" width="10.85546875" customWidth="1"/>
  </cols>
  <sheetData>
    <row r="1" spans="1:10">
      <c r="A1" s="37"/>
      <c r="B1" s="37"/>
      <c r="C1" s="37"/>
      <c r="D1" s="37"/>
      <c r="E1" s="37"/>
      <c r="F1" s="37"/>
      <c r="G1" s="37"/>
    </row>
    <row r="2" spans="1:10" ht="15.75" thickBot="1">
      <c r="A2" s="37"/>
      <c r="B2" s="37"/>
      <c r="C2" s="37"/>
      <c r="D2" s="37"/>
      <c r="E2" s="37"/>
      <c r="F2" s="37"/>
      <c r="G2" s="37"/>
    </row>
    <row r="3" spans="1:10" ht="15.75" thickBot="1">
      <c r="A3" s="37"/>
      <c r="B3" s="37" t="s">
        <v>196</v>
      </c>
      <c r="C3" s="57" t="s">
        <v>197</v>
      </c>
      <c r="D3" s="53" t="s">
        <v>233</v>
      </c>
      <c r="E3" s="37"/>
      <c r="F3" s="37"/>
      <c r="G3" s="37"/>
      <c r="I3" s="48"/>
    </row>
    <row r="4" spans="1:10">
      <c r="A4" s="37"/>
      <c r="B4" s="37"/>
      <c r="C4" s="37"/>
      <c r="D4" s="37"/>
      <c r="E4" s="37"/>
      <c r="F4" s="37"/>
      <c r="G4" s="37"/>
    </row>
    <row r="5" spans="1:10">
      <c r="A5" s="37"/>
      <c r="B5" s="37"/>
      <c r="C5" s="37"/>
      <c r="D5" s="37"/>
      <c r="E5" s="37"/>
      <c r="F5" s="37"/>
      <c r="G5" s="37"/>
    </row>
    <row r="6" spans="1:10">
      <c r="A6" s="37"/>
      <c r="B6" s="37"/>
      <c r="C6" s="37"/>
      <c r="D6" s="37"/>
      <c r="E6" s="37"/>
      <c r="F6" s="37"/>
      <c r="G6" s="37"/>
    </row>
    <row r="7" spans="1:10">
      <c r="A7" s="37"/>
      <c r="B7" s="37"/>
      <c r="C7" s="37"/>
      <c r="D7" s="37"/>
      <c r="E7" s="37"/>
      <c r="F7" s="37"/>
      <c r="G7" s="37"/>
    </row>
    <row r="9" spans="1:10">
      <c r="A9" s="37"/>
      <c r="B9" s="37"/>
      <c r="C9" s="57" t="s">
        <v>233</v>
      </c>
      <c r="D9" s="37"/>
      <c r="E9" s="37"/>
      <c r="F9" s="37"/>
      <c r="G9" s="37"/>
      <c r="H9" t="s">
        <v>309</v>
      </c>
      <c r="I9" t="s">
        <v>307</v>
      </c>
      <c r="J9" t="s">
        <v>303</v>
      </c>
    </row>
    <row r="10" spans="1:10">
      <c r="A10" s="37" t="s">
        <v>337</v>
      </c>
      <c r="B10" s="50" t="s">
        <v>252</v>
      </c>
      <c r="C10" s="37" t="s">
        <v>250</v>
      </c>
      <c r="D10" s="50" t="s">
        <v>253</v>
      </c>
      <c r="E10" s="37"/>
      <c r="F10" s="37"/>
      <c r="G10" s="37"/>
      <c r="H10" t="s">
        <v>304</v>
      </c>
    </row>
    <row r="11" spans="1:10">
      <c r="A11" s="37" t="s">
        <v>199</v>
      </c>
      <c r="B11" s="50" t="s">
        <v>262</v>
      </c>
      <c r="C11" s="37" t="s">
        <v>251</v>
      </c>
      <c r="D11" s="50" t="s">
        <v>254</v>
      </c>
      <c r="E11" s="37"/>
      <c r="F11" s="37"/>
      <c r="G11" s="37"/>
    </row>
    <row r="12" spans="1:10">
      <c r="A12" s="37" t="s">
        <v>338</v>
      </c>
      <c r="B12" s="51">
        <v>2006</v>
      </c>
      <c r="C12" s="37"/>
      <c r="D12" s="37"/>
      <c r="E12" s="37"/>
      <c r="F12" s="37"/>
      <c r="G12" s="37"/>
    </row>
    <row r="13" spans="1:10">
      <c r="A13" s="37" t="s">
        <v>339</v>
      </c>
      <c r="B13" s="51" t="s">
        <v>209</v>
      </c>
      <c r="C13" s="37"/>
      <c r="D13" s="37"/>
      <c r="E13" s="50"/>
      <c r="F13" s="37"/>
      <c r="G13" s="37"/>
    </row>
    <row r="14" spans="1:10" ht="15.75" thickBot="1">
      <c r="A14" s="37"/>
      <c r="B14" s="37"/>
      <c r="C14" s="37"/>
      <c r="D14" s="37"/>
      <c r="E14" s="37"/>
      <c r="F14" s="37"/>
      <c r="G14" s="37"/>
    </row>
    <row r="15" spans="1:10" ht="15.75" thickBot="1">
      <c r="A15" s="37"/>
      <c r="B15" s="37"/>
      <c r="C15" s="37"/>
      <c r="D15" s="37"/>
      <c r="E15" s="53" t="s">
        <v>255</v>
      </c>
      <c r="F15" s="37"/>
      <c r="G15" s="37"/>
    </row>
    <row r="16" spans="1:10">
      <c r="A16" s="37"/>
      <c r="B16" s="37"/>
      <c r="C16" s="37"/>
      <c r="D16" s="37"/>
      <c r="E16" s="37"/>
      <c r="F16" s="37"/>
      <c r="G16" s="37"/>
    </row>
    <row r="18" spans="1:7">
      <c r="A18" s="37"/>
      <c r="B18" s="37"/>
      <c r="C18" s="57" t="s">
        <v>233</v>
      </c>
      <c r="D18" s="37"/>
      <c r="E18" s="37"/>
      <c r="F18" s="37"/>
      <c r="G18" s="37"/>
    </row>
    <row r="19" spans="1:7">
      <c r="A19" s="37" t="s">
        <v>359</v>
      </c>
      <c r="B19" s="37" t="s">
        <v>340</v>
      </c>
      <c r="C19" s="37" t="s">
        <v>308</v>
      </c>
      <c r="D19" s="37" t="s">
        <v>343</v>
      </c>
      <c r="E19" s="37" t="s">
        <v>341</v>
      </c>
      <c r="F19" s="37" t="s">
        <v>302</v>
      </c>
      <c r="G19" s="37"/>
    </row>
    <row r="20" spans="1:7">
      <c r="A20" s="37"/>
      <c r="B20" s="37" t="s">
        <v>345</v>
      </c>
      <c r="C20" s="37" t="s">
        <v>342</v>
      </c>
      <c r="D20" s="37" t="s">
        <v>5</v>
      </c>
      <c r="E20" s="37" t="s">
        <v>388</v>
      </c>
      <c r="F20" s="37"/>
      <c r="G20" s="37"/>
    </row>
    <row r="21" spans="1:7">
      <c r="A21" s="37"/>
      <c r="B21" s="37" t="s">
        <v>346</v>
      </c>
      <c r="C21" s="37" t="s">
        <v>342</v>
      </c>
      <c r="D21" s="37" t="s">
        <v>5</v>
      </c>
      <c r="E21" s="37" t="s">
        <v>349</v>
      </c>
      <c r="F21" s="37"/>
      <c r="G21" s="37"/>
    </row>
    <row r="22" spans="1:7">
      <c r="A22" s="37"/>
      <c r="B22" s="37" t="s">
        <v>347</v>
      </c>
      <c r="C22" s="37" t="s">
        <v>342</v>
      </c>
      <c r="D22" s="37" t="s">
        <v>5</v>
      </c>
      <c r="E22" s="37" t="s">
        <v>349</v>
      </c>
      <c r="F22" s="37"/>
      <c r="G22" s="37"/>
    </row>
    <row r="23" spans="1:7">
      <c r="A23" s="37"/>
      <c r="B23" s="37" t="s">
        <v>17</v>
      </c>
      <c r="C23" s="37" t="s">
        <v>342</v>
      </c>
      <c r="D23" s="37" t="s">
        <v>5</v>
      </c>
      <c r="E23" s="37" t="s">
        <v>350</v>
      </c>
      <c r="F23" s="37"/>
      <c r="G23" s="37"/>
    </row>
    <row r="24" spans="1:7">
      <c r="A24" s="37"/>
      <c r="B24" s="37" t="s">
        <v>348</v>
      </c>
      <c r="C24" s="37" t="s">
        <v>344</v>
      </c>
      <c r="D24" s="37" t="s">
        <v>5</v>
      </c>
      <c r="E24" s="37" t="s">
        <v>350</v>
      </c>
      <c r="F24" s="37"/>
      <c r="G24" s="37"/>
    </row>
    <row r="25" spans="1:7">
      <c r="A25" s="37" t="s">
        <v>40</v>
      </c>
      <c r="B25" s="37"/>
      <c r="C25" s="37"/>
      <c r="D25" s="37"/>
      <c r="E25" s="37"/>
      <c r="F25" s="37"/>
      <c r="G25" s="37"/>
    </row>
    <row r="26" spans="1:7">
      <c r="A26" s="37"/>
      <c r="B26" s="37" t="s">
        <v>351</v>
      </c>
      <c r="C26" s="37" t="s">
        <v>342</v>
      </c>
      <c r="D26" s="37"/>
      <c r="E26" s="37"/>
      <c r="F26" s="37"/>
      <c r="G26" s="37"/>
    </row>
    <row r="27" spans="1:7">
      <c r="A27" s="37"/>
      <c r="B27" s="37" t="s">
        <v>41</v>
      </c>
      <c r="C27" s="37" t="s">
        <v>342</v>
      </c>
      <c r="D27" s="37"/>
      <c r="E27" s="37"/>
      <c r="F27" s="37"/>
      <c r="G27" s="37"/>
    </row>
    <row r="28" spans="1:7">
      <c r="A28" s="37"/>
      <c r="B28" s="37"/>
      <c r="C28" s="37"/>
      <c r="D28" s="37"/>
      <c r="E28" s="37"/>
      <c r="F28" s="37"/>
      <c r="G28" s="37"/>
    </row>
    <row r="29" spans="1:7">
      <c r="A29" s="37" t="s">
        <v>355</v>
      </c>
      <c r="B29" s="37"/>
      <c r="C29" s="37"/>
      <c r="D29" s="37"/>
      <c r="E29" s="37"/>
      <c r="F29" s="37"/>
      <c r="G29" s="37"/>
    </row>
    <row r="30" spans="1:7" ht="15.75" thickBot="1">
      <c r="A30" s="37"/>
      <c r="B30" s="37" t="s">
        <v>353</v>
      </c>
      <c r="C30" s="37"/>
      <c r="D30" s="37"/>
      <c r="E30" s="37"/>
      <c r="F30" s="37"/>
      <c r="G30" s="37"/>
    </row>
    <row r="31" spans="1:7" ht="15.75" thickBot="1">
      <c r="A31" s="37"/>
      <c r="B31" s="37" t="s">
        <v>352</v>
      </c>
      <c r="C31" s="37"/>
      <c r="D31" s="37"/>
      <c r="E31" s="37"/>
      <c r="F31" s="37"/>
      <c r="G31" s="53" t="s">
        <v>255</v>
      </c>
    </row>
    <row r="32" spans="1:7">
      <c r="A32" s="37"/>
      <c r="B32" s="37" t="s">
        <v>354</v>
      </c>
      <c r="C32" s="37"/>
      <c r="D32" s="37"/>
      <c r="E32" s="37"/>
      <c r="F32" s="37"/>
      <c r="G32" s="37"/>
    </row>
    <row r="33" spans="1:7">
      <c r="A33" s="37" t="s">
        <v>356</v>
      </c>
      <c r="B33" s="37" t="s">
        <v>357</v>
      </c>
      <c r="C33" s="37"/>
      <c r="D33" s="37"/>
      <c r="E33" s="37"/>
      <c r="F33" s="37"/>
      <c r="G33" s="37"/>
    </row>
    <row r="34" spans="1:7">
      <c r="A34" s="37"/>
      <c r="B34" s="37" t="s">
        <v>358</v>
      </c>
      <c r="C34" s="37"/>
      <c r="D34" s="37"/>
      <c r="E34" s="37"/>
      <c r="F34" s="37"/>
      <c r="G34" s="37"/>
    </row>
    <row r="35" spans="1:7">
      <c r="A35" s="37"/>
      <c r="B35" s="37" t="s">
        <v>32</v>
      </c>
      <c r="C35" s="37"/>
      <c r="D35" s="37"/>
      <c r="E35" s="37"/>
      <c r="F35" s="37"/>
      <c r="G35" s="37"/>
    </row>
    <row r="36" spans="1:7">
      <c r="B36" s="1"/>
    </row>
    <row r="37" spans="1:7">
      <c r="B37" s="1"/>
    </row>
    <row r="38" spans="1:7">
      <c r="B38" s="1"/>
    </row>
    <row r="39" spans="1:7">
      <c r="B39" s="1"/>
    </row>
    <row r="41" spans="1:7">
      <c r="A41" s="37"/>
      <c r="B41" s="37"/>
      <c r="C41" s="52" t="s">
        <v>316</v>
      </c>
      <c r="D41" s="52"/>
      <c r="E41" s="37"/>
      <c r="F41" s="37"/>
      <c r="G41" s="37"/>
    </row>
    <row r="42" spans="1:7">
      <c r="A42" s="37" t="s">
        <v>337</v>
      </c>
      <c r="B42" s="56" t="s">
        <v>252</v>
      </c>
      <c r="C42" s="37" t="s">
        <v>250</v>
      </c>
      <c r="D42" s="49" t="s">
        <v>251</v>
      </c>
      <c r="E42" s="37"/>
      <c r="F42" s="37"/>
      <c r="G42" s="37"/>
    </row>
    <row r="43" spans="1:7">
      <c r="A43" s="37" t="s">
        <v>199</v>
      </c>
      <c r="B43" s="56" t="s">
        <v>262</v>
      </c>
      <c r="C43" s="37" t="s">
        <v>253</v>
      </c>
      <c r="D43" s="37" t="s">
        <v>254</v>
      </c>
      <c r="E43" s="37"/>
      <c r="F43" s="37"/>
      <c r="G43" s="37"/>
    </row>
    <row r="44" spans="1:7">
      <c r="A44" s="37" t="s">
        <v>338</v>
      </c>
      <c r="B44" s="70">
        <v>2006</v>
      </c>
      <c r="C44" s="37"/>
      <c r="D44" s="37"/>
      <c r="E44" s="37"/>
      <c r="F44" s="37"/>
      <c r="G44" s="37"/>
    </row>
    <row r="45" spans="1:7">
      <c r="A45" s="37" t="s">
        <v>339</v>
      </c>
      <c r="B45" s="70" t="s">
        <v>209</v>
      </c>
      <c r="C45" s="37"/>
      <c r="D45" s="37"/>
      <c r="E45" s="37"/>
      <c r="F45" s="37"/>
      <c r="G45" s="37"/>
    </row>
    <row r="46" spans="1:7">
      <c r="A46" s="37"/>
      <c r="B46" s="70"/>
      <c r="C46" s="37"/>
      <c r="D46" s="37"/>
      <c r="E46" s="37"/>
      <c r="F46" s="37"/>
      <c r="G46" s="37"/>
    </row>
    <row r="47" spans="1:7">
      <c r="A47" s="37" t="s">
        <v>359</v>
      </c>
      <c r="B47" s="37" t="s">
        <v>340</v>
      </c>
      <c r="C47" s="37" t="s">
        <v>308</v>
      </c>
      <c r="D47" s="37" t="s">
        <v>343</v>
      </c>
      <c r="E47" s="37" t="s">
        <v>341</v>
      </c>
      <c r="F47" s="37"/>
      <c r="G47" s="37"/>
    </row>
    <row r="48" spans="1:7">
      <c r="A48" s="37"/>
      <c r="B48" s="37" t="s">
        <v>346</v>
      </c>
      <c r="C48" s="37" t="s">
        <v>342</v>
      </c>
      <c r="D48" s="37" t="s">
        <v>5</v>
      </c>
      <c r="E48" s="37" t="s">
        <v>349</v>
      </c>
      <c r="F48" s="37"/>
      <c r="G48" s="37"/>
    </row>
    <row r="49" spans="1:7">
      <c r="A49" s="37"/>
      <c r="B49" s="37"/>
      <c r="C49" s="37"/>
      <c r="D49" s="37"/>
      <c r="E49" s="37"/>
      <c r="F49" s="37"/>
      <c r="G49" s="37"/>
    </row>
    <row r="50" spans="1:7">
      <c r="A50" s="37"/>
      <c r="B50" s="37"/>
      <c r="C50" s="37"/>
      <c r="D50" s="37"/>
      <c r="E50" s="37"/>
      <c r="F50" s="37"/>
      <c r="G50" s="37"/>
    </row>
    <row r="51" spans="1:7">
      <c r="A51" s="37" t="s">
        <v>275</v>
      </c>
      <c r="B51" s="37" t="s">
        <v>265</v>
      </c>
      <c r="C51" s="37" t="s">
        <v>276</v>
      </c>
      <c r="D51" s="37" t="s">
        <v>278</v>
      </c>
      <c r="E51" s="52" t="s">
        <v>277</v>
      </c>
      <c r="F51" s="52" t="s">
        <v>279</v>
      </c>
      <c r="G51" s="52" t="s">
        <v>302</v>
      </c>
    </row>
    <row r="52" spans="1:7">
      <c r="A52" s="37" t="s">
        <v>263</v>
      </c>
      <c r="B52" s="37"/>
      <c r="C52" s="37" t="s">
        <v>332</v>
      </c>
      <c r="D52" s="37" t="s">
        <v>359</v>
      </c>
      <c r="E52" s="52">
        <v>2500</v>
      </c>
      <c r="F52" s="37"/>
      <c r="G52" s="37"/>
    </row>
    <row r="53" spans="1:7">
      <c r="A53" s="37" t="s">
        <v>330</v>
      </c>
      <c r="B53" s="37"/>
      <c r="C53" s="37" t="s">
        <v>333</v>
      </c>
      <c r="D53" s="37" t="s">
        <v>359</v>
      </c>
      <c r="E53" s="52">
        <v>2700</v>
      </c>
      <c r="F53" s="37"/>
      <c r="G53" s="37"/>
    </row>
    <row r="54" spans="1:7">
      <c r="A54" s="37" t="s">
        <v>269</v>
      </c>
      <c r="B54" s="37"/>
      <c r="C54" s="37" t="s">
        <v>334</v>
      </c>
      <c r="D54" s="37" t="s">
        <v>359</v>
      </c>
      <c r="E54" s="52">
        <v>2900</v>
      </c>
      <c r="F54" s="37"/>
      <c r="G54" s="37"/>
    </row>
    <row r="55" spans="1:7">
      <c r="A55" s="37" t="s">
        <v>331</v>
      </c>
      <c r="B55" s="37"/>
      <c r="C55" s="37" t="s">
        <v>335</v>
      </c>
      <c r="D55" s="37" t="s">
        <v>359</v>
      </c>
      <c r="E55" s="52">
        <v>2450</v>
      </c>
      <c r="F55" s="37"/>
      <c r="G55" s="37"/>
    </row>
    <row r="56" spans="1:7">
      <c r="A56" s="37"/>
      <c r="B56" s="37"/>
      <c r="C56" s="37"/>
      <c r="D56" s="37"/>
      <c r="E56" s="52"/>
      <c r="F56" s="37"/>
      <c r="G56" s="37"/>
    </row>
    <row r="57" spans="1:7" ht="15.75" thickBot="1">
      <c r="A57" s="37"/>
      <c r="B57" s="37"/>
      <c r="C57" s="37"/>
      <c r="D57" s="37"/>
      <c r="E57" s="37"/>
      <c r="F57" s="37"/>
      <c r="G57" s="37"/>
    </row>
    <row r="58" spans="1:7" ht="15.75" thickBot="1">
      <c r="A58" s="37"/>
      <c r="B58" s="37"/>
      <c r="C58" s="37"/>
      <c r="D58" s="37"/>
      <c r="E58" s="37"/>
      <c r="F58" s="37"/>
      <c r="G58" s="53" t="s">
        <v>281</v>
      </c>
    </row>
    <row r="61" spans="1:7">
      <c r="A61" s="37"/>
      <c r="B61" s="37"/>
      <c r="C61" s="117" t="s">
        <v>300</v>
      </c>
      <c r="D61" s="117"/>
      <c r="E61" s="37"/>
      <c r="F61" s="37"/>
      <c r="G61" s="37"/>
    </row>
    <row r="62" spans="1:7">
      <c r="A62" s="71" t="s">
        <v>275</v>
      </c>
      <c r="B62" s="37" t="s">
        <v>263</v>
      </c>
      <c r="C62" s="52"/>
      <c r="D62" s="52"/>
      <c r="E62" s="37"/>
      <c r="F62" s="37"/>
      <c r="G62" s="37"/>
    </row>
    <row r="63" spans="1:7">
      <c r="A63" s="37" t="s">
        <v>337</v>
      </c>
      <c r="B63" s="56" t="s">
        <v>252</v>
      </c>
      <c r="C63" s="37"/>
      <c r="D63" s="37"/>
      <c r="E63" s="37"/>
      <c r="F63" s="37"/>
      <c r="G63" s="37"/>
    </row>
    <row r="64" spans="1:7">
      <c r="A64" s="37" t="s">
        <v>199</v>
      </c>
      <c r="B64" s="56" t="s">
        <v>262</v>
      </c>
      <c r="C64" s="37"/>
      <c r="D64" s="37"/>
      <c r="E64" s="37"/>
      <c r="F64" s="37"/>
      <c r="G64" s="37"/>
    </row>
    <row r="65" spans="1:7">
      <c r="A65" s="37" t="s">
        <v>338</v>
      </c>
      <c r="B65" s="70">
        <v>2006</v>
      </c>
      <c r="C65" s="37"/>
      <c r="D65" s="37"/>
      <c r="E65" s="37"/>
      <c r="F65" s="37"/>
      <c r="G65" s="37"/>
    </row>
    <row r="66" spans="1:7">
      <c r="A66" s="37" t="s">
        <v>339</v>
      </c>
      <c r="B66" s="70" t="s">
        <v>209</v>
      </c>
      <c r="C66" s="37"/>
      <c r="D66" s="37"/>
      <c r="E66" s="37"/>
      <c r="F66" s="37"/>
      <c r="G66" s="37"/>
    </row>
    <row r="67" spans="1:7">
      <c r="A67" s="37"/>
      <c r="B67" s="37"/>
      <c r="C67" s="37"/>
      <c r="D67" s="37"/>
      <c r="E67" s="37"/>
      <c r="F67" s="37"/>
      <c r="G67" s="37"/>
    </row>
    <row r="68" spans="1:7">
      <c r="A68" s="37" t="s">
        <v>328</v>
      </c>
      <c r="B68" s="37" t="s">
        <v>329</v>
      </c>
      <c r="C68" s="37"/>
      <c r="D68" s="37"/>
      <c r="E68" s="37"/>
      <c r="F68" s="37"/>
      <c r="G68" s="37"/>
    </row>
    <row r="69" spans="1:7">
      <c r="A69" s="37" t="s">
        <v>374</v>
      </c>
      <c r="B69" s="37"/>
      <c r="C69" s="37"/>
      <c r="D69" s="37"/>
      <c r="E69" s="37"/>
      <c r="F69" s="37"/>
      <c r="G69" s="37"/>
    </row>
    <row r="70" spans="1:7">
      <c r="A70" s="37" t="s">
        <v>375</v>
      </c>
      <c r="B70" s="37"/>
      <c r="C70" s="37"/>
      <c r="D70" s="37"/>
      <c r="E70" s="37"/>
      <c r="F70" s="37"/>
      <c r="G70" s="37"/>
    </row>
    <row r="71" spans="1:7">
      <c r="A71" s="37"/>
      <c r="B71" s="37"/>
      <c r="C71" s="37"/>
      <c r="D71" s="37"/>
      <c r="E71" s="37"/>
      <c r="F71" s="37"/>
      <c r="G71" s="37"/>
    </row>
    <row r="72" spans="1:7">
      <c r="A72" s="71" t="s">
        <v>389</v>
      </c>
      <c r="B72" s="37"/>
      <c r="C72" s="37"/>
      <c r="D72" s="37"/>
      <c r="E72" s="37"/>
      <c r="F72" s="37"/>
      <c r="G72" s="37"/>
    </row>
    <row r="73" spans="1:7">
      <c r="A73" s="37" t="s">
        <v>359</v>
      </c>
      <c r="B73" s="37" t="s">
        <v>340</v>
      </c>
      <c r="C73" s="37" t="s">
        <v>308</v>
      </c>
      <c r="D73" s="37" t="s">
        <v>343</v>
      </c>
      <c r="E73" s="37" t="s">
        <v>341</v>
      </c>
      <c r="F73" s="37" t="s">
        <v>277</v>
      </c>
      <c r="G73" s="37"/>
    </row>
    <row r="74" spans="1:7">
      <c r="A74" s="37"/>
      <c r="B74" s="37" t="s">
        <v>346</v>
      </c>
      <c r="C74" s="37" t="s">
        <v>342</v>
      </c>
      <c r="D74" s="37" t="s">
        <v>5</v>
      </c>
      <c r="E74" s="37" t="s">
        <v>349</v>
      </c>
      <c r="F74" s="49">
        <v>2500</v>
      </c>
      <c r="G74" s="37"/>
    </row>
    <row r="75" spans="1:7">
      <c r="A75" s="37"/>
      <c r="B75" s="37"/>
      <c r="C75" s="37"/>
      <c r="D75" s="37"/>
      <c r="E75" s="37"/>
      <c r="F75" s="37"/>
      <c r="G75" s="37"/>
    </row>
    <row r="76" spans="1:7">
      <c r="A76" s="71" t="s">
        <v>320</v>
      </c>
      <c r="B76" s="37"/>
      <c r="C76" s="37"/>
      <c r="D76" s="37"/>
      <c r="E76" s="37"/>
      <c r="F76" s="37"/>
      <c r="G76" s="37"/>
    </row>
    <row r="77" spans="1:7">
      <c r="A77" s="37" t="s">
        <v>321</v>
      </c>
      <c r="B77" s="56" t="s">
        <v>322</v>
      </c>
      <c r="C77" s="37"/>
      <c r="D77" s="37"/>
      <c r="E77" s="37"/>
      <c r="F77" s="37"/>
      <c r="G77" s="37"/>
    </row>
    <row r="78" spans="1:7">
      <c r="A78" s="37" t="s">
        <v>323</v>
      </c>
      <c r="B78" s="56" t="s">
        <v>324</v>
      </c>
      <c r="C78" s="37"/>
      <c r="D78" s="37"/>
      <c r="E78" s="37"/>
      <c r="F78" s="37"/>
      <c r="G78" s="37"/>
    </row>
    <row r="79" spans="1:7">
      <c r="A79" s="37" t="s">
        <v>325</v>
      </c>
      <c r="B79" s="50" t="s">
        <v>297</v>
      </c>
      <c r="C79" s="37"/>
      <c r="D79" s="37"/>
      <c r="E79" s="37"/>
      <c r="F79" s="37"/>
      <c r="G79" s="37"/>
    </row>
    <row r="80" spans="1:7">
      <c r="A80" s="37" t="s">
        <v>245</v>
      </c>
      <c r="B80" s="51">
        <v>800</v>
      </c>
      <c r="C80" s="37"/>
      <c r="D80" s="37"/>
      <c r="E80" s="37"/>
      <c r="F80" s="37"/>
      <c r="G80" s="37"/>
    </row>
    <row r="81" spans="1:8">
      <c r="A81" s="37" t="s">
        <v>290</v>
      </c>
      <c r="B81" s="51">
        <v>222112</v>
      </c>
      <c r="C81" s="37"/>
      <c r="D81" s="37"/>
      <c r="E81" s="37"/>
      <c r="F81" s="37"/>
      <c r="G81" s="37"/>
    </row>
    <row r="82" spans="1:8" ht="15.75" thickBot="1">
      <c r="A82" s="37"/>
      <c r="B82" s="37"/>
      <c r="C82" s="37"/>
      <c r="D82" s="37"/>
      <c r="E82" s="37"/>
      <c r="F82" s="37"/>
      <c r="G82" s="37"/>
    </row>
    <row r="83" spans="1:8" ht="15.75" thickBot="1">
      <c r="A83" s="37" t="s">
        <v>298</v>
      </c>
      <c r="B83" s="37" t="s">
        <v>299</v>
      </c>
      <c r="C83" s="37"/>
      <c r="D83" s="37"/>
      <c r="E83" s="37"/>
      <c r="F83" s="37"/>
      <c r="G83" s="55" t="s">
        <v>326</v>
      </c>
      <c r="H83" t="s">
        <v>327</v>
      </c>
    </row>
  </sheetData>
  <mergeCells count="1">
    <mergeCell ref="C61:D6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5"/>
  <sheetViews>
    <sheetView workbookViewId="0">
      <selection activeCell="A25" sqref="A25"/>
    </sheetView>
  </sheetViews>
  <sheetFormatPr defaultRowHeight="15"/>
  <cols>
    <col min="2" max="2" width="22.140625" customWidth="1"/>
  </cols>
  <sheetData>
    <row r="1" spans="1:12">
      <c r="A1" s="54" t="s">
        <v>282</v>
      </c>
    </row>
    <row r="2" spans="1:12">
      <c r="A2" t="s">
        <v>240</v>
      </c>
    </row>
    <row r="3" spans="1:12">
      <c r="B3" t="s">
        <v>241</v>
      </c>
    </row>
    <row r="4" spans="1:12">
      <c r="B4" t="s">
        <v>243</v>
      </c>
    </row>
    <row r="5" spans="1:12">
      <c r="B5" t="s">
        <v>242</v>
      </c>
    </row>
    <row r="6" spans="1:12">
      <c r="B6" t="s">
        <v>244</v>
      </c>
    </row>
    <row r="7" spans="1:12">
      <c r="A7" t="s">
        <v>245</v>
      </c>
    </row>
    <row r="8" spans="1:12">
      <c r="B8" t="s">
        <v>247</v>
      </c>
      <c r="D8">
        <v>1000</v>
      </c>
      <c r="E8">
        <v>2000</v>
      </c>
      <c r="F8">
        <v>3000</v>
      </c>
      <c r="G8">
        <v>4000</v>
      </c>
      <c r="H8">
        <v>5000</v>
      </c>
    </row>
    <row r="9" spans="1:12">
      <c r="B9" t="s">
        <v>246</v>
      </c>
      <c r="C9" s="34">
        <v>0.1</v>
      </c>
      <c r="D9">
        <f>D8*$C$9</f>
        <v>100</v>
      </c>
      <c r="E9">
        <f t="shared" ref="E9:L9" si="0">E8*$C$9</f>
        <v>200</v>
      </c>
      <c r="F9">
        <f t="shared" si="0"/>
        <v>300</v>
      </c>
      <c r="G9">
        <f t="shared" si="0"/>
        <v>400</v>
      </c>
      <c r="H9">
        <f t="shared" si="0"/>
        <v>500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</row>
    <row r="16" spans="1:12">
      <c r="A16" t="s">
        <v>248</v>
      </c>
    </row>
    <row r="17" spans="1:1">
      <c r="A17" t="s">
        <v>249</v>
      </c>
    </row>
    <row r="20" spans="1:1">
      <c r="A20" t="s">
        <v>283</v>
      </c>
    </row>
    <row r="21" spans="1:1">
      <c r="A21" t="s">
        <v>284</v>
      </c>
    </row>
    <row r="23" spans="1:1">
      <c r="A23" t="s">
        <v>285</v>
      </c>
    </row>
    <row r="25" spans="1:1">
      <c r="A25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workbookViewId="0">
      <selection activeCell="E18" sqref="E18"/>
    </sheetView>
  </sheetViews>
  <sheetFormatPr defaultRowHeight="15"/>
  <cols>
    <col min="1" max="1" width="8.5703125" customWidth="1"/>
    <col min="2" max="2" width="8.140625" customWidth="1"/>
    <col min="3" max="3" width="6.140625" customWidth="1"/>
    <col min="4" max="4" width="2.7109375" customWidth="1"/>
    <col min="5" max="5" width="7" customWidth="1"/>
    <col min="6" max="6" width="14.85546875" customWidth="1"/>
    <col min="7" max="7" width="4.85546875" customWidth="1"/>
    <col min="8" max="8" width="26.42578125" bestFit="1" customWidth="1"/>
    <col min="9" max="9" width="6.140625" customWidth="1"/>
    <col min="10" max="12" width="5.5703125" customWidth="1"/>
    <col min="13" max="13" width="13.85546875" bestFit="1" customWidth="1"/>
    <col min="14" max="14" width="1.85546875" customWidth="1"/>
  </cols>
  <sheetData>
    <row r="1" spans="1:13">
      <c r="A1" s="122" t="s">
        <v>397</v>
      </c>
      <c r="B1" s="122"/>
      <c r="C1" s="122"/>
      <c r="D1" s="122"/>
      <c r="E1" s="122"/>
      <c r="F1" s="122"/>
      <c r="G1" s="122"/>
      <c r="H1" s="122" t="s">
        <v>455</v>
      </c>
      <c r="I1" s="122"/>
      <c r="J1" s="122"/>
      <c r="K1" s="122"/>
      <c r="L1" s="122"/>
      <c r="M1" s="82" t="s">
        <v>394</v>
      </c>
    </row>
    <row r="2" spans="1:13">
      <c r="A2" s="82" t="s">
        <v>337</v>
      </c>
      <c r="B2" s="82" t="s">
        <v>199</v>
      </c>
      <c r="C2" s="122" t="s">
        <v>200</v>
      </c>
      <c r="D2" s="122"/>
      <c r="E2" s="122"/>
      <c r="F2" s="82" t="s">
        <v>393</v>
      </c>
      <c r="G2" s="82" t="s">
        <v>392</v>
      </c>
      <c r="H2" s="82" t="s">
        <v>391</v>
      </c>
      <c r="I2" s="82" t="s">
        <v>398</v>
      </c>
      <c r="J2" s="82" t="s">
        <v>277</v>
      </c>
      <c r="K2" s="82" t="s">
        <v>399</v>
      </c>
      <c r="L2" s="82" t="s">
        <v>277</v>
      </c>
      <c r="M2" s="82"/>
    </row>
    <row r="3" spans="1:13" s="91" customFormat="1" ht="7.9" customHeight="1">
      <c r="C3" s="92"/>
      <c r="D3" s="92"/>
      <c r="E3" s="92"/>
      <c r="H3" s="93"/>
    </row>
    <row r="4" spans="1:13" ht="12.6" customHeight="1">
      <c r="A4" s="96" t="s">
        <v>252</v>
      </c>
      <c r="B4" s="97" t="s">
        <v>448</v>
      </c>
      <c r="C4" s="97">
        <v>1992</v>
      </c>
      <c r="D4" s="97" t="s">
        <v>454</v>
      </c>
      <c r="E4" s="97">
        <v>1995</v>
      </c>
      <c r="F4" s="97" t="s">
        <v>456</v>
      </c>
      <c r="G4" s="97"/>
      <c r="H4" s="98" t="s">
        <v>260</v>
      </c>
      <c r="I4" s="97" t="s">
        <v>445</v>
      </c>
      <c r="J4" s="97">
        <v>2400</v>
      </c>
      <c r="K4" s="97" t="s">
        <v>457</v>
      </c>
      <c r="L4" s="97">
        <v>3200</v>
      </c>
      <c r="M4" s="97" t="s">
        <v>395</v>
      </c>
    </row>
    <row r="5" spans="1:13" ht="12.6" customHeight="1">
      <c r="A5" s="97"/>
      <c r="B5" s="97" t="s">
        <v>449</v>
      </c>
      <c r="C5" s="97"/>
      <c r="D5" s="97"/>
      <c r="E5" s="97"/>
      <c r="F5" s="97"/>
      <c r="G5" s="97"/>
      <c r="H5" s="98" t="s">
        <v>261</v>
      </c>
      <c r="I5" s="97"/>
      <c r="J5" s="97"/>
      <c r="K5" s="97"/>
      <c r="L5" s="97"/>
      <c r="M5" s="97" t="s">
        <v>395</v>
      </c>
    </row>
    <row r="6" spans="1:13" ht="12.6" customHeight="1">
      <c r="A6" s="97"/>
      <c r="B6" s="97" t="s">
        <v>450</v>
      </c>
      <c r="C6" s="97"/>
      <c r="D6" s="97"/>
      <c r="E6" s="97"/>
      <c r="F6" s="97"/>
      <c r="G6" s="97"/>
      <c r="H6" s="98" t="s">
        <v>380</v>
      </c>
      <c r="I6" s="97"/>
      <c r="J6" s="97"/>
      <c r="K6" s="97"/>
      <c r="L6" s="97"/>
      <c r="M6" s="97" t="s">
        <v>395</v>
      </c>
    </row>
    <row r="7" spans="1:13" ht="12.6" customHeight="1">
      <c r="A7" s="97"/>
      <c r="B7" s="97" t="s">
        <v>451</v>
      </c>
      <c r="C7" s="97"/>
      <c r="D7" s="97"/>
      <c r="E7" s="97"/>
      <c r="F7" s="97"/>
      <c r="G7" s="97"/>
      <c r="H7" s="98" t="s">
        <v>273</v>
      </c>
      <c r="I7" s="97"/>
      <c r="J7" s="97"/>
      <c r="K7" s="97"/>
      <c r="L7" s="97"/>
      <c r="M7" s="97" t="s">
        <v>395</v>
      </c>
    </row>
    <row r="8" spans="1:13" ht="12.6" customHeight="1">
      <c r="A8" s="97"/>
      <c r="B8" s="97" t="s">
        <v>452</v>
      </c>
      <c r="C8" s="97"/>
      <c r="D8" s="97"/>
      <c r="E8" s="97"/>
      <c r="F8" s="97"/>
      <c r="G8" s="97"/>
      <c r="H8" s="98" t="s">
        <v>256</v>
      </c>
      <c r="I8" s="97"/>
      <c r="J8" s="97"/>
      <c r="K8" s="97"/>
      <c r="L8" s="97"/>
      <c r="M8" s="97" t="s">
        <v>395</v>
      </c>
    </row>
    <row r="9" spans="1:13" ht="12.6" customHeight="1">
      <c r="A9" s="97"/>
      <c r="B9" s="97" t="s">
        <v>453</v>
      </c>
      <c r="C9" s="97"/>
      <c r="D9" s="97"/>
      <c r="E9" s="99"/>
      <c r="F9" s="99"/>
      <c r="G9" s="97"/>
      <c r="H9" s="98" t="s">
        <v>257</v>
      </c>
      <c r="I9" s="97"/>
      <c r="J9" s="97"/>
      <c r="K9" s="97"/>
      <c r="L9" s="97"/>
      <c r="M9" s="97" t="s">
        <v>395</v>
      </c>
    </row>
    <row r="10" spans="1:13" ht="12.6" customHeight="1">
      <c r="A10" s="97"/>
      <c r="B10" s="97"/>
      <c r="C10" s="97"/>
      <c r="D10" s="97"/>
      <c r="E10" s="97"/>
      <c r="F10" s="97"/>
      <c r="G10" s="97"/>
      <c r="H10" s="98" t="s">
        <v>381</v>
      </c>
      <c r="I10" s="97"/>
      <c r="J10" s="97"/>
      <c r="K10" s="97"/>
      <c r="L10" s="97"/>
      <c r="M10" s="97" t="s">
        <v>395</v>
      </c>
    </row>
    <row r="11" spans="1:13" ht="12.6" customHeight="1">
      <c r="A11" s="97"/>
      <c r="B11" s="97"/>
      <c r="C11" s="97"/>
      <c r="D11" s="97"/>
      <c r="E11" s="97"/>
      <c r="F11" s="97"/>
      <c r="G11" s="97"/>
      <c r="H11" s="98" t="s">
        <v>466</v>
      </c>
      <c r="I11" s="97" t="s">
        <v>445</v>
      </c>
      <c r="J11" s="97">
        <v>2400</v>
      </c>
      <c r="K11" s="97"/>
      <c r="L11" s="97"/>
      <c r="M11" s="97" t="s">
        <v>395</v>
      </c>
    </row>
    <row r="12" spans="1:13" ht="12.6" customHeight="1">
      <c r="A12" s="97"/>
      <c r="B12" s="97"/>
      <c r="C12" s="97"/>
      <c r="D12" s="97"/>
      <c r="E12" s="97"/>
      <c r="F12" s="97"/>
      <c r="G12" s="97"/>
      <c r="H12" s="98" t="s">
        <v>467</v>
      </c>
      <c r="I12" s="97" t="s">
        <v>445</v>
      </c>
      <c r="J12" s="97">
        <v>2400</v>
      </c>
      <c r="K12" s="97"/>
      <c r="L12" s="97"/>
      <c r="M12" s="97" t="s">
        <v>395</v>
      </c>
    </row>
    <row r="13" spans="1:13" ht="12.6" customHeight="1">
      <c r="A13" s="97"/>
      <c r="B13" s="97"/>
      <c r="C13" s="97"/>
      <c r="D13" s="97"/>
      <c r="E13" s="97"/>
      <c r="F13" s="97"/>
      <c r="G13" s="97"/>
      <c r="H13" s="98" t="s">
        <v>474</v>
      </c>
      <c r="I13" s="97"/>
      <c r="J13" s="97"/>
      <c r="K13" s="97"/>
      <c r="L13" s="97"/>
      <c r="M13" s="97" t="s">
        <v>395</v>
      </c>
    </row>
    <row r="14" spans="1:13" ht="12.6" customHeight="1">
      <c r="A14" s="97"/>
      <c r="B14" s="97"/>
      <c r="C14" s="97"/>
      <c r="D14" s="97"/>
      <c r="E14" s="97"/>
      <c r="F14" s="97"/>
      <c r="G14" s="97"/>
      <c r="H14" s="98" t="s">
        <v>475</v>
      </c>
      <c r="I14" s="97"/>
      <c r="J14" s="97"/>
      <c r="K14" s="97"/>
      <c r="L14" s="97"/>
      <c r="M14" s="97" t="s">
        <v>395</v>
      </c>
    </row>
    <row r="15" spans="1:13" ht="12.6" customHeight="1">
      <c r="A15" s="97"/>
      <c r="B15" s="97"/>
      <c r="C15" s="97"/>
      <c r="D15" s="97"/>
      <c r="E15" s="97"/>
      <c r="F15" s="97"/>
      <c r="G15" s="97"/>
      <c r="H15" s="98" t="s">
        <v>476</v>
      </c>
      <c r="I15" s="97"/>
      <c r="J15" s="97"/>
      <c r="K15" s="97"/>
      <c r="L15" s="97"/>
      <c r="M15" s="97" t="s">
        <v>395</v>
      </c>
    </row>
    <row r="16" spans="1:13" ht="12.6" customHeight="1">
      <c r="A16" s="97"/>
      <c r="B16" s="97"/>
      <c r="C16" s="97"/>
      <c r="D16" s="97"/>
      <c r="E16" s="97"/>
      <c r="F16" s="97"/>
      <c r="G16" s="97"/>
      <c r="H16" s="98" t="s">
        <v>477</v>
      </c>
      <c r="I16" s="97"/>
      <c r="J16" s="97"/>
      <c r="K16" s="97"/>
      <c r="L16" s="97"/>
      <c r="M16" s="97" t="s">
        <v>395</v>
      </c>
    </row>
    <row r="17" spans="1:13" ht="12.6" customHeight="1">
      <c r="A17" s="97"/>
      <c r="B17" s="97"/>
      <c r="C17" s="97"/>
      <c r="D17" s="97"/>
      <c r="E17" s="97"/>
      <c r="F17" s="97"/>
      <c r="G17" s="97"/>
      <c r="H17" s="98" t="s">
        <v>462</v>
      </c>
      <c r="I17" s="97"/>
      <c r="J17" s="97"/>
      <c r="K17" s="97"/>
      <c r="L17" s="97"/>
      <c r="M17" s="97" t="s">
        <v>395</v>
      </c>
    </row>
    <row r="18" spans="1:13" ht="12.6" customHeight="1">
      <c r="A18" s="97"/>
      <c r="B18" s="97"/>
      <c r="C18" s="97"/>
      <c r="D18" s="97"/>
      <c r="E18" s="97"/>
      <c r="F18" s="97"/>
      <c r="G18" s="97"/>
      <c r="H18" s="98" t="s">
        <v>463</v>
      </c>
      <c r="I18" s="97"/>
      <c r="J18" s="97"/>
      <c r="K18" s="97"/>
      <c r="L18" s="97"/>
      <c r="M18" s="97" t="s">
        <v>395</v>
      </c>
    </row>
    <row r="19" spans="1:13" ht="12.6" customHeight="1">
      <c r="A19" s="97"/>
      <c r="B19" s="97"/>
      <c r="C19" s="97"/>
      <c r="D19" s="97"/>
      <c r="E19" s="97"/>
      <c r="F19" s="97"/>
      <c r="G19" s="97"/>
      <c r="H19" s="98" t="s">
        <v>464</v>
      </c>
      <c r="I19" s="97" t="s">
        <v>445</v>
      </c>
      <c r="J19" s="97">
        <v>330</v>
      </c>
      <c r="K19" s="97"/>
      <c r="L19" s="97"/>
      <c r="M19" s="97" t="s">
        <v>395</v>
      </c>
    </row>
    <row r="20" spans="1:13" ht="12.6" customHeight="1">
      <c r="A20" s="97"/>
      <c r="B20" s="97"/>
      <c r="C20" s="97"/>
      <c r="D20" s="97"/>
      <c r="E20" s="97"/>
      <c r="F20" s="97"/>
      <c r="G20" s="97"/>
      <c r="H20" s="98" t="s">
        <v>465</v>
      </c>
      <c r="I20" s="97"/>
      <c r="J20" s="97"/>
      <c r="K20" s="97"/>
      <c r="L20" s="97"/>
      <c r="M20" s="97" t="s">
        <v>395</v>
      </c>
    </row>
    <row r="21" spans="1:13" ht="12.6" customHeight="1">
      <c r="A21" s="97"/>
      <c r="B21" s="97"/>
      <c r="C21" s="97"/>
      <c r="D21" s="97"/>
      <c r="E21" s="97"/>
      <c r="F21" s="97"/>
      <c r="G21" s="97"/>
      <c r="H21" s="98" t="s">
        <v>470</v>
      </c>
      <c r="I21" s="97"/>
      <c r="J21" s="97"/>
      <c r="K21" s="97"/>
      <c r="L21" s="97"/>
      <c r="M21" s="97" t="s">
        <v>395</v>
      </c>
    </row>
    <row r="22" spans="1:13" ht="12.6" customHeight="1">
      <c r="A22" s="97"/>
      <c r="B22" s="97"/>
      <c r="C22" s="97"/>
      <c r="D22" s="97"/>
      <c r="E22" s="97"/>
      <c r="F22" s="97"/>
      <c r="G22" s="97"/>
      <c r="H22" s="98" t="s">
        <v>473</v>
      </c>
      <c r="I22" s="97"/>
      <c r="J22" s="97"/>
      <c r="K22" s="97"/>
      <c r="L22" s="97"/>
      <c r="M22" s="97" t="s">
        <v>395</v>
      </c>
    </row>
    <row r="23" spans="1:13" ht="12.6" customHeight="1">
      <c r="A23" s="97"/>
      <c r="B23" s="97"/>
      <c r="C23" s="97"/>
      <c r="D23" s="97"/>
      <c r="E23" s="97"/>
      <c r="F23" s="97"/>
      <c r="G23" s="97"/>
      <c r="H23" s="98" t="s">
        <v>471</v>
      </c>
      <c r="I23" s="97" t="s">
        <v>445</v>
      </c>
      <c r="J23" s="97">
        <v>300</v>
      </c>
      <c r="K23" s="97"/>
      <c r="L23" s="97"/>
      <c r="M23" s="97" t="s">
        <v>395</v>
      </c>
    </row>
    <row r="24" spans="1:13" ht="12.6" customHeight="1">
      <c r="A24" s="97"/>
      <c r="B24" s="97"/>
      <c r="C24" s="97"/>
      <c r="D24" s="97"/>
      <c r="E24" s="97"/>
      <c r="F24" s="97"/>
      <c r="G24" s="97"/>
      <c r="H24" s="98" t="s">
        <v>472</v>
      </c>
      <c r="I24" s="97"/>
      <c r="J24" s="97"/>
      <c r="K24" s="97"/>
      <c r="L24" s="97"/>
      <c r="M24" s="97" t="s">
        <v>395</v>
      </c>
    </row>
    <row r="25" spans="1:13" ht="12.6" customHeight="1">
      <c r="A25" s="97"/>
      <c r="B25" s="97"/>
      <c r="C25" s="97"/>
      <c r="D25" s="97"/>
      <c r="E25" s="97"/>
      <c r="F25" s="97"/>
      <c r="G25" s="97"/>
      <c r="H25" s="98" t="s">
        <v>414</v>
      </c>
      <c r="I25" s="97"/>
      <c r="J25" s="97"/>
      <c r="K25" s="97"/>
      <c r="L25" s="97"/>
      <c r="M25" s="97" t="s">
        <v>395</v>
      </c>
    </row>
    <row r="26" spans="1:13" ht="12.6" customHeight="1">
      <c r="A26" s="97"/>
      <c r="B26" s="97"/>
      <c r="C26" s="97"/>
      <c r="D26" s="97"/>
      <c r="E26" s="97"/>
      <c r="F26" s="97"/>
      <c r="G26" s="97"/>
      <c r="H26" s="98" t="s">
        <v>415</v>
      </c>
      <c r="I26" s="97"/>
      <c r="J26" s="97"/>
      <c r="K26" s="97"/>
      <c r="L26" s="97"/>
      <c r="M26" s="97" t="s">
        <v>395</v>
      </c>
    </row>
    <row r="27" spans="1:13" ht="12.6" customHeight="1">
      <c r="A27" s="97"/>
      <c r="B27" s="97"/>
      <c r="C27" s="97"/>
      <c r="D27" s="97"/>
      <c r="E27" s="97"/>
      <c r="F27" s="97"/>
      <c r="G27" s="97"/>
      <c r="H27" s="98" t="s">
        <v>416</v>
      </c>
      <c r="I27" s="97"/>
      <c r="J27" s="97"/>
      <c r="K27" s="97"/>
      <c r="L27" s="97"/>
      <c r="M27" s="97" t="s">
        <v>395</v>
      </c>
    </row>
    <row r="28" spans="1:13" ht="12.6" customHeight="1">
      <c r="A28" s="97"/>
      <c r="B28" s="97"/>
      <c r="C28" s="97"/>
      <c r="D28" s="97"/>
      <c r="E28" s="97"/>
      <c r="F28" s="97"/>
      <c r="G28" s="97"/>
      <c r="H28" s="98" t="s">
        <v>469</v>
      </c>
      <c r="I28" s="97"/>
      <c r="J28" s="97"/>
      <c r="K28" s="97"/>
      <c r="L28" s="97"/>
      <c r="M28" s="97" t="s">
        <v>395</v>
      </c>
    </row>
    <row r="29" spans="1:13" ht="12.6" customHeight="1">
      <c r="A29" s="97"/>
      <c r="B29" s="97"/>
      <c r="C29" s="97"/>
      <c r="D29" s="97"/>
      <c r="E29" s="97"/>
      <c r="F29" s="97"/>
      <c r="G29" s="97"/>
      <c r="H29" s="98" t="s">
        <v>468</v>
      </c>
      <c r="I29" s="97"/>
      <c r="J29" s="97"/>
      <c r="K29" s="97"/>
      <c r="L29" s="97"/>
      <c r="M29" s="97" t="s">
        <v>395</v>
      </c>
    </row>
    <row r="30" spans="1:13" ht="12.6" customHeight="1">
      <c r="A30" s="97"/>
      <c r="B30" s="97"/>
      <c r="C30" s="97"/>
      <c r="D30" s="97"/>
      <c r="E30" s="97"/>
      <c r="F30" s="97"/>
      <c r="G30" s="97"/>
      <c r="H30" s="98" t="s">
        <v>446</v>
      </c>
      <c r="I30" s="97" t="s">
        <v>445</v>
      </c>
      <c r="J30" s="97">
        <v>750</v>
      </c>
      <c r="K30" s="97"/>
      <c r="L30" s="97"/>
      <c r="M30" s="97" t="s">
        <v>395</v>
      </c>
    </row>
    <row r="31" spans="1:13" ht="12.6" customHeight="1">
      <c r="A31" s="97"/>
      <c r="B31" s="97"/>
      <c r="C31" s="97"/>
      <c r="D31" s="97"/>
      <c r="E31" s="97"/>
      <c r="F31" s="97"/>
      <c r="G31" s="97"/>
      <c r="H31" s="98" t="s">
        <v>447</v>
      </c>
      <c r="I31" s="97"/>
      <c r="J31" s="97"/>
      <c r="K31" s="97"/>
      <c r="L31" s="97"/>
      <c r="M31" s="97" t="s">
        <v>395</v>
      </c>
    </row>
    <row r="32" spans="1:13" ht="12.6" customHeight="1">
      <c r="A32" s="97"/>
      <c r="B32" s="97"/>
      <c r="C32" s="97"/>
      <c r="D32" s="97"/>
      <c r="E32" s="97"/>
      <c r="F32" s="97"/>
      <c r="G32" s="97"/>
      <c r="H32" s="98" t="s">
        <v>382</v>
      </c>
      <c r="I32" s="97" t="s">
        <v>445</v>
      </c>
      <c r="J32" s="97">
        <v>300</v>
      </c>
      <c r="K32" s="97"/>
      <c r="L32" s="97"/>
      <c r="M32" s="97" t="s">
        <v>395</v>
      </c>
    </row>
    <row r="33" spans="1:13" ht="12.6" customHeight="1">
      <c r="A33" s="97"/>
      <c r="B33" s="97"/>
      <c r="C33" s="97"/>
      <c r="D33" s="97"/>
      <c r="E33" s="97"/>
      <c r="F33" s="97"/>
      <c r="G33" s="97"/>
      <c r="H33" s="98" t="s">
        <v>383</v>
      </c>
      <c r="I33" s="97" t="s">
        <v>445</v>
      </c>
      <c r="J33" s="97">
        <v>300</v>
      </c>
      <c r="K33" s="97"/>
      <c r="L33" s="97"/>
      <c r="M33" s="97" t="s">
        <v>395</v>
      </c>
    </row>
    <row r="34" spans="1:13" ht="12.6" customHeight="1">
      <c r="A34" s="97"/>
      <c r="B34" s="97"/>
      <c r="C34" s="97"/>
      <c r="D34" s="97"/>
      <c r="E34" s="97"/>
      <c r="F34" s="97"/>
      <c r="G34" s="97"/>
      <c r="H34" s="98" t="s">
        <v>384</v>
      </c>
      <c r="I34" s="97" t="s">
        <v>445</v>
      </c>
      <c r="J34" s="97">
        <v>476</v>
      </c>
      <c r="K34" s="97"/>
      <c r="L34" s="97"/>
      <c r="M34" s="97" t="s">
        <v>395</v>
      </c>
    </row>
    <row r="35" spans="1:13" ht="12.6" customHeight="1">
      <c r="A35" s="97"/>
      <c r="B35" s="97"/>
      <c r="C35" s="97"/>
      <c r="D35" s="97"/>
      <c r="E35" s="97"/>
      <c r="F35" s="97"/>
      <c r="G35" s="97"/>
      <c r="H35" s="98" t="s">
        <v>434</v>
      </c>
      <c r="I35" s="97" t="s">
        <v>445</v>
      </c>
      <c r="J35" s="97">
        <v>476</v>
      </c>
      <c r="K35" s="97"/>
      <c r="L35" s="97"/>
      <c r="M35" s="97" t="s">
        <v>395</v>
      </c>
    </row>
    <row r="36" spans="1:13" ht="12.6" customHeight="1">
      <c r="A36" s="97"/>
      <c r="B36" s="97"/>
      <c r="C36" s="97"/>
      <c r="D36" s="97"/>
      <c r="E36" s="97"/>
      <c r="F36" s="97"/>
      <c r="G36" s="97"/>
      <c r="H36" s="98" t="s">
        <v>458</v>
      </c>
      <c r="I36" s="97"/>
      <c r="J36" s="97"/>
      <c r="K36" s="97"/>
      <c r="L36" s="97"/>
      <c r="M36" s="97" t="s">
        <v>395</v>
      </c>
    </row>
    <row r="37" spans="1:13">
      <c r="A37" t="s">
        <v>519</v>
      </c>
    </row>
    <row r="39" spans="1:13">
      <c r="H39" s="81"/>
      <c r="M39" s="43"/>
    </row>
    <row r="40" spans="1:13">
      <c r="H40" s="81"/>
      <c r="M40" s="43"/>
    </row>
    <row r="41" spans="1:13">
      <c r="H41" s="81"/>
      <c r="M41" s="43"/>
    </row>
    <row r="42" spans="1:13">
      <c r="H42" s="81"/>
      <c r="M42" s="43"/>
    </row>
    <row r="43" spans="1:13">
      <c r="H43" s="81"/>
      <c r="M43" s="43"/>
    </row>
    <row r="44" spans="1:13">
      <c r="H44" s="81"/>
      <c r="M44" s="43"/>
    </row>
    <row r="45" spans="1:13">
      <c r="H45" s="81"/>
      <c r="M45" s="43"/>
    </row>
    <row r="46" spans="1:13">
      <c r="H46" s="81"/>
      <c r="M46" s="43"/>
    </row>
    <row r="47" spans="1:13">
      <c r="H47" s="81"/>
      <c r="M47" s="43"/>
    </row>
    <row r="48" spans="1:13">
      <c r="M48" s="43"/>
    </row>
    <row r="49" spans="8:13">
      <c r="M49" s="43"/>
    </row>
    <row r="50" spans="8:13">
      <c r="M50" s="43"/>
    </row>
    <row r="51" spans="8:13">
      <c r="M51" s="43"/>
    </row>
    <row r="52" spans="8:13">
      <c r="H52" s="81"/>
      <c r="M52" s="43"/>
    </row>
  </sheetData>
  <mergeCells count="3">
    <mergeCell ref="A1:G1"/>
    <mergeCell ref="H1:L1"/>
    <mergeCell ref="C2:E2"/>
  </mergeCells>
  <pageMargins left="0.7" right="0.7" top="0.75" bottom="0.75" header="0.3" footer="0.3"/>
  <pageSetup paperSize="9" orientation="landscape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20</vt:i4>
      </vt:variant>
    </vt:vector>
  </HeadingPairs>
  <TitlesOfParts>
    <vt:vector size="20" baseType="lpstr">
      <vt:lpstr>Sheet4</vt:lpstr>
      <vt:lpstr>Sheet1</vt:lpstr>
      <vt:lpstr>Sheet2</vt:lpstr>
      <vt:lpstr>ช่อมรถ</vt:lpstr>
      <vt:lpstr>รายการช่อม</vt:lpstr>
      <vt:lpstr>ยางรถยนต์</vt:lpstr>
      <vt:lpstr>ของเหลว</vt:lpstr>
      <vt:lpstr>NOTE</vt:lpstr>
      <vt:lpstr>แบบฟอร์มร้านอะไหล่</vt:lpstr>
      <vt:lpstr>แบบฟอร์มค่าแรงอู่</vt:lpstr>
      <vt:lpstr>Sheet3</vt:lpstr>
      <vt:lpstr>Sheet5</vt:lpstr>
      <vt:lpstr>แบบฟอร์มร้านค้าส่งยาง กทม.</vt:lpstr>
      <vt:lpstr>แบบฟอร์มอู่มีสต็อกยาง</vt:lpstr>
      <vt:lpstr>แบบฟอร์มร้านค้าส่งยาง</vt:lpstr>
      <vt:lpstr>แบบฟอร์มค่าแรงอู่เปลี่ยนยาง</vt:lpstr>
      <vt:lpstr>น้ำมันเครื่อง</vt:lpstr>
      <vt:lpstr>สินค้ารถทั้งคัน</vt:lpstr>
      <vt:lpstr>ข้อมูลรถ</vt:lpstr>
      <vt:lpstr>ข้อมูลยาง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ผู้ใช้ Microsoft Office</dc:creator>
  <cp:lastModifiedBy>SWE-PC</cp:lastModifiedBy>
  <cp:lastPrinted>2018-05-10T03:01:49Z</cp:lastPrinted>
  <dcterms:created xsi:type="dcterms:W3CDTF">2017-02-14T14:14:59Z</dcterms:created>
  <dcterms:modified xsi:type="dcterms:W3CDTF">2018-11-17T06:19:35Z</dcterms:modified>
</cp:coreProperties>
</file>