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onk\Desktop\"/>
    </mc:Choice>
  </mc:AlternateContent>
  <xr:revisionPtr revIDLastSave="0" documentId="13_ncr:1_{131C9B54-99E3-473F-9412-16E8DE5CD02D}" xr6:coauthVersionLast="47" xr6:coauthVersionMax="47" xr10:uidLastSave="{00000000-0000-0000-0000-000000000000}"/>
  <bookViews>
    <workbookView xWindow="-110" yWindow="-110" windowWidth="38620" windowHeight="21100" xr2:uid="{AF18D38E-F3E3-48A4-9C06-E434E64D9D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1" l="1"/>
  <c r="R35" i="1" s="1"/>
  <c r="P31" i="1"/>
  <c r="R31" i="1" s="1"/>
  <c r="P27" i="1"/>
  <c r="R27" i="1" s="1"/>
  <c r="P23" i="1"/>
  <c r="R23" i="1" s="1"/>
  <c r="P19" i="1"/>
  <c r="P15" i="1"/>
  <c r="P11" i="1" a="1"/>
  <c r="P11" i="1" s="1"/>
  <c r="R11" i="1" s="1"/>
  <c r="P7" i="1" a="1"/>
  <c r="P7" i="1" s="1"/>
  <c r="R7" i="1" s="1"/>
  <c r="P3" i="1" a="1"/>
  <c r="P3" i="1" s="1"/>
  <c r="R3" i="1" s="1"/>
  <c r="R19" i="1"/>
  <c r="R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<sst xmlns="http://schemas.openxmlformats.org/spreadsheetml/2006/main" count="84" uniqueCount="22">
  <si>
    <t>chatGpt</t>
  </si>
  <si>
    <t>deepseek</t>
  </si>
  <si>
    <t xml:space="preserve">mathe </t>
  </si>
  <si>
    <t>ss24</t>
  </si>
  <si>
    <t>ss23</t>
  </si>
  <si>
    <t>ws23 24</t>
  </si>
  <si>
    <t>3.</t>
  </si>
  <si>
    <t>2.</t>
  </si>
  <si>
    <t>1.</t>
  </si>
  <si>
    <t xml:space="preserve"> Math aufgaben 1-4</t>
  </si>
  <si>
    <t>Anzahl</t>
  </si>
  <si>
    <t>Schnitt</t>
  </si>
  <si>
    <t>Summe</t>
  </si>
  <si>
    <t xml:space="preserve"> Deepseek aufgaben 1-4</t>
  </si>
  <si>
    <t>ChatGPT aufgaben 1-4</t>
  </si>
  <si>
    <t>ChatGPT aufgabe 5</t>
  </si>
  <si>
    <t xml:space="preserve"> Deepseek aufgab 5</t>
  </si>
  <si>
    <t xml:space="preserve"> Math aufgabe 5</t>
  </si>
  <si>
    <t>ChatGPT aufgabe 6</t>
  </si>
  <si>
    <t xml:space="preserve"> Deepseek aufgabe 6</t>
  </si>
  <si>
    <t xml:space="preserve"> Math aufgabe 6</t>
  </si>
  <si>
    <t>mathe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</si>
</sst>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color theme="0"/>
      <name val="Segoe UI"/>
      <family val="2"/>
    </font>
    <font>
      <sz val="6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2" borderId="0" xfId="0" applyFill="1"/>
    <xf numFmtId="0" fontId="0" fillId="2" borderId="5" xfId="0" applyFill="1" applyBorder="1"/>
    <xf numFmtId="0" fontId="0" fillId="4" borderId="4" xfId="0" applyFill="1" applyBorder="1"/>
    <xf numFmtId="0" fontId="0" fillId="0" borderId="5" xfId="0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5" borderId="0" xfId="0" applyFill="1"/>
    <xf numFmtId="0" fontId="0" fillId="5" borderId="7" xfId="0" applyFill="1" applyBorder="1"/>
    <xf numFmtId="0" fontId="0" fillId="6" borderId="1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Differenzialgleichungen und Differenzengleichungen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Tabelle1!$U$14:$W$14</c:f>
              <c:strCache>
                <c:ptCount val="3"/>
                <c:pt idx="0">
                  <c:v>chatGpt</c:v>
                </c:pt>
                <c:pt idx="1">
                  <c:v>deepseek</c:v>
                </c:pt>
                <c:pt idx="2">
                  <c:v>mathe</c:v>
                </c:pt>
              </c:strCache>
            </c:strRef>
          </c:cat>
          <c:val>
            <c:numRef>
              <c:f>Tabelle1!$U$15:$W$15</c:f>
              <c:numCache>
                <c:formatCode>General</c:formatCode>
                <c:ptCount val="3"/>
                <c:pt idx="0">
                  <c:v>91.180555555555557</c:v>
                </c:pt>
                <c:pt idx="1">
                  <c:v>40.995277777777773</c:v>
                </c:pt>
                <c:pt idx="2">
                  <c:v>15.602500000000001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B-43E8-A23E-903D4EAB3986}"/>
            </c:ext>
          </c:extLst>
        </c:ser>
        <c:ser>
          <c:idx val="1"/>
          <c:order val="1"/>
          <c:tx>
            <c:v>Potenzreihen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Tabelle1!$U$14:$W$14</c:f>
              <c:strCache>
                <c:ptCount val="3"/>
                <c:pt idx="0">
                  <c:v>chatGpt</c:v>
                </c:pt>
                <c:pt idx="1">
                  <c:v>deepseek</c:v>
                </c:pt>
                <c:pt idx="2">
                  <c:v>mathe</c:v>
                </c:pt>
              </c:strCache>
            </c:strRef>
          </c:cat>
          <c:val>
            <c:numRef>
              <c:f>Tabelle1!$U$16:$W$16</c:f>
              <c:numCache>
                <c:formatCode>General</c:formatCode>
                <c:ptCount val="3"/>
                <c:pt idx="0">
                  <c:v>93.333333333333329</c:v>
                </c:pt>
                <c:pt idx="1">
                  <c:v>60.741111111111117</c:v>
                </c:pt>
                <c:pt idx="2">
                  <c:v>12.222222222222221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B-43E8-A23E-903D4EAB3986}"/>
            </c:ext>
          </c:extLst>
        </c:ser>
        <c:ser>
          <c:idx val="2"/>
          <c:order val="2"/>
          <c:tx>
            <c:v>Fourierreihen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Tabelle1!$U$14:$W$14</c:f>
              <c:strCache>
                <c:ptCount val="3"/>
                <c:pt idx="0">
                  <c:v>chatGpt</c:v>
                </c:pt>
                <c:pt idx="1">
                  <c:v>deepseek</c:v>
                </c:pt>
                <c:pt idx="2">
                  <c:v>mathe</c:v>
                </c:pt>
              </c:strCache>
            </c:strRef>
          </c:cat>
          <c:val>
            <c:numRef>
              <c:f>Tabelle1!$U$17:$W$17</c:f>
              <c:numCache>
                <c:formatCode>General</c:formatCode>
                <c:ptCount val="3"/>
                <c:pt idx="0">
                  <c:v>79.444444444444443</c:v>
                </c:pt>
                <c:pt idx="1">
                  <c:v>55</c:v>
                </c:pt>
                <c:pt idx="2">
                  <c:v>16.111111111111111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0B-43E8-A23E-903D4EAB3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661695"/>
        <c:axId val="758654495"/>
      </c:barChart>
      <c:catAx>
        <c:axId val="75866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8654495"/>
        <c:crosses val="autoZero"/>
        <c:auto val="1"/>
        <c:lblAlgn val="ctr"/>
        <c:lblOffset val="100"/>
        <c:noMultiLvlLbl val="0"/>
      </c:catAx>
      <c:valAx>
        <c:axId val="75865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866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529514</xdr:colOff>
      <xdr:row>4</xdr:row>
      <xdr:rowOff>146021</xdr:rowOff>
    </xdr:from>
    <xdr:to>
      <xdr:col>24</xdr:col>
      <xdr:colOff>529514</xdr:colOff>
      <xdr:row>19</xdr:row>
      <xdr:rowOff>103978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C2ABD20A-5B52-BC88-EF76-CD4C2DCAA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E3B4-EF03-4AEA-9312-4DDF6151359F}">
  <dimension ref="A1:X35"/>
  <sheetViews>
    <sheetView tabSelected="1" zoomScale="115" zoomScaleNormal="115" workbookViewId="0">
      <selection activeCell="U23" sqref="U23"/>
    </sheetView>
  </sheetViews>
  <sheetFormatPr baseColWidth="10" defaultRowHeight="14.5" x14ac:dyDescent="0.35"/>
  <cols>
    <col min="1" max="1" width="3.90625" customWidth="1"/>
    <col min="6" max="6" width="3.90625" customWidth="1"/>
    <col min="11" max="11" width="3.90625" customWidth="1"/>
  </cols>
  <sheetData>
    <row r="1" spans="1:24" x14ac:dyDescent="0.35">
      <c r="A1" s="17" t="s">
        <v>6</v>
      </c>
      <c r="B1" s="24" t="s">
        <v>3</v>
      </c>
      <c r="C1" s="24"/>
      <c r="D1" s="25"/>
      <c r="F1" s="17" t="s">
        <v>6</v>
      </c>
      <c r="G1" s="24" t="s">
        <v>5</v>
      </c>
      <c r="H1" s="24"/>
      <c r="I1" s="25"/>
      <c r="K1" s="17" t="s">
        <v>6</v>
      </c>
      <c r="L1" s="24" t="s">
        <v>4</v>
      </c>
      <c r="M1" s="24"/>
      <c r="N1" s="25"/>
      <c r="P1" s="21" t="s">
        <v>14</v>
      </c>
      <c r="Q1" s="22"/>
      <c r="R1" s="23"/>
    </row>
    <row r="2" spans="1:24" x14ac:dyDescent="0.35">
      <c r="A2" s="7"/>
      <c r="B2" s="8" t="s">
        <v>0</v>
      </c>
      <c r="C2" s="8" t="s">
        <v>1</v>
      </c>
      <c r="D2" s="9" t="s">
        <v>2</v>
      </c>
      <c r="F2" s="7"/>
      <c r="G2" s="8" t="s">
        <v>0</v>
      </c>
      <c r="H2" s="8" t="s">
        <v>1</v>
      </c>
      <c r="I2" s="9" t="s">
        <v>2</v>
      </c>
      <c r="K2" s="7"/>
      <c r="L2" s="8" t="s">
        <v>0</v>
      </c>
      <c r="M2" s="8" t="s">
        <v>1</v>
      </c>
      <c r="N2" s="9" t="s">
        <v>2</v>
      </c>
      <c r="P2" s="26" t="s">
        <v>12</v>
      </c>
      <c r="Q2" s="27" t="s">
        <v>10</v>
      </c>
      <c r="R2" s="28" t="s">
        <v>11</v>
      </c>
    </row>
    <row r="3" spans="1:24" x14ac:dyDescent="0.35">
      <c r="A3" s="10">
        <v>1</v>
      </c>
      <c r="B3">
        <v>75</v>
      </c>
      <c r="C3">
        <v>50</v>
      </c>
      <c r="D3" s="11">
        <v>0</v>
      </c>
      <c r="F3" s="10">
        <v>1</v>
      </c>
      <c r="G3" s="15">
        <v>75</v>
      </c>
      <c r="H3" s="15">
        <v>100</v>
      </c>
      <c r="I3" s="11">
        <v>25</v>
      </c>
      <c r="K3" s="10">
        <v>1</v>
      </c>
      <c r="L3">
        <v>80</v>
      </c>
      <c r="M3">
        <v>50</v>
      </c>
      <c r="N3" s="11">
        <v>20</v>
      </c>
      <c r="P3" s="1" cm="1">
        <f t="array" ref="P3">SUM(B3:B6+G3:G6+L3:L6+B14:B17+G14:G17+L14:L17+B26:B29+G26:G29+L26:L29)</f>
        <v>3282.5</v>
      </c>
      <c r="Q3" s="2">
        <v>36</v>
      </c>
      <c r="R3" s="3">
        <f>P3/Q3</f>
        <v>91.180555555555557</v>
      </c>
    </row>
    <row r="4" spans="1:24" x14ac:dyDescent="0.35">
      <c r="A4" s="10">
        <v>2</v>
      </c>
      <c r="B4">
        <v>87.5</v>
      </c>
      <c r="C4">
        <v>62.5</v>
      </c>
      <c r="D4" s="11">
        <v>25</v>
      </c>
      <c r="F4" s="10">
        <v>2</v>
      </c>
      <c r="G4">
        <v>100</v>
      </c>
      <c r="H4">
        <v>0</v>
      </c>
      <c r="I4" s="11">
        <v>0</v>
      </c>
      <c r="K4" s="10">
        <v>2</v>
      </c>
      <c r="L4">
        <v>100</v>
      </c>
      <c r="M4">
        <v>16.670000000000002</v>
      </c>
      <c r="N4" s="11">
        <v>16.670000000000002</v>
      </c>
      <c r="P4" s="1"/>
      <c r="Q4" s="2"/>
      <c r="R4" s="3"/>
    </row>
    <row r="5" spans="1:24" x14ac:dyDescent="0.35">
      <c r="A5" s="10">
        <v>3</v>
      </c>
      <c r="B5">
        <v>100</v>
      </c>
      <c r="C5">
        <v>50</v>
      </c>
      <c r="D5" s="11">
        <v>35</v>
      </c>
      <c r="F5" s="10">
        <v>3</v>
      </c>
      <c r="G5">
        <v>100</v>
      </c>
      <c r="H5">
        <v>0</v>
      </c>
      <c r="I5" s="11">
        <v>0</v>
      </c>
      <c r="K5" s="10">
        <v>3</v>
      </c>
      <c r="L5">
        <v>100</v>
      </c>
      <c r="M5">
        <v>50</v>
      </c>
      <c r="N5" s="11">
        <v>0</v>
      </c>
      <c r="P5" s="18" t="s">
        <v>13</v>
      </c>
      <c r="Q5" s="19"/>
      <c r="R5" s="20"/>
    </row>
    <row r="6" spans="1:24" x14ac:dyDescent="0.35">
      <c r="A6" s="10">
        <v>4</v>
      </c>
      <c r="B6">
        <v>100</v>
      </c>
      <c r="C6">
        <v>50</v>
      </c>
      <c r="D6" s="11">
        <v>0</v>
      </c>
      <c r="F6" s="10">
        <v>4</v>
      </c>
      <c r="G6">
        <v>100</v>
      </c>
      <c r="H6">
        <v>50</v>
      </c>
      <c r="I6" s="11">
        <v>33.33</v>
      </c>
      <c r="K6" s="10">
        <v>4</v>
      </c>
      <c r="L6">
        <v>100</v>
      </c>
      <c r="M6">
        <v>50</v>
      </c>
      <c r="N6" s="11">
        <v>25</v>
      </c>
      <c r="P6" s="26" t="s">
        <v>12</v>
      </c>
      <c r="Q6" s="27" t="s">
        <v>10</v>
      </c>
      <c r="R6" s="28" t="s">
        <v>11</v>
      </c>
    </row>
    <row r="7" spans="1:24" x14ac:dyDescent="0.35">
      <c r="A7" s="7"/>
      <c r="D7" s="11"/>
      <c r="F7" s="7"/>
      <c r="I7" s="11"/>
      <c r="K7" s="7"/>
      <c r="N7" s="11"/>
      <c r="P7" s="1" cm="1">
        <f t="array" ref="P7">SUM(C3:C6+H3:H6+M3:M6+C14:C17+H14:H17+M14:M17+C26:C29+H26:H29+M26:M29)</f>
        <v>1475.83</v>
      </c>
      <c r="Q7" s="2">
        <v>36</v>
      </c>
      <c r="R7" s="3">
        <f>P7/Q7</f>
        <v>40.995277777777773</v>
      </c>
      <c r="T7" s="29"/>
      <c r="U7" s="29"/>
      <c r="V7" s="29"/>
      <c r="W7" s="29"/>
      <c r="X7" s="29"/>
    </row>
    <row r="8" spans="1:24" x14ac:dyDescent="0.35">
      <c r="A8" s="10">
        <v>5</v>
      </c>
      <c r="B8">
        <v>100</v>
      </c>
      <c r="C8">
        <v>33.33</v>
      </c>
      <c r="D8" s="11">
        <v>0</v>
      </c>
      <c r="F8" s="10">
        <v>5</v>
      </c>
      <c r="G8">
        <v>100</v>
      </c>
      <c r="H8">
        <v>50</v>
      </c>
      <c r="I8" s="11">
        <v>0</v>
      </c>
      <c r="K8" s="10">
        <v>5</v>
      </c>
      <c r="L8">
        <v>80</v>
      </c>
      <c r="M8">
        <v>60</v>
      </c>
      <c r="N8" s="11">
        <v>0</v>
      </c>
      <c r="P8" s="1"/>
      <c r="Q8" s="2"/>
      <c r="R8" s="3"/>
      <c r="T8" s="29"/>
      <c r="U8" s="29"/>
      <c r="V8" s="29"/>
      <c r="W8" s="29"/>
      <c r="X8" s="29"/>
    </row>
    <row r="9" spans="1:24" x14ac:dyDescent="0.35">
      <c r="A9" s="7"/>
      <c r="D9" s="11"/>
      <c r="F9" s="7"/>
      <c r="I9" s="11"/>
      <c r="K9" s="7"/>
      <c r="N9" s="11"/>
      <c r="P9" s="18" t="s">
        <v>9</v>
      </c>
      <c r="Q9" s="19"/>
      <c r="R9" s="20"/>
      <c r="T9" s="29"/>
      <c r="U9" s="29"/>
      <c r="V9" s="29"/>
      <c r="W9" s="29"/>
      <c r="X9" s="29"/>
    </row>
    <row r="10" spans="1:24" ht="15" thickBot="1" x14ac:dyDescent="0.4">
      <c r="A10" s="12">
        <v>6</v>
      </c>
      <c r="B10" s="16">
        <v>60</v>
      </c>
      <c r="C10" s="16">
        <v>90</v>
      </c>
      <c r="D10" s="14">
        <v>40</v>
      </c>
      <c r="F10" s="12">
        <v>6</v>
      </c>
      <c r="G10" s="13">
        <v>100</v>
      </c>
      <c r="H10" s="13">
        <v>37.5</v>
      </c>
      <c r="I10" s="14">
        <v>25</v>
      </c>
      <c r="K10" s="12">
        <v>6</v>
      </c>
      <c r="L10" s="13">
        <v>62.5</v>
      </c>
      <c r="M10" s="13">
        <v>37.5</v>
      </c>
      <c r="N10" s="14">
        <v>0</v>
      </c>
      <c r="P10" s="26" t="s">
        <v>12</v>
      </c>
      <c r="Q10" s="27" t="s">
        <v>10</v>
      </c>
      <c r="R10" s="28" t="s">
        <v>11</v>
      </c>
      <c r="T10" s="29"/>
      <c r="U10" s="29"/>
      <c r="V10" s="29"/>
      <c r="W10" s="29"/>
      <c r="X10" s="29"/>
    </row>
    <row r="11" spans="1:24" ht="15" thickBot="1" x14ac:dyDescent="0.4">
      <c r="P11" s="4" cm="1">
        <f t="array" ref="P11">SUM(D3:D6+I3:I6+N3:N6+D14:D17+I14:I17+N14:N17+D26:D29+I26:I29+N26:N29)</f>
        <v>561.69000000000005</v>
      </c>
      <c r="Q11" s="5">
        <v>36</v>
      </c>
      <c r="R11" s="6">
        <f>(P11/Q11)</f>
        <v>15.602500000000001</v>
      </c>
      <c r="T11" s="29"/>
      <c r="U11" s="29"/>
      <c r="V11" s="29"/>
      <c r="W11" s="29"/>
      <c r="X11" s="29"/>
    </row>
    <row r="12" spans="1:24" ht="15" thickBot="1" x14ac:dyDescent="0.4">
      <c r="A12" s="17" t="s">
        <v>7</v>
      </c>
      <c r="B12" s="24" t="s">
        <v>3</v>
      </c>
      <c r="C12" s="24"/>
      <c r="D12" s="25"/>
      <c r="F12" s="17" t="s">
        <v>7</v>
      </c>
      <c r="G12" s="24" t="s">
        <v>5</v>
      </c>
      <c r="H12" s="24"/>
      <c r="I12" s="25"/>
      <c r="K12" s="17" t="s">
        <v>7</v>
      </c>
      <c r="L12" s="24" t="s">
        <v>4</v>
      </c>
      <c r="M12" s="24"/>
      <c r="N12" s="25"/>
      <c r="T12" s="29"/>
      <c r="U12" s="29"/>
      <c r="V12" s="29"/>
      <c r="W12" s="29"/>
      <c r="X12" s="29"/>
    </row>
    <row r="13" spans="1:24" x14ac:dyDescent="0.35">
      <c r="A13" s="7"/>
      <c r="B13" s="8" t="s">
        <v>0</v>
      </c>
      <c r="C13" s="8" t="s">
        <v>1</v>
      </c>
      <c r="D13" s="9" t="s">
        <v>2</v>
      </c>
      <c r="F13" s="7"/>
      <c r="G13" s="8" t="s">
        <v>0</v>
      </c>
      <c r="H13" s="8" t="s">
        <v>1</v>
      </c>
      <c r="I13" s="9" t="s">
        <v>2</v>
      </c>
      <c r="K13" s="7"/>
      <c r="L13" s="8" t="s">
        <v>0</v>
      </c>
      <c r="M13" s="8" t="s">
        <v>1</v>
      </c>
      <c r="N13" s="9" t="s">
        <v>2</v>
      </c>
      <c r="P13" s="21" t="s">
        <v>15</v>
      </c>
      <c r="Q13" s="22"/>
      <c r="R13" s="23"/>
      <c r="T13" s="29"/>
      <c r="U13" s="29"/>
      <c r="V13" s="29"/>
      <c r="W13" s="29"/>
      <c r="X13" s="29"/>
    </row>
    <row r="14" spans="1:24" x14ac:dyDescent="0.35">
      <c r="A14" s="10">
        <v>1</v>
      </c>
      <c r="B14">
        <v>75</v>
      </c>
      <c r="C14">
        <v>50</v>
      </c>
      <c r="D14" s="11">
        <v>0</v>
      </c>
      <c r="F14" s="10">
        <v>1</v>
      </c>
      <c r="G14" s="15">
        <v>75</v>
      </c>
      <c r="H14" s="15">
        <v>87.5</v>
      </c>
      <c r="I14" s="11">
        <v>25</v>
      </c>
      <c r="K14" s="10">
        <v>1</v>
      </c>
      <c r="L14">
        <v>100</v>
      </c>
      <c r="M14">
        <v>40</v>
      </c>
      <c r="N14" s="11">
        <v>20</v>
      </c>
      <c r="P14" s="26" t="s">
        <v>12</v>
      </c>
      <c r="Q14" s="27" t="s">
        <v>10</v>
      </c>
      <c r="R14" s="28" t="s">
        <v>11</v>
      </c>
      <c r="T14" s="30"/>
      <c r="U14" s="30" t="s">
        <v>0</v>
      </c>
      <c r="V14" s="30" t="s">
        <v>1</v>
      </c>
      <c r="W14" s="30" t="s">
        <v>21</v>
      </c>
      <c r="X14" s="29"/>
    </row>
    <row r="15" spans="1:24" x14ac:dyDescent="0.35">
      <c r="A15" s="10">
        <v>2</v>
      </c>
      <c r="B15">
        <v>87.5</v>
      </c>
      <c r="C15">
        <v>62.5</v>
      </c>
      <c r="D15" s="11">
        <v>12.5</v>
      </c>
      <c r="F15" s="10">
        <v>2</v>
      </c>
      <c r="G15">
        <v>100</v>
      </c>
      <c r="H15">
        <v>0</v>
      </c>
      <c r="I15" s="11">
        <v>0</v>
      </c>
      <c r="K15" s="10">
        <v>2</v>
      </c>
      <c r="L15">
        <v>100</v>
      </c>
      <c r="M15">
        <v>0</v>
      </c>
      <c r="N15" s="11">
        <v>83.33</v>
      </c>
      <c r="P15" s="1">
        <f>SUM(B8+G8+L8+B19+G19+L19+B31+G31+L31)</f>
        <v>840</v>
      </c>
      <c r="Q15" s="2">
        <v>9</v>
      </c>
      <c r="R15" s="3">
        <f>(P15/Q15)</f>
        <v>93.333333333333329</v>
      </c>
      <c r="T15" s="31"/>
      <c r="U15" s="32">
        <v>91.180555555555557</v>
      </c>
      <c r="V15" s="32">
        <v>40.995277777777773</v>
      </c>
      <c r="W15" s="32">
        <v>15.602500000000001</v>
      </c>
      <c r="X15" s="29"/>
    </row>
    <row r="16" spans="1:24" x14ac:dyDescent="0.35">
      <c r="A16" s="10">
        <v>3</v>
      </c>
      <c r="B16">
        <v>100</v>
      </c>
      <c r="C16">
        <v>50</v>
      </c>
      <c r="D16" s="11">
        <v>0</v>
      </c>
      <c r="F16" s="10">
        <v>3</v>
      </c>
      <c r="G16">
        <v>100</v>
      </c>
      <c r="H16">
        <v>0</v>
      </c>
      <c r="I16" s="11">
        <v>0</v>
      </c>
      <c r="K16" s="10">
        <v>3</v>
      </c>
      <c r="L16" s="15">
        <v>10</v>
      </c>
      <c r="M16" s="15">
        <v>50</v>
      </c>
      <c r="N16" s="11">
        <v>0</v>
      </c>
      <c r="P16" s="1"/>
      <c r="Q16" s="2"/>
      <c r="R16" s="3"/>
      <c r="T16" s="31"/>
      <c r="U16" s="32">
        <v>93.333333333333329</v>
      </c>
      <c r="V16" s="32">
        <v>60.741111111111117</v>
      </c>
      <c r="W16" s="32">
        <v>12.222222222222221</v>
      </c>
      <c r="X16" s="29"/>
    </row>
    <row r="17" spans="1:24" x14ac:dyDescent="0.35">
      <c r="A17" s="10">
        <v>4</v>
      </c>
      <c r="B17">
        <v>100</v>
      </c>
      <c r="C17">
        <v>33.33</v>
      </c>
      <c r="D17" s="11">
        <v>33.33</v>
      </c>
      <c r="F17" s="10">
        <v>4</v>
      </c>
      <c r="G17">
        <v>100</v>
      </c>
      <c r="H17">
        <v>33.33</v>
      </c>
      <c r="I17" s="11">
        <v>33.33</v>
      </c>
      <c r="K17" s="10">
        <v>4</v>
      </c>
      <c r="L17">
        <v>100</v>
      </c>
      <c r="M17">
        <v>25</v>
      </c>
      <c r="N17" s="11">
        <v>25</v>
      </c>
      <c r="P17" s="18" t="s">
        <v>16</v>
      </c>
      <c r="Q17" s="19"/>
      <c r="R17" s="20"/>
      <c r="T17" s="31"/>
      <c r="U17" s="32">
        <v>79.444444444444443</v>
      </c>
      <c r="V17" s="32">
        <v>55</v>
      </c>
      <c r="W17" s="32">
        <v>16.111111111111111</v>
      </c>
      <c r="X17" s="29"/>
    </row>
    <row r="18" spans="1:24" x14ac:dyDescent="0.35">
      <c r="A18" s="7"/>
      <c r="D18" s="11"/>
      <c r="F18" s="7"/>
      <c r="I18" s="11"/>
      <c r="K18" s="7"/>
      <c r="N18" s="11"/>
      <c r="P18" s="26" t="s">
        <v>12</v>
      </c>
      <c r="Q18" s="27" t="s">
        <v>10</v>
      </c>
      <c r="R18" s="28" t="s">
        <v>11</v>
      </c>
      <c r="T18" s="29"/>
      <c r="U18" s="29"/>
      <c r="V18" s="29"/>
      <c r="W18" s="29"/>
      <c r="X18" s="29"/>
    </row>
    <row r="19" spans="1:24" x14ac:dyDescent="0.35">
      <c r="A19" s="10">
        <v>5</v>
      </c>
      <c r="B19">
        <v>100</v>
      </c>
      <c r="C19">
        <v>50</v>
      </c>
      <c r="D19" s="11">
        <v>0</v>
      </c>
      <c r="F19" s="10">
        <v>5</v>
      </c>
      <c r="G19">
        <v>100</v>
      </c>
      <c r="H19">
        <v>66.67</v>
      </c>
      <c r="I19" s="11">
        <v>16.670000000000002</v>
      </c>
      <c r="K19" s="10">
        <v>5</v>
      </c>
      <c r="L19" s="15">
        <v>80</v>
      </c>
      <c r="M19" s="15">
        <v>100</v>
      </c>
      <c r="N19" s="11">
        <v>20</v>
      </c>
      <c r="P19" s="1">
        <f>SUM(C8+H8+M8+C19+H19+M19+C31+H31+M31)</f>
        <v>546.67000000000007</v>
      </c>
      <c r="Q19" s="2">
        <v>9</v>
      </c>
      <c r="R19" s="3">
        <f>P19/Q19</f>
        <v>60.741111111111117</v>
      </c>
      <c r="T19" s="29"/>
      <c r="U19" s="29"/>
      <c r="V19" s="29"/>
      <c r="W19" s="29"/>
      <c r="X19" s="29"/>
    </row>
    <row r="20" spans="1:24" x14ac:dyDescent="0.35">
      <c r="A20" s="7"/>
      <c r="D20" s="11"/>
      <c r="F20" s="7"/>
      <c r="I20" s="11"/>
      <c r="K20" s="7"/>
      <c r="N20" s="11"/>
      <c r="P20" s="1"/>
      <c r="Q20" s="2"/>
      <c r="R20" s="3"/>
      <c r="T20" s="29"/>
      <c r="U20" s="29"/>
      <c r="V20" s="29"/>
      <c r="W20" s="29"/>
      <c r="X20" s="29"/>
    </row>
    <row r="21" spans="1:24" ht="15" thickBot="1" x14ac:dyDescent="0.4">
      <c r="A21" s="12">
        <v>6</v>
      </c>
      <c r="B21" s="16">
        <v>70</v>
      </c>
      <c r="C21" s="16">
        <v>90</v>
      </c>
      <c r="D21" s="14">
        <v>30</v>
      </c>
      <c r="F21" s="12">
        <v>6</v>
      </c>
      <c r="G21" s="13">
        <v>100</v>
      </c>
      <c r="H21" s="13">
        <v>37.5</v>
      </c>
      <c r="I21" s="14">
        <v>37.5</v>
      </c>
      <c r="K21" s="12">
        <v>6</v>
      </c>
      <c r="L21" s="13">
        <v>87.5</v>
      </c>
      <c r="M21" s="13">
        <v>37.5</v>
      </c>
      <c r="N21" s="14">
        <v>0</v>
      </c>
      <c r="P21" s="18" t="s">
        <v>17</v>
      </c>
      <c r="Q21" s="19"/>
      <c r="R21" s="20"/>
      <c r="T21" s="29"/>
      <c r="U21" s="29"/>
      <c r="V21" s="29"/>
      <c r="W21" s="29"/>
      <c r="X21" s="29"/>
    </row>
    <row r="22" spans="1:24" x14ac:dyDescent="0.35">
      <c r="P22" s="26" t="s">
        <v>12</v>
      </c>
      <c r="Q22" s="27" t="s">
        <v>10</v>
      </c>
      <c r="R22" s="28" t="s">
        <v>11</v>
      </c>
    </row>
    <row r="23" spans="1:24" ht="15" thickBot="1" x14ac:dyDescent="0.4">
      <c r="P23" s="4">
        <f>SUM(D8+I8+N8+D19+I19+N19+D31+I31+N31)</f>
        <v>110</v>
      </c>
      <c r="Q23" s="5">
        <v>9</v>
      </c>
      <c r="R23" s="6">
        <f>(P23/Q23)</f>
        <v>12.222222222222221</v>
      </c>
    </row>
    <row r="24" spans="1:24" ht="15" thickBot="1" x14ac:dyDescent="0.4">
      <c r="A24" s="17" t="s">
        <v>8</v>
      </c>
      <c r="B24" s="24" t="s">
        <v>3</v>
      </c>
      <c r="C24" s="24"/>
      <c r="D24" s="25"/>
      <c r="F24" s="17" t="s">
        <v>8</v>
      </c>
      <c r="G24" s="24" t="s">
        <v>5</v>
      </c>
      <c r="H24" s="24"/>
      <c r="I24" s="25"/>
      <c r="K24" s="17" t="s">
        <v>8</v>
      </c>
      <c r="L24" s="24" t="s">
        <v>4</v>
      </c>
      <c r="M24" s="24"/>
      <c r="N24" s="25"/>
    </row>
    <row r="25" spans="1:24" x14ac:dyDescent="0.35">
      <c r="A25" s="7"/>
      <c r="B25" s="8" t="s">
        <v>0</v>
      </c>
      <c r="C25" s="8" t="s">
        <v>1</v>
      </c>
      <c r="D25" s="9" t="s">
        <v>2</v>
      </c>
      <c r="F25" s="7"/>
      <c r="G25" s="8" t="s">
        <v>0</v>
      </c>
      <c r="H25" s="8" t="s">
        <v>1</v>
      </c>
      <c r="I25" s="9" t="s">
        <v>2</v>
      </c>
      <c r="K25" s="7"/>
      <c r="L25" s="8" t="s">
        <v>0</v>
      </c>
      <c r="M25" s="8" t="s">
        <v>1</v>
      </c>
      <c r="N25" s="9" t="s">
        <v>2</v>
      </c>
      <c r="P25" s="21" t="s">
        <v>18</v>
      </c>
      <c r="Q25" s="22"/>
      <c r="R25" s="23"/>
    </row>
    <row r="26" spans="1:24" x14ac:dyDescent="0.35">
      <c r="A26" s="10">
        <v>1</v>
      </c>
      <c r="B26">
        <v>75</v>
      </c>
      <c r="C26">
        <v>62.5</v>
      </c>
      <c r="D26" s="11">
        <v>25</v>
      </c>
      <c r="F26" s="10">
        <v>1</v>
      </c>
      <c r="G26" s="15">
        <v>75</v>
      </c>
      <c r="H26" s="15">
        <v>100</v>
      </c>
      <c r="I26" s="11">
        <v>37.5</v>
      </c>
      <c r="K26" s="10">
        <v>1</v>
      </c>
      <c r="L26">
        <v>80</v>
      </c>
      <c r="M26">
        <v>40</v>
      </c>
      <c r="N26" s="11">
        <v>20</v>
      </c>
      <c r="P26" s="26" t="s">
        <v>12</v>
      </c>
      <c r="Q26" s="27" t="s">
        <v>10</v>
      </c>
      <c r="R26" s="28" t="s">
        <v>11</v>
      </c>
    </row>
    <row r="27" spans="1:24" x14ac:dyDescent="0.35">
      <c r="A27" s="10">
        <v>2</v>
      </c>
      <c r="B27">
        <v>87.5</v>
      </c>
      <c r="C27">
        <v>62.5</v>
      </c>
      <c r="D27" s="11">
        <v>25</v>
      </c>
      <c r="F27" s="10">
        <v>2</v>
      </c>
      <c r="G27">
        <v>100</v>
      </c>
      <c r="H27">
        <v>50</v>
      </c>
      <c r="I27" s="11">
        <v>0</v>
      </c>
      <c r="K27" s="10">
        <v>2</v>
      </c>
      <c r="L27">
        <v>100</v>
      </c>
      <c r="M27">
        <v>0</v>
      </c>
      <c r="N27" s="11">
        <v>16.7</v>
      </c>
      <c r="P27" s="1">
        <f>SUM(B10+G10+L10+B21+G21+L21+B33+G33+L33)</f>
        <v>715</v>
      </c>
      <c r="Q27" s="2">
        <v>9</v>
      </c>
      <c r="R27" s="3">
        <f>P27/Q27</f>
        <v>79.444444444444443</v>
      </c>
    </row>
    <row r="28" spans="1:24" x14ac:dyDescent="0.35">
      <c r="A28" s="10">
        <v>3</v>
      </c>
      <c r="B28">
        <v>100</v>
      </c>
      <c r="C28">
        <v>50</v>
      </c>
      <c r="D28" s="11">
        <v>25</v>
      </c>
      <c r="F28" s="10">
        <v>3</v>
      </c>
      <c r="G28">
        <v>100</v>
      </c>
      <c r="H28">
        <v>0</v>
      </c>
      <c r="I28" s="11">
        <v>0</v>
      </c>
      <c r="K28" s="10">
        <v>3</v>
      </c>
      <c r="L28">
        <v>100</v>
      </c>
      <c r="M28">
        <v>0</v>
      </c>
      <c r="N28" s="11">
        <v>0</v>
      </c>
      <c r="P28" s="1"/>
      <c r="Q28" s="2"/>
      <c r="R28" s="3"/>
    </row>
    <row r="29" spans="1:24" x14ac:dyDescent="0.35">
      <c r="A29" s="10">
        <v>4</v>
      </c>
      <c r="B29">
        <v>100</v>
      </c>
      <c r="C29">
        <v>50</v>
      </c>
      <c r="D29" s="11">
        <v>0</v>
      </c>
      <c r="F29" s="10">
        <v>4</v>
      </c>
      <c r="G29">
        <v>100</v>
      </c>
      <c r="H29">
        <v>50</v>
      </c>
      <c r="I29" s="11">
        <v>0</v>
      </c>
      <c r="K29" s="10">
        <v>4</v>
      </c>
      <c r="L29">
        <v>100</v>
      </c>
      <c r="M29">
        <v>50</v>
      </c>
      <c r="N29" s="11">
        <v>0</v>
      </c>
      <c r="P29" s="18" t="s">
        <v>19</v>
      </c>
      <c r="Q29" s="19"/>
      <c r="R29" s="20"/>
    </row>
    <row r="30" spans="1:24" x14ac:dyDescent="0.35">
      <c r="A30" s="7"/>
      <c r="D30" s="11"/>
      <c r="F30" s="7"/>
      <c r="I30" s="11"/>
      <c r="K30" s="7"/>
      <c r="N30" s="11"/>
      <c r="P30" s="26" t="s">
        <v>12</v>
      </c>
      <c r="Q30" s="27" t="s">
        <v>10</v>
      </c>
      <c r="R30" s="28" t="s">
        <v>11</v>
      </c>
    </row>
    <row r="31" spans="1:24" x14ac:dyDescent="0.35">
      <c r="A31" s="10">
        <v>5</v>
      </c>
      <c r="B31">
        <v>100</v>
      </c>
      <c r="C31">
        <v>50</v>
      </c>
      <c r="D31" s="11">
        <v>0</v>
      </c>
      <c r="F31" s="10">
        <v>5</v>
      </c>
      <c r="G31">
        <v>100</v>
      </c>
      <c r="H31">
        <v>66.67</v>
      </c>
      <c r="I31" s="11">
        <v>33.33</v>
      </c>
      <c r="K31" s="10">
        <v>5</v>
      </c>
      <c r="L31">
        <v>80</v>
      </c>
      <c r="M31">
        <v>70</v>
      </c>
      <c r="N31" s="11">
        <v>40</v>
      </c>
      <c r="P31" s="1">
        <f>SUM(C10+H10+M10+C21+H21+M21+C33+H33+M33)</f>
        <v>495</v>
      </c>
      <c r="Q31" s="2">
        <v>9</v>
      </c>
      <c r="R31" s="3">
        <f>P31/Q31</f>
        <v>55</v>
      </c>
    </row>
    <row r="32" spans="1:24" x14ac:dyDescent="0.35">
      <c r="A32" s="7"/>
      <c r="D32" s="11"/>
      <c r="F32" s="7"/>
      <c r="I32" s="11"/>
      <c r="K32" s="7"/>
      <c r="N32" s="11"/>
      <c r="P32" s="1"/>
      <c r="Q32" s="2"/>
      <c r="R32" s="3"/>
    </row>
    <row r="33" spans="1:18" ht="15" thickBot="1" x14ac:dyDescent="0.4">
      <c r="A33" s="12">
        <v>6</v>
      </c>
      <c r="B33" s="16">
        <v>60</v>
      </c>
      <c r="C33" s="16">
        <v>90</v>
      </c>
      <c r="D33" s="14">
        <v>0</v>
      </c>
      <c r="F33" s="12">
        <v>6</v>
      </c>
      <c r="G33" s="13">
        <v>100</v>
      </c>
      <c r="H33" s="13">
        <v>25</v>
      </c>
      <c r="I33" s="14">
        <v>0</v>
      </c>
      <c r="K33" s="12">
        <v>6</v>
      </c>
      <c r="L33" s="13">
        <v>75</v>
      </c>
      <c r="M33" s="13">
        <v>50</v>
      </c>
      <c r="N33" s="14">
        <v>12.5</v>
      </c>
      <c r="P33" s="18" t="s">
        <v>20</v>
      </c>
      <c r="Q33" s="19"/>
      <c r="R33" s="20"/>
    </row>
    <row r="34" spans="1:18" x14ac:dyDescent="0.35">
      <c r="P34" s="26" t="s">
        <v>12</v>
      </c>
      <c r="Q34" s="27" t="s">
        <v>10</v>
      </c>
      <c r="R34" s="28" t="s">
        <v>11</v>
      </c>
    </row>
    <row r="35" spans="1:18" ht="15" thickBot="1" x14ac:dyDescent="0.4">
      <c r="P35" s="4">
        <f>SUM(D10+I10+N10+D21+I21+N21+D33+I33+N33)</f>
        <v>145</v>
      </c>
      <c r="Q35" s="5">
        <v>9</v>
      </c>
      <c r="R35" s="6">
        <f>(P35/Q35)</f>
        <v>16.111111111111111</v>
      </c>
    </row>
  </sheetData>
  <mergeCells count="18">
    <mergeCell ref="B24:D24"/>
    <mergeCell ref="G24:I24"/>
    <mergeCell ref="L24:N24"/>
    <mergeCell ref="B1:D1"/>
    <mergeCell ref="G1:I1"/>
    <mergeCell ref="L1:N1"/>
    <mergeCell ref="B12:D12"/>
    <mergeCell ref="G12:I12"/>
    <mergeCell ref="L12:N12"/>
    <mergeCell ref="P21:R21"/>
    <mergeCell ref="P25:R25"/>
    <mergeCell ref="P29:R29"/>
    <mergeCell ref="P33:R33"/>
    <mergeCell ref="P1:R1"/>
    <mergeCell ref="P5:R5"/>
    <mergeCell ref="P9:R9"/>
    <mergeCell ref="P13:R13"/>
    <mergeCell ref="P17:R17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Tuncay Karahan</dc:creator>
  <cp:lastModifiedBy>Tuncay Karahan</cp:lastModifiedBy>
  <dcterms:created xsi:type="dcterms:W3CDTF">2025-09-14T20:38:33Z</dcterms:created>
  <dcterms:modified xsi:type="dcterms:W3CDTF">2025-09-14T21:30:01Z</dcterms:modified>
</cp:coreProperties>
</file>