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<sst xmlns="http://schemas.openxmlformats.org/spreadsheetml/2006/main" count="397" uniqueCount="209">
  <si>
    <t>source</t>
  </si>
  <si>
    <t>year</t>
  </si>
  <si>
    <t>id</t>
  </si>
  <si>
    <t>level</t>
  </si>
  <si>
    <t>code</t>
  </si>
  <si>
    <t>solution/vulnerabilty</t>
  </si>
  <si>
    <t>Tools / Libs</t>
  </si>
  <si>
    <t>32C3-CTF</t>
  </si>
  <si>
    <t>blobberry-300</t>
  </si>
  <si>
    <t>hard</t>
  </si>
  <si>
    <t>RaspberryPI GPU Code</t>
  </si>
  <si>
    <t>Reverse bootcode.bin, generate an appropriate key.(reversing)</t>
  </si>
  <si>
    <t>HD44780</t>
  </si>
  <si>
    <t>none</t>
  </si>
  <si>
    <t>Reverse digital controllers states and feed them into the emulator to print the flag (reversing)</t>
  </si>
  <si>
    <t>NordicByNature</t>
  </si>
  <si>
    <t>ARM Coretex-Mx ASM</t>
  </si>
  <si>
    <t>Dump firmware from lm3s811 microcontroller -&gt; reverse firmware and concat read-memory primitives to dump flag (reversing)</t>
  </si>
  <si>
    <t>traces</t>
  </si>
  <si>
    <t>Oscilloscope CSV dump</t>
  </si>
  <si>
    <t>Reverse engineer CSV oscilloscope dump -&gt; Plot the dumped data as a PNG image -&gt; PNG image shows oscilloscope with flag on screen (reversing)</t>
  </si>
  <si>
    <t>config.bin</t>
  </si>
  <si>
    <t>AES-256 in ECB</t>
  </si>
  <si>
    <t>Dump the IAD backup file -&gt; You'll see the length of the used password -&gt;Bruteforce it. (crypto)</t>
  </si>
  <si>
    <t>the</t>
  </si>
  <si>
    <t>.pcap file</t>
  </si>
  <si>
    <t>Dump downloaded files from pcap -&gt; reverse .bin -&gt; pull shellcode from .bin -&gt; analyze shellcode -&gt; run shellcode to dump flag (Forensics)</t>
  </si>
  <si>
    <t>strace, ltrace, wireshark, http://lxr.free-electrons.com/source/Documentation/crypto/crypto-API-userspace.txt?v=3.19</t>
  </si>
  <si>
    <t>aes</t>
  </si>
  <si>
    <t>unknown</t>
  </si>
  <si>
    <t>AES</t>
  </si>
  <si>
    <t>NO WRITEUP - Only code dump (crypto)</t>
  </si>
  <si>
    <t>gurke</t>
  </si>
  <si>
    <t>medium</t>
  </si>
  <si>
    <t>pickle</t>
  </si>
  <si>
    <t>Have pickle deserialize your arbitrary code and dump the flag (exploit)</t>
  </si>
  <si>
    <t>https://www.cs.uic.edu/~s/musings/pickle.html , Py library 'marshal'</t>
  </si>
  <si>
    <t>vault</t>
  </si>
  <si>
    <t>NO WRITEUP - Only code dump (reversing)</t>
  </si>
  <si>
    <t>bingo</t>
  </si>
  <si>
    <t>NO WRITEUP - Only code dump (pwn)</t>
  </si>
  <si>
    <t>cryptmsg</t>
  </si>
  <si>
    <t>python</t>
  </si>
  <si>
    <t>Create a fake python object and execute shell to dump flag (exploit)</t>
  </si>
  <si>
    <t>pycrypto, https://github.com/sashs/Ropper</t>
  </si>
  <si>
    <t>docker</t>
  </si>
  <si>
    <t>Docker</t>
  </si>
  <si>
    <t>Open an abstract unix socket -&gt; map the docker binary to the opened socket -&gt; break free from chroot (exploit)</t>
  </si>
  <si>
    <t>http://blog.eduardofleury.com/archives/2007/09/13 , http://blog.varunajayasiri.com/passing-file-descriptors-between-processes-using-sendmsg-and-recvmsg</t>
  </si>
  <si>
    <t>forth</t>
  </si>
  <si>
    <t>Forth language</t>
  </si>
  <si>
    <t>s" ls" system , 's" cat flag.txt" system' (reversing)</t>
  </si>
  <si>
    <t>ranger</t>
  </si>
  <si>
    <t>readme</t>
  </si>
  <si>
    <t>x64 elf</t>
  </si>
  <si>
    <t>cause stack overflow to leak flag from memory (exploit)</t>
  </si>
  <si>
    <t>ida, hopper, radare, http://seclists.org/bugtraq/2010/Apr/243</t>
  </si>
  <si>
    <t>sandbox</t>
  </si>
  <si>
    <t>cause an overflow in the open/chdir handler to break free from the sandbox (exploit)</t>
  </si>
  <si>
    <t>teufel</t>
  </si>
  <si>
    <t>get mmap adress using info leak -&gt; overwrite RBP with GOT entry -&gt; overwrite RIP to dump mmap and libc addresses -&gt; use info to execute a shell (exploit)</t>
  </si>
  <si>
    <t>hopper, ida, radare</t>
  </si>
  <si>
    <t>tree</t>
  </si>
  <si>
    <t>NO WRITEUP - Only code dump (exploit)</t>
  </si>
  <si>
    <t>carder</t>
  </si>
  <si>
    <t>very hard</t>
  </si>
  <si>
    <t>CSA</t>
  </si>
  <si>
    <t>Bruteforce an ECM stream to bruteforce seed. Once you can decrypt the remaining ECM's you can decrypt the audio to retrieve the flag (crypto)</t>
  </si>
  <si>
    <t>TSReader, DVBSnoop, http://www.cardman.com/cards.html, http://www.atmel.com/images/doc0841.pdf</t>
  </si>
  <si>
    <t>ey or</t>
  </si>
  <si>
    <t>x64 elf - written in Elymas</t>
  </si>
  <si>
    <t>Bruteforce the secret and enter the values in the correct sequence</t>
  </si>
  <si>
    <t>flash</t>
  </si>
  <si>
    <t>vunerability in calc_md5 function allows for custom written signatures (reversing)</t>
  </si>
  <si>
    <t>libdroid</t>
  </si>
  <si>
    <t>apk file - java</t>
  </si>
  <si>
    <t>reverse phoneHome() function, find the value of 'e' that causes localObject1 to change and print the flag '103875' (reversing)</t>
  </si>
  <si>
    <t>Dex2jar, JD-GUI, hopper, ida, radare</t>
  </si>
  <si>
    <t>PICA</t>
  </si>
  <si>
    <t>NO WRITEUP - No English Writeups (reversing)</t>
  </si>
  <si>
    <t>itd</t>
  </si>
  <si>
    <t>NO WRITEUP - Only code dumps (web)</t>
  </si>
  <si>
    <t>Kummerkasten</t>
  </si>
  <si>
    <t>JavaScript</t>
  </si>
  <si>
    <t>Use of BeEF tool and XSS attacks (web)</t>
  </si>
  <si>
    <t>Monkeybase</t>
  </si>
  <si>
    <t>NO WRITEUP - No English Writeups (web)</t>
  </si>
  <si>
    <t>Sequence Hunt</t>
  </si>
  <si>
    <t>Using differences in timing guess the magic integers (programming)</t>
  </si>
  <si>
    <t>linux command: time</t>
  </si>
  <si>
    <t>TinyHosting</t>
  </si>
  <si>
    <t>PHP</t>
  </si>
  <si>
    <t>Trigger RCE on server using 7 byte php command of choice</t>
  </si>
  <si>
    <t>CodeGate Junior CTF</t>
  </si>
  <si>
    <t>cheip</t>
  </si>
  <si>
    <t>easy</t>
  </si>
  <si>
    <t>c/c++</t>
  </si>
  <si>
    <t>basic buffer overflow to return to backdoor() function (exploit)</t>
  </si>
  <si>
    <t>gdb</t>
  </si>
  <si>
    <t>shellme</t>
  </si>
  <si>
    <t>NO WRITEUP - No Links (Pwn)</t>
  </si>
  <si>
    <t>return</t>
  </si>
  <si>
    <t>NO WRITEUP - No English Writeup (misc)</t>
  </si>
  <si>
    <t>urandom</t>
  </si>
  <si>
    <t>create an infinte execution loop until /dev/urandom/ spits out a /x00 byte (exploit)</t>
  </si>
  <si>
    <t xml:space="preserve">CodeGate </t>
  </si>
  <si>
    <t>beef_steak</t>
  </si>
  <si>
    <t>NO WRITEUP - Only codedump (exploit)</t>
  </si>
  <si>
    <t>Bookstore</t>
  </si>
  <si>
    <t>Leak memory using formatted string and exploit function pointer to open keyfile (exploit)</t>
  </si>
  <si>
    <t>Mashed Potato</t>
  </si>
  <si>
    <t>Recover stack cookie then use ROP to gain RCE (exploit)</t>
  </si>
  <si>
    <t>PEDA</t>
  </si>
  <si>
    <t>olive and mushroom pizza</t>
  </si>
  <si>
    <t>Using ROP leak address from GOT, read function pointer and command into .bss and call system() (exploit)</t>
  </si>
  <si>
    <t>Rodent</t>
  </si>
  <si>
    <t>Extract binary from server using '../' trick -&gt; Use ROP to execute system() (exploit)</t>
  </si>
  <si>
    <t>Sokoban</t>
  </si>
  <si>
    <t>control EIP and go to get_flag() (exploit)</t>
  </si>
  <si>
    <t>systemshock</t>
  </si>
  <si>
    <t xml:space="preserve">Buffer overflow combined with command injection vulnerability </t>
  </si>
  <si>
    <t>Weff</t>
  </si>
  <si>
    <t>x86 elf</t>
  </si>
  <si>
    <t>leak libc base due to use after free() then modify binary tree function free_hook() to execute system() on call</t>
  </si>
  <si>
    <t>guesspw</t>
  </si>
  <si>
    <t>bash</t>
  </si>
  <si>
    <t>Pass required file in as a file descriptor to gain access to the flag (reversing)</t>
  </si>
  <si>
    <t xml:space="preserve">c functions: realpath(), strstr(), </t>
  </si>
  <si>
    <t>https://github.com/VulnHub/ctf-writeups/blob/master/2015/codegate/guesspw.md</t>
  </si>
  <si>
    <t>owltube</t>
  </si>
  <si>
    <t>database uses AES-CBC to encode cookies and is vunerable to padding attacks. Forge a cookie this way '{"u":"admin"}\x03\x03\x03' (web)</t>
  </si>
  <si>
    <t>Owlur</t>
  </si>
  <si>
    <t>php</t>
  </si>
  <si>
    <t xml:space="preserve">use php wrapper to bypass filter and upload your file and execute the desired code. </t>
  </si>
  <si>
    <t>https://en.wikipedia.org/wiki/File_inclusion_vulnerability , http://php.net/manual/en/wrappers.php</t>
  </si>
  <si>
    <t>good-crypto</t>
  </si>
  <si>
    <t>WEP</t>
  </si>
  <si>
    <t>given 40-bit hex key you must then bruteforce the correct passphrase (crypto)</t>
  </si>
  <si>
    <t>aircrack-ng, http://foremost.sourceforge.net/ , http://www.netresec.com/?page=NetworkMiner , https://stackoverflow.com/questions/2890438/how-can-i-generate-40-64-bit-wep-key-in-python/2890571#2890571 , http://www.blackhat.com/presentations/bh-usa-01/TimNewsham/bh-usa-01-Tim-Newsham.ppt</t>
  </si>
  <si>
    <t>ICBM</t>
  </si>
  <si>
    <t>AES-CBC</t>
  </si>
  <si>
    <t>first 16 bytes of AES-CBC acts as a XOR, bruteforce the first 16 bytes of the key (crypto)</t>
  </si>
  <si>
    <t>icectf</t>
  </si>
  <si>
    <t>benders-big-score</t>
  </si>
  <si>
    <t>x32 elf</t>
  </si>
  <si>
    <t>format string vunerability (exploit)</t>
  </si>
  <si>
    <t>http://pwntools.com/</t>
  </si>
  <si>
    <t>elevate</t>
  </si>
  <si>
    <t>create a dummy flag file in the current directory with your password and then enter that into the binary when prompted (reversing)</t>
  </si>
  <si>
    <t>Onions have layers</t>
  </si>
  <si>
    <t>open sesame</t>
  </si>
  <si>
    <t>java</t>
  </si>
  <si>
    <t>decompile .java with jd-gui -&gt; flag is scattered throughout code (reversing)</t>
  </si>
  <si>
    <t>jd-gui</t>
  </si>
  <si>
    <t>Overflow 1</t>
  </si>
  <si>
    <t>simple buffer overflow to set the value of secret to '0x1cec7fff' (exploit)</t>
  </si>
  <si>
    <t>overflow 2</t>
  </si>
  <si>
    <t>NO WRITEUP - Broken Links (exploit)</t>
  </si>
  <si>
    <t>Pyshell</t>
  </si>
  <si>
    <t>disable the banned words filter by emptying the list '(lambda: 1).__globals__['ban' + 'ned'] = []'</t>
  </si>
  <si>
    <t>shocked!</t>
  </si>
  <si>
    <t xml:space="preserve">bash </t>
  </si>
  <si>
    <t>execute a forkbomb and cat the flag '() { :;}; cat flag.txt' (exploit)</t>
  </si>
  <si>
    <t>simple</t>
  </si>
  <si>
    <t>ascii integer overflow (programming?)</t>
  </si>
  <si>
    <t>supernote</t>
  </si>
  <si>
    <t>exploiting a race condition create a symlink to arbitrary file then have cron execute your arbitrary code (exploit)</t>
  </si>
  <si>
    <t>...what?</t>
  </si>
  <si>
    <t>enviroment variable and stackoverflow trickery to execute shell (reversing)</t>
  </si>
  <si>
    <t>fermat</t>
  </si>
  <si>
    <t>C/C++</t>
  </si>
  <si>
    <t>fsociety</t>
  </si>
  <si>
    <t>NO WRITEUP - No links (binary)</t>
  </si>
  <si>
    <t>yee-haw cowboy!</t>
  </si>
  <si>
    <t>link flag.txt to a .cow file then run the executable. (reversing) (Nearly identical to Picoctf's supercow problem)</t>
  </si>
  <si>
    <t>2x0r</t>
  </si>
  <si>
    <t>2x XOR</t>
  </si>
  <si>
    <t>Use XORTool (crypto)</t>
  </si>
  <si>
    <t>Agents</t>
  </si>
  <si>
    <t>RSA</t>
  </si>
  <si>
    <t xml:space="preserve">chineese remainder theorm </t>
  </si>
  <si>
    <t>Alternate RSA</t>
  </si>
  <si>
    <t>NO WRITEUP - No links (Crypto)</t>
  </si>
  <si>
    <t>Cryptic Crypto</t>
  </si>
  <si>
    <t>substitution cipher</t>
  </si>
  <si>
    <t>Simple substitution cipher use quipquip</t>
  </si>
  <si>
    <t>QuipQuip</t>
  </si>
  <si>
    <t>Diary</t>
  </si>
  <si>
    <t>Entropy</t>
  </si>
  <si>
    <t>public key crypto?</t>
  </si>
  <si>
    <t>Gather enough keys and recover using Euclid's algorithm (crypto)</t>
  </si>
  <si>
    <t>https://www.hyperelliptic.org/tanja/vortraege/facthacks-29C3.pdf , http://facthacks.cr.yp.to/fermat.html</t>
  </si>
  <si>
    <t>farm-animal</t>
  </si>
  <si>
    <t>Pigpen cipher</t>
  </si>
  <si>
    <t>Translate the characters from pigpen to engligh (crypto)</t>
  </si>
  <si>
    <t>Numb3rs</t>
  </si>
  <si>
    <t>substituation cipher</t>
  </si>
  <si>
    <t>The numbers are actually letters 01 == 'a' , 02 == 'b' ..ect (crypto)</t>
  </si>
  <si>
    <t>Numeric</t>
  </si>
  <si>
    <t>base64</t>
  </si>
  <si>
    <t>flag is in base64, just decode. (crypto)</t>
  </si>
  <si>
    <t>Rot13</t>
  </si>
  <si>
    <t>ROT</t>
  </si>
  <si>
    <t>run rot13 on the string again to get the original (crypto)</t>
  </si>
  <si>
    <t>given keys simply decrypt them using language of choice. decrypted = mod(c, N) ** d</t>
  </si>
  <si>
    <t>RSA3</t>
  </si>
  <si>
    <t>given public key, exponent, and ciphertext bruteforce the message (crypto)</t>
  </si>
  <si>
    <t>Sausages</t>
  </si>
  <si>
    <t>NO WRITEUP - No Links (crypto)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</si>
</sst>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5" numFmtId="0" xfId="0" applyAlignment="1" applyFont="1">
      <alignment/>
    </xf>
    <xf borderId="0" fillId="0" fontId="3" numFmtId="0" xfId="0" applyFont="1"/>
    <xf borderId="0" fillId="2" fontId="3" numFmtId="0" xfId="0" applyAlignment="1" applyFill="1" applyFont="1">
      <alignment/>
    </xf>
    <xf borderId="0" fillId="3" fontId="3" numFmtId="0" xfId="0" applyAlignment="1" applyFill="1" applyFont="1">
      <alignment/>
    </xf>
    <xf borderId="0" fillId="0" fontId="6" numFmtId="0" xfId="0" applyAlignment="1" applyFont="1">
      <alignment/>
    </xf>
    <xf borderId="0" fillId="3" fontId="3" numFmtId="0" xfId="0" applyFont="1"/>
    <xf borderId="0" fillId="3" fontId="3" numFmtId="0" xfId="0" applyAlignment="1" applyFont="1">
      <alignment/>
    </xf>
    <xf borderId="0" fillId="4" fontId="3" numFmtId="0" xfId="0" applyAlignment="1" applyFill="1" applyFont="1">
      <alignment/>
    </xf>
    <xf borderId="0" fillId="3" fontId="3" numFmtId="0" xfId="0" applyAlignment="1" applyFont="1">
      <alignment/>
    </xf>
    <xf borderId="0" fillId="3" fontId="7" numFmtId="0" xfId="0" applyFont="1"/>
    <xf borderId="0" fillId="2" fontId="8" numFmtId="0" xfId="0" applyFont="1"/>
    <xf borderId="0" fillId="5" fontId="3" numFmtId="0" xfId="0" applyAlignment="1" applyFill="1" applyFont="1">
      <alignment/>
    </xf>
    <xf borderId="0" fillId="5" fontId="3" numFmtId="0" xfId="0" applyFont="1"/>
    <xf borderId="0" fillId="6" fontId="3" numFmtId="0" xfId="0" applyAlignment="1" applyFill="1" applyFont="1">
      <alignment/>
    </xf>
    <xf borderId="0" fillId="6" fontId="3" numFmtId="0" xfId="0" applyFont="1"/>
    <xf borderId="0" fillId="0" fontId="3" numFmtId="0" xfId="0" applyAlignment="1" applyFont="1">
      <alignment/>
    </xf>
    <xf borderId="0" fillId="7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hellman/xortool" TargetMode="External"/><Relationship Id="rId10" Type="http://schemas.openxmlformats.org/officeDocument/2006/relationships/hyperlink" Target="https://en.wikipedia.org/wiki/Shellshock_(software_bug)" TargetMode="External"/><Relationship Id="rId13" Type="http://schemas.openxmlformats.org/officeDocument/2006/relationships/hyperlink" Target="https://en.wikipedia.org/wiki/Pigpen_cipher" TargetMode="External"/><Relationship Id="rId12" Type="http://schemas.openxmlformats.org/officeDocument/2006/relationships/hyperlink" Target="https://en.wikipedia.org/wiki/Coppersmith%27s_attack" TargetMode="External"/><Relationship Id="rId1" Type="http://schemas.openxmlformats.org/officeDocument/2006/relationships/hyperlink" Target="http://hermanhermitage.github.io/videocore-disjs/dis.html" TargetMode="External"/><Relationship Id="rId2" Type="http://schemas.openxmlformats.org/officeDocument/2006/relationships/hyperlink" Target="http://www.broadcom.com/docs/support/videocore/VideoCoreIV-AG100-R.pdf" TargetMode="External"/><Relationship Id="rId3" Type="http://schemas.openxmlformats.org/officeDocument/2006/relationships/hyperlink" Target="https://heinrichs.io/207" TargetMode="External"/><Relationship Id="rId4" Type="http://schemas.openxmlformats.org/officeDocument/2006/relationships/hyperlink" Target="http://rosettacode.org/wiki/Execute_a_system_command" TargetMode="External"/><Relationship Id="rId9" Type="http://schemas.openxmlformats.org/officeDocument/2006/relationships/hyperlink" Target="http://nedbatchelder.com/blog/201206/eval_really_is_dangerous.html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blog.atx.name/icectf/" TargetMode="External"/><Relationship Id="rId5" Type="http://schemas.openxmlformats.org/officeDocument/2006/relationships/hyperlink" Target="https://github.com/Drahflow/Elymas" TargetMode="External"/><Relationship Id="rId6" Type="http://schemas.openxmlformats.org/officeDocument/2006/relationships/hyperlink" Target="http://beefproject.com/" TargetMode="External"/><Relationship Id="rId7" Type="http://schemas.openxmlformats.org/officeDocument/2006/relationships/hyperlink" Target="https://github.com/VulnHub/ctf-writeups/blob/master/2015/codegate/guesspw.md" TargetMode="External"/><Relationship Id="rId8" Type="http://schemas.openxmlformats.org/officeDocument/2006/relationships/hyperlink" Target="http://pwn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1.0"/>
    <col customWidth="1" min="5" max="5" width="28.29"/>
    <col customWidth="1" min="6" max="6" width="6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>
        <v>2015.0</v>
      </c>
      <c r="C2" s="3" t="s">
        <v>8</v>
      </c>
      <c r="D2" s="3" t="s">
        <v>9</v>
      </c>
      <c r="E2" s="3" t="s">
        <v>10</v>
      </c>
      <c r="F2" s="3" t="s">
        <v>11</v>
      </c>
      <c r="G2" s="4" t="str">
        <f>HYPERLINK("http://hermanhermitage.github.io/videocore-disjs/dis.html"," RaspberryPi VideoCore VI Dissassembler")</f>
        <v> RaspberryPi VideoCore VI Dissassembler</v>
      </c>
      <c r="H2" s="5" t="str">
        <f>HYPERLINK("http://www.broadcom.com/docs/support/videocore/VideoCoreIV-AG100-R.pdf","Broadcom Videocore 4 reference")</f>
        <v>Broadcom Videocore 4 reference</v>
      </c>
    </row>
    <row r="3">
      <c r="A3" s="3" t="s">
        <v>7</v>
      </c>
      <c r="B3" s="3">
        <v>2015.0</v>
      </c>
      <c r="C3" s="3" t="s">
        <v>12</v>
      </c>
      <c r="D3" s="3" t="s">
        <v>9</v>
      </c>
      <c r="E3" s="3" t="s">
        <v>13</v>
      </c>
      <c r="F3" s="3" t="s">
        <v>14</v>
      </c>
      <c r="G3" s="6"/>
    </row>
    <row r="4">
      <c r="A4" s="3" t="s">
        <v>7</v>
      </c>
      <c r="B4" s="3">
        <v>2015.0</v>
      </c>
      <c r="C4" s="3" t="s">
        <v>15</v>
      </c>
      <c r="D4" s="3" t="s">
        <v>9</v>
      </c>
      <c r="E4" s="3" t="s">
        <v>16</v>
      </c>
      <c r="F4" s="3" t="s">
        <v>17</v>
      </c>
    </row>
    <row r="5">
      <c r="A5" s="3" t="s">
        <v>7</v>
      </c>
      <c r="B5" s="3">
        <v>2015.0</v>
      </c>
      <c r="C5" s="3" t="s">
        <v>18</v>
      </c>
      <c r="D5" s="3" t="s">
        <v>9</v>
      </c>
      <c r="E5" s="3" t="s">
        <v>19</v>
      </c>
      <c r="F5" s="3" t="s">
        <v>20</v>
      </c>
    </row>
    <row r="6">
      <c r="A6" s="3" t="s">
        <v>7</v>
      </c>
      <c r="B6" s="3">
        <v>2015.0</v>
      </c>
      <c r="C6" s="3" t="s">
        <v>21</v>
      </c>
      <c r="D6" s="3" t="s">
        <v>9</v>
      </c>
      <c r="E6" s="3" t="s">
        <v>22</v>
      </c>
      <c r="F6" s="3" t="s">
        <v>23</v>
      </c>
      <c r="G6" s="4" t="str">
        <f>HYPERLINK("https://heinrichs.io/207","Extract VoIP data from Alice IAD")</f>
        <v>Extract VoIP data from Alice IAD</v>
      </c>
    </row>
    <row r="7">
      <c r="A7" s="3" t="s">
        <v>7</v>
      </c>
      <c r="B7" s="3">
        <v>2015.0</v>
      </c>
      <c r="C7" s="3" t="s">
        <v>24</v>
      </c>
      <c r="D7" s="3" t="s">
        <v>9</v>
      </c>
      <c r="E7" s="3" t="s">
        <v>25</v>
      </c>
      <c r="F7" s="3" t="s">
        <v>26</v>
      </c>
      <c r="G7" s="3" t="s">
        <v>27</v>
      </c>
    </row>
    <row r="8">
      <c r="A8" s="3" t="s">
        <v>7</v>
      </c>
      <c r="B8" s="3">
        <v>2015.0</v>
      </c>
      <c r="C8" s="3" t="s">
        <v>28</v>
      </c>
      <c r="D8" s="3" t="s">
        <v>29</v>
      </c>
      <c r="E8" s="3" t="s">
        <v>30</v>
      </c>
      <c r="F8" s="3" t="s">
        <v>31</v>
      </c>
    </row>
    <row r="9">
      <c r="A9" s="3" t="s">
        <v>7</v>
      </c>
      <c r="B9" s="3">
        <v>2015.0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</row>
    <row r="10">
      <c r="A10" s="3" t="s">
        <v>7</v>
      </c>
      <c r="B10" s="3">
        <v>2015.0</v>
      </c>
      <c r="C10" s="3" t="s">
        <v>37</v>
      </c>
      <c r="D10" s="3" t="s">
        <v>29</v>
      </c>
      <c r="E10" s="3"/>
      <c r="F10" s="3" t="s">
        <v>38</v>
      </c>
    </row>
    <row r="11">
      <c r="A11" s="3" t="s">
        <v>7</v>
      </c>
      <c r="B11" s="3">
        <v>2015.0</v>
      </c>
      <c r="C11" s="3" t="s">
        <v>39</v>
      </c>
      <c r="D11" s="3" t="s">
        <v>29</v>
      </c>
      <c r="F11" s="3" t="s">
        <v>40</v>
      </c>
    </row>
    <row r="12">
      <c r="A12" s="3" t="s">
        <v>7</v>
      </c>
      <c r="B12" s="3">
        <v>2015.0</v>
      </c>
      <c r="C12" s="3" t="s">
        <v>41</v>
      </c>
      <c r="D12" s="3" t="s">
        <v>9</v>
      </c>
      <c r="E12" s="3" t="s">
        <v>42</v>
      </c>
      <c r="F12" s="3" t="s">
        <v>43</v>
      </c>
      <c r="G12" s="3" t="s">
        <v>44</v>
      </c>
    </row>
    <row r="13">
      <c r="A13" s="3" t="s">
        <v>7</v>
      </c>
      <c r="B13" s="3">
        <v>2015.0</v>
      </c>
      <c r="C13" s="3" t="s">
        <v>45</v>
      </c>
      <c r="D13" s="3" t="s">
        <v>9</v>
      </c>
      <c r="E13" s="3" t="s">
        <v>46</v>
      </c>
      <c r="F13" s="3" t="s">
        <v>47</v>
      </c>
      <c r="G13" s="7" t="s">
        <v>48</v>
      </c>
    </row>
    <row r="14">
      <c r="A14" s="3" t="s">
        <v>7</v>
      </c>
      <c r="B14" s="3">
        <v>2015.0</v>
      </c>
      <c r="C14" s="3" t="s">
        <v>49</v>
      </c>
      <c r="D14" s="3" t="s">
        <v>33</v>
      </c>
      <c r="E14" s="3" t="s">
        <v>50</v>
      </c>
      <c r="F14" s="3" t="s">
        <v>51</v>
      </c>
      <c r="G14" s="4" t="str">
        <f>HYPERLINK("http://rosettacode.org/wiki/Execute_a_system_command#Forth","Execute a system command in forth")</f>
        <v>Execute a system command in forth</v>
      </c>
    </row>
    <row r="15">
      <c r="A15" s="3" t="s">
        <v>7</v>
      </c>
      <c r="B15" s="3">
        <v>2015.0</v>
      </c>
      <c r="C15" s="3" t="s">
        <v>52</v>
      </c>
      <c r="D15" s="3" t="s">
        <v>29</v>
      </c>
      <c r="F15" s="3" t="s">
        <v>40</v>
      </c>
    </row>
    <row r="16">
      <c r="A16" s="3" t="s">
        <v>7</v>
      </c>
      <c r="B16" s="3">
        <v>2015.0</v>
      </c>
      <c r="C16" s="3" t="s">
        <v>53</v>
      </c>
      <c r="D16" s="3" t="s">
        <v>9</v>
      </c>
      <c r="E16" s="3" t="s">
        <v>54</v>
      </c>
      <c r="F16" s="3" t="s">
        <v>55</v>
      </c>
      <c r="G16" s="3" t="s">
        <v>56</v>
      </c>
    </row>
    <row r="17">
      <c r="A17" s="3" t="s">
        <v>7</v>
      </c>
      <c r="B17" s="3">
        <v>2015.0</v>
      </c>
      <c r="C17" s="3" t="s">
        <v>57</v>
      </c>
      <c r="D17" s="3" t="s">
        <v>9</v>
      </c>
      <c r="E17" s="3" t="s">
        <v>54</v>
      </c>
      <c r="F17" s="3" t="s">
        <v>58</v>
      </c>
    </row>
    <row r="18">
      <c r="A18" s="3" t="s">
        <v>7</v>
      </c>
      <c r="B18" s="3">
        <v>2015.0</v>
      </c>
      <c r="C18" s="3" t="s">
        <v>59</v>
      </c>
      <c r="D18" s="3" t="s">
        <v>9</v>
      </c>
      <c r="E18" s="3" t="s">
        <v>54</v>
      </c>
      <c r="F18" s="3" t="s">
        <v>60</v>
      </c>
      <c r="G18" s="3" t="s">
        <v>61</v>
      </c>
    </row>
    <row r="19">
      <c r="A19" s="3" t="s">
        <v>7</v>
      </c>
      <c r="B19" s="3">
        <v>2015.0</v>
      </c>
      <c r="C19" s="3" t="s">
        <v>62</v>
      </c>
      <c r="D19" s="3" t="s">
        <v>29</v>
      </c>
      <c r="F19" s="3" t="s">
        <v>63</v>
      </c>
    </row>
    <row r="20">
      <c r="A20" s="2" t="s">
        <v>7</v>
      </c>
      <c r="B20" s="3">
        <v>2015.0</v>
      </c>
      <c r="C20" s="3" t="s">
        <v>64</v>
      </c>
      <c r="D20" s="3" t="s">
        <v>65</v>
      </c>
      <c r="E20" s="3" t="s">
        <v>66</v>
      </c>
      <c r="F20" s="3" t="s">
        <v>67</v>
      </c>
      <c r="G20" s="3" t="s">
        <v>68</v>
      </c>
    </row>
    <row r="21">
      <c r="A21" s="3" t="s">
        <v>7</v>
      </c>
      <c r="B21" s="3">
        <v>2015.0</v>
      </c>
      <c r="C21" s="3" t="s">
        <v>69</v>
      </c>
      <c r="D21" s="3" t="s">
        <v>33</v>
      </c>
      <c r="E21" s="3" t="s">
        <v>70</v>
      </c>
      <c r="F21" s="3" t="s">
        <v>71</v>
      </c>
      <c r="G21" s="4" t="str">
        <f>HYPERLINK("https://github.com/Drahflow/Elymas","Elymas")</f>
        <v>Elymas</v>
      </c>
    </row>
    <row r="22">
      <c r="A22" s="3" t="s">
        <v>7</v>
      </c>
      <c r="B22" s="3">
        <v>2015.0</v>
      </c>
      <c r="C22" s="3" t="s">
        <v>72</v>
      </c>
      <c r="D22" s="3" t="s">
        <v>33</v>
      </c>
      <c r="E22" s="3" t="s">
        <v>42</v>
      </c>
      <c r="F22" s="3" t="s">
        <v>73</v>
      </c>
    </row>
    <row r="23">
      <c r="A23" s="3" t="s">
        <v>7</v>
      </c>
      <c r="B23" s="3">
        <v>2015.0</v>
      </c>
      <c r="C23" s="3" t="s">
        <v>74</v>
      </c>
      <c r="D23" s="3" t="s">
        <v>9</v>
      </c>
      <c r="E23" s="3" t="s">
        <v>75</v>
      </c>
      <c r="F23" s="3" t="s">
        <v>76</v>
      </c>
      <c r="G23" s="3" t="s">
        <v>77</v>
      </c>
    </row>
    <row r="24">
      <c r="A24" s="3" t="s">
        <v>7</v>
      </c>
      <c r="B24" s="3">
        <v>2015.0</v>
      </c>
      <c r="C24" s="3" t="s">
        <v>78</v>
      </c>
      <c r="D24" s="3" t="s">
        <v>29</v>
      </c>
      <c r="F24" s="3" t="s">
        <v>79</v>
      </c>
    </row>
    <row r="25">
      <c r="A25" s="3" t="s">
        <v>7</v>
      </c>
      <c r="B25" s="3">
        <v>2015.0</v>
      </c>
      <c r="C25" s="3" t="s">
        <v>80</v>
      </c>
      <c r="D25" s="3" t="s">
        <v>29</v>
      </c>
      <c r="F25" s="3" t="s">
        <v>81</v>
      </c>
    </row>
    <row r="26">
      <c r="A26" s="3" t="s">
        <v>7</v>
      </c>
      <c r="B26" s="3">
        <v>2015.0</v>
      </c>
      <c r="C26" s="3" t="s">
        <v>82</v>
      </c>
      <c r="D26" s="3" t="s">
        <v>9</v>
      </c>
      <c r="E26" s="3" t="s">
        <v>83</v>
      </c>
      <c r="F26" s="3" t="s">
        <v>84</v>
      </c>
      <c r="G26" s="4" t="str">
        <f>HYPERLINK("http://beefproject.com/","BeEF")</f>
        <v>BeEF</v>
      </c>
    </row>
    <row r="27">
      <c r="A27" s="3" t="s">
        <v>7</v>
      </c>
      <c r="B27" s="3">
        <v>2015.0</v>
      </c>
      <c r="C27" s="3" t="s">
        <v>85</v>
      </c>
      <c r="D27" s="3" t="s">
        <v>29</v>
      </c>
      <c r="F27" s="3" t="s">
        <v>86</v>
      </c>
    </row>
    <row r="28">
      <c r="A28" s="3" t="s">
        <v>7</v>
      </c>
      <c r="B28" s="3">
        <v>2015.0</v>
      </c>
      <c r="C28" s="3" t="s">
        <v>87</v>
      </c>
      <c r="D28" s="3" t="s">
        <v>33</v>
      </c>
      <c r="E28" s="3" t="s">
        <v>83</v>
      </c>
      <c r="F28" s="3" t="s">
        <v>88</v>
      </c>
      <c r="G28" s="3" t="s">
        <v>89</v>
      </c>
    </row>
    <row r="29">
      <c r="A29" s="3" t="s">
        <v>7</v>
      </c>
      <c r="B29" s="3">
        <v>2015.0</v>
      </c>
      <c r="C29" s="3" t="s">
        <v>90</v>
      </c>
      <c r="D29" s="3" t="s">
        <v>33</v>
      </c>
      <c r="E29" s="3" t="s">
        <v>91</v>
      </c>
      <c r="F29" s="3" t="s">
        <v>92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2" t="s">
        <v>6</v>
      </c>
    </row>
    <row r="32">
      <c r="A32" s="3" t="s">
        <v>93</v>
      </c>
      <c r="B32" s="3">
        <v>2015.0</v>
      </c>
      <c r="C32" s="3" t="s">
        <v>94</v>
      </c>
      <c r="D32" s="3" t="s">
        <v>95</v>
      </c>
      <c r="E32" s="3" t="s">
        <v>96</v>
      </c>
      <c r="F32" s="3" t="s">
        <v>97</v>
      </c>
      <c r="G32" s="3" t="s">
        <v>98</v>
      </c>
    </row>
    <row r="33">
      <c r="A33" s="3" t="s">
        <v>93</v>
      </c>
      <c r="B33" s="3">
        <v>2015.0</v>
      </c>
      <c r="C33" s="3" t="s">
        <v>99</v>
      </c>
      <c r="D33" s="3" t="s">
        <v>29</v>
      </c>
      <c r="F33" s="3" t="s">
        <v>100</v>
      </c>
    </row>
    <row r="34">
      <c r="A34" s="3" t="s">
        <v>93</v>
      </c>
      <c r="B34" s="3">
        <v>2015.0</v>
      </c>
      <c r="C34" s="3" t="s">
        <v>101</v>
      </c>
      <c r="D34" s="3" t="s">
        <v>29</v>
      </c>
      <c r="F34" s="3" t="s">
        <v>102</v>
      </c>
    </row>
    <row r="35">
      <c r="A35" s="8" t="s">
        <v>93</v>
      </c>
      <c r="B35" s="8">
        <v>2015.0</v>
      </c>
      <c r="C35" s="8" t="s">
        <v>103</v>
      </c>
      <c r="D35" s="8" t="s">
        <v>95</v>
      </c>
      <c r="E35" s="8" t="s">
        <v>96</v>
      </c>
      <c r="F35" s="8" t="s">
        <v>104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2" t="s">
        <v>6</v>
      </c>
    </row>
    <row r="38">
      <c r="A38" s="3" t="s">
        <v>105</v>
      </c>
      <c r="B38" s="3">
        <v>2015.0</v>
      </c>
      <c r="C38" s="3" t="s">
        <v>106</v>
      </c>
      <c r="D38" s="3" t="s">
        <v>29</v>
      </c>
      <c r="F38" s="3" t="s">
        <v>107</v>
      </c>
    </row>
    <row r="39">
      <c r="A39" s="3" t="s">
        <v>105</v>
      </c>
      <c r="B39" s="3">
        <v>2015.0</v>
      </c>
      <c r="C39" s="3" t="s">
        <v>108</v>
      </c>
      <c r="D39" s="3" t="s">
        <v>33</v>
      </c>
      <c r="E39" s="3" t="s">
        <v>96</v>
      </c>
      <c r="F39" s="3" t="s">
        <v>109</v>
      </c>
    </row>
    <row r="40">
      <c r="A40" s="3" t="s">
        <v>105</v>
      </c>
      <c r="B40" s="3">
        <v>2015.0</v>
      </c>
      <c r="C40" s="3" t="s">
        <v>110</v>
      </c>
      <c r="D40" s="3" t="s">
        <v>9</v>
      </c>
      <c r="E40" s="3" t="s">
        <v>54</v>
      </c>
      <c r="F40" s="3" t="s">
        <v>111</v>
      </c>
      <c r="G40" s="3" t="s">
        <v>112</v>
      </c>
    </row>
    <row r="41">
      <c r="A41" s="3" t="s">
        <v>105</v>
      </c>
      <c r="B41" s="3">
        <v>2015.0</v>
      </c>
      <c r="C41" s="3" t="s">
        <v>113</v>
      </c>
      <c r="D41" s="3" t="s">
        <v>9</v>
      </c>
      <c r="E41" s="3" t="s">
        <v>54</v>
      </c>
      <c r="F41" s="3" t="s">
        <v>114</v>
      </c>
      <c r="G41" s="3" t="s">
        <v>61</v>
      </c>
    </row>
    <row r="42">
      <c r="A42" s="3" t="s">
        <v>105</v>
      </c>
      <c r="B42" s="3">
        <v>2015.0</v>
      </c>
      <c r="C42" s="3" t="s">
        <v>115</v>
      </c>
      <c r="D42" s="3" t="s">
        <v>9</v>
      </c>
      <c r="E42" s="3" t="s">
        <v>54</v>
      </c>
      <c r="F42" s="3" t="s">
        <v>116</v>
      </c>
      <c r="G42" s="3" t="s">
        <v>61</v>
      </c>
    </row>
    <row r="43">
      <c r="A43" s="3" t="s">
        <v>105</v>
      </c>
      <c r="B43" s="3">
        <v>2015.0</v>
      </c>
      <c r="C43" s="3" t="s">
        <v>117</v>
      </c>
      <c r="D43" s="3" t="s">
        <v>9</v>
      </c>
      <c r="E43" s="3" t="s">
        <v>54</v>
      </c>
      <c r="F43" s="3" t="s">
        <v>118</v>
      </c>
      <c r="G43" s="3" t="s">
        <v>61</v>
      </c>
    </row>
    <row r="44">
      <c r="A44" s="8" t="s">
        <v>105</v>
      </c>
      <c r="B44" s="8">
        <v>2015.0</v>
      </c>
      <c r="C44" s="8" t="s">
        <v>119</v>
      </c>
      <c r="D44" s="8" t="s">
        <v>33</v>
      </c>
      <c r="E44" s="8" t="s">
        <v>54</v>
      </c>
      <c r="F44" s="8" t="s">
        <v>120</v>
      </c>
      <c r="G44" s="8" t="s">
        <v>61</v>
      </c>
    </row>
    <row r="45">
      <c r="A45" s="3" t="s">
        <v>105</v>
      </c>
      <c r="B45" s="3">
        <v>2015.0</v>
      </c>
      <c r="C45" s="3" t="s">
        <v>121</v>
      </c>
      <c r="D45" s="3" t="s">
        <v>9</v>
      </c>
      <c r="E45" s="3" t="s">
        <v>122</v>
      </c>
      <c r="F45" s="3" t="s">
        <v>123</v>
      </c>
      <c r="G45" s="3" t="s">
        <v>61</v>
      </c>
    </row>
    <row r="46">
      <c r="A46" s="8" t="s">
        <v>105</v>
      </c>
      <c r="B46" s="8">
        <v>2015.0</v>
      </c>
      <c r="C46" s="8" t="s">
        <v>124</v>
      </c>
      <c r="D46" s="8" t="s">
        <v>33</v>
      </c>
      <c r="E46" s="8" t="s">
        <v>125</v>
      </c>
      <c r="F46" s="8" t="s">
        <v>126</v>
      </c>
      <c r="G46" s="8" t="s">
        <v>127</v>
      </c>
      <c r="I46" s="9" t="s">
        <v>128</v>
      </c>
    </row>
    <row r="47">
      <c r="A47" s="8" t="s">
        <v>105</v>
      </c>
      <c r="B47" s="8">
        <v>2015.0</v>
      </c>
      <c r="C47" s="8" t="s">
        <v>129</v>
      </c>
      <c r="D47" s="8" t="s">
        <v>33</v>
      </c>
      <c r="E47" s="8" t="s">
        <v>42</v>
      </c>
      <c r="F47" s="8" t="s">
        <v>130</v>
      </c>
      <c r="G47" s="10"/>
    </row>
    <row r="48">
      <c r="A48" s="3" t="s">
        <v>105</v>
      </c>
      <c r="B48" s="3">
        <v>2015.0</v>
      </c>
      <c r="C48" s="3" t="s">
        <v>131</v>
      </c>
      <c r="D48" s="3" t="s">
        <v>33</v>
      </c>
      <c r="E48" s="3" t="s">
        <v>132</v>
      </c>
      <c r="F48" s="3" t="s">
        <v>133</v>
      </c>
      <c r="G48" s="11" t="s">
        <v>134</v>
      </c>
    </row>
    <row r="49">
      <c r="A49" s="3" t="s">
        <v>105</v>
      </c>
      <c r="B49" s="3">
        <v>2015.0</v>
      </c>
      <c r="C49" s="3" t="s">
        <v>135</v>
      </c>
      <c r="D49" s="3" t="s">
        <v>9</v>
      </c>
      <c r="E49" s="3" t="s">
        <v>136</v>
      </c>
      <c r="F49" s="3" t="s">
        <v>137</v>
      </c>
      <c r="G49" s="12" t="s">
        <v>138</v>
      </c>
    </row>
    <row r="50">
      <c r="A50" s="3" t="s">
        <v>105</v>
      </c>
      <c r="B50" s="3">
        <v>2015.0</v>
      </c>
      <c r="C50" s="3" t="s">
        <v>139</v>
      </c>
      <c r="D50" s="3" t="s">
        <v>9</v>
      </c>
      <c r="E50" s="3" t="s">
        <v>140</v>
      </c>
      <c r="F50" s="3" t="s">
        <v>141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2" t="s">
        <v>6</v>
      </c>
    </row>
    <row r="53">
      <c r="A53" s="3" t="s">
        <v>142</v>
      </c>
      <c r="B53" s="3">
        <v>2015.0</v>
      </c>
      <c r="C53" s="3" t="s">
        <v>143</v>
      </c>
      <c r="D53" s="3" t="s">
        <v>9</v>
      </c>
      <c r="E53" s="3" t="s">
        <v>144</v>
      </c>
      <c r="F53" s="3" t="s">
        <v>145</v>
      </c>
      <c r="G53" s="9" t="s">
        <v>146</v>
      </c>
    </row>
    <row r="54">
      <c r="A54" s="3" t="s">
        <v>142</v>
      </c>
      <c r="B54" s="3">
        <v>2015.0</v>
      </c>
      <c r="C54" s="3" t="s">
        <v>147</v>
      </c>
      <c r="D54" s="3" t="s">
        <v>95</v>
      </c>
      <c r="E54" s="3" t="s">
        <v>96</v>
      </c>
      <c r="F54" s="3" t="s">
        <v>148</v>
      </c>
    </row>
    <row r="55">
      <c r="A55" s="8" t="s">
        <v>142</v>
      </c>
      <c r="B55" s="8">
        <v>2015.0</v>
      </c>
      <c r="C55" s="8" t="s">
        <v>149</v>
      </c>
      <c r="D55" s="8" t="s">
        <v>95</v>
      </c>
      <c r="E55" s="10"/>
      <c r="F55" s="8" t="s">
        <v>63</v>
      </c>
      <c r="G55" s="10"/>
    </row>
    <row r="56">
      <c r="A56" s="8" t="s">
        <v>142</v>
      </c>
      <c r="B56" s="8">
        <v>2015.0</v>
      </c>
      <c r="C56" s="8" t="s">
        <v>150</v>
      </c>
      <c r="D56" s="8" t="s">
        <v>95</v>
      </c>
      <c r="E56" s="8" t="s">
        <v>151</v>
      </c>
      <c r="F56" s="8" t="s">
        <v>152</v>
      </c>
      <c r="G56" s="8" t="s">
        <v>153</v>
      </c>
    </row>
    <row r="57">
      <c r="A57" s="8" t="s">
        <v>142</v>
      </c>
      <c r="B57" s="8">
        <v>2015.0</v>
      </c>
      <c r="C57" s="8" t="s">
        <v>154</v>
      </c>
      <c r="D57" s="13" t="s">
        <v>95</v>
      </c>
      <c r="E57" s="8" t="s">
        <v>96</v>
      </c>
      <c r="F57" s="8" t="s">
        <v>155</v>
      </c>
      <c r="G57" s="10"/>
    </row>
    <row r="58">
      <c r="A58" s="3" t="s">
        <v>142</v>
      </c>
      <c r="B58" s="3">
        <v>2015.0</v>
      </c>
      <c r="C58" s="3" t="s">
        <v>156</v>
      </c>
      <c r="D58" s="3" t="s">
        <v>29</v>
      </c>
      <c r="F58" s="3" t="s">
        <v>157</v>
      </c>
    </row>
    <row r="59">
      <c r="A59" s="8" t="s">
        <v>142</v>
      </c>
      <c r="B59" s="8">
        <v>2015.0</v>
      </c>
      <c r="C59" s="8" t="s">
        <v>158</v>
      </c>
      <c r="D59" s="8" t="s">
        <v>33</v>
      </c>
      <c r="E59" s="8" t="s">
        <v>42</v>
      </c>
      <c r="F59" s="8" t="s">
        <v>159</v>
      </c>
      <c r="G59" s="14" t="str">
        <f>HYPERLINK("http://nedbatchelder.com/blog/201206/eval_really_is_dangerous.html","Eval is really dangerous")</f>
        <v>Eval is really dangerous</v>
      </c>
    </row>
    <row r="60">
      <c r="A60" s="7" t="s">
        <v>142</v>
      </c>
      <c r="B60" s="7">
        <v>2015.0</v>
      </c>
      <c r="C60" s="7" t="s">
        <v>160</v>
      </c>
      <c r="D60" s="7" t="s">
        <v>33</v>
      </c>
      <c r="E60" s="7" t="s">
        <v>161</v>
      </c>
      <c r="F60" s="7" t="s">
        <v>162</v>
      </c>
      <c r="G60" s="15" t="str">
        <f>HYPERLINK("https://en.wikipedia.org/wiki/Shellshock_(software_bug)","Shellshock vuln")</f>
        <v>Shellshock vuln</v>
      </c>
    </row>
    <row r="61">
      <c r="A61" s="3" t="s">
        <v>142</v>
      </c>
      <c r="B61" s="3">
        <v>2015.0</v>
      </c>
      <c r="C61" s="3" t="s">
        <v>163</v>
      </c>
      <c r="D61" s="3" t="s">
        <v>95</v>
      </c>
      <c r="E61" s="3" t="s">
        <v>13</v>
      </c>
      <c r="F61" s="3" t="s">
        <v>164</v>
      </c>
    </row>
    <row r="62">
      <c r="A62" s="3" t="s">
        <v>142</v>
      </c>
      <c r="B62" s="3">
        <v>2015.0</v>
      </c>
      <c r="C62" s="3" t="s">
        <v>165</v>
      </c>
      <c r="D62" s="3" t="s">
        <v>33</v>
      </c>
      <c r="E62" s="3" t="s">
        <v>42</v>
      </c>
      <c r="F62" s="3" t="s">
        <v>166</v>
      </c>
    </row>
    <row r="63">
      <c r="A63" s="3" t="s">
        <v>142</v>
      </c>
      <c r="B63" s="3">
        <v>2015.0</v>
      </c>
      <c r="C63" s="3" t="s">
        <v>167</v>
      </c>
      <c r="D63" s="3" t="s">
        <v>9</v>
      </c>
      <c r="E63" s="3" t="s">
        <v>122</v>
      </c>
      <c r="F63" s="3" t="s">
        <v>168</v>
      </c>
      <c r="G63" s="3" t="s">
        <v>61</v>
      </c>
    </row>
    <row r="64">
      <c r="A64" s="16" t="s">
        <v>142</v>
      </c>
      <c r="B64" s="16">
        <v>2015.0</v>
      </c>
      <c r="C64" s="16" t="s">
        <v>169</v>
      </c>
      <c r="D64" s="16" t="s">
        <v>95</v>
      </c>
      <c r="E64" s="16" t="s">
        <v>170</v>
      </c>
      <c r="F64" s="16" t="s">
        <v>145</v>
      </c>
      <c r="G64" s="17"/>
    </row>
    <row r="65">
      <c r="A65" s="3" t="s">
        <v>142</v>
      </c>
      <c r="B65" s="3">
        <v>2015.0</v>
      </c>
      <c r="C65" s="3" t="s">
        <v>171</v>
      </c>
      <c r="D65" s="3" t="s">
        <v>29</v>
      </c>
      <c r="F65" s="3" t="s">
        <v>172</v>
      </c>
    </row>
    <row r="66">
      <c r="A66" s="18" t="s">
        <v>142</v>
      </c>
      <c r="B66" s="18">
        <v>2015.0</v>
      </c>
      <c r="C66" s="18" t="s">
        <v>173</v>
      </c>
      <c r="D66" s="18" t="s">
        <v>33</v>
      </c>
      <c r="E66" s="18" t="s">
        <v>13</v>
      </c>
      <c r="F66" s="18" t="s">
        <v>174</v>
      </c>
      <c r="G66" s="19"/>
    </row>
    <row r="67">
      <c r="A67" s="3" t="s">
        <v>142</v>
      </c>
      <c r="B67" s="3">
        <v>2015.0</v>
      </c>
      <c r="C67" s="3" t="s">
        <v>175</v>
      </c>
      <c r="D67" s="3" t="s">
        <v>33</v>
      </c>
      <c r="E67" s="3" t="s">
        <v>176</v>
      </c>
      <c r="F67" s="3" t="s">
        <v>177</v>
      </c>
      <c r="G67" s="4" t="str">
        <f>HYPERLINK("https://github.com/hellman/xortool","XorTool")</f>
        <v>XorTool</v>
      </c>
    </row>
    <row r="68">
      <c r="A68" s="3" t="s">
        <v>142</v>
      </c>
      <c r="B68" s="3">
        <v>2015.0</v>
      </c>
      <c r="C68" s="3" t="s">
        <v>178</v>
      </c>
      <c r="D68" s="3" t="s">
        <v>33</v>
      </c>
      <c r="E68" s="3" t="s">
        <v>179</v>
      </c>
      <c r="F68" s="20" t="s">
        <v>180</v>
      </c>
      <c r="G68" s="4" t="str">
        <f>HYPERLINK("https://en.wikipedia.org/wiki/Coppersmith%27s_attack#H.C3.A5stad.27s_Broadcast_Attack","Coppersmith's attack")</f>
        <v>Coppersmith's attack</v>
      </c>
    </row>
    <row r="69">
      <c r="A69" s="3" t="s">
        <v>142</v>
      </c>
      <c r="B69" s="3">
        <v>2015.0</v>
      </c>
      <c r="C69" s="3" t="s">
        <v>181</v>
      </c>
      <c r="D69" s="3" t="s">
        <v>29</v>
      </c>
      <c r="F69" s="3" t="s">
        <v>182</v>
      </c>
    </row>
    <row r="70">
      <c r="A70" s="3" t="s">
        <v>142</v>
      </c>
      <c r="B70" s="3">
        <v>2015.0</v>
      </c>
      <c r="C70" s="3" t="s">
        <v>183</v>
      </c>
      <c r="D70" s="3" t="s">
        <v>95</v>
      </c>
      <c r="E70" s="3" t="s">
        <v>184</v>
      </c>
      <c r="F70" s="3" t="s">
        <v>185</v>
      </c>
      <c r="G70" s="3" t="s">
        <v>186</v>
      </c>
    </row>
    <row r="71">
      <c r="A71" s="3" t="s">
        <v>142</v>
      </c>
      <c r="B71" s="3">
        <v>2015.0</v>
      </c>
      <c r="C71" s="3" t="s">
        <v>187</v>
      </c>
      <c r="D71" s="3" t="s">
        <v>29</v>
      </c>
      <c r="F71" s="3" t="s">
        <v>63</v>
      </c>
    </row>
    <row r="72">
      <c r="A72" s="21" t="s">
        <v>142</v>
      </c>
      <c r="B72" s="21">
        <v>2015.0</v>
      </c>
      <c r="C72" s="21" t="s">
        <v>188</v>
      </c>
      <c r="D72" s="21" t="s">
        <v>33</v>
      </c>
      <c r="E72" s="21" t="s">
        <v>189</v>
      </c>
      <c r="F72" s="21" t="s">
        <v>190</v>
      </c>
      <c r="G72" s="21" t="s">
        <v>191</v>
      </c>
    </row>
    <row r="73">
      <c r="A73" s="3" t="s">
        <v>142</v>
      </c>
      <c r="B73" s="3">
        <v>2015.0</v>
      </c>
      <c r="C73" s="3" t="s">
        <v>192</v>
      </c>
      <c r="D73" s="3" t="s">
        <v>95</v>
      </c>
      <c r="E73" s="3" t="s">
        <v>193</v>
      </c>
      <c r="F73" s="3" t="s">
        <v>194</v>
      </c>
      <c r="G73" s="4" t="str">
        <f>HYPERLINK("https://en.wikipedia.org/wiki/Pigpen_cipher","pigpen cipher")</f>
        <v>pigpen cipher</v>
      </c>
    </row>
    <row r="74">
      <c r="A74" s="3" t="s">
        <v>142</v>
      </c>
      <c r="B74" s="3">
        <v>2015.0</v>
      </c>
      <c r="C74" s="3" t="s">
        <v>195</v>
      </c>
      <c r="D74" s="3" t="s">
        <v>95</v>
      </c>
      <c r="E74" s="3" t="s">
        <v>196</v>
      </c>
      <c r="F74" s="3" t="s">
        <v>197</v>
      </c>
    </row>
    <row r="75">
      <c r="A75" s="3" t="s">
        <v>142</v>
      </c>
      <c r="B75" s="3">
        <v>2015.0</v>
      </c>
      <c r="C75" s="3" t="s">
        <v>198</v>
      </c>
      <c r="D75" s="3" t="s">
        <v>95</v>
      </c>
      <c r="E75" s="3" t="s">
        <v>199</v>
      </c>
      <c r="F75" s="3" t="s">
        <v>200</v>
      </c>
    </row>
    <row r="76">
      <c r="A76" s="3" t="s">
        <v>142</v>
      </c>
      <c r="B76" s="3">
        <v>2015.0</v>
      </c>
      <c r="C76" s="3" t="s">
        <v>201</v>
      </c>
      <c r="D76" s="3" t="s">
        <v>95</v>
      </c>
      <c r="E76" s="3" t="s">
        <v>202</v>
      </c>
      <c r="F76" s="3" t="s">
        <v>203</v>
      </c>
    </row>
    <row r="77">
      <c r="A77" s="3" t="s">
        <v>142</v>
      </c>
      <c r="B77" s="3">
        <v>2015.0</v>
      </c>
      <c r="C77" s="3" t="s">
        <v>179</v>
      </c>
      <c r="D77" s="3" t="s">
        <v>95</v>
      </c>
      <c r="E77" s="3" t="s">
        <v>179</v>
      </c>
      <c r="F77" s="3" t="s">
        <v>204</v>
      </c>
    </row>
    <row r="78">
      <c r="A78" s="21" t="s">
        <v>142</v>
      </c>
      <c r="B78" s="21">
        <v>2015.0</v>
      </c>
      <c r="C78" s="21" t="s">
        <v>205</v>
      </c>
      <c r="D78" s="21" t="s">
        <v>33</v>
      </c>
      <c r="E78" s="21" t="s">
        <v>179</v>
      </c>
      <c r="F78" s="21" t="s">
        <v>206</v>
      </c>
      <c r="G78" s="4" t="str">
        <f>HYPERLINK("http://blog.atx.name/icectf/#RSA3","writeup")</f>
        <v>writeup</v>
      </c>
    </row>
    <row r="79">
      <c r="A79" s="3" t="s">
        <v>142</v>
      </c>
      <c r="B79" s="3">
        <v>2015.0</v>
      </c>
      <c r="C79" s="3" t="s">
        <v>207</v>
      </c>
      <c r="D79" s="3" t="s">
        <v>29</v>
      </c>
      <c r="F79" s="3" t="s">
        <v>208</v>
      </c>
    </row>
  </sheetData>
  <hyperlinks>
    <hyperlink r:id="rId1" ref="G2"/>
    <hyperlink r:id="rId2" ref="H2"/>
    <hyperlink r:id="rId3" ref="G6"/>
    <hyperlink r:id="rId4" location="Forth" ref="G14"/>
    <hyperlink r:id="rId5" ref="G21"/>
    <hyperlink r:id="rId6" ref="G26"/>
    <hyperlink r:id="rId7" ref="I46"/>
    <hyperlink r:id="rId8" ref="G53"/>
    <hyperlink r:id="rId9" ref="G59"/>
    <hyperlink r:id="rId10" ref="G60"/>
    <hyperlink r:id="rId11" ref="G67"/>
    <hyperlink r:id="rId12" location="H.C3.A5stad.27s_Broadcast_Attack" ref="G68"/>
    <hyperlink r:id="rId13" ref="G73"/>
    <hyperlink r:id="rId14" location="RSA3" ref="G78"/>
  </hyperlinks>
  <drawing r:id="rId15"/>
</worksheet>
</file>