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
    </mc:Choice>
  </mc:AlternateContent>
  <bookViews>
    <workbookView xWindow="-120" yWindow="-120" windowWidth="20736" windowHeight="11160" firstSheet="4" activeTab="7"/>
  </bookViews>
  <sheets>
    <sheet name="Expenses and Payment Mathods" sheetId="6" r:id="rId1"/>
    <sheet name="Expenses versus Income" sheetId="5" r:id="rId2"/>
    <sheet name="Dashboard Sheet" sheetId="8" r:id="rId3"/>
    <sheet name="Count of Expenses per category" sheetId="4" r:id="rId4"/>
    <sheet name="Expenses per category" sheetId="3" r:id="rId5"/>
    <sheet name="Sheet6" sheetId="7" r:id="rId6"/>
    <sheet name="Expenses Amount per month" sheetId="2" r:id="rId7"/>
    <sheet name="Raw Data for Dashboard" sheetId="1" r:id="rId8"/>
  </sheets>
  <definedNames>
    <definedName name="_xlnm._FilterDatabase" localSheetId="7" hidden="1">'Raw Data for Dashboard'!$A$1:$F$73</definedName>
    <definedName name="_xlcn.WorksheetConnection_RawFileforDashboard_10Alytics_Feb2023.xlsxQuarter4Data" hidden="1">'Count of Expenses per category'!Quarter4Data</definedName>
    <definedName name="Count_expenses_per_category" localSheetId="0">'Expenses and Payment Mathods'!$C$11</definedName>
    <definedName name="Count_expenses_per_category" localSheetId="1">'Expenses versus Income'!$C$11</definedName>
    <definedName name="Count_expenses_per_category">'Count of Expenses per category'!$B$11</definedName>
    <definedName name="Expenses_per_category" localSheetId="3">'Count of Expenses per category'!#REF!</definedName>
    <definedName name="Expenses_per_category" localSheetId="0">'Expenses and Payment Mathods'!#REF!</definedName>
    <definedName name="Expenses_per_category" localSheetId="1">'Expenses versus Income'!#REF!</definedName>
    <definedName name="Expenses_per_category">'Expenses per category'!$D$10</definedName>
    <definedName name="Quarter4Data" localSheetId="3">Table1[#All]</definedName>
    <definedName name="Quarter4Data" localSheetId="0">Table1[#All]</definedName>
    <definedName name="Quarter4Data" localSheetId="4">Table1[#All]</definedName>
    <definedName name="Quarter4Data" localSheetId="1">Table1[#All]</definedName>
    <definedName name="Slicer_Category">#N/A</definedName>
    <definedName name="Slicer_Date__Month">#N/A</definedName>
    <definedName name="Slicer_Fund_Class">#N/A</definedName>
  </definedNames>
  <calcPr calcId="191029" calcOnSave="0"/>
  <pivotCaches>
    <pivotCache cacheId="0" r:id="rId9"/>
    <pivotCache cacheId="1" r:id="rId10"/>
    <pivotCache cacheId="2" r:id="rId11"/>
    <pivotCache cacheId="3" r:id="rId12"/>
    <pivotCache cacheId="4" r:id="rId13"/>
  </pivotCaches>
  <extLst>
    <ext xmlns:x14="http://schemas.microsoft.com/office/spreadsheetml/2009/9/main" uri="{876F7934-8845-4945-9796-88D515C7AA90}">
      <x14:pivotCaches>
        <pivotCache cacheId="5"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arter4Data" name="Quarter4Data" connection="WorksheetConnection_RawFile for Dashboard_10Alytics_Feb 2023.xlsx!Quarter4Data"/>
        </x15:modelTables>
        <x15:extLst>
          <ext xmlns:x16="http://schemas.microsoft.com/office/spreadsheetml/2014/11/main" uri="{9835A34E-60A6-4A7C-AAB8-D5F71C897F49}">
            <x16:modelTimeGroupings>
              <x16:modelTimeGrouping tableName="Quarter4Data"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3" i="1" l="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alcChain>
</file>

<file path=xl/connections.xml><?xml version="1.0" encoding="utf-8"?>
<connections xmlns="http://schemas.openxmlformats.org/spreadsheetml/2006/main">
  <connection i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RawFile for Dashboard_10Alytics_Feb 2023.xlsx!Quarter4Data" type="102" refreshedVersion="8" minRefreshableVersion="5">
    <extLst>
      <ext xmlns:x15="http://schemas.microsoft.com/office/spreadsheetml/2010/11/main" uri="{DE250136-89BD-433C-8126-D09CA5730AF9}">
        <x15:connection id="Quarter4Data" autoDelete="1">
          <x15:rangePr sourceName="_xlcn.WorksheetConnection_RawFileforDashboard_10Alytics_Feb2023.xlsxQuarter4Data"/>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arter4Data].[Fund Class].&amp;[Expenses]}"/>
  </metadataStrings>
  <mdxMetadata count="1">
    <mdx n="0" f="s">
      <ms ns="1" c="0"/>
    </mdx>
  </mdxMetadata>
  <valueMetadata count="1">
    <bk>
      <rc t="1" v="0"/>
    </bk>
  </valueMetadata>
</metadata>
</file>

<file path=xl/sharedStrings.xml><?xml version="1.0" encoding="utf-8"?>
<sst xmlns="http://schemas.openxmlformats.org/spreadsheetml/2006/main" count="335" uniqueCount="63">
  <si>
    <t>Date</t>
  </si>
  <si>
    <t>Description</t>
  </si>
  <si>
    <t>Category</t>
  </si>
  <si>
    <t>Payment Method</t>
  </si>
  <si>
    <t>Amount</t>
  </si>
  <si>
    <t>Salary</t>
  </si>
  <si>
    <t>Income</t>
  </si>
  <si>
    <t>Credit Card</t>
  </si>
  <si>
    <t>Date night with Amiyah</t>
  </si>
  <si>
    <t>Flexing</t>
  </si>
  <si>
    <t>Expenses</t>
  </si>
  <si>
    <t>Lunch at Shiro</t>
  </si>
  <si>
    <t>Food &amp; Drinks</t>
  </si>
  <si>
    <t>Cash</t>
  </si>
  <si>
    <t>10Alytics Training</t>
  </si>
  <si>
    <t>Personal Development</t>
  </si>
  <si>
    <t>Breakfast at KFC</t>
  </si>
  <si>
    <t>Lunch at Chicken Republic</t>
  </si>
  <si>
    <t>Tennis Racket</t>
  </si>
  <si>
    <t>Night at club</t>
  </si>
  <si>
    <t>Coffee at Starbucks</t>
  </si>
  <si>
    <t>Petrol for car</t>
  </si>
  <si>
    <t>Housing &amp; Utilities</t>
  </si>
  <si>
    <t>Gym subscription</t>
  </si>
  <si>
    <t>McDonald's brunch</t>
  </si>
  <si>
    <t>Spotify subscription</t>
  </si>
  <si>
    <t>Lunch at Buzz</t>
  </si>
  <si>
    <t>Mainland Block Party</t>
  </si>
  <si>
    <t>2 shirts and 4 trousers</t>
  </si>
  <si>
    <t>Clothing</t>
  </si>
  <si>
    <t>House Rent</t>
  </si>
  <si>
    <t>Internet and Phone Subscription</t>
  </si>
  <si>
    <t>Coffee at Buzz</t>
  </si>
  <si>
    <t>Movie at cinema</t>
  </si>
  <si>
    <t>Grocery shopping</t>
  </si>
  <si>
    <t>Microsoft Office Purchase</t>
  </si>
  <si>
    <t>Breakfast at Chicken Republic</t>
  </si>
  <si>
    <t>Deodorant and Perfume purchase</t>
  </si>
  <si>
    <t>Birthday party</t>
  </si>
  <si>
    <t>Udemy course</t>
  </si>
  <si>
    <t>Sneakers purchase</t>
  </si>
  <si>
    <t>Business School Training</t>
  </si>
  <si>
    <t>New books purchase</t>
  </si>
  <si>
    <t>Shawarma at Yaba - Lunch</t>
  </si>
  <si>
    <t>Christmas bonus</t>
  </si>
  <si>
    <t>Interest from Investment</t>
  </si>
  <si>
    <t>Davido's concert</t>
  </si>
  <si>
    <t>Games Night contribution</t>
  </si>
  <si>
    <t>Boat cruise</t>
  </si>
  <si>
    <t>Christmas house decoration</t>
  </si>
  <si>
    <t>Apple watch purchase</t>
  </si>
  <si>
    <t>Dinner at Eko Hotel</t>
  </si>
  <si>
    <t>Lunch at Kapadoccia</t>
  </si>
  <si>
    <t>Laptop Repair</t>
  </si>
  <si>
    <t>Fund Class</t>
  </si>
  <si>
    <t>Net Income</t>
  </si>
  <si>
    <t>Grand Total</t>
  </si>
  <si>
    <t>Oct</t>
  </si>
  <si>
    <t>Nov</t>
  </si>
  <si>
    <t>Dec</t>
  </si>
  <si>
    <t>Row Labels</t>
  </si>
  <si>
    <t>Sum of Amount</t>
  </si>
  <si>
    <t>Count of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</si>
</sst>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6A]#,##0.00"/>
  </numFmts>
  <fonts count="1" x14ac:knownFonts="1">
    <font>
      <sz val="11"/>
      <color theme="1"/>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2" borderId="0" xfId="0" applyFill="1"/>
  </cellXfs>
  <cellStyles count="1">
    <cellStyle name="Normal" xfId="0" builtinId="0"/>
  </cellStyles>
  <dxfs count="5">
    <dxf>
      <numFmt numFmtId="165" formatCode="m/d/yyyy"/>
    </dxf>
    <dxf>
      <numFmt numFmtId="164" formatCode="[$₦-46A]#,##0.00"/>
    </dxf>
    <dxf>
      <numFmt numFmtId="164" formatCode="[$₦-46A]#,##0.00"/>
    </dxf>
    <dxf>
      <numFmt numFmtId="164" formatCode="[$₦-46A]#,##0.00"/>
    </dxf>
    <dxf>
      <numFmt numFmtId="164" formatCode="[$₦-46A]#,##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[10Analyticds Dashboard Task.xlsx]Expenses and Payment Mathods!PivotTable2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r>
              <a:rPr lang="en-US" baseline="0"/>
              <a:t> and Payment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9.1403837678184954E-2"/>
          <c:y val="0.2095669291338583"/>
          <c:w val="0.5408539722008433"/>
          <c:h val="0.74930810731991837"/>
        </c:manualLayout>
      </c:layout>
      <c:pieChart>
        <c:varyColors val="1"/>
        <c:ser>
          <c:idx val="0"/>
          <c:order val="0"/>
          <c:tx>
            <c:strRef>
              <c:f>'Expenses and Payment Mathods'!$C$3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3A-4C78-B112-818E5507E0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3A-4C78-B112-818E5507E0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'Expenses and Payment Mathods'!$B$4:$B$8</c:f>
              <c:multiLvlStrCache>
                <c:ptCount val="2"/>
                <c:lvl>
                  <c:pt idx="0">
                    <c:v>Expenses</c:v>
                  </c:pt>
                  <c:pt idx="1">
                    <c:v>Expenses</c:v>
                  </c:pt>
                </c:lvl>
                <c:lvl>
                  <c:pt idx="0">
                    <c:v>Cash</c:v>
                  </c:pt>
                  <c:pt idx="1">
                    <c:v>Credit Card</c:v>
                  </c:pt>
                </c:lvl>
              </c:multiLvlStrCache>
            </c:multiLvlStrRef>
          </c:cat>
          <c:val>
            <c:numRef>
              <c:f>'Expenses and Payment Mathods'!$C$4:$C$8</c:f>
              <c:numCache>
                <c:formatCode>General</c:formatCode>
                <c:ptCount val="2"/>
                <c:pt idx="0">
                  <c:v>379302</c:v>
                </c:pt>
                <c:pt idx="1">
                  <c:v>483684</c:v>
                </c:pt>
              </c:numCache>
            </c:numRef>
          </c:val>
          <c:extLst>
            <c:ext xmlns:c16="http://schemas.microsoft.com/office/drawing/2014/chart" uri="{C3380CC4-5D6E-409C-BE32-E72D297353CC}">
              <c16:uniqueId val="{00000003-9FF6-42AD-9FBD-AAEB74CFC0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[10Analyticds Dashboard Task.xlsx]Expenses Amount per month!PivotTable2</c:name>
    <c:fmtId val="0"/>
  </c:pivotSource>
  <c:chart>
    <c:title>
      <c:tx>
        <c:rich>
          <a:bodyPr rot="0" spcFirstLastPara="1" vertOverflow="ellipsis" vert="horz" wrap="square" anchor="ctr" anchorCtr="1"/>
          <a:lstStyle/>
          <a:p>
            <a:pPr>
              <a:defRPr sz="1800" b="1" i="0" u="none" strike="noStrike" kern="1200" cap="all" spc="150" baseline="0">
                <a:solidFill>
                  <a:schemeClr val="lt1"/>
                </a:solidFill>
                <a:latin typeface="+mn-lt"/>
                <a:ea typeface="+mn-ea"/>
                <a:cs typeface="+mn-cs"/>
              </a:defRPr>
            </a:pPr>
            <a:r>
              <a:rPr lang="en-US">
                <a:solidFill>
                  <a:schemeClr val="lt1"/>
                </a:solidFill>
                <a:latin typeface="+mn-lt"/>
                <a:ea typeface="+mn-ea"/>
                <a:cs typeface="+mn-cs"/>
              </a:rPr>
              <a:t>Monthly</a:t>
            </a:r>
            <a:r>
              <a:rPr lang="en-US" baseline="0">
                <a:solidFill>
                  <a:schemeClr val="lt1"/>
                </a:solidFill>
                <a:latin typeface="+mn-lt"/>
                <a:ea typeface="+mn-ea"/>
                <a:cs typeface="+mn-cs"/>
              </a:rPr>
              <a:t> EXPenses</a:t>
            </a:r>
            <a:endParaRPr lang="en-US"/>
          </a:p>
        </c:rich>
      </c:tx>
      <c:layout>
        <c:manualLayout>
          <c:xMode val="edge"/>
          <c:yMode val="edge"/>
          <c:x val="0.15327066929133859"/>
          <c:y val="0.17851414406532518"/>
        </c:manualLayout>
      </c:layout>
      <c:overlay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6350" cap="flat" cmpd="sng" algn="ctr">
          <a:solidFill>
            <a:schemeClr val="accent3"/>
          </a:solidFill>
          <a:prstDash val="solid"/>
          <a:miter lim="800000"/>
        </a:ln>
        <a:effectLst/>
      </c:spPr>
      <c:txPr>
        <a:bodyPr rot="0" spcFirstLastPara="1" vertOverflow="ellipsis" vert="horz" wrap="square" anchor="ctr" anchorCtr="1"/>
        <a:lstStyle/>
        <a:p>
          <a:pPr>
            <a:defRPr sz="1800" b="1" i="0" u="none" strike="noStrike" kern="1200" cap="all" spc="150" baseline="0">
              <a:solidFill>
                <a:schemeClr val="lt1"/>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'Expenses Amount per month'!$B$3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'Expenses Amount per month'!$A$4:$A$7</c:f>
              <c:strCache>
                <c:ptCount val="3"/>
                <c:pt idx="0">
                  <c:v>Oct</c:v>
                </c:pt>
                <c:pt idx="1">
                  <c:v>Nov</c:v>
                </c:pt>
                <c:pt idx="2">
                  <c:v>Dec</c:v>
                </c:pt>
              </c:strCache>
            </c:strRef>
          </c:cat>
          <c:val>
            <c:numRef>
              <c:f>'Expenses Amount per month'!$B$4:$B$7</c:f>
              <c:numCache>
                <c:formatCode>General</c:formatCode>
                <c:ptCount val="3"/>
                <c:pt idx="0">
                  <c:v>258559</c:v>
                </c:pt>
                <c:pt idx="1">
                  <c:v>261104</c:v>
                </c:pt>
                <c:pt idx="2">
                  <c:v>343323</c:v>
                </c:pt>
              </c:numCache>
            </c:numRef>
          </c:val>
          <c:extLst>
            <c:ext xmlns:c16="http://schemas.microsoft.com/office/drawing/2014/chart" uri="{C3380CC4-5D6E-409C-BE32-E72D297353CC}">
              <c16:uniqueId val="{00000002-59FF-464C-92D5-59BF42A92123}"/>
            </c:ext>
          </c:extLst>
        </c:ser>
        <c:dLbls>
          <c:dLblPos val="outEnd"/>
          <c:showLegendKey val="0"/>
          <c:showVal val="1"/>
          <c:showCatName val="0"/>
          <c:showSerName val="0"/>
          <c:showPercent val="0"/>
          <c:showBubbleSize val="0"/>
        </c:dLbls>
        <c:gapWidth val="164"/>
        <c:overlap val="-22"/>
        <c:axId val="1084309679"/>
        <c:axId val="1084322575"/>
      </c:barChart>
      <c:catAx>
        <c:axId val="1084309679"/>
        <c:scaling>
          <c:orientation val="minMax"/>
        </c:scaling>
        <c:delete val="0"/>
        <c:axPos val="b"/>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322575"/>
        <c:crosses val="autoZero"/>
        <c:auto val="1"/>
        <c:lblAlgn val="ctr"/>
        <c:lblOffset val="100"/>
        <c:noMultiLvlLbl val="0"/>
      </c:catAx>
      <c:valAx>
        <c:axId val="1084322575"/>
        <c:scaling>
          <c:orientation val="minMax"/>
        </c:scaling>
        <c:delete val="1"/>
        <c:axPos val="l"/>
        <c:numFmt formatCode="General" sourceLinked="1"/>
        <c:majorTickMark val="none"/>
        <c:minorTickMark val="none"/>
        <c:tickLblPos val="nextTo"/>
        <c:crossAx val="10843096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[10Analyticds Dashboard Task.xlsx]Expenses versus Income!PivotTable2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Versus Expenses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dLbl>
          <c:idx val="0"/>
          <c:layout>
            <c:manualLayout>
              <c:x val="-4.45158097225027E-2"/>
              <c:y val="-9.259259259259258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84624357852701"/>
                  <c:h val="0.12689814814814815"/>
                </c:manualLayout>
              </c15:layout>
            </c:ext>
          </c:extLst>
        </c:dLbl>
      </c:pivotFmt>
      <c:pivotFmt>
        <c:idx val="2"/>
        <c:spPr>
          <a:solidFill>
            <a:schemeClr val="accent6"/>
          </a:solidFill>
          <a:ln>
            <a:noFill/>
          </a:ln>
          <a:effectLst>
            <a:outerShdw blurRad="254000" sx="102000" sy="102000" algn="ctr" rotWithShape="0">
              <a:prstClr val="black">
                <a:alpha val="20000"/>
              </a:prstClr>
            </a:outerShdw>
          </a:effectLst>
        </c:spPr>
        <c:dLbl>
          <c:idx val="0"/>
          <c:layout>
            <c:manualLayout>
              <c:x val="0.15313390313390313"/>
              <c:y val="0.1296296296296295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696581196581193"/>
                  <c:h val="0.12689814814814815"/>
                </c:manualLayout>
              </c15:layout>
            </c:ext>
          </c:extLst>
        </c:dLbl>
      </c:pivotFmt>
    </c:pivotFmts>
    <c:plotArea>
      <c:layout>
        <c:manualLayout>
          <c:layoutTarget val="inner"/>
          <c:xMode val="edge"/>
          <c:yMode val="edge"/>
          <c:x val="0.16440034426590983"/>
          <c:y val="0.24102763196267132"/>
          <c:w val="0.5519262531207989"/>
          <c:h val="0.70715551181102354"/>
        </c:manualLayout>
      </c:layout>
      <c:doughnutChart>
        <c:varyColors val="1"/>
        <c:ser>
          <c:idx val="0"/>
          <c:order val="0"/>
          <c:tx>
            <c:strRef>
              <c:f>'Expenses versus Income'!$C$3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742F-491D-99D3-016B538EF44B}"/>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42F-491D-99D3-016B538EF44B}"/>
              </c:ext>
            </c:extLst>
          </c:dPt>
          <c:dLbls>
            <c:dLbl>
              <c:idx val="0"/>
              <c:layout>
                <c:manualLayout>
                  <c:x val="-4.45158097225027E-2"/>
                  <c:y val="-9.2592592592592587E-2"/>
                </c:manualLayout>
              </c:layout>
              <c:showLegendKey val="0"/>
              <c:showVal val="1"/>
              <c:showCatName val="0"/>
              <c:showSerName val="0"/>
              <c:showPercent val="1"/>
              <c:showBubbleSize val="0"/>
              <c:extLst>
                <c:ext xmlns:c15="http://schemas.microsoft.com/office/drawing/2012/chart" uri="{CE6537A1-D6FC-4f65-9D91-7224C49458BB}">
                  <c15:layout>
                    <c:manualLayout>
                      <c:w val="0.20184624357852701"/>
                      <c:h val="0.12689814814814815"/>
                    </c:manualLayout>
                  </c15:layout>
                </c:ext>
                <c:ext xmlns:c16="http://schemas.microsoft.com/office/drawing/2014/chart" uri="{C3380CC4-5D6E-409C-BE32-E72D297353CC}">
                  <c16:uniqueId val="{00000002-742F-491D-99D3-016B538EF44B}"/>
                </c:ext>
              </c:extLst>
            </c:dLbl>
            <c:dLbl>
              <c:idx val="1"/>
              <c:layout>
                <c:manualLayout>
                  <c:x val="0.15313390313390313"/>
                  <c:y val="0.12962962962962954"/>
                </c:manualLayout>
              </c:layout>
              <c:showLegendKey val="0"/>
              <c:showVal val="1"/>
              <c:showCatName val="0"/>
              <c:showSerName val="0"/>
              <c:showPercent val="1"/>
              <c:showBubbleSize val="0"/>
              <c:extLst>
                <c:ext xmlns:c15="http://schemas.microsoft.com/office/drawing/2012/chart" uri="{CE6537A1-D6FC-4f65-9D91-7224C49458BB}">
                  <c15:layout>
                    <c:manualLayout>
                      <c:w val="0.23696581196581193"/>
                      <c:h val="0.12689814814814815"/>
                    </c:manualLayout>
                  </c15:layout>
                </c:ext>
                <c:ext xmlns:c16="http://schemas.microsoft.com/office/drawing/2014/chart" uri="{C3380CC4-5D6E-409C-BE32-E72D297353CC}">
                  <c16:uniqueId val="{00000003-742F-491D-99D3-016B538EF44B}"/>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'Expenses versus Income'!$B$4:$B$6</c:f>
              <c:strCache>
                <c:ptCount val="2"/>
                <c:pt idx="0">
                  <c:v>Expenses</c:v>
                </c:pt>
                <c:pt idx="1">
                  <c:v>Income</c:v>
                </c:pt>
              </c:strCache>
            </c:strRef>
          </c:cat>
          <c:val>
            <c:numRef>
              <c:f>'Expenses versus Income'!$C$4:$C$6</c:f>
              <c:numCache>
                <c:formatCode>[$₦-46A]#,##0.00</c:formatCode>
                <c:ptCount val="2"/>
                <c:pt idx="0">
                  <c:v>862986</c:v>
                </c:pt>
                <c:pt idx="1">
                  <c:v>1445900</c:v>
                </c:pt>
              </c:numCache>
            </c:numRef>
          </c:val>
          <c:extLst>
            <c:ext xmlns:c16="http://schemas.microsoft.com/office/drawing/2014/chart" uri="{C3380CC4-5D6E-409C-BE32-E72D297353CC}">
              <c16:uniqueId val="{00000000-742F-491D-99D3-016B538EF44B}"/>
            </c:ext>
          </c:extLst>
        </c:ser>
        <c:dLbls>
          <c:showLegendKey val="0"/>
          <c:showVal val="1"/>
          <c:showCatName val="0"/>
          <c:showSerName val="0"/>
          <c:showPercent val="0"/>
          <c:showBubbleSize val="0"/>
          <c:showLeaderLines val="1"/>
        </c:dLbls>
        <c:firstSliceAng val="0"/>
        <c:holeSize val="32"/>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[10Analyticds Dashboard Task.xlsx]Count of Expenses per category!PivotTable2</c:name>
    <c:fmtId val="6"/>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solidFill>
                  <a:sysClr val="windowText" lastClr="000000"/>
                </a:solidFill>
              </a:rPr>
              <a:t>Count Expenses per Category</a:t>
            </a:r>
            <a:r>
              <a:rPr lang="en-US" sz="1200" baseline="0">
                <a:solidFill>
                  <a:sysClr val="windowText" lastClr="000000"/>
                </a:solidFill>
              </a:rPr>
              <a:t> </a:t>
            </a:r>
            <a:endParaRPr lang="en-US" sz="1200">
              <a:solidFill>
                <a:sysClr val="windowText" lastClr="000000"/>
              </a:solidFill>
            </a:endParaRPr>
          </a:p>
        </c:rich>
      </c:tx>
      <c:layout>
        <c:manualLayout>
          <c:xMode val="edge"/>
          <c:yMode val="edge"/>
          <c:x val="0.30356965697020655"/>
          <c:y val="4.940904879573599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4979993379914117E-2"/>
          <c:y val="0.25154757063817729"/>
          <c:w val="0.92289156626506019"/>
          <c:h val="0.56559091571886844"/>
        </c:manualLayout>
      </c:layout>
      <c:barChart>
        <c:barDir val="col"/>
        <c:grouping val="clustered"/>
        <c:varyColors val="0"/>
        <c:ser>
          <c:idx val="0"/>
          <c:order val="0"/>
          <c:tx>
            <c:strRef>
              <c:f>'Count of Expenses per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 of Expenses per category'!$A$4:$A$9</c:f>
              <c:strCache>
                <c:ptCount val="5"/>
                <c:pt idx="0">
                  <c:v>Personal Development</c:v>
                </c:pt>
                <c:pt idx="1">
                  <c:v>Housing &amp; Utilities</c:v>
                </c:pt>
                <c:pt idx="2">
                  <c:v>Food &amp; Drinks</c:v>
                </c:pt>
                <c:pt idx="3">
                  <c:v>Flexing</c:v>
                </c:pt>
                <c:pt idx="4">
                  <c:v>Clothing</c:v>
                </c:pt>
              </c:strCache>
            </c:strRef>
          </c:cat>
          <c:val>
            <c:numRef>
              <c:f>'Count of Expenses per category'!$B$4:$B$9</c:f>
              <c:numCache>
                <c:formatCode>General</c:formatCode>
                <c:ptCount val="5"/>
                <c:pt idx="0">
                  <c:v>11</c:v>
                </c:pt>
                <c:pt idx="1">
                  <c:v>14</c:v>
                </c:pt>
                <c:pt idx="2">
                  <c:v>25</c:v>
                </c:pt>
                <c:pt idx="3">
                  <c:v>14</c:v>
                </c:pt>
                <c:pt idx="4">
                  <c:v>3</c:v>
                </c:pt>
              </c:numCache>
            </c:numRef>
          </c:val>
          <c:extLst>
            <c:ext xmlns:c16="http://schemas.microsoft.com/office/drawing/2014/chart" uri="{C3380CC4-5D6E-409C-BE32-E72D297353CC}">
              <c16:uniqueId val="{00000000-E033-4869-87CE-0380ACFE79D8}"/>
            </c:ext>
          </c:extLst>
        </c:ser>
        <c:dLbls>
          <c:dLblPos val="outEnd"/>
          <c:showLegendKey val="0"/>
          <c:showVal val="1"/>
          <c:showCatName val="0"/>
          <c:showSerName val="0"/>
          <c:showPercent val="0"/>
          <c:showBubbleSize val="0"/>
        </c:dLbls>
        <c:gapWidth val="219"/>
        <c:overlap val="-27"/>
        <c:axId val="1626440431"/>
        <c:axId val="1626437935"/>
      </c:barChart>
      <c:catAx>
        <c:axId val="1626440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437935"/>
        <c:crosses val="autoZero"/>
        <c:auto val="1"/>
        <c:lblAlgn val="ctr"/>
        <c:lblOffset val="100"/>
        <c:noMultiLvlLbl val="0"/>
      </c:catAx>
      <c:valAx>
        <c:axId val="162643793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264404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[10Analyticds Dashboard Task.xlsx]Expenses per category!PivotTable2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0">
                <a:solidFill>
                  <a:schemeClr val="tx1"/>
                </a:solidFill>
              </a:rPr>
              <a:t>Expenses Per Category</a:t>
            </a:r>
          </a:p>
          <a:p>
            <a:pPr>
              <a:defRPr>
                <a:solidFill>
                  <a:schemeClr val="tx1"/>
                </a:solidFill>
              </a:defRPr>
            </a:pPr>
            <a:endParaRPr lang="en-US" b="0">
              <a:solidFill>
                <a:schemeClr val="tx1"/>
              </a:solidFill>
            </a:endParaRPr>
          </a:p>
        </c:rich>
      </c:tx>
      <c:layout>
        <c:manualLayout>
          <c:xMode val="edge"/>
          <c:yMode val="edge"/>
          <c:x val="0.52053639992733913"/>
          <c:y val="5.66221023196777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157167910093725"/>
          <c:y val="0.23452815799453955"/>
          <c:w val="0.62260677185466773"/>
          <c:h val="0.60668341343984578"/>
        </c:manualLayout>
      </c:layout>
      <c:barChart>
        <c:barDir val="bar"/>
        <c:grouping val="clustered"/>
        <c:varyColors val="0"/>
        <c:ser>
          <c:idx val="0"/>
          <c:order val="0"/>
          <c:tx>
            <c:strRef>
              <c:f>'Expenses per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'Expenses per category'!$A$4:$A$9</c:f>
              <c:strCache>
                <c:ptCount val="5"/>
                <c:pt idx="0">
                  <c:v>Personal Development</c:v>
                </c:pt>
                <c:pt idx="1">
                  <c:v>Housing &amp; Utilities</c:v>
                </c:pt>
                <c:pt idx="2">
                  <c:v>Food &amp; Drinks</c:v>
                </c:pt>
                <c:pt idx="3">
                  <c:v>Flexing</c:v>
                </c:pt>
                <c:pt idx="4">
                  <c:v>Clothing</c:v>
                </c:pt>
              </c:strCache>
            </c:strRef>
          </c:cat>
          <c:val>
            <c:numRef>
              <c:f>'Expenses per category'!$B$4:$B$9</c:f>
              <c:numCache>
                <c:formatCode>General</c:formatCode>
                <c:ptCount val="5"/>
                <c:pt idx="0">
                  <c:v>137712</c:v>
                </c:pt>
                <c:pt idx="1">
                  <c:v>265370</c:v>
                </c:pt>
                <c:pt idx="2">
                  <c:v>207910</c:v>
                </c:pt>
                <c:pt idx="3">
                  <c:v>182094</c:v>
                </c:pt>
                <c:pt idx="4">
                  <c:v>69900</c:v>
                </c:pt>
              </c:numCache>
            </c:numRef>
          </c:val>
          <c:extLst>
            <c:ext xmlns:c16="http://schemas.microsoft.com/office/drawing/2014/chart" uri="{C3380CC4-5D6E-409C-BE32-E72D297353CC}">
              <c16:uniqueId val="{00000000-DE14-4B19-A9C3-5382E0CB0520}"/>
            </c:ext>
          </c:extLst>
        </c:ser>
        <c:dLbls>
          <c:dLblPos val="outEnd"/>
          <c:showLegendKey val="0"/>
          <c:showVal val="1"/>
          <c:showCatName val="0"/>
          <c:showSerName val="0"/>
          <c:showPercent val="0"/>
          <c:showBubbleSize val="0"/>
        </c:dLbls>
        <c:gapWidth val="182"/>
        <c:axId val="1626892799"/>
        <c:axId val="1626896127"/>
      </c:barChart>
      <c:catAx>
        <c:axId val="1626892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6896127"/>
        <c:crosses val="autoZero"/>
        <c:auto val="1"/>
        <c:lblAlgn val="ctr"/>
        <c:lblOffset val="100"/>
        <c:noMultiLvlLbl val="0"/>
      </c:catAx>
      <c:valAx>
        <c:axId val="1626896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68927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[10Analyticds Dashboard Task.xlsx]Expenses versus Income!PivotTable2</c:name>
    <c:fmtId val="8"/>
  </c:pivotSource>
  <c:chart>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b="0">
                <a:solidFill>
                  <a:sysClr val="windowText" lastClr="000000"/>
                </a:solidFill>
              </a:rPr>
              <a:t>Income Versus Expenses</a:t>
            </a:r>
          </a:p>
        </c:rich>
      </c:tx>
      <c:layout>
        <c:manualLayout>
          <c:xMode val="edge"/>
          <c:yMode val="edge"/>
          <c:x val="0.19741678729059087"/>
          <c:y val="8.0280237666203028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dLbl>
          <c:idx val="0"/>
          <c:layout>
            <c:manualLayout>
              <c:x val="-4.45158097225027E-2"/>
              <c:y val="-9.259259259259258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84624357852701"/>
                  <c:h val="0.12689814814814815"/>
                </c:manualLayout>
              </c15:layout>
            </c:ext>
          </c:extLst>
        </c:dLbl>
      </c:pivotFmt>
      <c:pivotFmt>
        <c:idx val="2"/>
        <c:spPr>
          <a:solidFill>
            <a:schemeClr val="accent5"/>
          </a:solidFill>
          <a:ln>
            <a:noFill/>
          </a:ln>
          <a:effectLst>
            <a:outerShdw blurRad="254000" sx="102000" sy="102000" algn="ctr" rotWithShape="0">
              <a:prstClr val="black">
                <a:alpha val="20000"/>
              </a:prstClr>
            </a:outerShdw>
          </a:effectLst>
        </c:spPr>
        <c:dLbl>
          <c:idx val="0"/>
          <c:layout>
            <c:manualLayout>
              <c:x val="0.15313390313390313"/>
              <c:y val="0.1296296296296295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696581196581193"/>
                  <c:h val="0.12689814814814815"/>
                </c:manualLayout>
              </c15:layout>
            </c:ext>
          </c:extLst>
        </c:dLbl>
      </c:pivotFmt>
      <c:pivotFmt>
        <c:idx val="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6"/>
          </a:solidFill>
          <a:ln>
            <a:noFill/>
          </a:ln>
          <a:effectLst>
            <a:outerShdw blurRad="254000" sx="102000" sy="102000" algn="ctr" rotWithShape="0">
              <a:prstClr val="black">
                <a:alpha val="20000"/>
              </a:prstClr>
            </a:outerShdw>
          </a:effectLst>
        </c:spPr>
        <c:dLbl>
          <c:idx val="0"/>
          <c:layout>
            <c:manualLayout>
              <c:x val="-4.45158097225027E-2"/>
              <c:y val="-9.259259259259258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84624357852701"/>
                  <c:h val="0.12689814814814815"/>
                </c:manualLayout>
              </c15:layout>
            </c:ext>
          </c:extLst>
        </c:dLbl>
      </c:pivotFmt>
      <c:pivotFmt>
        <c:idx val="5"/>
        <c:spPr>
          <a:solidFill>
            <a:schemeClr val="accent6"/>
          </a:solidFill>
          <a:ln>
            <a:noFill/>
          </a:ln>
          <a:effectLst>
            <a:outerShdw blurRad="254000" sx="102000" sy="102000" algn="ctr" rotWithShape="0">
              <a:prstClr val="black">
                <a:alpha val="20000"/>
              </a:prstClr>
            </a:outerShdw>
          </a:effectLst>
        </c:spPr>
        <c:dLbl>
          <c:idx val="0"/>
          <c:layout>
            <c:manualLayout>
              <c:x val="0.15313390313390313"/>
              <c:y val="0.1296296296296295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696581196581193"/>
                  <c:h val="0.12689814814814815"/>
                </c:manualLayout>
              </c15:layout>
            </c:ext>
          </c:extLst>
        </c:dLbl>
      </c:pivotFmt>
      <c:pivotFmt>
        <c:idx val="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254000" sx="102000" sy="102000" algn="ctr" rotWithShape="0">
              <a:prstClr val="black">
                <a:alpha val="20000"/>
              </a:prstClr>
            </a:outerShdw>
          </a:effectLst>
        </c:spPr>
        <c:dLbl>
          <c:idx val="0"/>
          <c:layout>
            <c:manualLayout>
              <c:x val="-4.45158097225027E-2"/>
              <c:y val="-9.259259259259258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84624357852701"/>
                  <c:h val="0.12689814814814815"/>
                </c:manualLayout>
              </c15:layout>
            </c:ext>
          </c:extLst>
        </c:dLbl>
      </c:pivotFmt>
      <c:pivotFmt>
        <c:idx val="8"/>
        <c:spPr>
          <a:solidFill>
            <a:schemeClr val="accent6"/>
          </a:solidFill>
          <a:ln>
            <a:noFill/>
          </a:ln>
          <a:effectLst>
            <a:outerShdw blurRad="254000" sx="102000" sy="102000" algn="ctr" rotWithShape="0">
              <a:prstClr val="black">
                <a:alpha val="20000"/>
              </a:prstClr>
            </a:outerShdw>
          </a:effectLst>
        </c:spPr>
        <c:dLbl>
          <c:idx val="0"/>
          <c:layout>
            <c:manualLayout>
              <c:x val="0.15313390313390313"/>
              <c:y val="0.1296296296296295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696581196581193"/>
                  <c:h val="0.12689814814814815"/>
                </c:manualLayout>
              </c15:layout>
            </c:ext>
          </c:extLst>
        </c:dLbl>
      </c:pivotFmt>
    </c:pivotFmts>
    <c:plotArea>
      <c:layout>
        <c:manualLayout>
          <c:layoutTarget val="inner"/>
          <c:xMode val="edge"/>
          <c:yMode val="edge"/>
          <c:x val="0.18505513436207471"/>
          <c:y val="0.24665359867991185"/>
          <c:w val="0.5519262531207989"/>
          <c:h val="0.70715551181102354"/>
        </c:manualLayout>
      </c:layout>
      <c:doughnutChart>
        <c:varyColors val="1"/>
        <c:ser>
          <c:idx val="0"/>
          <c:order val="0"/>
          <c:tx>
            <c:strRef>
              <c:f>'Expenses versus Income'!$C$3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FCE-47FE-9781-11BB77C66121}"/>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FCE-47FE-9781-11BB77C66121}"/>
              </c:ext>
            </c:extLst>
          </c:dPt>
          <c:dLbls>
            <c:dLbl>
              <c:idx val="0"/>
              <c:layout>
                <c:manualLayout>
                  <c:x val="-4.45158097225027E-2"/>
                  <c:y val="-9.2592592592592587E-2"/>
                </c:manualLayout>
              </c:layout>
              <c:showLegendKey val="0"/>
              <c:showVal val="1"/>
              <c:showCatName val="0"/>
              <c:showSerName val="0"/>
              <c:showPercent val="1"/>
              <c:showBubbleSize val="0"/>
              <c:extLst>
                <c:ext xmlns:c15="http://schemas.microsoft.com/office/drawing/2012/chart" uri="{CE6537A1-D6FC-4f65-9D91-7224C49458BB}">
                  <c15:layout>
                    <c:manualLayout>
                      <c:w val="0.20184624357852701"/>
                      <c:h val="0.12689814814814815"/>
                    </c:manualLayout>
                  </c15:layout>
                </c:ext>
                <c:ext xmlns:c16="http://schemas.microsoft.com/office/drawing/2014/chart" uri="{C3380CC4-5D6E-409C-BE32-E72D297353CC}">
                  <c16:uniqueId val="{00000001-BFCE-47FE-9781-11BB77C66121}"/>
                </c:ext>
              </c:extLst>
            </c:dLbl>
            <c:dLbl>
              <c:idx val="1"/>
              <c:layout>
                <c:manualLayout>
                  <c:x val="0.15313390313390313"/>
                  <c:y val="0.12962962962962954"/>
                </c:manualLayout>
              </c:layout>
              <c:showLegendKey val="0"/>
              <c:showVal val="1"/>
              <c:showCatName val="0"/>
              <c:showSerName val="0"/>
              <c:showPercent val="1"/>
              <c:showBubbleSize val="0"/>
              <c:extLst>
                <c:ext xmlns:c15="http://schemas.microsoft.com/office/drawing/2012/chart" uri="{CE6537A1-D6FC-4f65-9D91-7224C49458BB}">
                  <c15:layout>
                    <c:manualLayout>
                      <c:w val="0.23696581196581193"/>
                      <c:h val="0.12689814814814815"/>
                    </c:manualLayout>
                  </c15:layout>
                </c:ext>
                <c:ext xmlns:c16="http://schemas.microsoft.com/office/drawing/2014/chart" uri="{C3380CC4-5D6E-409C-BE32-E72D297353CC}">
                  <c16:uniqueId val="{00000003-BFCE-47FE-9781-11BB77C6612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'Expenses versus Income'!$B$4:$B$6</c:f>
              <c:strCache>
                <c:ptCount val="2"/>
                <c:pt idx="0">
                  <c:v>Expenses</c:v>
                </c:pt>
                <c:pt idx="1">
                  <c:v>Income</c:v>
                </c:pt>
              </c:strCache>
            </c:strRef>
          </c:cat>
          <c:val>
            <c:numRef>
              <c:f>'Expenses versus Income'!$C$4:$C$6</c:f>
              <c:numCache>
                <c:formatCode>[$₦-46A]#,##0.00</c:formatCode>
                <c:ptCount val="2"/>
                <c:pt idx="0">
                  <c:v>862986</c:v>
                </c:pt>
                <c:pt idx="1">
                  <c:v>1445900</c:v>
                </c:pt>
              </c:numCache>
            </c:numRef>
          </c:val>
          <c:extLst>
            <c:ext xmlns:c16="http://schemas.microsoft.com/office/drawing/2014/chart" uri="{C3380CC4-5D6E-409C-BE32-E72D297353CC}">
              <c16:uniqueId val="{00000004-BFCE-47FE-9781-11BB77C66121}"/>
            </c:ext>
          </c:extLst>
        </c:ser>
        <c:dLbls>
          <c:showLegendKey val="0"/>
          <c:showVal val="1"/>
          <c:showCatName val="0"/>
          <c:showSerName val="0"/>
          <c:showPercent val="0"/>
          <c:showBubbleSize val="0"/>
          <c:showLeaderLines val="1"/>
        </c:dLbls>
        <c:firstSliceAng val="0"/>
        <c:holeSize val="32"/>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[10Analyticds Dashboard Task.xlsx]Expenses and Payment Mathods!PivotTable2</c:name>
    <c:fmtId val="1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Expenses</a:t>
            </a:r>
            <a:r>
              <a:rPr lang="en-US" baseline="0">
                <a:solidFill>
                  <a:sysClr val="windowText" lastClr="000000"/>
                </a:solidFill>
              </a:rPr>
              <a:t> and Payment Method</a:t>
            </a:r>
            <a:endParaRPr lang="en-US">
              <a:solidFill>
                <a:sysClr val="windowText" lastClr="000000"/>
              </a:solidFill>
            </a:endParaRPr>
          </a:p>
        </c:rich>
      </c:tx>
      <c:layout>
        <c:manualLayout>
          <c:xMode val="edge"/>
          <c:yMode val="edge"/>
          <c:x val="0.21478833482615747"/>
          <c:y val="0.112000937752123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tint val="77000"/>
            </a:schemeClr>
          </a:solidFill>
          <a:ln w="19050">
            <a:solidFill>
              <a:schemeClr val="lt1"/>
            </a:solidFill>
          </a:ln>
          <a:effectLst/>
        </c:spPr>
      </c:pivotFmt>
      <c:pivotFmt>
        <c:idx val="6"/>
        <c:spPr>
          <a:solidFill>
            <a:schemeClr val="accent1">
              <a:shade val="76000"/>
            </a:schemeClr>
          </a:solidFill>
          <a:ln w="19050">
            <a:solidFill>
              <a:schemeClr val="lt1"/>
            </a:solidFill>
          </a:ln>
          <a:effectLst/>
        </c:spPr>
      </c:pivotFmt>
    </c:pivotFmts>
    <c:plotArea>
      <c:layout>
        <c:manualLayout>
          <c:layoutTarget val="inner"/>
          <c:xMode val="edge"/>
          <c:yMode val="edge"/>
          <c:x val="6.5958606319248256E-2"/>
          <c:y val="0.28143482064741909"/>
          <c:w val="0.5408539722008433"/>
          <c:h val="0.74930810731991837"/>
        </c:manualLayout>
      </c:layout>
      <c:pieChart>
        <c:varyColors val="1"/>
        <c:ser>
          <c:idx val="0"/>
          <c:order val="0"/>
          <c:tx>
            <c:strRef>
              <c:f>'Expenses and Payment Mathods'!$C$3</c:f>
              <c:strCache>
                <c:ptCount val="1"/>
                <c:pt idx="0">
                  <c:v>Total</c:v>
                </c:pt>
              </c:strCache>
            </c:strRef>
          </c:tx>
          <c:dPt>
            <c:idx val="0"/>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1-0DCC-41C4-BBC6-687B8FF4A2BE}"/>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0DCC-41C4-BBC6-687B8FF4A2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'Expenses and Payment Mathods'!$B$4:$B$8</c:f>
              <c:multiLvlStrCache>
                <c:ptCount val="2"/>
                <c:lvl>
                  <c:pt idx="0">
                    <c:v>Expenses</c:v>
                  </c:pt>
                  <c:pt idx="1">
                    <c:v>Expenses</c:v>
                  </c:pt>
                </c:lvl>
                <c:lvl>
                  <c:pt idx="0">
                    <c:v>Cash</c:v>
                  </c:pt>
                  <c:pt idx="1">
                    <c:v>Credit Card</c:v>
                  </c:pt>
                </c:lvl>
              </c:multiLvlStrCache>
            </c:multiLvlStrRef>
          </c:cat>
          <c:val>
            <c:numRef>
              <c:f>'Expenses and Payment Mathods'!$C$4:$C$8</c:f>
              <c:numCache>
                <c:formatCode>General</c:formatCode>
                <c:ptCount val="2"/>
                <c:pt idx="0">
                  <c:v>379302</c:v>
                </c:pt>
                <c:pt idx="1">
                  <c:v>483684</c:v>
                </c:pt>
              </c:numCache>
            </c:numRef>
          </c:val>
          <c:extLst>
            <c:ext xmlns:c16="http://schemas.microsoft.com/office/drawing/2014/chart" uri="{C3380CC4-5D6E-409C-BE32-E72D297353CC}">
              <c16:uniqueId val="{00000005-2978-409E-A860-9CD834E2315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[10Analyticds Dashboard Task.xlsx]Expenses Amount per month!PivotTable2</c:name>
    <c:fmtId val="2"/>
  </c:pivotSource>
  <c:chart>
    <c:title>
      <c:tx>
        <c:rich>
          <a:bodyPr rot="0" spcFirstLastPara="1" vertOverflow="ellipsis" vert="horz" wrap="square" anchor="ctr" anchorCtr="1"/>
          <a:lstStyle/>
          <a:p>
            <a:pPr>
              <a:defRPr sz="1400" b="0" i="0" u="none" strike="noStrike" kern="1200" cap="none" spc="150" baseline="0">
                <a:solidFill>
                  <a:schemeClr val="tx1"/>
                </a:solidFill>
                <a:latin typeface="+mn-lt"/>
                <a:ea typeface="+mn-ea"/>
                <a:cs typeface="+mn-cs"/>
              </a:defRPr>
            </a:pPr>
            <a:r>
              <a:rPr lang="en-US" sz="1400" b="0" i="0" cap="none" baseline="0">
                <a:solidFill>
                  <a:schemeClr val="tx1"/>
                </a:solidFill>
                <a:latin typeface="+mn-lt"/>
                <a:ea typeface="+mn-ea"/>
                <a:cs typeface="+mn-cs"/>
              </a:rPr>
              <a:t>Monthly Expenses</a:t>
            </a:r>
            <a:endParaRPr lang="en-US" sz="1400" b="0" i="0" cap="none" baseline="0">
              <a:solidFill>
                <a:schemeClr val="tx1"/>
              </a:solidFill>
            </a:endParaRPr>
          </a:p>
        </c:rich>
      </c:tx>
      <c:layout>
        <c:manualLayout>
          <c:xMode val="edge"/>
          <c:yMode val="edge"/>
          <c:x val="0.32001188194207392"/>
          <c:y val="7.1097198186036076E-2"/>
        </c:manualLayout>
      </c:layout>
      <c:overlay val="0"/>
      <c:spPr>
        <a:noFill/>
        <a:ln w="6350" cap="flat" cmpd="sng" algn="ctr">
          <a:solidFill>
            <a:schemeClr val="accent3"/>
          </a:solidFill>
          <a:prstDash val="solid"/>
          <a:miter lim="800000"/>
        </a:ln>
        <a:effectLst/>
      </c:spPr>
      <c:txPr>
        <a:bodyPr rot="0" spcFirstLastPara="1" vertOverflow="ellipsis" vert="horz" wrap="square" anchor="ctr" anchorCtr="1"/>
        <a:lstStyle/>
        <a:p>
          <a:pPr>
            <a:defRPr sz="1400" b="0" i="0" u="none" strike="noStrike" kern="1200" cap="none" spc="150" baseline="0">
              <a:solidFill>
                <a:schemeClr val="tx1"/>
              </a:solidFill>
              <a:latin typeface="+mn-lt"/>
              <a:ea typeface="+mn-ea"/>
              <a:cs typeface="+mn-cs"/>
            </a:defRPr>
          </a:pPr>
          <a:endParaRPr lang="en-US"/>
        </a:p>
      </c:txPr>
    </c:title>
    <c:autoTitleDeleted val="0"/>
    <c:pivotFmts>
      <c:pivotFmt>
        <c:idx val="0"/>
        <c:spPr>
          <a:pattFill prst="narHorz">
            <a:fgClr>
              <a:schemeClr val="accent5"/>
            </a:fgClr>
            <a:bgClr>
              <a:schemeClr val="accent5">
                <a:lumMod val="20000"/>
                <a:lumOff val="80000"/>
              </a:schemeClr>
            </a:bgClr>
          </a:pattFill>
          <a:ln>
            <a:noFill/>
          </a:ln>
          <a:effectLst>
            <a:innerShdw blurRad="114300">
              <a:schemeClr val="accent5"/>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'Expenses Amount per month'!$B$3</c:f>
              <c:strCache>
                <c:ptCount val="1"/>
                <c:pt idx="0">
                  <c:v>Total</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'Expenses Amount per month'!$A$4:$A$7</c:f>
              <c:strCache>
                <c:ptCount val="3"/>
                <c:pt idx="0">
                  <c:v>Oct</c:v>
                </c:pt>
                <c:pt idx="1">
                  <c:v>Nov</c:v>
                </c:pt>
                <c:pt idx="2">
                  <c:v>Dec</c:v>
                </c:pt>
              </c:strCache>
            </c:strRef>
          </c:cat>
          <c:val>
            <c:numRef>
              <c:f>'Expenses Amount per month'!$B$4:$B$7</c:f>
              <c:numCache>
                <c:formatCode>General</c:formatCode>
                <c:ptCount val="3"/>
                <c:pt idx="0">
                  <c:v>258559</c:v>
                </c:pt>
                <c:pt idx="1">
                  <c:v>261104</c:v>
                </c:pt>
                <c:pt idx="2">
                  <c:v>343323</c:v>
                </c:pt>
              </c:numCache>
            </c:numRef>
          </c:val>
          <c:extLst>
            <c:ext xmlns:c16="http://schemas.microsoft.com/office/drawing/2014/chart" uri="{C3380CC4-5D6E-409C-BE32-E72D297353CC}">
              <c16:uniqueId val="{00000001-E285-439E-BE22-51F75C86C888}"/>
            </c:ext>
          </c:extLst>
        </c:ser>
        <c:dLbls>
          <c:dLblPos val="outEnd"/>
          <c:showLegendKey val="0"/>
          <c:showVal val="1"/>
          <c:showCatName val="0"/>
          <c:showSerName val="0"/>
          <c:showPercent val="0"/>
          <c:showBubbleSize val="0"/>
        </c:dLbls>
        <c:gapWidth val="164"/>
        <c:overlap val="-22"/>
        <c:axId val="1084309679"/>
        <c:axId val="1084322575"/>
      </c:barChart>
      <c:catAx>
        <c:axId val="1084309679"/>
        <c:scaling>
          <c:orientation val="minMax"/>
        </c:scaling>
        <c:delete val="0"/>
        <c:axPos val="b"/>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322575"/>
        <c:crosses val="autoZero"/>
        <c:auto val="1"/>
        <c:lblAlgn val="ctr"/>
        <c:lblOffset val="100"/>
        <c:noMultiLvlLbl val="0"/>
      </c:catAx>
      <c:valAx>
        <c:axId val="1084322575"/>
        <c:scaling>
          <c:orientation val="minMax"/>
        </c:scaling>
        <c:delete val="1"/>
        <c:axPos val="l"/>
        <c:numFmt formatCode="General" sourceLinked="1"/>
        <c:majorTickMark val="none"/>
        <c:minorTickMark val="none"/>
        <c:tickLblPos val="nextTo"/>
        <c:crossAx val="10843096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[10Analyticds Dashboard Task.xlsx]Count of Expenses per category!PivotTable2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Expenses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4979919678714862E-2"/>
          <c:y val="0.20772929425488482"/>
          <c:w val="0.92289156626506019"/>
          <c:h val="0.56559091571886844"/>
        </c:manualLayout>
      </c:layout>
      <c:barChart>
        <c:barDir val="col"/>
        <c:grouping val="clustered"/>
        <c:varyColors val="0"/>
        <c:ser>
          <c:idx val="0"/>
          <c:order val="0"/>
          <c:tx>
            <c:strRef>
              <c:f>'Count of Expenses per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 of Expenses per category'!$A$4:$A$9</c:f>
              <c:strCache>
                <c:ptCount val="5"/>
                <c:pt idx="0">
                  <c:v>Personal Development</c:v>
                </c:pt>
                <c:pt idx="1">
                  <c:v>Housing &amp; Utilities</c:v>
                </c:pt>
                <c:pt idx="2">
                  <c:v>Food &amp; Drinks</c:v>
                </c:pt>
                <c:pt idx="3">
                  <c:v>Flexing</c:v>
                </c:pt>
                <c:pt idx="4">
                  <c:v>Clothing</c:v>
                </c:pt>
              </c:strCache>
            </c:strRef>
          </c:cat>
          <c:val>
            <c:numRef>
              <c:f>'Count of Expenses per category'!$B$4:$B$9</c:f>
              <c:numCache>
                <c:formatCode>General</c:formatCode>
                <c:ptCount val="5"/>
                <c:pt idx="0">
                  <c:v>11</c:v>
                </c:pt>
                <c:pt idx="1">
                  <c:v>14</c:v>
                </c:pt>
                <c:pt idx="2">
                  <c:v>25</c:v>
                </c:pt>
                <c:pt idx="3">
                  <c:v>14</c:v>
                </c:pt>
                <c:pt idx="4">
                  <c:v>3</c:v>
                </c:pt>
              </c:numCache>
            </c:numRef>
          </c:val>
          <c:extLst>
            <c:ext xmlns:c16="http://schemas.microsoft.com/office/drawing/2014/chart" uri="{C3380CC4-5D6E-409C-BE32-E72D297353CC}">
              <c16:uniqueId val="{00000000-4449-42AF-ADCF-878F15FE28C3}"/>
            </c:ext>
          </c:extLst>
        </c:ser>
        <c:dLbls>
          <c:dLblPos val="outEnd"/>
          <c:showLegendKey val="0"/>
          <c:showVal val="1"/>
          <c:showCatName val="0"/>
          <c:showSerName val="0"/>
          <c:showPercent val="0"/>
          <c:showBubbleSize val="0"/>
        </c:dLbls>
        <c:gapWidth val="219"/>
        <c:overlap val="-27"/>
        <c:axId val="1626440431"/>
        <c:axId val="1626437935"/>
      </c:barChart>
      <c:catAx>
        <c:axId val="1626440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437935"/>
        <c:crosses val="autoZero"/>
        <c:auto val="1"/>
        <c:lblAlgn val="ctr"/>
        <c:lblOffset val="100"/>
        <c:noMultiLvlLbl val="0"/>
      </c:catAx>
      <c:valAx>
        <c:axId val="162643793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264404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[10Analyticds Dashboard Task.xlsx]Expenses per category!PivotTable2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Expenses Per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'Expenses per category'!$B$3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'Expenses per category'!$A$4:$A$9</c:f>
              <c:strCache>
                <c:ptCount val="5"/>
                <c:pt idx="0">
                  <c:v>Personal Development</c:v>
                </c:pt>
                <c:pt idx="1">
                  <c:v>Housing &amp; Utilities</c:v>
                </c:pt>
                <c:pt idx="2">
                  <c:v>Food &amp; Drinks</c:v>
                </c:pt>
                <c:pt idx="3">
                  <c:v>Flexing</c:v>
                </c:pt>
                <c:pt idx="4">
                  <c:v>Clothing</c:v>
                </c:pt>
              </c:strCache>
            </c:strRef>
          </c:cat>
          <c:val>
            <c:numRef>
              <c:f>'Expenses per category'!$B$4:$B$9</c:f>
              <c:numCache>
                <c:formatCode>General</c:formatCode>
                <c:ptCount val="5"/>
                <c:pt idx="0">
                  <c:v>137712</c:v>
                </c:pt>
                <c:pt idx="1">
                  <c:v>265370</c:v>
                </c:pt>
                <c:pt idx="2">
                  <c:v>207910</c:v>
                </c:pt>
                <c:pt idx="3">
                  <c:v>182094</c:v>
                </c:pt>
                <c:pt idx="4">
                  <c:v>69900</c:v>
                </c:pt>
              </c:numCache>
            </c:numRef>
          </c:val>
          <c:extLst>
            <c:ext xmlns:c16="http://schemas.microsoft.com/office/drawing/2014/chart" uri="{C3380CC4-5D6E-409C-BE32-E72D297353CC}">
              <c16:uniqueId val="{00000000-415F-4BCD-AE28-51670444FD41}"/>
            </c:ext>
          </c:extLst>
        </c:ser>
        <c:dLbls>
          <c:dLblPos val="inEnd"/>
          <c:showLegendKey val="0"/>
          <c:showVal val="1"/>
          <c:showCatName val="0"/>
          <c:showSerName val="0"/>
          <c:showPercent val="0"/>
          <c:showBubbleSize val="0"/>
        </c:dLbls>
        <c:gapWidth val="115"/>
        <c:overlap val="-20"/>
        <c:axId val="1626892799"/>
        <c:axId val="1626896127"/>
      </c:barChart>
      <c:catAx>
        <c:axId val="16268927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6896127"/>
        <c:crosses val="autoZero"/>
        <c:auto val="1"/>
        <c:lblAlgn val="ctr"/>
        <c:lblOffset val="100"/>
        <c:noMultiLvlLbl val="0"/>
      </c:catAx>
      <c:valAx>
        <c:axId val="162689612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68927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628649</xdr:colOff>
      <xdr:row>4</xdr:row>
      <xdr:rowOff>14287</xdr:rowOff>
    </xdr:from>
    <xdr:to>
      <xdr:col>9</xdr:col>
      <xdr:colOff>180975</xdr:colOff>
      <xdr:row>18</xdr:row>
      <xdr:rowOff>90487</xdr:rowOff>
    </xdr:to>
    <xdr:graphicFrame macro="">
      <xdr:nvGraphicFramePr>
        <xdr:cNvPr id="3" name="Chart 2">
          <a:extLst>
            <a:ext uri="{FF2B5EF4-FFF2-40B4-BE49-F238E27FC236}">
              <a16:creationId xmlns:a16="http://schemas.microsoft.com/office/drawing/2014/main" id="{E589FE86-690C-E475-4E5B-76B5BE7A3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400050</xdr:colOff>
      <xdr:row>4</xdr:row>
      <xdr:rowOff>14287</xdr:rowOff>
    </xdr:from>
    <xdr:to>
      <xdr:col>9</xdr:col>
      <xdr:colOff>165735</xdr:colOff>
      <xdr:row>18</xdr:row>
      <xdr:rowOff>90487</xdr:rowOff>
    </xdr:to>
    <xdr:graphicFrame macro="">
      <xdr:nvGraphicFramePr>
        <xdr:cNvPr id="3" name="Chart 2">
          <a:extLst>
            <a:ext uri="{FF2B5EF4-FFF2-40B4-BE49-F238E27FC236}">
              <a16:creationId xmlns:a16="http://schemas.microsoft.com/office/drawing/2014/main" id="{734FD058-F05D-29C4-DF42-1B025C0C7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257175</xdr:colOff>
      <xdr:row>2</xdr:row>
      <xdr:rowOff>28575</xdr:rowOff>
    </xdr:from>
    <xdr:to>
      <xdr:col>18</xdr:col>
      <xdr:colOff>457200</xdr:colOff>
      <xdr:row>4</xdr:row>
      <xdr:rowOff>161925</xdr:rowOff>
    </xdr:to>
    <xdr:sp macro="" textlink="">
      <xdr:nvSpPr>
        <xdr:cNvPr id="2" name="Rectangle 1">
          <a:extLst>
            <a:ext uri="{FF2B5EF4-FFF2-40B4-BE49-F238E27FC236}">
              <a16:creationId xmlns:a16="http://schemas.microsoft.com/office/drawing/2014/main" id="{8CA7A2F1-3829-633C-326F-6E19991CFF50}"/>
            </a:ext>
          </a:extLst>
        </xdr:cNvPr>
        <xdr:cNvSpPr/>
      </xdr:nvSpPr>
      <xdr:spPr>
        <a:xfrm>
          <a:off x="257175" y="409575"/>
          <a:ext cx="10563225" cy="5143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ysClr val="windowText" lastClr="000000"/>
              </a:solidFill>
              <a:latin typeface="Amasis MT Pro Medium" panose="020B0604020202020204" pitchFamily="18" charset="0"/>
            </a:rPr>
            <a:t>Quarter Four Income</a:t>
          </a:r>
          <a:r>
            <a:rPr lang="en-US" sz="2400" baseline="0">
              <a:solidFill>
                <a:sysClr val="windowText" lastClr="000000"/>
              </a:solidFill>
              <a:latin typeface="Amasis MT Pro Medium" panose="020B0604020202020204" pitchFamily="18" charset="0"/>
            </a:rPr>
            <a:t> and Expenses Dashboard</a:t>
          </a:r>
          <a:endParaRPr lang="en-US" sz="2400">
            <a:solidFill>
              <a:sysClr val="windowText" lastClr="000000"/>
            </a:solidFill>
            <a:latin typeface="Amasis MT Pro Medium" panose="020B0604020202020204" pitchFamily="18" charset="0"/>
          </a:endParaRPr>
        </a:p>
      </xdr:txBody>
    </xdr:sp>
    <xdr:clientData/>
  </xdr:twoCellAnchor>
  <xdr:twoCellAnchor editAs="oneCell">
    <xdr:from>
      <xdr:col>16</xdr:col>
      <xdr:colOff>91168</xdr:colOff>
      <xdr:row>2</xdr:row>
      <xdr:rowOff>84364</xdr:rowOff>
    </xdr:from>
    <xdr:to>
      <xdr:col>18</xdr:col>
      <xdr:colOff>436790</xdr:colOff>
      <xdr:row>5</xdr:row>
      <xdr:rowOff>8164</xdr:rowOff>
    </xdr:to>
    <xdr:pic>
      <xdr:nvPicPr>
        <xdr:cNvPr id="4" name="Picture 3" descr="Graph">
          <a:extLst>
            <a:ext uri="{FF2B5EF4-FFF2-40B4-BE49-F238E27FC236}">
              <a16:creationId xmlns:a16="http://schemas.microsoft.com/office/drawing/2014/main" id="{000C459E-7AD1-7C17-E280-72F2BCFD15BD}"/>
            </a:ext>
          </a:extLst>
        </xdr:cNvPr>
        <xdr:cNvPicPr>
          <a:picLocks noChangeAspect="1"/>
        </xdr:cNvPicPr>
      </xdr:nvPicPr>
      <xdr:blipFill>
        <a:blip xmlns:r="http://schemas.openxmlformats.org/officeDocument/2006/relationships" r:embed="rId1"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9275989" y="465364"/>
          <a:ext cx="1570265" cy="495300"/>
        </a:xfrm>
        <a:prstGeom prst="rect">
          <a:avLst/>
        </a:prstGeom>
        <a:solidFill>
          <a:schemeClr val="accent6">
            <a:lumMod val="75000"/>
          </a:schemeClr>
        </a:solidFill>
      </xdr:spPr>
    </xdr:pic>
    <xdr:clientData/>
  </xdr:twoCellAnchor>
  <xdr:twoCellAnchor editAs="oneCell">
    <xdr:from>
      <xdr:col>1</xdr:col>
      <xdr:colOff>581027</xdr:colOff>
      <xdr:row>2</xdr:row>
      <xdr:rowOff>66675</xdr:rowOff>
    </xdr:from>
    <xdr:to>
      <xdr:col>3</xdr:col>
      <xdr:colOff>342901</xdr:colOff>
      <xdr:row>4</xdr:row>
      <xdr:rowOff>95250</xdr:rowOff>
    </xdr:to>
    <xdr:pic>
      <xdr:nvPicPr>
        <xdr:cNvPr id="6" name="Graphic 5" descr="Coins outline">
          <a:extLst>
            <a:ext uri="{FF2B5EF4-FFF2-40B4-BE49-F238E27FC236}">
              <a16:creationId xmlns:a16="http://schemas.microsoft.com/office/drawing/2014/main" id="{D1DE7224-46A4-3F57-79A6-46CFC51B916C}"/>
            </a:ext>
          </a:extLst>
        </xdr:cNvPr>
        <xdr:cNvPicPr>
          <a:picLocks noChangeAspect="1"/>
        </xdr:cNvPicPr>
      </xdr:nvPicPr>
      <xdr:blipFill>
        <a:blip xmlns:r="http://schemas.openxmlformats.org/officeDocument/2006/relationships" r:embed="rId2" cstate="print">
          <a:duotone>
            <a:prstClr val="black"/>
            <a:srgbClr val="D9C3A5">
              <a:tint val="50000"/>
              <a:satMod val="180000"/>
            </a:srgbClr>
          </a:duotone>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581027" y="447675"/>
          <a:ext cx="981074" cy="409575"/>
        </a:xfrm>
        <a:prstGeom prst="rect">
          <a:avLst/>
        </a:prstGeom>
        <a:effectLst>
          <a:outerShdw blurRad="50800" dist="50800" dir="5400000" sx="2000" sy="2000" algn="ctr" rotWithShape="0">
            <a:srgbClr val="000000">
              <a:alpha val="43137"/>
            </a:srgbClr>
          </a:outerShdw>
        </a:effectLst>
      </xdr:spPr>
    </xdr:pic>
    <xdr:clientData/>
  </xdr:twoCellAnchor>
  <xdr:twoCellAnchor>
    <xdr:from>
      <xdr:col>1</xdr:col>
      <xdr:colOff>345621</xdr:colOff>
      <xdr:row>5</xdr:row>
      <xdr:rowOff>129267</xdr:rowOff>
    </xdr:from>
    <xdr:to>
      <xdr:col>7</xdr:col>
      <xdr:colOff>108857</xdr:colOff>
      <xdr:row>14</xdr:row>
      <xdr:rowOff>100693</xdr:rowOff>
    </xdr:to>
    <xdr:graphicFrame macro="">
      <xdr:nvGraphicFramePr>
        <xdr:cNvPr id="7" name="Chart 6">
          <a:extLst>
            <a:ext uri="{FF2B5EF4-FFF2-40B4-BE49-F238E27FC236}">
              <a16:creationId xmlns:a16="http://schemas.microsoft.com/office/drawing/2014/main" id="{F0E80717-429E-4EAE-A6BC-E1AB9E773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183696</xdr:colOff>
      <xdr:row>5</xdr:row>
      <xdr:rowOff>142874</xdr:rowOff>
    </xdr:from>
    <xdr:to>
      <xdr:col>15</xdr:col>
      <xdr:colOff>586468</xdr:colOff>
      <xdr:row>14</xdr:row>
      <xdr:rowOff>123825</xdr:rowOff>
    </xdr:to>
    <xdr:graphicFrame macro="">
      <xdr:nvGraphicFramePr>
        <xdr:cNvPr id="8" name="Chart 7">
          <a:extLst>
            <a:ext uri="{FF2B5EF4-FFF2-40B4-BE49-F238E27FC236}">
              <a16:creationId xmlns:a16="http://schemas.microsoft.com/office/drawing/2014/main" id="{8118A8FA-C483-47A3-AE6E-452D283D0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323850</xdr:colOff>
      <xdr:row>15</xdr:row>
      <xdr:rowOff>68036</xdr:rowOff>
    </xdr:from>
    <xdr:to>
      <xdr:col>6</xdr:col>
      <xdr:colOff>352425</xdr:colOff>
      <xdr:row>26</xdr:row>
      <xdr:rowOff>152400</xdr:rowOff>
    </xdr:to>
    <xdr:graphicFrame macro="">
      <xdr:nvGraphicFramePr>
        <xdr:cNvPr id="9" name="Chart 8">
          <a:extLst>
            <a:ext uri="{FF2B5EF4-FFF2-40B4-BE49-F238E27FC236}">
              <a16:creationId xmlns:a16="http://schemas.microsoft.com/office/drawing/2014/main" id="{8CA7EEF5-7DF8-4BA1-904F-41112D9E3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447676</xdr:colOff>
      <xdr:row>15</xdr:row>
      <xdr:rowOff>54429</xdr:rowOff>
    </xdr:from>
    <xdr:to>
      <xdr:col>10</xdr:col>
      <xdr:colOff>504826</xdr:colOff>
      <xdr:row>26</xdr:row>
      <xdr:rowOff>142875</xdr:rowOff>
    </xdr:to>
    <xdr:graphicFrame macro="">
      <xdr:nvGraphicFramePr>
        <xdr:cNvPr id="10" name="Chart 9">
          <a:extLst>
            <a:ext uri="{FF2B5EF4-FFF2-40B4-BE49-F238E27FC236}">
              <a16:creationId xmlns:a16="http://schemas.microsoft.com/office/drawing/2014/main" id="{C1C90736-6BAC-43EB-ABCA-573ABD7A5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600076</xdr:colOff>
      <xdr:row>15</xdr:row>
      <xdr:rowOff>81642</xdr:rowOff>
    </xdr:from>
    <xdr:to>
      <xdr:col>15</xdr:col>
      <xdr:colOff>585109</xdr:colOff>
      <xdr:row>26</xdr:row>
      <xdr:rowOff>114299</xdr:rowOff>
    </xdr:to>
    <xdr:graphicFrame macro="">
      <xdr:nvGraphicFramePr>
        <xdr:cNvPr id="11" name="ExpensesAmount_per_month">
          <a:extLst>
            <a:ext uri="{FF2B5EF4-FFF2-40B4-BE49-F238E27FC236}">
              <a16:creationId xmlns:a16="http://schemas.microsoft.com/office/drawing/2014/main" id="{8A61CE4E-28D8-421D-8F0F-F73A25823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16</xdr:col>
      <xdr:colOff>66676</xdr:colOff>
      <xdr:row>14</xdr:row>
      <xdr:rowOff>180975</xdr:rowOff>
    </xdr:from>
    <xdr:to>
      <xdr:col>18</xdr:col>
      <xdr:colOff>435429</xdr:colOff>
      <xdr:row>21</xdr:row>
      <xdr:rowOff>9525</xdr:rowOff>
    </xdr:to>
    <mc:AlternateContent xmlns:mc="http://schemas.openxmlformats.org/markup-compatibility/2006" xmlns:a14="http://schemas.microsoft.com/office/drawing/2010/main">
      <mc:Choice Requires="a14">
        <xdr:graphicFrame macro="">
          <xdr:nvGraphicFramePr>
            <xdr:cNvPr id="12" name="Date (Month) 1">
              <a:extLst>
                <a:ext uri="{FF2B5EF4-FFF2-40B4-BE49-F238E27FC236}">
                  <a16:creationId xmlns:a16="http://schemas.microsoft.com/office/drawing/2014/main" id="{9BBFEEB3-350D-47C7-A07B-FEA0D251427F}"/>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9210674" y="2847975"/>
              <a:ext cx="1695451"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40823</xdr:colOff>
      <xdr:row>5</xdr:row>
      <xdr:rowOff>133350</xdr:rowOff>
    </xdr:from>
    <xdr:to>
      <xdr:col>18</xdr:col>
      <xdr:colOff>394608</xdr:colOff>
      <xdr:row>14</xdr:row>
      <xdr:rowOff>123825</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E7A14B14-2C5A-4846-B601-72D3AE88281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837966" y="1085850"/>
              <a:ext cx="1578428"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85725</xdr:colOff>
      <xdr:row>21</xdr:row>
      <xdr:rowOff>57150</xdr:rowOff>
    </xdr:from>
    <xdr:to>
      <xdr:col>18</xdr:col>
      <xdr:colOff>462643</xdr:colOff>
      <xdr:row>26</xdr:row>
      <xdr:rowOff>104775</xdr:rowOff>
    </xdr:to>
    <mc:AlternateContent xmlns:mc="http://schemas.openxmlformats.org/markup-compatibility/2006" xmlns:a14="http://schemas.microsoft.com/office/drawing/2010/main">
      <mc:Choice Requires="a14">
        <xdr:graphicFrame macro="">
          <xdr:nvGraphicFramePr>
            <xdr:cNvPr id="5" name="Fund Class 1">
              <a:extLst>
                <a:ext uri="{FF2B5EF4-FFF2-40B4-BE49-F238E27FC236}">
                  <a16:creationId xmlns:a16="http://schemas.microsoft.com/office/drawing/2014/main" id="{788A358B-9B61-4444-A43B-C6A32E380A0E}"/>
                </a:ext>
              </a:extLst>
            </xdr:cNvPr>
            <xdr:cNvGraphicFramePr/>
          </xdr:nvGraphicFramePr>
          <xdr:xfrm>
            <a:off x="0" y="0"/>
            <a:ext cx="0" cy="0"/>
          </xdr:xfrm>
          <a:graphic>
            <a:graphicData uri="http://schemas.microsoft.com/office/drawing/2010/slicer">
              <sle:slicer xmlns:sle="http://schemas.microsoft.com/office/drawing/2010/slicer" name="Fund Class 1"/>
            </a:graphicData>
          </a:graphic>
        </xdr:graphicFrame>
      </mc:Choice>
      <mc:Fallback xmlns="">
        <xdr:sp macro="" textlink="">
          <xdr:nvSpPr>
            <xdr:cNvPr id="0" name=""/>
            <xdr:cNvSpPr>
              <a:spLocks noTextEdit="1"/>
            </xdr:cNvSpPr>
          </xdr:nvSpPr>
          <xdr:spPr>
            <a:xfrm>
              <a:off x="9882868" y="4057650"/>
              <a:ext cx="1672318"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228600</xdr:colOff>
      <xdr:row>4</xdr:row>
      <xdr:rowOff>4762</xdr:rowOff>
    </xdr:from>
    <xdr:to>
      <xdr:col>8</xdr:col>
      <xdr:colOff>523875</xdr:colOff>
      <xdr:row>18</xdr:row>
      <xdr:rowOff>80962</xdr:rowOff>
    </xdr:to>
    <xdr:graphicFrame macro="">
      <xdr:nvGraphicFramePr>
        <xdr:cNvPr id="3" name="Chart 2">
          <a:extLst>
            <a:ext uri="{FF2B5EF4-FFF2-40B4-BE49-F238E27FC236}">
              <a16:creationId xmlns:a16="http://schemas.microsoft.com/office/drawing/2014/main" id="{1F2918B5-E1E5-3A1A-FF2D-749482FE7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457199</xdr:colOff>
      <xdr:row>7</xdr:row>
      <xdr:rowOff>9525</xdr:rowOff>
    </xdr:from>
    <xdr:to>
      <xdr:col>10</xdr:col>
      <xdr:colOff>371475</xdr:colOff>
      <xdr:row>19</xdr:row>
      <xdr:rowOff>90487</xdr:rowOff>
    </xdr:to>
    <xdr:graphicFrame macro="">
      <xdr:nvGraphicFramePr>
        <xdr:cNvPr id="3" name="Chart 2">
          <a:extLst>
            <a:ext uri="{FF2B5EF4-FFF2-40B4-BE49-F238E27FC236}">
              <a16:creationId xmlns:a16="http://schemas.microsoft.com/office/drawing/2014/main" id="{8AE05E68-D902-C279-03EA-C5D3C8354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1417320</xdr:colOff>
      <xdr:row>9</xdr:row>
      <xdr:rowOff>167640</xdr:rowOff>
    </xdr:from>
    <xdr:to>
      <xdr:col>3</xdr:col>
      <xdr:colOff>129540</xdr:colOff>
      <xdr:row>23</xdr:row>
      <xdr:rowOff>32385</xdr:rowOff>
    </xdr:to>
    <mc:AlternateContent xmlns:mc="http://schemas.openxmlformats.org/markup-compatibility/2006">
      <mc:Choice xmlns:a14="http://schemas.microsoft.com/office/drawing/2010/main" Requires="a14">
        <xdr:graphicFrame macro="">
          <xdr:nvGraphicFramePr>
            <xdr:cNvPr id="2" name="Fund Class">
              <a:extLst>
                <a:ext uri="{FF2B5EF4-FFF2-40B4-BE49-F238E27FC236}">
                  <a16:creationId xmlns:a16="http://schemas.microsoft.com/office/drawing/2014/main" id="{B36C490C-6B12-FF10-202C-324D64A1E17E}"/>
                </a:ext>
              </a:extLst>
            </xdr:cNvPr>
            <xdr:cNvGraphicFramePr/>
          </xdr:nvGraphicFramePr>
          <xdr:xfrm>
            <a:off x="0" y="0"/>
            <a:ext cx="0" cy="0"/>
          </xdr:xfrm>
          <a:graphic>
            <a:graphicData uri="http://schemas.microsoft.com/office/drawing/2010/slicer">
              <sle:slicer xmlns:sle="http://schemas.microsoft.com/office/drawing/2010/slicer" name="Fund Class"/>
            </a:graphicData>
          </a:graphic>
        </xdr:graphicFrame>
      </mc:Choice>
      <mc:Fallback>
        <xdr:sp macro="" textlink="">
          <xdr:nvSpPr>
            <xdr:cNvPr id="0" name=""/>
            <xdr:cNvSpPr>
              <a:spLocks noTextEdit="1"/>
            </xdr:cNvSpPr>
          </xdr:nvSpPr>
          <xdr:spPr>
            <a:xfrm>
              <a:off x="1417320" y="1813560"/>
              <a:ext cx="1828800" cy="2425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548640</xdr:colOff>
      <xdr:row>8</xdr:row>
      <xdr:rowOff>49530</xdr:rowOff>
    </xdr:from>
    <xdr:to>
      <xdr:col>14</xdr:col>
      <xdr:colOff>548640</xdr:colOff>
      <xdr:row>18</xdr:row>
      <xdr:rowOff>40005</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1EA09F1F-723A-6E21-4032-ED6DA860BE0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542020" y="1512570"/>
              <a:ext cx="1828800"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457200</xdr:colOff>
      <xdr:row>4</xdr:row>
      <xdr:rowOff>14287</xdr:rowOff>
    </xdr:from>
    <xdr:to>
      <xdr:col>7</xdr:col>
      <xdr:colOff>457200</xdr:colOff>
      <xdr:row>18</xdr:row>
      <xdr:rowOff>90487</xdr:rowOff>
    </xdr:to>
    <xdr:graphicFrame macro="">
      <xdr:nvGraphicFramePr>
        <xdr:cNvPr id="2" name="ExpensesAmount_per_month">
          <a:extLst>
            <a:ext uri="{FF2B5EF4-FFF2-40B4-BE49-F238E27FC236}">
              <a16:creationId xmlns:a16="http://schemas.microsoft.com/office/drawing/2014/main" id="{2EBF4452-8681-CCD2-4BF9-C7BF554F8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19050</xdr:colOff>
      <xdr:row>4</xdr:row>
      <xdr:rowOff>152400</xdr:rowOff>
    </xdr:from>
    <xdr:to>
      <xdr:col>11</xdr:col>
      <xdr:colOff>19050</xdr:colOff>
      <xdr:row>10</xdr:row>
      <xdr:rowOff>142875</xdr:rowOff>
    </xdr:to>
    <mc:AlternateContent xmlns:mc="http://schemas.openxmlformats.org/markup-compatibility/2006" xmlns:a14="http://schemas.microsoft.com/office/drawing/2010/main">
      <mc:Choice Requires="a14">
        <xdr:graphicFrame macro="">
          <xdr:nvGraphicFramePr>
            <xdr:cNvPr id="3" name="Date (Month)">
              <a:extLst>
                <a:ext uri="{FF2B5EF4-FFF2-40B4-BE49-F238E27FC236}">
                  <a16:creationId xmlns:a16="http://schemas.microsoft.com/office/drawing/2014/main" id="{16F8B3E7-5174-CCBC-98E6-BE5D9D47557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543550" y="914400"/>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Lenovo" refreshedDate="44972.976587731479" backgroundQuery="1" createdVersion="8" refreshedVersion="8" minRefreshableVersion="3" recordCount="0" supportSubquery="1" supportAdvancedDrill="1">
  <cacheSource type="external" connectionId="1"/>
  <cacheFields count="5">
    <cacheField name="[Quarter4Data].[Date].[Date]" caption="Date" numFmtId="0" level="1">
      <sharedItems containsSemiMixedTypes="0" containsNonDate="0" containsDate="1" containsString="0" minDate="2022-10-01T00:00:00" maxDate="2023-01-01T00:00:00" count="50">
        <d v="2022-10-01T00:00:00"/>
        <d v="2022-10-02T00:00:00"/>
        <d v="2022-10-03T00:00:00"/>
        <d v="2022-10-08T00:00:00"/>
        <d v="2022-10-09T00:00:00"/>
        <d v="2022-10-10T00:00:00"/>
        <d v="2022-10-11T00:00:00"/>
        <d v="2022-10-16T00:00:00"/>
        <d v="2022-10-19T00:00:00"/>
        <d v="2022-10-20T00:00:00"/>
        <d v="2022-10-24T00:00:00"/>
        <d v="2022-10-25T00:00:00"/>
        <d v="2022-10-26T00:00:00"/>
        <d v="2022-10-27T00:00:00"/>
        <d v="2022-10-28T00:00:00"/>
        <d v="2022-10-30T00:00:00"/>
        <d v="2022-11-01T00:00:00"/>
        <d v="2022-11-04T00:00:00"/>
        <d v="2022-11-07T00:00:00"/>
        <d v="2022-11-09T00:00:00"/>
        <d v="2022-11-10T00:00:00"/>
        <d v="2022-11-11T00:00:00"/>
        <d v="2022-11-13T00:00:00"/>
        <d v="2022-11-16T00:00:00"/>
        <d v="2022-11-17T00:00:00"/>
        <d v="2022-11-19T00:00:00"/>
        <d v="2022-11-20T00:00:00"/>
        <d v="2022-11-23T00:00:00"/>
        <d v="2022-11-24T00:00:00"/>
        <d v="2022-11-25T00:00:00"/>
        <d v="2022-11-26T00:00:00"/>
        <d v="2022-11-27T00:00:00"/>
        <d v="2022-11-28T00:00:00"/>
        <d v="2022-11-30T00:00:00"/>
        <d v="2022-12-01T00:00:00"/>
        <d v="2022-12-02T00:00:00"/>
        <d v="2022-12-10T00:00:00"/>
        <d v="2022-12-12T00:00:00"/>
        <d v="2022-12-13T00:00:00"/>
        <d v="2022-12-14T00:00:00"/>
        <d v="2022-12-15T00:00:00"/>
        <d v="2022-12-19T00:00:00"/>
        <d v="2022-12-20T00:00:00"/>
        <d v="2022-12-22T00:00:00"/>
        <d v="2022-12-25T00:00:00"/>
        <d v="2022-12-26T00:00:00"/>
        <d v="2022-12-27T00:00:00"/>
        <d v="2022-12-28T00:00:00"/>
        <d v="2022-12-29T00:00:00"/>
        <d v="2022-12-31T00:00:00"/>
      </sharedItems>
    </cacheField>
    <cacheField name="[Quarter4Data].[Date (Month)].[Date (Month)]" caption="Date (Month)" numFmtId="0" hierarchy="7" level="1">
      <sharedItems count="3">
        <s v="Oct"/>
        <s v="Nov"/>
        <s v="Dec"/>
      </sharedItems>
    </cacheField>
    <cacheField name="[Quarter4Data].[Fund Class].[Fund Class]" caption="Fund Class" numFmtId="0" hierarchy="3" level="1">
      <sharedItems containsSemiMixedTypes="0" containsNonDate="0" containsString="0"/>
    </cacheField>
    <cacheField name="[Measures].[Sum of Amount]" caption="Sum of Amount" numFmtId="0" hierarchy="12" level="32767"/>
    <cacheField name="[Quarter4Data].[Category].[Category]" caption="Category" numFmtId="0" hierarchy="2" level="1">
      <sharedItems containsSemiMixedTypes="0" containsNonDate="0" containsString="0"/>
    </cacheField>
  </cacheFields>
  <cacheHierarchies count="14">
    <cacheHierarchy uniqueName="[Quarter4Data].[Date]" caption="Date" attribute="1" time="1" defaultMemberUniqueName="[Quarter4Data].[Date].[All]" allUniqueName="[Quarter4Data].[Date].[All]" dimensionUniqueName="[Quarter4Data]" displayFolder="" count="2" memberValueDatatype="7" unbalanced="0">
      <fieldsUsage count="2">
        <fieldUsage x="-1"/>
        <fieldUsage x="0"/>
      </fieldsUsage>
    </cacheHierarchy>
    <cacheHierarchy uniqueName="[Quarter4Data].[Description]" caption="Description" attribute="1" defaultMemberUniqueName="[Quarter4Data].[Description].[All]" allUniqueName="[Quarter4Data].[Description].[All]" dimensionUniqueName="[Quarter4Data]" displayFolder="" count="2" memberValueDatatype="130" unbalanced="0"/>
    <cacheHierarchy uniqueName="[Quarter4Data].[Category]" caption="Category" attribute="1" defaultMemberUniqueName="[Quarter4Data].[Category].[All]" allUniqueName="[Quarter4Data].[Category].[All]" dimensionUniqueName="[Quarter4Data]" displayFolder="" count="2" memberValueDatatype="130" unbalanced="0">
      <fieldsUsage count="2">
        <fieldUsage x="-1"/>
        <fieldUsage x="4"/>
      </fieldsUsage>
    </cacheHierarchy>
    <cacheHierarchy uniqueName="[Quarter4Data].[Fund Class]" caption="Fund Class" attribute="1" defaultMemberUniqueName="[Quarter4Data].[Fund Class].[All]" allUniqueName="[Quarter4Data].[Fund Class].[All]" dimensionUniqueName="[Quarter4Data]" displayFolder="" count="2" memberValueDatatype="130" unbalanced="0">
      <fieldsUsage count="2">
        <fieldUsage x="-1"/>
        <fieldUsage x="2"/>
      </fieldsUsage>
    </cacheHierarchy>
    <cacheHierarchy uniqueName="[Quarter4Data].[Payment Method]" caption="Payment Method" attribute="1" defaultMemberUniqueName="[Quarter4Data].[Payment Method].[All]" allUniqueName="[Quarter4Data].[Payment Method].[All]" dimensionUniqueName="[Quarter4Data]" displayFolder="" count="2" memberValueDatatype="130" unbalanced="0"/>
    <cacheHierarchy uniqueName="[Quarter4Data].[Amount]" caption="Amount" attribute="1" defaultMemberUniqueName="[Quarter4Data].[Amount].[All]" allUniqueName="[Quarter4Data].[Amount].[All]" dimensionUniqueName="[Quarter4Data]" displayFolder="" count="2" memberValueDatatype="20" unbalanced="0"/>
    <cacheHierarchy uniqueName="[Quarter4Data].[Net Income]" caption="Net Income" attribute="1" defaultMemberUniqueName="[Quarter4Data].[Net Income].[All]" allUniqueName="[Quarter4Data].[Net Income].[All]" dimensionUniqueName="[Quarter4Data]" displayFolder="" count="2" memberValueDatatype="20" unbalanced="0"/>
    <cacheHierarchy uniqueName="[Quarter4Data].[Date (Month)]" caption="Date (Month)" attribute="1" defaultMemberUniqueName="[Quarter4Data].[Date (Month)].[All]" allUniqueName="[Quarter4Data].[Date (Month)].[All]" dimensionUniqueName="[Quarter4Data]" displayFolder="" count="2" memberValueDatatype="130" unbalanced="0">
      <fieldsUsage count="2">
        <fieldUsage x="-1"/>
        <fieldUsage x="1"/>
      </fieldsUsage>
    </cacheHierarchy>
    <cacheHierarchy uniqueName="[Quarter4Data].[Date (Month Index)]" caption="Date (Month Index)" attribute="1" defaultMemberUniqueName="[Quarter4Data].[Date (Month Index)].[All]" allUniqueName="[Quarter4Data].[Date (Month Index)].[All]" dimensionUniqueName="[Quarter4Data]" displayFolder="" count="2" memberValueDatatype="20" unbalanced="0" hidden="1"/>
    <cacheHierarchy uniqueName="[Measures].[__XL_Count Quarter4Data]" caption="__XL_Count Quarter4Data" measure="1" displayFolder="" measureGroup="Quarter4Data" count="0" hidden="1"/>
    <cacheHierarchy uniqueName="[Measures].[__No measures defined]" caption="__No measures defined" measure="1" displayFolder="" count="0" hidden="1"/>
    <cacheHierarchy uniqueName="[Measures].[Count of Fund Class]" caption="Count of Fund Class" measure="1" displayFolder="" measureGroup="Quarter4Data" count="0" hidden="1">
      <extLst>
        <ext xmlns:x15="http://schemas.microsoft.com/office/spreadsheetml/2010/11/main" uri="{B97F6D7D-B522-45F9-BDA1-12C45D357490}">
          <x15:cacheHierarchy aggregatedColumn="3"/>
        </ext>
      </extLst>
    </cacheHierarchy>
    <cacheHierarchy uniqueName="[Measures].[Sum of Amount]" caption="Sum of Amount" measure="1" displayFolder="" measureGroup="Quarter4Data" count="0" oneField="1" hidden="1">
      <fieldsUsage count="1">
        <fieldUsage x="3"/>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Quarter4Data"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arter4Data" uniqueName="[Quarter4Data]" caption="Quarter4Data"/>
  </dimensions>
  <measureGroups count="1">
    <measureGroup name="Quarter4Data" caption="Quarter4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Lenovo" refreshedDate="44972.976588310186" backgroundQuery="1" createdVersion="8" refreshedVersion="8" minRefreshableVersion="3" recordCount="0" supportSubquery="1" supportAdvancedDrill="1">
  <cacheSource type="external" connectionId="1"/>
  <cacheFields count="4">
    <cacheField name="[Quarter4Data].[Fund Class].[Fund Class]" caption="Fund Class" numFmtId="0" hierarchy="3" level="1">
      <sharedItems containsSemiMixedTypes="0" containsNonDate="0" containsString="0"/>
    </cacheField>
    <cacheField name="[Quarter4Data].[Category].[Category]" caption="Category" numFmtId="0" hierarchy="2" level="1">
      <sharedItems count="5">
        <s v="Clothing"/>
        <s v="Flexing"/>
        <s v="Food &amp; Drinks"/>
        <s v="Housing &amp; Utilities"/>
        <s v="Personal Development"/>
      </sharedItems>
    </cacheField>
    <cacheField name="[Measures].[Count of Category]" caption="Count of Category" numFmtId="0" hierarchy="13" level="32767"/>
    <cacheField name="[Quarter4Data].[Date (Month)].[Date (Month)]" caption="Date (Month)" numFmtId="0" hierarchy="7" level="1">
      <sharedItems containsSemiMixedTypes="0" containsNonDate="0" containsString="0"/>
    </cacheField>
  </cacheFields>
  <cacheHierarchies count="14">
    <cacheHierarchy uniqueName="[Quarter4Data].[Date]" caption="Date" attribute="1" time="1" defaultMemberUniqueName="[Quarter4Data].[Date].[All]" allUniqueName="[Quarter4Data].[Date].[All]" dimensionUniqueName="[Quarter4Data]" displayFolder="" count="0" memberValueDatatype="7" unbalanced="0"/>
    <cacheHierarchy uniqueName="[Quarter4Data].[Description]" caption="Description" attribute="1" defaultMemberUniqueName="[Quarter4Data].[Description].[All]" allUniqueName="[Quarter4Data].[Description].[All]" dimensionUniqueName="[Quarter4Data]" displayFolder="" count="0" memberValueDatatype="130" unbalanced="0"/>
    <cacheHierarchy uniqueName="[Quarter4Data].[Category]" caption="Category" attribute="1" defaultMemberUniqueName="[Quarter4Data].[Category].[All]" allUniqueName="[Quarter4Data].[Category].[All]" dimensionUniqueName="[Quarter4Data]" displayFolder="" count="2" memberValueDatatype="130" unbalanced="0">
      <fieldsUsage count="2">
        <fieldUsage x="-1"/>
        <fieldUsage x="1"/>
      </fieldsUsage>
    </cacheHierarchy>
    <cacheHierarchy uniqueName="[Quarter4Data].[Fund Class]" caption="Fund Class" attribute="1" defaultMemberUniqueName="[Quarter4Data].[Fund Class].[All]" allUniqueName="[Quarter4Data].[Fund Class].[All]" dimensionUniqueName="[Quarter4Data]" displayFolder="" count="2" memberValueDatatype="130" unbalanced="0">
      <fieldsUsage count="2">
        <fieldUsage x="-1"/>
        <fieldUsage x="0"/>
      </fieldsUsage>
    </cacheHierarchy>
    <cacheHierarchy uniqueName="[Quarter4Data].[Payment Method]" caption="Payment Method" attribute="1" defaultMemberUniqueName="[Quarter4Data].[Payment Method].[All]" allUniqueName="[Quarter4Data].[Payment Method].[All]" dimensionUniqueName="[Quarter4Data]" displayFolder="" count="0" memberValueDatatype="130" unbalanced="0"/>
    <cacheHierarchy uniqueName="[Quarter4Data].[Amount]" caption="Amount" attribute="1" defaultMemberUniqueName="[Quarter4Data].[Amount].[All]" allUniqueName="[Quarter4Data].[Amount].[All]" dimensionUniqueName="[Quarter4Data]" displayFolder="" count="0" memberValueDatatype="20" unbalanced="0"/>
    <cacheHierarchy uniqueName="[Quarter4Data].[Net Income]" caption="Net Income" attribute="1" defaultMemberUniqueName="[Quarter4Data].[Net Income].[All]" allUniqueName="[Quarter4Data].[Net Income].[All]" dimensionUniqueName="[Quarter4Data]" displayFolder="" count="0" memberValueDatatype="20" unbalanced="0"/>
    <cacheHierarchy uniqueName="[Quarter4Data].[Date (Month)]" caption="Date (Month)" attribute="1" defaultMemberUniqueName="[Quarter4Data].[Date (Month)].[All]" allUniqueName="[Quarter4Data].[Date (Month)].[All]" dimensionUniqueName="[Quarter4Data]" displayFolder="" count="2" memberValueDatatype="130" unbalanced="0">
      <fieldsUsage count="2">
        <fieldUsage x="-1"/>
        <fieldUsage x="3"/>
      </fieldsUsage>
    </cacheHierarchy>
    <cacheHierarchy uniqueName="[Quarter4Data].[Date (Month Index)]" caption="Date (Month Index)" attribute="1" defaultMemberUniqueName="[Quarter4Data].[Date (Month Index)].[All]" allUniqueName="[Quarter4Data].[Date (Month Index)].[All]" dimensionUniqueName="[Quarter4Data]" displayFolder="" count="0" memberValueDatatype="20" unbalanced="0" hidden="1"/>
    <cacheHierarchy uniqueName="[Measures].[__XL_Count Quarter4Data]" caption="__XL_Count Quarter4Data" measure="1" displayFolder="" measureGroup="Quarter4Data" count="0" hidden="1"/>
    <cacheHierarchy uniqueName="[Measures].[__No measures defined]" caption="__No measures defined" measure="1" displayFolder="" count="0" hidden="1"/>
    <cacheHierarchy uniqueName="[Measures].[Count of Fund Class]" caption="Count of Fund Class" measure="1" displayFolder="" measureGroup="Quarter4Data" count="0" hidden="1">
      <extLst>
        <ext xmlns:x15="http://schemas.microsoft.com/office/spreadsheetml/2010/11/main" uri="{B97F6D7D-B522-45F9-BDA1-12C45D357490}">
          <x15:cacheHierarchy aggregatedColumn="3"/>
        </ext>
      </extLst>
    </cacheHierarchy>
    <cacheHierarchy uniqueName="[Measures].[Sum of Amount]" caption="Sum of Amount" measure="1" displayFolder="" measureGroup="Quarter4Data"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Quarter4Data"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arter4Data" uniqueName="[Quarter4Data]" caption="Quarter4Data"/>
  </dimensions>
  <measureGroups count="1">
    <measureGroup name="Quarter4Data" caption="Quarter4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Lenovo" refreshedDate="44972.97658865741" backgroundQuery="1" createdVersion="8" refreshedVersion="8" minRefreshableVersion="3" recordCount="0" supportSubquery="1" supportAdvancedDrill="1">
  <cacheSource type="external" connectionId="1"/>
  <cacheFields count="5">
    <cacheField name="[Quarter4Data].[Category].[Category]" caption="Category" numFmtId="0" hierarchy="2" level="1">
      <sharedItems count="5">
        <s v="Clothing"/>
        <s v="Flexing"/>
        <s v="Food &amp; Drinks"/>
        <s v="Housing &amp; Utilities"/>
        <s v="Personal Development"/>
      </sharedItems>
    </cacheField>
    <cacheField name="[Measures].[Sum of Amount]" caption="Sum of Amount" numFmtId="0" hierarchy="12" level="32767"/>
    <cacheField name="[Quarter4Data].[Payment Method].[Payment Method]" caption="Payment Method" numFmtId="0" hierarchy="4" level="1">
      <sharedItems count="2">
        <s v="Cash"/>
        <s v="Credit Card"/>
      </sharedItems>
    </cacheField>
    <cacheField name="[Quarter4Data].[Fund Class].[Fund Class]" caption="Fund Class" numFmtId="0" hierarchy="3" level="1">
      <sharedItems count="1">
        <s v="Expenses"/>
      </sharedItems>
    </cacheField>
    <cacheField name="[Quarter4Data].[Date (Month)].[Date (Month)]" caption="Date (Month)" numFmtId="0" hierarchy="7" level="1">
      <sharedItems containsSemiMixedTypes="0" containsNonDate="0" containsString="0"/>
    </cacheField>
  </cacheFields>
  <cacheHierarchies count="14">
    <cacheHierarchy uniqueName="[Quarter4Data].[Date]" caption="Date" attribute="1" time="1" defaultMemberUniqueName="[Quarter4Data].[Date].[All]" allUniqueName="[Quarter4Data].[Date].[All]" dimensionUniqueName="[Quarter4Data]" displayFolder="" count="2" memberValueDatatype="7" unbalanced="0"/>
    <cacheHierarchy uniqueName="[Quarter4Data].[Description]" caption="Description" attribute="1" defaultMemberUniqueName="[Quarter4Data].[Description].[All]" allUniqueName="[Quarter4Data].[Description].[All]" dimensionUniqueName="[Quarter4Data]" displayFolder="" count="2" memberValueDatatype="130" unbalanced="0"/>
    <cacheHierarchy uniqueName="[Quarter4Data].[Category]" caption="Category" attribute="1" defaultMemberUniqueName="[Quarter4Data].[Category].[All]" allUniqueName="[Quarter4Data].[Category].[All]" dimensionUniqueName="[Quarter4Data]" displayFolder="" count="2" memberValueDatatype="130" unbalanced="0">
      <fieldsUsage count="2">
        <fieldUsage x="-1"/>
        <fieldUsage x="0"/>
      </fieldsUsage>
    </cacheHierarchy>
    <cacheHierarchy uniqueName="[Quarter4Data].[Fund Class]" caption="Fund Class" attribute="1" defaultMemberUniqueName="[Quarter4Data].[Fund Class].[All]" allUniqueName="[Quarter4Data].[Fund Class].[All]" dimensionUniqueName="[Quarter4Data]" displayFolder="" count="2" memberValueDatatype="130" unbalanced="0">
      <fieldsUsage count="2">
        <fieldUsage x="-1"/>
        <fieldUsage x="3"/>
      </fieldsUsage>
    </cacheHierarchy>
    <cacheHierarchy uniqueName="[Quarter4Data].[Payment Method]" caption="Payment Method" attribute="1" defaultMemberUniqueName="[Quarter4Data].[Payment Method].[All]" allUniqueName="[Quarter4Data].[Payment Method].[All]" dimensionUniqueName="[Quarter4Data]" displayFolder="" count="2" memberValueDatatype="130" unbalanced="0">
      <fieldsUsage count="2">
        <fieldUsage x="-1"/>
        <fieldUsage x="2"/>
      </fieldsUsage>
    </cacheHierarchy>
    <cacheHierarchy uniqueName="[Quarter4Data].[Amount]" caption="Amount" attribute="1" defaultMemberUniqueName="[Quarter4Data].[Amount].[All]" allUniqueName="[Quarter4Data].[Amount].[All]" dimensionUniqueName="[Quarter4Data]" displayFolder="" count="2" memberValueDatatype="20" unbalanced="0"/>
    <cacheHierarchy uniqueName="[Quarter4Data].[Net Income]" caption="Net Income" attribute="1" defaultMemberUniqueName="[Quarter4Data].[Net Income].[All]" allUniqueName="[Quarter4Data].[Net Income].[All]" dimensionUniqueName="[Quarter4Data]" displayFolder="" count="2" memberValueDatatype="20" unbalanced="0"/>
    <cacheHierarchy uniqueName="[Quarter4Data].[Date (Month)]" caption="Date (Month)" attribute="1" defaultMemberUniqueName="[Quarter4Data].[Date (Month)].[All]" allUniqueName="[Quarter4Data].[Date (Month)].[All]" dimensionUniqueName="[Quarter4Data]" displayFolder="" count="2" memberValueDatatype="130" unbalanced="0">
      <fieldsUsage count="2">
        <fieldUsage x="-1"/>
        <fieldUsage x="4"/>
      </fieldsUsage>
    </cacheHierarchy>
    <cacheHierarchy uniqueName="[Quarter4Data].[Date (Month Index)]" caption="Date (Month Index)" attribute="1" defaultMemberUniqueName="[Quarter4Data].[Date (Month Index)].[All]" allUniqueName="[Quarter4Data].[Date (Month Index)].[All]" dimensionUniqueName="[Quarter4Data]" displayFolder="" count="2" memberValueDatatype="20" unbalanced="0" hidden="1"/>
    <cacheHierarchy uniqueName="[Measures].[__XL_Count Quarter4Data]" caption="__XL_Count Quarter4Data" measure="1" displayFolder="" measureGroup="Quarter4Data" count="0" hidden="1"/>
    <cacheHierarchy uniqueName="[Measures].[__No measures defined]" caption="__No measures defined" measure="1" displayFolder="" count="0" hidden="1"/>
    <cacheHierarchy uniqueName="[Measures].[Count of Fund Class]" caption="Count of Fund Class" measure="1" displayFolder="" measureGroup="Quarter4Data" count="0" hidden="1">
      <extLst>
        <ext xmlns:x15="http://schemas.microsoft.com/office/spreadsheetml/2010/11/main" uri="{B97F6D7D-B522-45F9-BDA1-12C45D357490}">
          <x15:cacheHierarchy aggregatedColumn="3"/>
        </ext>
      </extLst>
    </cacheHierarchy>
    <cacheHierarchy uniqueName="[Measures].[Sum of Amount]" caption="Sum of Amount" measure="1" displayFolder="" measureGroup="Quarter4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Quarter4Data"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arter4Data" uniqueName="[Quarter4Data]" caption="Quarter4Data"/>
  </dimensions>
  <measureGroups count="1">
    <measureGroup name="Quarter4Data" caption="Quarter4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Lenovo" refreshedDate="44972.976589120372" backgroundQuery="1" createdVersion="8" refreshedVersion="8" minRefreshableVersion="3" recordCount="0" supportSubquery="1" supportAdvancedDrill="1">
  <cacheSource type="external" connectionId="1"/>
  <cacheFields count="4">
    <cacheField name="[Quarter4Data].[Fund Class].[Fund Class]" caption="Fund Class" numFmtId="0" hierarchy="3" level="1">
      <sharedItems containsSemiMixedTypes="0" containsNonDate="0" containsString="0"/>
    </cacheField>
    <cacheField name="[Quarter4Data].[Category].[Category]" caption="Category" numFmtId="0" hierarchy="2" level="1">
      <sharedItems count="5">
        <s v="Clothing"/>
        <s v="Flexing"/>
        <s v="Food &amp; Drinks"/>
        <s v="Housing &amp; Utilities"/>
        <s v="Personal Development"/>
      </sharedItems>
    </cacheField>
    <cacheField name="[Measures].[Sum of Amount]" caption="Sum of Amount" numFmtId="0" hierarchy="12" level="32767"/>
    <cacheField name="[Quarter4Data].[Date (Month)].[Date (Month)]" caption="Date (Month)" numFmtId="0" hierarchy="7" level="1">
      <sharedItems containsSemiMixedTypes="0" containsNonDate="0" containsString="0"/>
    </cacheField>
  </cacheFields>
  <cacheHierarchies count="14">
    <cacheHierarchy uniqueName="[Quarter4Data].[Date]" caption="Date" attribute="1" time="1" defaultMemberUniqueName="[Quarter4Data].[Date].[All]" allUniqueName="[Quarter4Data].[Date].[All]" dimensionUniqueName="[Quarter4Data]" displayFolder="" count="2" memberValueDatatype="7" unbalanced="0"/>
    <cacheHierarchy uniqueName="[Quarter4Data].[Description]" caption="Description" attribute="1" defaultMemberUniqueName="[Quarter4Data].[Description].[All]" allUniqueName="[Quarter4Data].[Description].[All]" dimensionUniqueName="[Quarter4Data]" displayFolder="" count="2" memberValueDatatype="130" unbalanced="0"/>
    <cacheHierarchy uniqueName="[Quarter4Data].[Category]" caption="Category" attribute="1" defaultMemberUniqueName="[Quarter4Data].[Category].[All]" allUniqueName="[Quarter4Data].[Category].[All]" dimensionUniqueName="[Quarter4Data]" displayFolder="" count="2" memberValueDatatype="130" unbalanced="0">
      <fieldsUsage count="2">
        <fieldUsage x="-1"/>
        <fieldUsage x="1"/>
      </fieldsUsage>
    </cacheHierarchy>
    <cacheHierarchy uniqueName="[Quarter4Data].[Fund Class]" caption="Fund Class" attribute="1" defaultMemberUniqueName="[Quarter4Data].[Fund Class].[All]" allUniqueName="[Quarter4Data].[Fund Class].[All]" dimensionUniqueName="[Quarter4Data]" displayFolder="" count="2" memberValueDatatype="130" unbalanced="0">
      <fieldsUsage count="2">
        <fieldUsage x="-1"/>
        <fieldUsage x="0"/>
      </fieldsUsage>
    </cacheHierarchy>
    <cacheHierarchy uniqueName="[Quarter4Data].[Payment Method]" caption="Payment Method" attribute="1" defaultMemberUniqueName="[Quarter4Data].[Payment Method].[All]" allUniqueName="[Quarter4Data].[Payment Method].[All]" dimensionUniqueName="[Quarter4Data]" displayFolder="" count="2" memberValueDatatype="130" unbalanced="0"/>
    <cacheHierarchy uniqueName="[Quarter4Data].[Amount]" caption="Amount" attribute="1" defaultMemberUniqueName="[Quarter4Data].[Amount].[All]" allUniqueName="[Quarter4Data].[Amount].[All]" dimensionUniqueName="[Quarter4Data]" displayFolder="" count="2" memberValueDatatype="20" unbalanced="0"/>
    <cacheHierarchy uniqueName="[Quarter4Data].[Net Income]" caption="Net Income" attribute="1" defaultMemberUniqueName="[Quarter4Data].[Net Income].[All]" allUniqueName="[Quarter4Data].[Net Income].[All]" dimensionUniqueName="[Quarter4Data]" displayFolder="" count="2" memberValueDatatype="20" unbalanced="0"/>
    <cacheHierarchy uniqueName="[Quarter4Data].[Date (Month)]" caption="Date (Month)" attribute="1" defaultMemberUniqueName="[Quarter4Data].[Date (Month)].[All]" allUniqueName="[Quarter4Data].[Date (Month)].[All]" dimensionUniqueName="[Quarter4Data]" displayFolder="" count="2" memberValueDatatype="130" unbalanced="0">
      <fieldsUsage count="2">
        <fieldUsage x="-1"/>
        <fieldUsage x="3"/>
      </fieldsUsage>
    </cacheHierarchy>
    <cacheHierarchy uniqueName="[Quarter4Data].[Date (Month Index)]" caption="Date (Month Index)" attribute="1" defaultMemberUniqueName="[Quarter4Data].[Date (Month Index)].[All]" allUniqueName="[Quarter4Data].[Date (Month Index)].[All]" dimensionUniqueName="[Quarter4Data]" displayFolder="" count="2" memberValueDatatype="20" unbalanced="0" hidden="1"/>
    <cacheHierarchy uniqueName="[Measures].[__XL_Count Quarter4Data]" caption="__XL_Count Quarter4Data" measure="1" displayFolder="" measureGroup="Quarter4Data" count="0" hidden="1"/>
    <cacheHierarchy uniqueName="[Measures].[__No measures defined]" caption="__No measures defined" measure="1" displayFolder="" count="0" hidden="1"/>
    <cacheHierarchy uniqueName="[Measures].[Count of Fund Class]" caption="Count of Fund Class" measure="1" displayFolder="" measureGroup="Quarter4Data" count="0" hidden="1">
      <extLst>
        <ext xmlns:x15="http://schemas.microsoft.com/office/spreadsheetml/2010/11/main" uri="{B97F6D7D-B522-45F9-BDA1-12C45D357490}">
          <x15:cacheHierarchy aggregatedColumn="3"/>
        </ext>
      </extLst>
    </cacheHierarchy>
    <cacheHierarchy uniqueName="[Measures].[Sum of Amount]" caption="Sum of Amount" measure="1" displayFolder="" measureGroup="Quarter4Data"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Quarter4Data"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arter4Data" uniqueName="[Quarter4Data]" caption="Quarter4Data"/>
  </dimensions>
  <measureGroups count="1">
    <measureGroup name="Quarter4Data" caption="Quarter4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Lenovo" refreshedDate="44972.976589814818" backgroundQuery="1" createdVersion="8" refreshedVersion="8" minRefreshableVersion="3" recordCount="0" supportSubquery="1" supportAdvancedDrill="1">
  <cacheSource type="external" connectionId="1"/>
  <cacheFields count="4">
    <cacheField name="[Quarter4Data].[Category].[Category]" caption="Category" numFmtId="0" hierarchy="2" level="1">
      <sharedItems count="5">
        <s v="Clothing"/>
        <s v="Flexing"/>
        <s v="Food &amp; Drinks"/>
        <s v="Housing &amp; Utilities"/>
        <s v="Personal Development"/>
      </sharedItems>
    </cacheField>
    <cacheField name="[Measures].[Sum of Amount]" caption="Sum of Amount" numFmtId="0" hierarchy="12" level="32767"/>
    <cacheField name="[Quarter4Data].[Fund Class].[Fund Class]" caption="Fund Class" numFmtId="0" hierarchy="3" level="1">
      <sharedItems count="2">
        <s v="Expenses"/>
        <s v="Income"/>
      </sharedItems>
    </cacheField>
    <cacheField name="[Quarter4Data].[Date (Month)].[Date (Month)]" caption="Date (Month)" numFmtId="0" hierarchy="7" level="1">
      <sharedItems containsSemiMixedTypes="0" containsNonDate="0" containsString="0"/>
    </cacheField>
  </cacheFields>
  <cacheHierarchies count="14">
    <cacheHierarchy uniqueName="[Quarter4Data].[Date]" caption="Date" attribute="1" time="1" defaultMemberUniqueName="[Quarter4Data].[Date].[All]" allUniqueName="[Quarter4Data].[Date].[All]" dimensionUniqueName="[Quarter4Data]" displayFolder="" count="0" memberValueDatatype="7" unbalanced="0"/>
    <cacheHierarchy uniqueName="[Quarter4Data].[Description]" caption="Description" attribute="1" defaultMemberUniqueName="[Quarter4Data].[Description].[All]" allUniqueName="[Quarter4Data].[Description].[All]" dimensionUniqueName="[Quarter4Data]" displayFolder="" count="0" memberValueDatatype="130" unbalanced="0"/>
    <cacheHierarchy uniqueName="[Quarter4Data].[Category]" caption="Category" attribute="1" defaultMemberUniqueName="[Quarter4Data].[Category].[All]" allUniqueName="[Quarter4Data].[Category].[All]" dimensionUniqueName="[Quarter4Data]" displayFolder="" count="2" memberValueDatatype="130" unbalanced="0">
      <fieldsUsage count="2">
        <fieldUsage x="-1"/>
        <fieldUsage x="0"/>
      </fieldsUsage>
    </cacheHierarchy>
    <cacheHierarchy uniqueName="[Quarter4Data].[Fund Class]" caption="Fund Class" attribute="1" defaultMemberUniqueName="[Quarter4Data].[Fund Class].[All]" allUniqueName="[Quarter4Data].[Fund Class].[All]" dimensionUniqueName="[Quarter4Data]" displayFolder="" count="2" memberValueDatatype="130" unbalanced="0">
      <fieldsUsage count="2">
        <fieldUsage x="-1"/>
        <fieldUsage x="2"/>
      </fieldsUsage>
    </cacheHierarchy>
    <cacheHierarchy uniqueName="[Quarter4Data].[Payment Method]" caption="Payment Method" attribute="1" defaultMemberUniqueName="[Quarter4Data].[Payment Method].[All]" allUniqueName="[Quarter4Data].[Payment Method].[All]" dimensionUniqueName="[Quarter4Data]" displayFolder="" count="0" memberValueDatatype="130" unbalanced="0"/>
    <cacheHierarchy uniqueName="[Quarter4Data].[Amount]" caption="Amount" attribute="1" defaultMemberUniqueName="[Quarter4Data].[Amount].[All]" allUniqueName="[Quarter4Data].[Amount].[All]" dimensionUniqueName="[Quarter4Data]" displayFolder="" count="2" memberValueDatatype="20" unbalanced="0"/>
    <cacheHierarchy uniqueName="[Quarter4Data].[Net Income]" caption="Net Income" attribute="1" defaultMemberUniqueName="[Quarter4Data].[Net Income].[All]" allUniqueName="[Quarter4Data].[Net Income].[All]" dimensionUniqueName="[Quarter4Data]" displayFolder="" count="0" memberValueDatatype="20" unbalanced="0"/>
    <cacheHierarchy uniqueName="[Quarter4Data].[Date (Month)]" caption="Date (Month)" attribute="1" defaultMemberUniqueName="[Quarter4Data].[Date (Month)].[All]" allUniqueName="[Quarter4Data].[Date (Month)].[All]" dimensionUniqueName="[Quarter4Data]" displayFolder="" count="2" memberValueDatatype="130" unbalanced="0">
      <fieldsUsage count="2">
        <fieldUsage x="-1"/>
        <fieldUsage x="3"/>
      </fieldsUsage>
    </cacheHierarchy>
    <cacheHierarchy uniqueName="[Quarter4Data].[Date (Month Index)]" caption="Date (Month Index)" attribute="1" defaultMemberUniqueName="[Quarter4Data].[Date (Month Index)].[All]" allUniqueName="[Quarter4Data].[Date (Month Index)].[All]" dimensionUniqueName="[Quarter4Data]" displayFolder="" count="0" memberValueDatatype="20" unbalanced="0" hidden="1"/>
    <cacheHierarchy uniqueName="[Measures].[__XL_Count Quarter4Data]" caption="__XL_Count Quarter4Data" measure="1" displayFolder="" measureGroup="Quarter4Data" count="0" hidden="1"/>
    <cacheHierarchy uniqueName="[Measures].[__No measures defined]" caption="__No measures defined" measure="1" displayFolder="" count="0" hidden="1"/>
    <cacheHierarchy uniqueName="[Measures].[Count of Fund Class]" caption="Count of Fund Class" measure="1" displayFolder="" measureGroup="Quarter4Data" count="0" hidden="1">
      <extLst>
        <ext xmlns:x15="http://schemas.microsoft.com/office/spreadsheetml/2010/11/main" uri="{B97F6D7D-B522-45F9-BDA1-12C45D357490}">
          <x15:cacheHierarchy aggregatedColumn="3"/>
        </ext>
      </extLst>
    </cacheHierarchy>
    <cacheHierarchy uniqueName="[Measures].[Sum of Amount]" caption="Sum of Amount" measure="1" displayFolder="" measureGroup="Quarter4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Quarter4Data"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arter4Data" uniqueName="[Quarter4Data]" caption="Quarter4Data"/>
  </dimensions>
  <measureGroups count="1">
    <measureGroup name="Quarter4Data" caption="Quarter4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Lenovo" refreshedDate="44972.943978819443" backgroundQuery="1" createdVersion="3"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Quarter4Data].[Date]" caption="Date" attribute="1" time="1" defaultMemberUniqueName="[Quarter4Data].[Date].[All]" allUniqueName="[Quarter4Data].[Date].[All]" dimensionUniqueName="[Quarter4Data]" displayFolder="" count="0" memberValueDatatype="7" unbalanced="0"/>
    <cacheHierarchy uniqueName="[Quarter4Data].[Description]" caption="Description" attribute="1" defaultMemberUniqueName="[Quarter4Data].[Description].[All]" allUniqueName="[Quarter4Data].[Description].[All]" dimensionUniqueName="[Quarter4Data]" displayFolder="" count="0" memberValueDatatype="130" unbalanced="0"/>
    <cacheHierarchy uniqueName="[Quarter4Data].[Category]" caption="Category" attribute="1" defaultMemberUniqueName="[Quarter4Data].[Category].[All]" allUniqueName="[Quarter4Data].[Category].[All]" dimensionUniqueName="[Quarter4Data]" displayFolder="" count="2" memberValueDatatype="130" unbalanced="0"/>
    <cacheHierarchy uniqueName="[Quarter4Data].[Fund Class]" caption="Fund Class" attribute="1" defaultMemberUniqueName="[Quarter4Data].[Fund Class].[All]" allUniqueName="[Quarter4Data].[Fund Class].[All]" dimensionUniqueName="[Quarter4Data]" displayFolder="" count="2" memberValueDatatype="130" unbalanced="0"/>
    <cacheHierarchy uniqueName="[Quarter4Data].[Payment Method]" caption="Payment Method" attribute="1" defaultMemberUniqueName="[Quarter4Data].[Payment Method].[All]" allUniqueName="[Quarter4Data].[Payment Method].[All]" dimensionUniqueName="[Quarter4Data]" displayFolder="" count="0" memberValueDatatype="130" unbalanced="0"/>
    <cacheHierarchy uniqueName="[Quarter4Data].[Amount]" caption="Amount" attribute="1" defaultMemberUniqueName="[Quarter4Data].[Amount].[All]" allUniqueName="[Quarter4Data].[Amount].[All]" dimensionUniqueName="[Quarter4Data]" displayFolder="" count="0" memberValueDatatype="20" unbalanced="0"/>
    <cacheHierarchy uniqueName="[Quarter4Data].[Net Income]" caption="Net Income" attribute="1" defaultMemberUniqueName="[Quarter4Data].[Net Income].[All]" allUniqueName="[Quarter4Data].[Net Income].[All]" dimensionUniqueName="[Quarter4Data]" displayFolder="" count="0" memberValueDatatype="20" unbalanced="0"/>
    <cacheHierarchy uniqueName="[Quarter4Data].[Date (Month)]" caption="Date (Month)" attribute="1" defaultMemberUniqueName="[Quarter4Data].[Date (Month)].[All]" allUniqueName="[Quarter4Data].[Date (Month)].[All]" dimensionUniqueName="[Quarter4Data]" displayFolder="" count="2" memberValueDatatype="130" unbalanced="0"/>
    <cacheHierarchy uniqueName="[Quarter4Data].[Date (Month Index)]" caption="Date (Month Index)" attribute="1" defaultMemberUniqueName="[Quarter4Data].[Date (Month Index)].[All]" allUniqueName="[Quarter4Data].[Date (Month Index)].[All]" dimensionUniqueName="[Quarter4Data]" displayFolder="" count="0" memberValueDatatype="20" unbalanced="0" hidden="1"/>
    <cacheHierarchy uniqueName="[Measures].[__XL_Count Quarter4Data]" caption="__XL_Count Quarter4Data" measure="1" displayFolder="" measureGroup="Quarter4Data" count="0" hidden="1"/>
    <cacheHierarchy uniqueName="[Measures].[__No measures defined]" caption="__No measures defined" measure="1" displayFolder="" count="0" hidden="1"/>
    <cacheHierarchy uniqueName="[Measures].[Count of Fund Class]" caption="Count of Fund Class" measure="1" displayFolder="" measureGroup="Quarter4Data" count="0" hidden="1">
      <extLst>
        <ext xmlns:x15="http://schemas.microsoft.com/office/spreadsheetml/2010/11/main" uri="{B97F6D7D-B522-45F9-BDA1-12C45D357490}">
          <x15:cacheHierarchy aggregatedColumn="3"/>
        </ext>
      </extLst>
    </cacheHierarchy>
    <cacheHierarchy uniqueName="[Measures].[Sum of Amount]" caption="Sum of Amount" measure="1" displayFolder="" measureGroup="Quarter4Data"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Quarter4Data"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8798974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rowHeaderCaption="Fund Class">
  <location ref="B3:C8" firstHeaderRow="1" firstDataRow="1" firstDataCol="1"/>
  <pivotFields count="5">
    <pivotField allDrilled="1" subtotalTop="0" showAll="0" sortType="descending" defaultSubtotal="0" defaultAttributeDrillState="1">
      <items count="5">
        <item s="1" x="4"/>
        <item s="1" x="3"/>
        <item s="1" x="2"/>
        <item s="1" x="1"/>
        <item s="1" x="0"/>
      </items>
    </pivotField>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2">
    <field x="2"/>
    <field x="3"/>
  </rowFields>
  <rowItems count="5">
    <i>
      <x/>
    </i>
    <i r="1">
      <x/>
    </i>
    <i>
      <x v="1"/>
    </i>
    <i r="1">
      <x/>
    </i>
    <i t="grand">
      <x/>
    </i>
  </rowItems>
  <colItems count="1">
    <i/>
  </colItems>
  <dataFields count="1">
    <dataField name="Sum of Amount" fld="1" baseField="0" baseItem="0"/>
  </dataFields>
  <formats count="1">
    <format dxfId="4">
      <pivotArea grandRow="1" outline="0" collapsedLevelsAreSubtotals="1" fieldPosition="0"/>
    </format>
  </formats>
  <chartFormats count="6">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3">
          <reference field="4294967294" count="1" selected="0">
            <x v="0"/>
          </reference>
          <reference field="2" count="1" selected="0">
            <x v="0"/>
          </reference>
          <reference field="3" count="1" selected="0">
            <x v="0"/>
          </reference>
        </references>
      </pivotArea>
    </chartFormat>
    <chartFormat chart="10" format="6">
      <pivotArea type="data" outline="0" fieldPosition="0">
        <references count="3">
          <reference field="4294967294" count="1" selected="0">
            <x v="0"/>
          </reference>
          <reference field="2" count="1" selected="0">
            <x v="1"/>
          </reference>
          <reference field="3" count="1" selected="0">
            <x v="0"/>
          </reference>
        </references>
      </pivotArea>
    </chartFormat>
    <chartFormat chart="8" format="1">
      <pivotArea type="data" outline="0" fieldPosition="0">
        <references count="3">
          <reference field="4294967294" count="1" selected="0">
            <x v="0"/>
          </reference>
          <reference field="2" count="1" selected="0">
            <x v="0"/>
          </reference>
          <reference field="3" count="1" selected="0">
            <x v="0"/>
          </reference>
        </references>
      </pivotArea>
    </chartFormat>
    <chartFormat chart="8" format="2">
      <pivotArea type="data" outline="0" fieldPosition="0">
        <references count="3">
          <reference field="4294967294" count="1" selected="0">
            <x v="0"/>
          </reference>
          <reference field="2" count="1" selected="0">
            <x v="1"/>
          </reference>
          <reference field="3" count="1" selected="0">
            <x v="0"/>
          </reference>
        </references>
      </pivotArea>
    </chartFormat>
  </chartFormats>
  <pivotHierarchies count="14">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File for Dashboard_10Alytics_Feb 2023.xlsx!Quarter4Data">
        <x15:activeTabTopLevelEntity name="[Quarter4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rowHeaderCaption="Fund Class">
  <location ref="B3:C6" firstHeaderRow="1" firstDataRow="1" firstDataCol="1"/>
  <pivotFields count="4">
    <pivotField allDrilled="1" subtotalTop="0" showAll="0" sortType="descending" defaultSubtotal="0" defaultAttributeDrillState="1">
      <items count="5">
        <item s="1" x="4"/>
        <item s="1" x="3"/>
        <item s="1" x="2"/>
        <item s="1" x="1"/>
        <item s="1" x="0"/>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Sum of Amount" fld="1" baseField="0" baseItem="0"/>
  </dataFields>
  <formats count="3">
    <format dxfId="3">
      <pivotArea collapsedLevelsAreSubtotals="1" fieldPosition="0">
        <references count="1">
          <reference field="2" count="1">
            <x v="0"/>
          </reference>
        </references>
      </pivotArea>
    </format>
    <format dxfId="2">
      <pivotArea collapsedLevelsAreSubtotals="1" fieldPosition="0">
        <references count="1">
          <reference field="2" count="1">
            <x v="1"/>
          </reference>
        </references>
      </pivotArea>
    </format>
    <format dxfId="1">
      <pivotArea grandRow="1" outline="0" collapsedLevelsAreSubtotals="1" fieldPosition="0"/>
    </format>
  </format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 count="1" selected="0">
            <x v="0"/>
          </reference>
        </references>
      </pivotArea>
    </chartFormat>
    <chartFormat chart="6" format="2">
      <pivotArea type="data" outline="0" fieldPosition="0">
        <references count="2">
          <reference field="4294967294" count="1" selected="0">
            <x v="0"/>
          </reference>
          <reference field="2"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 count="1" selected="0">
            <x v="0"/>
          </reference>
        </references>
      </pivotArea>
    </chartFormat>
    <chartFormat chart="8" format="8">
      <pivotArea type="data" outline="0" fieldPosition="0">
        <references count="2">
          <reference field="4294967294" count="1" selected="0">
            <x v="0"/>
          </reference>
          <reference field="2" count="1" selected="0">
            <x v="1"/>
          </reference>
        </references>
      </pivotArea>
    </chartFormat>
  </chartFormats>
  <pivotHierarchies count="14">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File for Dashboard_10Alytics_Feb 2023.xlsx!Quarter4Data">
        <x15:activeTabTopLevelEntity name="[Quarter4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3:B9" firstHeaderRow="1" firstDataRow="1" firstDataCol="1" rowPageCount="1" colPageCount="1"/>
  <pivotFields count="4">
    <pivotField axis="axisPage" allDrilled="1" subtotalTop="0" showAll="0" dataSourceSort="1" defaultSubtotal="0" defaultAttributeDrillState="1"/>
    <pivotField axis="axisRow" allDrilled="1" subtotalTop="0" showAll="0" sortType="descending" defaultSubtotal="0" defaultAttributeDrillState="1">
      <items count="5">
        <item s="1" x="4"/>
        <item s="1" x="3"/>
        <item s="1" x="2"/>
        <item s="1" x="1"/>
        <item s="1" x="0"/>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pageFields count="1">
    <pageField fld="0" hier="3" name="[Quarter4Data].[Fund Class].&amp;[Expenses]" cap="Expenses"/>
  </pageFields>
  <dataFields count="1">
    <dataField name="Count of Category" fld="2" subtotal="count"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4">
    <pivotHierarchy dragToData="1"/>
    <pivotHierarchy dragToData="1"/>
    <pivotHierarchy multipleItemSelectionAllowed="1" dragToData="1"/>
    <pivotHierarchy multipleItemSelectionAllowed="1" dragToData="1">
      <members count="1" level="1">
        <member name="[Quarter4Data].[Fund Class].&amp;[Expenses]"/>
      </members>
    </pivotHierarchy>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File for Dashboard_10Alytics_Feb 2023.xlsx!Quarter4Data">
        <x15:activeTabTopLevelEntity name="[Quarter4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3:B9" firstHeaderRow="1" firstDataRow="1" firstDataCol="1" rowPageCount="1" colPageCount="1"/>
  <pivotFields count="4">
    <pivotField axis="axisPage" allDrilled="1" subtotalTop="0" showAll="0" dataSourceSort="1" defaultSubtotal="0" defaultAttributeDrillState="1"/>
    <pivotField axis="axisRow" allDrilled="1" subtotalTop="0" showAll="0" sortType="descending" defaultSubtotal="0" defaultAttributeDrillState="1">
      <items count="5">
        <item s="1" x="4"/>
        <item s="1" x="3"/>
        <item s="1" x="2"/>
        <item s="1" x="1"/>
        <item s="1" x="0"/>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pageFields count="1">
    <pageField fld="0" hier="3" name="[Quarter4Data].[Fund Class].&amp;[Expenses]" cap="Expenses"/>
  </pageFields>
  <dataFields count="1">
    <dataField name="Sum of Amount" fld="2"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4">
    <pivotHierarchy dragToData="1"/>
    <pivotHierarchy dragToData="1"/>
    <pivotHierarchy multipleItemSelectionAllowed="1" dragToData="1"/>
    <pivotHierarchy multipleItemSelectionAllowed="1" dragToData="1">
      <members count="1" level="1">
        <member name="[Quarter4Data].[Fund Class].&amp;[Expenses]"/>
      </members>
    </pivotHierarchy>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File for Dashboard_10Alytics_Feb 2023.xlsx!Quarter4Data">
        <x15:activeTabTopLevelEntity name="[Quarter4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B7" firstHeaderRow="1" firstDataRow="1" firstDataCol="1" rowPageCount="1" colPageCount="1"/>
  <pivotFields count="5">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allDrilled="1" subtotalTop="0" showAll="0" dataSourceSort="1" defaultSubtotal="0">
      <items count="3">
        <item x="0" e="0"/>
        <item x="1" e="0"/>
        <item x="2" e="0"/>
      </items>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2">
    <field x="1"/>
    <field x="0"/>
  </rowFields>
  <rowItems count="4">
    <i>
      <x/>
    </i>
    <i>
      <x v="1"/>
    </i>
    <i>
      <x v="2"/>
    </i>
    <i t="grand">
      <x/>
    </i>
  </rowItems>
  <colItems count="1">
    <i/>
  </colItems>
  <pageFields count="1">
    <pageField fld="2" hier="3" name="[Quarter4Data].[Fund Class].&amp;[Expenses]" cap="Expenses"/>
  </pageFields>
  <dataFields count="1">
    <dataField name="Sum of Amount"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4">
    <pivotHierarchy dragToData="1"/>
    <pivotHierarchy dragToData="1"/>
    <pivotHierarchy multipleItemSelectionAllowed="1" dragToData="1">
      <members count="5" level="1">
        <member name="[Quarter4Data].[Category].&amp;[Clothing]"/>
        <member name="[Quarter4Data].[Category].&amp;[Flexing]"/>
        <member name="[Quarter4Data].[Category].&amp;[Food &amp; Drinks]"/>
        <member name="[Quarter4Data].[Category].&amp;[Housing &amp; Utilities]"/>
        <member name="[Quarter4Data].[Category].&amp;[Personal Development]"/>
      </members>
    </pivotHierarchy>
    <pivotHierarchy multipleItemSelectionAllowed="1" dragToData="1">
      <members count="1" level="1">
        <member name="[Quarter4Data].[Fund Class].&amp;[Expenses]"/>
      </members>
    </pivotHierarchy>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File for Dashboard_10Alytics_Feb 2023.xlsx!Quarter4Data">
        <x15:activeTabTopLevelEntity name="[Quarter4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Month" sourceName="[Quarter4Data].[Date (Month)]">
  <pivotTables>
    <pivotTable tabId="2" name="PivotTable2"/>
    <pivotTable tabId="4" name="PivotTable2"/>
    <pivotTable tabId="6" name="PivotTable2"/>
    <pivotTable tabId="3" name="PivotTable2"/>
    <pivotTable tabId="5" name="PivotTable2"/>
  </pivotTables>
  <data>
    <olap pivotCacheId="187989744">
      <levels count="2">
        <level uniqueName="[Quarter4Data].[Date (Month)].[(All)]" sourceCaption="(All)" count="0"/>
        <level uniqueName="[Quarter4Data].[Date (Month)].[Date (Month)]" sourceCaption="Date (Month)" count="3">
          <ranges>
            <range startItem="0">
              <i n="[Quarter4Data].[Date (Month)].&amp;[Oct]" c="Oct"/>
              <i n="[Quarter4Data].[Date (Month)].&amp;[Nov]" c="Nov"/>
              <i n="[Quarter4Data].[Date (Month)].&amp;[Dec]" c="Dec"/>
            </range>
          </ranges>
        </level>
      </levels>
      <selections count="1">
        <selection n="[Quarter4Data].[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Quarter4Data].[Category]">
  <pivotTables>
    <pivotTable tabId="3" name="PivotTable2"/>
    <pivotTable tabId="4" name="PivotTable2"/>
    <pivotTable tabId="2" name="PivotTable2"/>
    <pivotTable tabId="6" name="PivotTable2"/>
  </pivotTables>
  <data>
    <olap pivotCacheId="187989744">
      <levels count="2">
        <level uniqueName="[Quarter4Data].[Category].[(All)]" sourceCaption="(All)" count="0"/>
        <level uniqueName="[Quarter4Data].[Category].[Category]" sourceCaption="Category" count="6">
          <ranges>
            <range startItem="0">
              <i n="[Quarter4Data].[Category].&amp;[Clothing]" c="Clothing"/>
              <i n="[Quarter4Data].[Category].&amp;[Flexing]" c="Flexing"/>
              <i n="[Quarter4Data].[Category].&amp;[Food &amp; Drinks]" c="Food &amp; Drinks"/>
              <i n="[Quarter4Data].[Category].&amp;[Housing &amp; Utilities]" c="Housing &amp; Utilities"/>
              <i n="[Quarter4Data].[Category].&amp;[Personal Development]" c="Personal Development"/>
              <i n="[Quarter4Data].[Category].&amp;[Income]" c="Income" nd="1"/>
            </range>
          </ranges>
        </level>
      </levels>
      <selections count="5">
        <selection n="[Quarter4Data].[Category].&amp;[Clothing]"/>
        <selection n="[Quarter4Data].[Category].&amp;[Flexing]"/>
        <selection n="[Quarter4Data].[Category].&amp;[Food &amp; Drinks]"/>
        <selection n="[Quarter4Data].[Category].&amp;[Housing &amp; Utilities]"/>
        <selection n="[Quarter4Data].[Category].&amp;[Personal Development]"/>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und_Class" sourceName="[Quarter4Data].[Fund Class]">
  <pivotTables>
    <pivotTable tabId="5" name="PivotTable2"/>
  </pivotTables>
  <data>
    <olap pivotCacheId="187989744">
      <levels count="2">
        <level uniqueName="[Quarter4Data].[Fund Class].[(All)]" sourceCaption="(All)" count="0"/>
        <level uniqueName="[Quarter4Data].[Fund Class].[Fund Class]" sourceCaption="Fund Class" count="2">
          <ranges>
            <range startItem="0">
              <i n="[Quarter4Data].[Fund Class].&amp;[Expenses]" c="Expenses"/>
              <i n="[Quarter4Data].[Fund Class].&amp;[Income]" c="Income"/>
            </range>
          </ranges>
        </level>
      </levels>
      <selections count="1">
        <selection n="[Quarter4Data].[Fund Clas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Month) 1" cache="Slicer_Date__Month" caption="Date (Month)" level="1" rowHeight="241300"/>
  <slicer name="Category 1" cache="Slicer_Category" caption="Category" level="1" rowHeight="241300"/>
  <slicer name="Fund Class 1" cache="Slicer_Fund_Class" caption="Fund Class"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level="1" rowHeight="241300"/>
  <slicer name="Fund Class" cache="Slicer_Fund_Class" caption="Fund Class"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level="1" rowHeight="241300"/>
</slicers>
</file>

<file path=xl/tables/table1.xml><?xml version="1.0" encoding="utf-8"?>
<table xmlns="http://schemas.openxmlformats.org/spreadsheetml/2006/main" id="1" name="Table1" displayName="Table1" ref="A1:G73" totalsRowShown="0">
  <autoFilter ref="A1:G73"/>
  <tableColumns count="7">
    <tableColumn id="1" name="Date" dataDxfId="0"/>
    <tableColumn id="2" name="Description"/>
    <tableColumn id="3" name="Category"/>
    <tableColumn id="4" name="Fund Class"/>
    <tableColumn id="5" name="Payment Method"/>
    <tableColumn id="6" name="Amount"/>
    <tableColumn id="7" name="Net Income">
      <calculatedColumnFormula>IF(D2="Expenses",G1-F2,G1+F2)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8"/>
  <sheetViews>
    <sheetView workbookViewId="0">
      <selection activeCell="N15" sqref="N15"/>
    </sheetView>
  </sheetViews>
  <sheetFormatPr defaultRowHeight="14.4" x14ac:dyDescent="0.3"/>
  <cols>
    <col min="2" max="2" width="13" bestFit="1" customWidth="1"/>
    <col min="3" max="3" width="14.88671875" bestFit="1" customWidth="1"/>
    <col min="4" max="4" width="11.33203125" bestFit="1" customWidth="1"/>
  </cols>
  <sheetData>
    <row r="3" spans="2:3" x14ac:dyDescent="0.3">
      <c r="B3" s="2" t="s">
        <v>54</v>
      </c>
      <c r="C3" t="s">
        <v>61</v>
      </c>
    </row>
    <row r="4" spans="2:3" x14ac:dyDescent="0.3">
      <c r="B4" s="3" t="s">
        <v>13</v>
      </c>
    </row>
    <row r="5" spans="2:3" x14ac:dyDescent="0.3">
      <c r="B5" s="5" t="s">
        <v>10</v>
      </c>
      <c r="C5">
        <v>379302</v>
      </c>
    </row>
    <row r="6" spans="2:3" x14ac:dyDescent="0.3">
      <c r="B6" s="3" t="s">
        <v>7</v>
      </c>
    </row>
    <row r="7" spans="2:3" x14ac:dyDescent="0.3">
      <c r="B7" s="5" t="s">
        <v>10</v>
      </c>
      <c r="C7">
        <v>483684</v>
      </c>
    </row>
    <row r="8" spans="2:3" x14ac:dyDescent="0.3">
      <c r="B8" s="3" t="s">
        <v>56</v>
      </c>
      <c r="C8" s="4">
        <v>862986</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6"/>
  <sheetViews>
    <sheetView workbookViewId="0">
      <selection activeCell="L12" sqref="L12"/>
    </sheetView>
  </sheetViews>
  <sheetFormatPr defaultRowHeight="14.4" x14ac:dyDescent="0.3"/>
  <cols>
    <col min="2" max="2" width="12.5546875" bestFit="1" customWidth="1"/>
    <col min="3" max="3" width="14.88671875" bestFit="1" customWidth="1"/>
    <col min="4" max="4" width="11.33203125" bestFit="1" customWidth="1"/>
  </cols>
  <sheetData>
    <row r="3" spans="2:3" x14ac:dyDescent="0.3">
      <c r="B3" s="2" t="s">
        <v>54</v>
      </c>
      <c r="C3" t="s">
        <v>61</v>
      </c>
    </row>
    <row r="4" spans="2:3" x14ac:dyDescent="0.3">
      <c r="B4" s="3" t="s">
        <v>10</v>
      </c>
      <c r="C4" s="4">
        <v>862986</v>
      </c>
    </row>
    <row r="5" spans="2:3" x14ac:dyDescent="0.3">
      <c r="B5" s="3" t="s">
        <v>6</v>
      </c>
      <c r="C5" s="4">
        <v>1445900</v>
      </c>
    </row>
    <row r="6" spans="2:3" x14ac:dyDescent="0.3">
      <c r="B6" s="3" t="s">
        <v>56</v>
      </c>
      <c r="C6" s="4">
        <v>2308886</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9"/>
  <sheetViews>
    <sheetView showGridLines="0" zoomScale="70" zoomScaleNormal="70" workbookViewId="0">
      <selection activeCell="K45" sqref="K45"/>
    </sheetView>
  </sheetViews>
  <sheetFormatPr defaultRowHeight="14.4" x14ac:dyDescent="0.3"/>
  <sheetData>
    <row r="2" spans="2:20" x14ac:dyDescent="0.3">
      <c r="B2" s="6"/>
      <c r="C2" s="6"/>
      <c r="D2" s="6"/>
      <c r="E2" s="6"/>
      <c r="F2" s="6"/>
      <c r="G2" s="6"/>
      <c r="H2" s="6"/>
      <c r="I2" s="6"/>
      <c r="J2" s="6"/>
      <c r="K2" s="6"/>
      <c r="L2" s="6"/>
      <c r="M2" s="6"/>
      <c r="N2" s="6"/>
      <c r="O2" s="6"/>
      <c r="P2" s="6"/>
      <c r="Q2" s="6"/>
      <c r="R2" s="6"/>
      <c r="S2" s="6"/>
      <c r="T2" s="6"/>
    </row>
    <row r="3" spans="2:20" x14ac:dyDescent="0.3">
      <c r="B3" s="6"/>
      <c r="C3" s="6"/>
      <c r="D3" s="6"/>
      <c r="E3" s="6"/>
      <c r="F3" s="6"/>
      <c r="G3" s="6"/>
      <c r="H3" s="6"/>
      <c r="I3" s="6"/>
      <c r="J3" s="6"/>
      <c r="K3" s="6"/>
      <c r="L3" s="6"/>
      <c r="M3" s="6"/>
      <c r="N3" s="6"/>
      <c r="O3" s="6"/>
      <c r="P3" s="6"/>
      <c r="Q3" s="6"/>
      <c r="R3" s="6"/>
      <c r="S3" s="6"/>
      <c r="T3" s="6"/>
    </row>
    <row r="4" spans="2:20" x14ac:dyDescent="0.3">
      <c r="B4" s="6"/>
      <c r="C4" s="6"/>
      <c r="D4" s="6"/>
      <c r="E4" s="6"/>
      <c r="F4" s="6"/>
      <c r="G4" s="6"/>
      <c r="H4" s="6"/>
      <c r="I4" s="6"/>
      <c r="J4" s="6"/>
      <c r="K4" s="6"/>
      <c r="L4" s="6"/>
      <c r="M4" s="6"/>
      <c r="N4" s="6"/>
      <c r="O4" s="6"/>
      <c r="P4" s="6"/>
      <c r="Q4" s="6"/>
      <c r="R4" s="6"/>
      <c r="S4" s="6"/>
      <c r="T4" s="6"/>
    </row>
    <row r="5" spans="2:20" x14ac:dyDescent="0.3">
      <c r="B5" s="6"/>
      <c r="C5" s="6"/>
      <c r="D5" s="6"/>
      <c r="E5" s="6"/>
      <c r="F5" s="6"/>
      <c r="G5" s="6"/>
      <c r="H5" s="6"/>
      <c r="I5" s="6"/>
      <c r="J5" s="6"/>
      <c r="K5" s="6"/>
      <c r="L5" s="6"/>
      <c r="M5" s="6"/>
      <c r="N5" s="6"/>
      <c r="O5" s="6"/>
      <c r="P5" s="6"/>
      <c r="Q5" s="6"/>
      <c r="R5" s="6"/>
      <c r="S5" s="6"/>
      <c r="T5" s="6"/>
    </row>
    <row r="6" spans="2:20" x14ac:dyDescent="0.3">
      <c r="B6" s="6"/>
      <c r="C6" s="6"/>
      <c r="D6" s="6"/>
      <c r="E6" s="6"/>
      <c r="F6" s="6"/>
      <c r="G6" s="6"/>
      <c r="H6" s="6"/>
      <c r="I6" s="6"/>
      <c r="J6" s="6"/>
      <c r="K6" s="6"/>
      <c r="L6" s="6"/>
      <c r="M6" s="6"/>
      <c r="N6" s="6"/>
      <c r="O6" s="6"/>
      <c r="P6" s="6"/>
      <c r="Q6" s="6"/>
      <c r="R6" s="6"/>
      <c r="S6" s="6"/>
      <c r="T6" s="6"/>
    </row>
    <row r="7" spans="2:20" x14ac:dyDescent="0.3">
      <c r="B7" s="6"/>
      <c r="C7" s="6"/>
      <c r="D7" s="6"/>
      <c r="E7" s="6"/>
      <c r="F7" s="6"/>
      <c r="G7" s="6"/>
      <c r="H7" s="6"/>
      <c r="I7" s="6"/>
      <c r="J7" s="6"/>
      <c r="K7" s="6"/>
      <c r="L7" s="6"/>
      <c r="M7" s="6"/>
      <c r="N7" s="6"/>
      <c r="O7" s="6"/>
      <c r="P7" s="6"/>
      <c r="Q7" s="6"/>
      <c r="R7" s="6"/>
      <c r="S7" s="6"/>
      <c r="T7" s="6"/>
    </row>
    <row r="8" spans="2:20" x14ac:dyDescent="0.3">
      <c r="B8" s="6"/>
      <c r="C8" s="6"/>
      <c r="D8" s="6"/>
      <c r="E8" s="6"/>
      <c r="F8" s="6"/>
      <c r="G8" s="6"/>
      <c r="H8" s="6"/>
      <c r="I8" s="6"/>
      <c r="J8" s="6"/>
      <c r="K8" s="6"/>
      <c r="L8" s="6"/>
      <c r="M8" s="6"/>
      <c r="N8" s="6"/>
      <c r="O8" s="6"/>
      <c r="P8" s="6"/>
      <c r="Q8" s="6"/>
      <c r="R8" s="6"/>
      <c r="S8" s="6"/>
      <c r="T8" s="6"/>
    </row>
    <row r="9" spans="2:20" x14ac:dyDescent="0.3">
      <c r="B9" s="6"/>
      <c r="C9" s="6"/>
      <c r="D9" s="6"/>
      <c r="E9" s="6"/>
      <c r="F9" s="6"/>
      <c r="G9" s="6"/>
      <c r="H9" s="6"/>
      <c r="I9" s="6"/>
      <c r="J9" s="6"/>
      <c r="K9" s="6"/>
      <c r="L9" s="6"/>
      <c r="M9" s="6"/>
      <c r="N9" s="6"/>
      <c r="O9" s="6"/>
      <c r="P9" s="6"/>
      <c r="Q9" s="6"/>
      <c r="R9" s="6"/>
      <c r="S9" s="6"/>
      <c r="T9" s="6"/>
    </row>
    <row r="10" spans="2:20" x14ac:dyDescent="0.3">
      <c r="B10" s="6"/>
      <c r="C10" s="6"/>
      <c r="D10" s="6"/>
      <c r="E10" s="6"/>
      <c r="F10" s="6"/>
      <c r="G10" s="6"/>
      <c r="H10" s="6"/>
      <c r="I10" s="6"/>
      <c r="J10" s="6"/>
      <c r="K10" s="6"/>
      <c r="L10" s="6"/>
      <c r="M10" s="6"/>
      <c r="N10" s="6"/>
      <c r="O10" s="6"/>
      <c r="P10" s="6"/>
      <c r="Q10" s="6"/>
      <c r="R10" s="6"/>
      <c r="S10" s="6"/>
      <c r="T10" s="6"/>
    </row>
    <row r="11" spans="2:20" x14ac:dyDescent="0.3">
      <c r="B11" s="6"/>
      <c r="C11" s="6"/>
      <c r="D11" s="6"/>
      <c r="E11" s="6"/>
      <c r="F11" s="6"/>
      <c r="G11" s="6"/>
      <c r="H11" s="6"/>
      <c r="I11" s="6"/>
      <c r="J11" s="6"/>
      <c r="K11" s="6"/>
      <c r="L11" s="6"/>
      <c r="M11" s="6"/>
      <c r="N11" s="6"/>
      <c r="O11" s="6"/>
      <c r="P11" s="6"/>
      <c r="Q11" s="6"/>
      <c r="R11" s="6"/>
      <c r="S11" s="6"/>
      <c r="T11" s="6"/>
    </row>
    <row r="12" spans="2:20" x14ac:dyDescent="0.3">
      <c r="B12" s="6"/>
      <c r="C12" s="6"/>
      <c r="D12" s="6"/>
      <c r="E12" s="6"/>
      <c r="F12" s="6"/>
      <c r="G12" s="6"/>
      <c r="H12" s="6"/>
      <c r="I12" s="6"/>
      <c r="J12" s="6"/>
      <c r="K12" s="6"/>
      <c r="L12" s="6"/>
      <c r="M12" s="6"/>
      <c r="N12" s="6"/>
      <c r="O12" s="6"/>
      <c r="P12" s="6"/>
      <c r="Q12" s="6"/>
      <c r="R12" s="6"/>
      <c r="S12" s="6"/>
      <c r="T12" s="6"/>
    </row>
    <row r="13" spans="2:20" x14ac:dyDescent="0.3">
      <c r="B13" s="6"/>
      <c r="C13" s="6"/>
      <c r="D13" s="6"/>
      <c r="E13" s="6"/>
      <c r="F13" s="6"/>
      <c r="G13" s="6"/>
      <c r="H13" s="6"/>
      <c r="I13" s="6"/>
      <c r="J13" s="6"/>
      <c r="K13" s="6"/>
      <c r="L13" s="6"/>
      <c r="M13" s="6"/>
      <c r="N13" s="6"/>
      <c r="O13" s="6"/>
      <c r="P13" s="6"/>
      <c r="Q13" s="6"/>
      <c r="R13" s="6"/>
      <c r="S13" s="6"/>
      <c r="T13" s="6"/>
    </row>
    <row r="14" spans="2:20" x14ac:dyDescent="0.3">
      <c r="B14" s="6"/>
      <c r="C14" s="6"/>
      <c r="D14" s="6"/>
      <c r="E14" s="6"/>
      <c r="F14" s="6"/>
      <c r="G14" s="6"/>
      <c r="H14" s="6"/>
      <c r="I14" s="6"/>
      <c r="J14" s="6"/>
      <c r="K14" s="6"/>
      <c r="L14" s="6"/>
      <c r="M14" s="6"/>
      <c r="N14" s="6"/>
      <c r="O14" s="6"/>
      <c r="P14" s="6"/>
      <c r="Q14" s="6"/>
      <c r="R14" s="6"/>
      <c r="S14" s="6"/>
      <c r="T14" s="6"/>
    </row>
    <row r="15" spans="2:20" x14ac:dyDescent="0.3">
      <c r="B15" s="6"/>
      <c r="C15" s="6"/>
      <c r="D15" s="6"/>
      <c r="E15" s="6"/>
      <c r="F15" s="6"/>
      <c r="G15" s="6"/>
      <c r="H15" s="6"/>
      <c r="I15" s="6"/>
      <c r="J15" s="6"/>
      <c r="K15" s="6"/>
      <c r="L15" s="6"/>
      <c r="M15" s="6"/>
      <c r="N15" s="6"/>
      <c r="O15" s="6"/>
      <c r="P15" s="6"/>
      <c r="Q15" s="6"/>
      <c r="R15" s="6"/>
      <c r="S15" s="6"/>
      <c r="T15" s="6"/>
    </row>
    <row r="16" spans="2:20" x14ac:dyDescent="0.3">
      <c r="B16" s="6"/>
      <c r="C16" s="6"/>
      <c r="D16" s="6"/>
      <c r="E16" s="6"/>
      <c r="F16" s="6"/>
      <c r="G16" s="6"/>
      <c r="H16" s="6"/>
      <c r="I16" s="6"/>
      <c r="J16" s="6"/>
      <c r="K16" s="6"/>
      <c r="L16" s="6"/>
      <c r="M16" s="6"/>
      <c r="N16" s="6"/>
      <c r="O16" s="6"/>
      <c r="P16" s="6"/>
      <c r="Q16" s="6"/>
      <c r="R16" s="6"/>
      <c r="S16" s="6"/>
      <c r="T16" s="6"/>
    </row>
    <row r="17" spans="2:20" x14ac:dyDescent="0.3">
      <c r="B17" s="6"/>
      <c r="C17" s="6"/>
      <c r="D17" s="6"/>
      <c r="E17" s="6"/>
      <c r="F17" s="6"/>
      <c r="G17" s="6"/>
      <c r="H17" s="6"/>
      <c r="I17" s="6"/>
      <c r="J17" s="6"/>
      <c r="K17" s="6"/>
      <c r="L17" s="6"/>
      <c r="M17" s="6"/>
      <c r="N17" s="6"/>
      <c r="O17" s="6"/>
      <c r="P17" s="6"/>
      <c r="Q17" s="6"/>
      <c r="R17" s="6"/>
      <c r="S17" s="6"/>
      <c r="T17" s="6"/>
    </row>
    <row r="18" spans="2:20" x14ac:dyDescent="0.3">
      <c r="B18" s="6"/>
      <c r="C18" s="6"/>
      <c r="D18" s="6"/>
      <c r="E18" s="6"/>
      <c r="F18" s="6"/>
      <c r="G18" s="6"/>
      <c r="H18" s="6"/>
      <c r="I18" s="6"/>
      <c r="J18" s="6"/>
      <c r="K18" s="6"/>
      <c r="L18" s="6"/>
      <c r="M18" s="6"/>
      <c r="N18" s="6"/>
      <c r="O18" s="6"/>
      <c r="P18" s="6"/>
      <c r="Q18" s="6"/>
      <c r="R18" s="6"/>
      <c r="S18" s="6"/>
      <c r="T18" s="6"/>
    </row>
    <row r="19" spans="2:20" x14ac:dyDescent="0.3">
      <c r="B19" s="6"/>
      <c r="C19" s="6"/>
      <c r="D19" s="6"/>
      <c r="E19" s="6"/>
      <c r="F19" s="6"/>
      <c r="G19" s="6"/>
      <c r="H19" s="6"/>
      <c r="I19" s="6"/>
      <c r="J19" s="6"/>
      <c r="K19" s="6"/>
      <c r="L19" s="6"/>
      <c r="M19" s="6"/>
      <c r="N19" s="6"/>
      <c r="O19" s="6"/>
      <c r="P19" s="6"/>
      <c r="Q19" s="6"/>
      <c r="R19" s="6"/>
      <c r="S19" s="6"/>
      <c r="T19" s="6"/>
    </row>
    <row r="20" spans="2:20" x14ac:dyDescent="0.3">
      <c r="B20" s="6"/>
      <c r="C20" s="6"/>
      <c r="D20" s="6"/>
      <c r="E20" s="6"/>
      <c r="F20" s="6"/>
      <c r="G20" s="6"/>
      <c r="H20" s="6"/>
      <c r="I20" s="6"/>
      <c r="J20" s="6"/>
      <c r="K20" s="6"/>
      <c r="L20" s="6"/>
      <c r="M20" s="6"/>
      <c r="N20" s="6"/>
      <c r="O20" s="6"/>
      <c r="P20" s="6"/>
      <c r="Q20" s="6"/>
      <c r="R20" s="6"/>
      <c r="S20" s="6"/>
      <c r="T20" s="6"/>
    </row>
    <row r="21" spans="2:20" x14ac:dyDescent="0.3">
      <c r="B21" s="6"/>
      <c r="C21" s="6"/>
      <c r="D21" s="6"/>
      <c r="E21" s="6"/>
      <c r="F21" s="6"/>
      <c r="G21" s="6"/>
      <c r="H21" s="6"/>
      <c r="I21" s="6"/>
      <c r="J21" s="6"/>
      <c r="K21" s="6"/>
      <c r="L21" s="6"/>
      <c r="M21" s="6"/>
      <c r="N21" s="6"/>
      <c r="O21" s="6"/>
      <c r="P21" s="6"/>
      <c r="Q21" s="6"/>
      <c r="R21" s="6"/>
      <c r="S21" s="6"/>
      <c r="T21" s="6"/>
    </row>
    <row r="22" spans="2:20" x14ac:dyDescent="0.3">
      <c r="B22" s="6"/>
      <c r="C22" s="6"/>
      <c r="D22" s="6"/>
      <c r="E22" s="6"/>
      <c r="F22" s="6"/>
      <c r="G22" s="6"/>
      <c r="H22" s="6"/>
      <c r="I22" s="6"/>
      <c r="J22" s="6"/>
      <c r="K22" s="6"/>
      <c r="L22" s="6"/>
      <c r="M22" s="6"/>
      <c r="N22" s="6"/>
      <c r="O22" s="6"/>
      <c r="P22" s="6"/>
      <c r="Q22" s="6"/>
      <c r="R22" s="6"/>
      <c r="S22" s="6"/>
      <c r="T22" s="6"/>
    </row>
    <row r="23" spans="2:20" x14ac:dyDescent="0.3">
      <c r="B23" s="6"/>
      <c r="C23" s="6"/>
      <c r="D23" s="6"/>
      <c r="E23" s="6"/>
      <c r="F23" s="6"/>
      <c r="G23" s="6"/>
      <c r="H23" s="6"/>
      <c r="I23" s="6"/>
      <c r="J23" s="6"/>
      <c r="K23" s="6"/>
      <c r="L23" s="6"/>
      <c r="M23" s="6"/>
      <c r="N23" s="6"/>
      <c r="O23" s="6"/>
      <c r="P23" s="6"/>
      <c r="Q23" s="6"/>
      <c r="R23" s="6"/>
      <c r="S23" s="6"/>
      <c r="T23" s="6"/>
    </row>
    <row r="24" spans="2:20" x14ac:dyDescent="0.3">
      <c r="B24" s="6"/>
      <c r="C24" s="6"/>
      <c r="D24" s="6"/>
      <c r="E24" s="6"/>
      <c r="F24" s="6"/>
      <c r="G24" s="6"/>
      <c r="H24" s="6"/>
      <c r="I24" s="6"/>
      <c r="J24" s="6"/>
      <c r="K24" s="6"/>
      <c r="L24" s="6"/>
      <c r="M24" s="6"/>
      <c r="N24" s="6"/>
      <c r="O24" s="6"/>
      <c r="P24" s="6"/>
      <c r="Q24" s="6"/>
      <c r="R24" s="6"/>
      <c r="S24" s="6"/>
      <c r="T24" s="6"/>
    </row>
    <row r="25" spans="2:20" x14ac:dyDescent="0.3">
      <c r="B25" s="6"/>
      <c r="C25" s="6"/>
      <c r="D25" s="6"/>
      <c r="E25" s="6"/>
      <c r="F25" s="6"/>
      <c r="G25" s="6"/>
      <c r="H25" s="6"/>
      <c r="I25" s="6"/>
      <c r="J25" s="6"/>
      <c r="K25" s="6"/>
      <c r="L25" s="6"/>
      <c r="M25" s="6"/>
      <c r="N25" s="6"/>
      <c r="O25" s="6"/>
      <c r="P25" s="6"/>
      <c r="Q25" s="6"/>
      <c r="R25" s="6"/>
      <c r="S25" s="6"/>
      <c r="T25" s="6"/>
    </row>
    <row r="26" spans="2:20" x14ac:dyDescent="0.3">
      <c r="B26" s="6"/>
      <c r="C26" s="6"/>
      <c r="D26" s="6"/>
      <c r="E26" s="6"/>
      <c r="F26" s="6"/>
      <c r="G26" s="6"/>
      <c r="H26" s="6"/>
      <c r="I26" s="6"/>
      <c r="J26" s="6"/>
      <c r="K26" s="6"/>
      <c r="L26" s="6"/>
      <c r="M26" s="6"/>
      <c r="N26" s="6"/>
      <c r="O26" s="6"/>
      <c r="P26" s="6"/>
      <c r="Q26" s="6"/>
      <c r="R26" s="6"/>
      <c r="S26" s="6"/>
      <c r="T26" s="6"/>
    </row>
    <row r="27" spans="2:20" x14ac:dyDescent="0.3">
      <c r="B27" s="6"/>
      <c r="C27" s="6"/>
      <c r="D27" s="6"/>
      <c r="E27" s="6"/>
      <c r="F27" s="6"/>
      <c r="G27" s="6"/>
      <c r="H27" s="6"/>
      <c r="I27" s="6"/>
      <c r="J27" s="6"/>
      <c r="K27" s="6"/>
      <c r="L27" s="6"/>
      <c r="M27" s="6"/>
      <c r="N27" s="6"/>
      <c r="O27" s="6"/>
      <c r="P27" s="6"/>
      <c r="Q27" s="6"/>
      <c r="R27" s="6"/>
      <c r="S27" s="6"/>
      <c r="T27" s="6"/>
    </row>
    <row r="28" spans="2:20" x14ac:dyDescent="0.3">
      <c r="B28" s="6"/>
      <c r="C28" s="6"/>
      <c r="D28" s="6"/>
      <c r="E28" s="6"/>
      <c r="F28" s="6"/>
      <c r="G28" s="6"/>
      <c r="H28" s="6"/>
      <c r="I28" s="6"/>
      <c r="J28" s="6"/>
      <c r="K28" s="6"/>
      <c r="L28" s="6"/>
      <c r="M28" s="6"/>
      <c r="N28" s="6"/>
      <c r="O28" s="6"/>
      <c r="P28" s="6"/>
      <c r="Q28" s="6"/>
      <c r="R28" s="6"/>
      <c r="S28" s="6"/>
      <c r="T28" s="6"/>
    </row>
    <row r="29" spans="2:20" x14ac:dyDescent="0.3">
      <c r="B29" s="6"/>
      <c r="C29" s="6"/>
      <c r="D29" s="6"/>
      <c r="E29" s="6"/>
      <c r="F29" s="6"/>
      <c r="G29" s="6"/>
      <c r="H29" s="6"/>
      <c r="I29" s="6"/>
      <c r="J29" s="6"/>
      <c r="K29" s="6"/>
      <c r="L29" s="6"/>
      <c r="M29" s="6"/>
      <c r="N29" s="6"/>
      <c r="O29" s="6"/>
      <c r="P29" s="6"/>
      <c r="Q29" s="6"/>
      <c r="R29" s="6"/>
      <c r="S29" s="6"/>
      <c r="T29"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3" sqref="B3"/>
    </sheetView>
  </sheetViews>
  <sheetFormatPr defaultRowHeight="14.4" x14ac:dyDescent="0.3"/>
  <cols>
    <col min="1" max="1" width="21.6640625" bestFit="1" customWidth="1"/>
    <col min="2" max="2" width="17" bestFit="1" customWidth="1"/>
  </cols>
  <sheetData>
    <row r="1" spans="1:2" x14ac:dyDescent="0.3">
      <c r="A1" s="2" t="s">
        <v>54</v>
      </c>
      <c r="B1" t="s" vm="1">
        <v>10</v>
      </c>
    </row>
    <row r="3" spans="1:2" x14ac:dyDescent="0.3">
      <c r="A3" s="2" t="s">
        <v>60</v>
      </c>
      <c r="B3" t="s">
        <v>62</v>
      </c>
    </row>
    <row r="4" spans="1:2" x14ac:dyDescent="0.3">
      <c r="A4" s="3" t="s">
        <v>15</v>
      </c>
      <c r="B4">
        <v>11</v>
      </c>
    </row>
    <row r="5" spans="1:2" x14ac:dyDescent="0.3">
      <c r="A5" s="3" t="s">
        <v>22</v>
      </c>
      <c r="B5">
        <v>14</v>
      </c>
    </row>
    <row r="6" spans="1:2" x14ac:dyDescent="0.3">
      <c r="A6" s="3" t="s">
        <v>12</v>
      </c>
      <c r="B6">
        <v>25</v>
      </c>
    </row>
    <row r="7" spans="1:2" x14ac:dyDescent="0.3">
      <c r="A7" s="3" t="s">
        <v>9</v>
      </c>
      <c r="B7">
        <v>14</v>
      </c>
    </row>
    <row r="8" spans="1:2" x14ac:dyDescent="0.3">
      <c r="A8" s="3" t="s">
        <v>29</v>
      </c>
      <c r="B8">
        <v>3</v>
      </c>
    </row>
    <row r="9" spans="1:2" x14ac:dyDescent="0.3">
      <c r="A9" s="3" t="s">
        <v>56</v>
      </c>
      <c r="B9">
        <v>67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opLeftCell="A2" workbookViewId="0">
      <selection activeCell="A3" sqref="A3"/>
    </sheetView>
  </sheetViews>
  <sheetFormatPr defaultRowHeight="14.4" x14ac:dyDescent="0.3"/>
  <cols>
    <col min="1" max="1" width="21.6640625" bestFit="1" customWidth="1"/>
    <col min="2" max="2" width="14.88671875" bestFit="1" customWidth="1"/>
  </cols>
  <sheetData>
    <row r="1" spans="1:2" x14ac:dyDescent="0.3">
      <c r="A1" s="2" t="s">
        <v>54</v>
      </c>
      <c r="B1" t="s" vm="1">
        <v>10</v>
      </c>
    </row>
    <row r="3" spans="1:2" x14ac:dyDescent="0.3">
      <c r="A3" s="2" t="s">
        <v>60</v>
      </c>
      <c r="B3" t="s">
        <v>61</v>
      </c>
    </row>
    <row r="4" spans="1:2" x14ac:dyDescent="0.3">
      <c r="A4" s="3" t="s">
        <v>15</v>
      </c>
      <c r="B4">
        <v>137712</v>
      </c>
    </row>
    <row r="5" spans="1:2" x14ac:dyDescent="0.3">
      <c r="A5" s="3" t="s">
        <v>22</v>
      </c>
      <c r="B5">
        <v>265370</v>
      </c>
    </row>
    <row r="6" spans="1:2" x14ac:dyDescent="0.3">
      <c r="A6" s="3" t="s">
        <v>12</v>
      </c>
      <c r="B6">
        <v>207910</v>
      </c>
    </row>
    <row r="7" spans="1:2" x14ac:dyDescent="0.3">
      <c r="A7" s="3" t="s">
        <v>9</v>
      </c>
      <c r="B7">
        <v>182094</v>
      </c>
    </row>
    <row r="8" spans="1:2" x14ac:dyDescent="0.3">
      <c r="A8" s="3" t="s">
        <v>29</v>
      </c>
      <c r="B8">
        <v>69900</v>
      </c>
    </row>
    <row r="9" spans="1:2" x14ac:dyDescent="0.3">
      <c r="A9" s="3" t="s">
        <v>56</v>
      </c>
      <c r="B9">
        <v>862986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K12" sqref="K12"/>
    </sheetView>
  </sheetViews>
  <sheetFormatPr defaultRowHeight="14.4" x14ac:dyDescent="0.3"/>
  <cols>
    <col min="1" max="1" width="13.109375" bestFit="1" customWidth="1"/>
    <col min="2" max="2" width="14.88671875" bestFit="1" customWidth="1"/>
  </cols>
  <sheetData>
    <row r="1" spans="1:2" x14ac:dyDescent="0.3">
      <c r="A1" s="2" t="s">
        <v>54</v>
      </c>
      <c r="B1" t="s" vm="1">
        <v>10</v>
      </c>
    </row>
    <row r="3" spans="1:2" x14ac:dyDescent="0.3">
      <c r="A3" s="2" t="s">
        <v>60</v>
      </c>
      <c r="B3" t="s">
        <v>61</v>
      </c>
    </row>
    <row r="4" spans="1:2" x14ac:dyDescent="0.3">
      <c r="A4" s="3" t="s">
        <v>57</v>
      </c>
      <c r="B4">
        <v>258559</v>
      </c>
    </row>
    <row r="5" spans="1:2" x14ac:dyDescent="0.3">
      <c r="A5" s="3" t="s">
        <v>58</v>
      </c>
      <c r="B5">
        <v>261104</v>
      </c>
    </row>
    <row r="6" spans="1:2" x14ac:dyDescent="0.3">
      <c r="A6" s="3" t="s">
        <v>59</v>
      </c>
      <c r="B6">
        <v>343323</v>
      </c>
    </row>
    <row r="7" spans="1:2" x14ac:dyDescent="0.3">
      <c r="A7" s="3" t="s">
        <v>56</v>
      </c>
      <c r="B7">
        <v>862986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abSelected="1" workbookViewId="0">
      <selection activeCell="I10" sqref="I10"/>
    </sheetView>
  </sheetViews>
  <sheetFormatPr defaultRowHeight="14.4" x14ac:dyDescent="0.3"/>
  <cols>
    <col min="1" max="1" width="10.44140625" bestFit="1" customWidth="1"/>
    <col min="2" max="2" width="29.5546875" bestFit="1" customWidth="1"/>
    <col min="3" max="3" width="19.6640625" bestFit="1" customWidth="1"/>
    <col min="4" max="4" width="12.44140625" customWidth="1"/>
    <col min="5" max="5" width="18.5546875" customWidth="1"/>
    <col min="6" max="6" width="10.33203125" customWidth="1"/>
    <col min="7" max="7" width="16.33203125" customWidth="1"/>
  </cols>
  <sheetData>
    <row r="1" spans="1:7" x14ac:dyDescent="0.3">
      <c r="A1" t="s">
        <v>0</v>
      </c>
      <c r="B1" t="s">
        <v>1</v>
      </c>
      <c r="C1" t="s">
        <v>2</v>
      </c>
      <c r="D1" t="s">
        <v>54</v>
      </c>
      <c r="E1" t="s">
        <v>3</v>
      </c>
      <c r="F1" t="s">
        <v>4</v>
      </c>
      <c r="G1" t="s">
        <v>55</v>
      </c>
    </row>
    <row r="2" spans="1:7" x14ac:dyDescent="0.3">
      <c r="A2" s="1">
        <v>44835</v>
      </c>
      <c r="B2" t="s">
        <v>5</v>
      </c>
      <c r="C2" t="s">
        <v>6</v>
      </c>
      <c r="D2" t="s">
        <v>6</v>
      </c>
      <c r="E2" t="s">
        <v>7</v>
      </c>
      <c r="F2">
        <v>400000</v>
      </c>
      <c r="G2">
        <v>400000</v>
      </c>
    </row>
    <row r="3" spans="1:7" x14ac:dyDescent="0.3">
      <c r="A3" s="1">
        <v>44835</v>
      </c>
      <c r="B3" t="s">
        <v>8</v>
      </c>
      <c r="C3" t="s">
        <v>9</v>
      </c>
      <c r="D3" t="s">
        <v>10</v>
      </c>
      <c r="E3" t="s">
        <v>7</v>
      </c>
      <c r="F3">
        <v>7092</v>
      </c>
      <c r="G3">
        <f>IF(D3="Expenses",G2-F3,G2+F3)</f>
        <v>392908</v>
      </c>
    </row>
    <row r="4" spans="1:7" x14ac:dyDescent="0.3">
      <c r="A4" s="1">
        <v>44836</v>
      </c>
      <c r="B4" t="s">
        <v>11</v>
      </c>
      <c r="C4" t="s">
        <v>12</v>
      </c>
      <c r="D4" t="s">
        <v>10</v>
      </c>
      <c r="E4" t="s">
        <v>13</v>
      </c>
      <c r="F4">
        <v>5403</v>
      </c>
      <c r="G4">
        <f t="shared" ref="G4:G67" si="0">IF(D4="Expenses",G3-F4,G3+F4)</f>
        <v>387505</v>
      </c>
    </row>
    <row r="5" spans="1:7" x14ac:dyDescent="0.3">
      <c r="A5" s="1">
        <v>44837</v>
      </c>
      <c r="B5" t="s">
        <v>14</v>
      </c>
      <c r="C5" t="s">
        <v>15</v>
      </c>
      <c r="D5" t="s">
        <v>10</v>
      </c>
      <c r="E5" t="s">
        <v>13</v>
      </c>
      <c r="F5">
        <v>60000</v>
      </c>
      <c r="G5">
        <f t="shared" si="0"/>
        <v>327505</v>
      </c>
    </row>
    <row r="6" spans="1:7" x14ac:dyDescent="0.3">
      <c r="A6" s="1">
        <v>44842</v>
      </c>
      <c r="B6" t="s">
        <v>16</v>
      </c>
      <c r="C6" t="s">
        <v>12</v>
      </c>
      <c r="D6" t="s">
        <v>10</v>
      </c>
      <c r="E6" t="s">
        <v>7</v>
      </c>
      <c r="F6">
        <v>8844</v>
      </c>
      <c r="G6">
        <f t="shared" si="0"/>
        <v>318661</v>
      </c>
    </row>
    <row r="7" spans="1:7" x14ac:dyDescent="0.3">
      <c r="A7" s="1">
        <v>44843</v>
      </c>
      <c r="B7" t="s">
        <v>17</v>
      </c>
      <c r="C7" t="s">
        <v>12</v>
      </c>
      <c r="D7" t="s">
        <v>10</v>
      </c>
      <c r="E7" t="s">
        <v>7</v>
      </c>
      <c r="F7">
        <v>7752</v>
      </c>
      <c r="G7">
        <f t="shared" si="0"/>
        <v>310909</v>
      </c>
    </row>
    <row r="8" spans="1:7" x14ac:dyDescent="0.3">
      <c r="A8" s="1">
        <v>44843</v>
      </c>
      <c r="B8" t="s">
        <v>18</v>
      </c>
      <c r="C8" t="s">
        <v>15</v>
      </c>
      <c r="D8" t="s">
        <v>10</v>
      </c>
      <c r="E8" t="s">
        <v>7</v>
      </c>
      <c r="F8">
        <v>6621</v>
      </c>
      <c r="G8">
        <f t="shared" si="0"/>
        <v>304288</v>
      </c>
    </row>
    <row r="9" spans="1:7" x14ac:dyDescent="0.3">
      <c r="A9" s="1">
        <v>44844</v>
      </c>
      <c r="B9" t="s">
        <v>19</v>
      </c>
      <c r="C9" t="s">
        <v>9</v>
      </c>
      <c r="D9" t="s">
        <v>10</v>
      </c>
      <c r="E9" t="s">
        <v>13</v>
      </c>
      <c r="F9">
        <v>5347</v>
      </c>
      <c r="G9">
        <f t="shared" si="0"/>
        <v>298941</v>
      </c>
    </row>
    <row r="10" spans="1:7" x14ac:dyDescent="0.3">
      <c r="A10" s="1">
        <v>44845</v>
      </c>
      <c r="B10" t="s">
        <v>20</v>
      </c>
      <c r="C10" t="s">
        <v>12</v>
      </c>
      <c r="D10" t="s">
        <v>10</v>
      </c>
      <c r="E10" t="s">
        <v>13</v>
      </c>
      <c r="F10">
        <v>5366</v>
      </c>
      <c r="G10">
        <f t="shared" si="0"/>
        <v>293575</v>
      </c>
    </row>
    <row r="11" spans="1:7" x14ac:dyDescent="0.3">
      <c r="A11" s="1">
        <v>44850</v>
      </c>
      <c r="B11" t="s">
        <v>21</v>
      </c>
      <c r="C11" t="s">
        <v>22</v>
      </c>
      <c r="D11" t="s">
        <v>10</v>
      </c>
      <c r="E11" t="s">
        <v>7</v>
      </c>
      <c r="F11">
        <v>7449</v>
      </c>
      <c r="G11">
        <f t="shared" si="0"/>
        <v>286126</v>
      </c>
    </row>
    <row r="12" spans="1:7" x14ac:dyDescent="0.3">
      <c r="A12" s="1">
        <v>44853</v>
      </c>
      <c r="B12" t="s">
        <v>23</v>
      </c>
      <c r="C12" t="s">
        <v>15</v>
      </c>
      <c r="D12" t="s">
        <v>10</v>
      </c>
      <c r="E12" t="s">
        <v>13</v>
      </c>
      <c r="F12">
        <v>9800</v>
      </c>
      <c r="G12">
        <f t="shared" si="0"/>
        <v>276326</v>
      </c>
    </row>
    <row r="13" spans="1:7" x14ac:dyDescent="0.3">
      <c r="A13" s="1">
        <v>44853</v>
      </c>
      <c r="B13" t="s">
        <v>24</v>
      </c>
      <c r="C13" t="s">
        <v>12</v>
      </c>
      <c r="D13" t="s">
        <v>10</v>
      </c>
      <c r="E13" t="s">
        <v>13</v>
      </c>
      <c r="F13">
        <v>8492</v>
      </c>
      <c r="G13">
        <f t="shared" si="0"/>
        <v>267834</v>
      </c>
    </row>
    <row r="14" spans="1:7" x14ac:dyDescent="0.3">
      <c r="A14" s="1">
        <v>44854</v>
      </c>
      <c r="B14" t="s">
        <v>25</v>
      </c>
      <c r="C14" t="s">
        <v>9</v>
      </c>
      <c r="D14" t="s">
        <v>10</v>
      </c>
      <c r="E14" t="s">
        <v>7</v>
      </c>
      <c r="F14">
        <v>4300</v>
      </c>
      <c r="G14">
        <f t="shared" si="0"/>
        <v>263534</v>
      </c>
    </row>
    <row r="15" spans="1:7" x14ac:dyDescent="0.3">
      <c r="A15" s="1">
        <v>44858</v>
      </c>
      <c r="B15" t="s">
        <v>26</v>
      </c>
      <c r="C15" t="s">
        <v>12</v>
      </c>
      <c r="D15" t="s">
        <v>10</v>
      </c>
      <c r="E15" t="s">
        <v>13</v>
      </c>
      <c r="F15">
        <v>8647</v>
      </c>
      <c r="G15">
        <f t="shared" si="0"/>
        <v>254887</v>
      </c>
    </row>
    <row r="16" spans="1:7" x14ac:dyDescent="0.3">
      <c r="A16" s="1">
        <v>44858</v>
      </c>
      <c r="B16" t="s">
        <v>21</v>
      </c>
      <c r="C16" t="s">
        <v>22</v>
      </c>
      <c r="D16" t="s">
        <v>10</v>
      </c>
      <c r="E16" t="s">
        <v>13</v>
      </c>
      <c r="F16">
        <v>6714</v>
      </c>
      <c r="G16">
        <f t="shared" si="0"/>
        <v>248173</v>
      </c>
    </row>
    <row r="17" spans="1:7" x14ac:dyDescent="0.3">
      <c r="A17" s="1">
        <v>44858</v>
      </c>
      <c r="B17" t="s">
        <v>27</v>
      </c>
      <c r="C17" t="s">
        <v>9</v>
      </c>
      <c r="D17" t="s">
        <v>10</v>
      </c>
      <c r="E17" t="s">
        <v>7</v>
      </c>
      <c r="F17">
        <v>5079</v>
      </c>
      <c r="G17">
        <f t="shared" si="0"/>
        <v>243094</v>
      </c>
    </row>
    <row r="18" spans="1:7" x14ac:dyDescent="0.3">
      <c r="A18" s="1">
        <v>44859</v>
      </c>
      <c r="B18" t="s">
        <v>28</v>
      </c>
      <c r="C18" t="s">
        <v>29</v>
      </c>
      <c r="D18" t="s">
        <v>10</v>
      </c>
      <c r="E18" t="s">
        <v>13</v>
      </c>
      <c r="F18">
        <v>17600</v>
      </c>
      <c r="G18">
        <f t="shared" si="0"/>
        <v>225494</v>
      </c>
    </row>
    <row r="19" spans="1:7" x14ac:dyDescent="0.3">
      <c r="A19" s="1">
        <v>44859</v>
      </c>
      <c r="B19" t="s">
        <v>30</v>
      </c>
      <c r="C19" t="s">
        <v>22</v>
      </c>
      <c r="D19" t="s">
        <v>10</v>
      </c>
      <c r="E19" t="s">
        <v>13</v>
      </c>
      <c r="F19">
        <v>50000</v>
      </c>
      <c r="G19">
        <f t="shared" si="0"/>
        <v>175494</v>
      </c>
    </row>
    <row r="20" spans="1:7" x14ac:dyDescent="0.3">
      <c r="A20" s="1">
        <v>44860</v>
      </c>
      <c r="B20" t="s">
        <v>31</v>
      </c>
      <c r="C20" t="s">
        <v>22</v>
      </c>
      <c r="D20" t="s">
        <v>10</v>
      </c>
      <c r="E20" t="s">
        <v>7</v>
      </c>
      <c r="F20">
        <v>10000</v>
      </c>
      <c r="G20">
        <f t="shared" si="0"/>
        <v>165494</v>
      </c>
    </row>
    <row r="21" spans="1:7" x14ac:dyDescent="0.3">
      <c r="A21" s="1">
        <v>44860</v>
      </c>
      <c r="B21" t="s">
        <v>32</v>
      </c>
      <c r="C21" t="s">
        <v>12</v>
      </c>
      <c r="D21" t="s">
        <v>10</v>
      </c>
      <c r="E21" t="s">
        <v>13</v>
      </c>
      <c r="F21">
        <v>8963</v>
      </c>
      <c r="G21">
        <f t="shared" si="0"/>
        <v>156531</v>
      </c>
    </row>
    <row r="22" spans="1:7" x14ac:dyDescent="0.3">
      <c r="A22" s="1">
        <v>44861</v>
      </c>
      <c r="B22" t="s">
        <v>33</v>
      </c>
      <c r="C22" t="s">
        <v>9</v>
      </c>
      <c r="D22" t="s">
        <v>10</v>
      </c>
      <c r="E22" t="s">
        <v>7</v>
      </c>
      <c r="F22">
        <v>6509</v>
      </c>
      <c r="G22">
        <f t="shared" si="0"/>
        <v>150022</v>
      </c>
    </row>
    <row r="23" spans="1:7" x14ac:dyDescent="0.3">
      <c r="A23" s="1">
        <v>44862</v>
      </c>
      <c r="B23" t="s">
        <v>34</v>
      </c>
      <c r="C23" t="s">
        <v>12</v>
      </c>
      <c r="D23" t="s">
        <v>10</v>
      </c>
      <c r="E23" t="s">
        <v>7</v>
      </c>
      <c r="F23">
        <v>6641</v>
      </c>
      <c r="G23">
        <f t="shared" si="0"/>
        <v>143381</v>
      </c>
    </row>
    <row r="24" spans="1:7" x14ac:dyDescent="0.3">
      <c r="A24" s="1">
        <v>44864</v>
      </c>
      <c r="B24" t="s">
        <v>35</v>
      </c>
      <c r="C24" t="s">
        <v>15</v>
      </c>
      <c r="D24" t="s">
        <v>10</v>
      </c>
      <c r="E24" t="s">
        <v>7</v>
      </c>
      <c r="F24">
        <v>1940</v>
      </c>
      <c r="G24">
        <f t="shared" si="0"/>
        <v>141441</v>
      </c>
    </row>
    <row r="25" spans="1:7" x14ac:dyDescent="0.3">
      <c r="A25" s="1">
        <v>44866</v>
      </c>
      <c r="B25" t="s">
        <v>5</v>
      </c>
      <c r="C25" t="s">
        <v>6</v>
      </c>
      <c r="D25" t="s">
        <v>6</v>
      </c>
      <c r="E25" t="s">
        <v>7</v>
      </c>
      <c r="F25">
        <v>400000</v>
      </c>
      <c r="G25">
        <f t="shared" si="0"/>
        <v>541441</v>
      </c>
    </row>
    <row r="26" spans="1:7" x14ac:dyDescent="0.3">
      <c r="A26" s="1">
        <v>44869</v>
      </c>
      <c r="B26" t="s">
        <v>20</v>
      </c>
      <c r="C26" t="s">
        <v>12</v>
      </c>
      <c r="D26" t="s">
        <v>10</v>
      </c>
      <c r="E26" t="s">
        <v>13</v>
      </c>
      <c r="F26">
        <v>5950</v>
      </c>
      <c r="G26">
        <f t="shared" si="0"/>
        <v>535491</v>
      </c>
    </row>
    <row r="27" spans="1:7" x14ac:dyDescent="0.3">
      <c r="A27" s="1">
        <v>44872</v>
      </c>
      <c r="B27" t="s">
        <v>36</v>
      </c>
      <c r="C27" t="s">
        <v>12</v>
      </c>
      <c r="D27" t="s">
        <v>10</v>
      </c>
      <c r="E27" t="s">
        <v>13</v>
      </c>
      <c r="F27">
        <v>7957</v>
      </c>
      <c r="G27">
        <f t="shared" si="0"/>
        <v>527534</v>
      </c>
    </row>
    <row r="28" spans="1:7" x14ac:dyDescent="0.3">
      <c r="A28" s="1">
        <v>44874</v>
      </c>
      <c r="B28" t="s">
        <v>34</v>
      </c>
      <c r="C28" t="s">
        <v>12</v>
      </c>
      <c r="D28" t="s">
        <v>10</v>
      </c>
      <c r="E28" t="s">
        <v>13</v>
      </c>
      <c r="F28">
        <v>8782</v>
      </c>
      <c r="G28">
        <f t="shared" si="0"/>
        <v>518752</v>
      </c>
    </row>
    <row r="29" spans="1:7" x14ac:dyDescent="0.3">
      <c r="A29" s="1">
        <v>44875</v>
      </c>
      <c r="B29" t="s">
        <v>37</v>
      </c>
      <c r="C29" t="s">
        <v>22</v>
      </c>
      <c r="D29" t="s">
        <v>10</v>
      </c>
      <c r="E29" t="s">
        <v>13</v>
      </c>
      <c r="F29">
        <v>9642</v>
      </c>
      <c r="G29">
        <f t="shared" si="0"/>
        <v>509110</v>
      </c>
    </row>
    <row r="30" spans="1:7" x14ac:dyDescent="0.3">
      <c r="A30" s="1">
        <v>44876</v>
      </c>
      <c r="B30" t="s">
        <v>34</v>
      </c>
      <c r="C30" t="s">
        <v>12</v>
      </c>
      <c r="D30" t="s">
        <v>10</v>
      </c>
      <c r="E30" t="s">
        <v>13</v>
      </c>
      <c r="F30">
        <v>12109</v>
      </c>
      <c r="G30">
        <f t="shared" si="0"/>
        <v>497001</v>
      </c>
    </row>
    <row r="31" spans="1:7" x14ac:dyDescent="0.3">
      <c r="A31" s="1">
        <v>44878</v>
      </c>
      <c r="B31" t="s">
        <v>38</v>
      </c>
      <c r="C31" t="s">
        <v>9</v>
      </c>
      <c r="D31" t="s">
        <v>10</v>
      </c>
      <c r="E31" t="s">
        <v>7</v>
      </c>
      <c r="F31">
        <v>7149</v>
      </c>
      <c r="G31">
        <f t="shared" si="0"/>
        <v>489852</v>
      </c>
    </row>
    <row r="32" spans="1:7" x14ac:dyDescent="0.3">
      <c r="A32" s="1">
        <v>44878</v>
      </c>
      <c r="B32" t="s">
        <v>21</v>
      </c>
      <c r="C32" t="s">
        <v>22</v>
      </c>
      <c r="D32" t="s">
        <v>10</v>
      </c>
      <c r="E32" t="s">
        <v>7</v>
      </c>
      <c r="F32">
        <v>6392</v>
      </c>
      <c r="G32">
        <f t="shared" si="0"/>
        <v>483460</v>
      </c>
    </row>
    <row r="33" spans="1:7" x14ac:dyDescent="0.3">
      <c r="A33" s="1">
        <v>44881</v>
      </c>
      <c r="B33" t="s">
        <v>21</v>
      </c>
      <c r="C33" t="s">
        <v>22</v>
      </c>
      <c r="D33" t="s">
        <v>10</v>
      </c>
      <c r="E33" t="s">
        <v>13</v>
      </c>
      <c r="F33">
        <v>5014</v>
      </c>
      <c r="G33">
        <f t="shared" si="0"/>
        <v>478446</v>
      </c>
    </row>
    <row r="34" spans="1:7" x14ac:dyDescent="0.3">
      <c r="A34" s="1">
        <v>44882</v>
      </c>
      <c r="B34" t="s">
        <v>34</v>
      </c>
      <c r="C34" t="s">
        <v>12</v>
      </c>
      <c r="D34" t="s">
        <v>10</v>
      </c>
      <c r="E34" t="s">
        <v>7</v>
      </c>
      <c r="F34">
        <v>8691</v>
      </c>
      <c r="G34">
        <f t="shared" si="0"/>
        <v>469755</v>
      </c>
    </row>
    <row r="35" spans="1:7" x14ac:dyDescent="0.3">
      <c r="A35" s="1">
        <v>44882</v>
      </c>
      <c r="B35" t="s">
        <v>39</v>
      </c>
      <c r="C35" t="s">
        <v>15</v>
      </c>
      <c r="D35" t="s">
        <v>10</v>
      </c>
      <c r="E35" t="s">
        <v>13</v>
      </c>
      <c r="F35">
        <v>6026</v>
      </c>
      <c r="G35">
        <f t="shared" si="0"/>
        <v>463729</v>
      </c>
    </row>
    <row r="36" spans="1:7" x14ac:dyDescent="0.3">
      <c r="A36" s="1">
        <v>44884</v>
      </c>
      <c r="B36" t="s">
        <v>23</v>
      </c>
      <c r="C36" t="s">
        <v>15</v>
      </c>
      <c r="D36" t="s">
        <v>10</v>
      </c>
      <c r="E36" t="s">
        <v>7</v>
      </c>
      <c r="F36">
        <v>9800</v>
      </c>
      <c r="G36">
        <f t="shared" si="0"/>
        <v>453929</v>
      </c>
    </row>
    <row r="37" spans="1:7" x14ac:dyDescent="0.3">
      <c r="A37" s="1">
        <v>44885</v>
      </c>
      <c r="B37" t="s">
        <v>34</v>
      </c>
      <c r="C37" t="s">
        <v>12</v>
      </c>
      <c r="D37" t="s">
        <v>10</v>
      </c>
      <c r="E37" t="s">
        <v>13</v>
      </c>
      <c r="F37">
        <v>10854</v>
      </c>
      <c r="G37">
        <f t="shared" si="0"/>
        <v>443075</v>
      </c>
    </row>
    <row r="38" spans="1:7" x14ac:dyDescent="0.3">
      <c r="A38" s="1">
        <v>44885</v>
      </c>
      <c r="B38" t="s">
        <v>20</v>
      </c>
      <c r="C38" t="s">
        <v>12</v>
      </c>
      <c r="D38" t="s">
        <v>10</v>
      </c>
      <c r="E38" t="s">
        <v>7</v>
      </c>
      <c r="F38">
        <v>12734</v>
      </c>
      <c r="G38">
        <f t="shared" si="0"/>
        <v>430341</v>
      </c>
    </row>
    <row r="39" spans="1:7" x14ac:dyDescent="0.3">
      <c r="A39" s="1">
        <v>44885</v>
      </c>
      <c r="B39" t="s">
        <v>34</v>
      </c>
      <c r="C39" t="s">
        <v>12</v>
      </c>
      <c r="D39" t="s">
        <v>10</v>
      </c>
      <c r="E39" t="s">
        <v>7</v>
      </c>
      <c r="F39">
        <v>10900</v>
      </c>
      <c r="G39">
        <f t="shared" si="0"/>
        <v>419441</v>
      </c>
    </row>
    <row r="40" spans="1:7" x14ac:dyDescent="0.3">
      <c r="A40" s="1">
        <v>44888</v>
      </c>
      <c r="B40" t="s">
        <v>20</v>
      </c>
      <c r="C40" t="s">
        <v>12</v>
      </c>
      <c r="D40" t="s">
        <v>10</v>
      </c>
      <c r="E40" t="s">
        <v>7</v>
      </c>
      <c r="F40">
        <v>8713</v>
      </c>
      <c r="G40">
        <f t="shared" si="0"/>
        <v>410728</v>
      </c>
    </row>
    <row r="41" spans="1:7" x14ac:dyDescent="0.3">
      <c r="A41" s="1">
        <v>44889</v>
      </c>
      <c r="B41" t="s">
        <v>25</v>
      </c>
      <c r="C41" t="s">
        <v>9</v>
      </c>
      <c r="D41" t="s">
        <v>10</v>
      </c>
      <c r="E41" t="s">
        <v>7</v>
      </c>
      <c r="F41">
        <v>4300</v>
      </c>
      <c r="G41">
        <f t="shared" si="0"/>
        <v>406428</v>
      </c>
    </row>
    <row r="42" spans="1:7" x14ac:dyDescent="0.3">
      <c r="A42" s="1">
        <v>44890</v>
      </c>
      <c r="B42" t="s">
        <v>30</v>
      </c>
      <c r="C42" t="s">
        <v>22</v>
      </c>
      <c r="D42" t="s">
        <v>10</v>
      </c>
      <c r="E42" t="s">
        <v>7</v>
      </c>
      <c r="F42">
        <v>50000</v>
      </c>
      <c r="G42">
        <f t="shared" si="0"/>
        <v>356428</v>
      </c>
    </row>
    <row r="43" spans="1:7" x14ac:dyDescent="0.3">
      <c r="A43" s="1">
        <v>44891</v>
      </c>
      <c r="B43" t="s">
        <v>31</v>
      </c>
      <c r="C43" t="s">
        <v>22</v>
      </c>
      <c r="D43" t="s">
        <v>10</v>
      </c>
      <c r="E43" t="s">
        <v>13</v>
      </c>
      <c r="F43">
        <v>10000</v>
      </c>
      <c r="G43">
        <f t="shared" si="0"/>
        <v>346428</v>
      </c>
    </row>
    <row r="44" spans="1:7" x14ac:dyDescent="0.3">
      <c r="A44" s="1">
        <v>44892</v>
      </c>
      <c r="B44" t="s">
        <v>40</v>
      </c>
      <c r="C44" t="s">
        <v>29</v>
      </c>
      <c r="D44" t="s">
        <v>10</v>
      </c>
      <c r="E44" t="s">
        <v>13</v>
      </c>
      <c r="F44">
        <v>14300</v>
      </c>
      <c r="G44">
        <f t="shared" si="0"/>
        <v>332128</v>
      </c>
    </row>
    <row r="45" spans="1:7" x14ac:dyDescent="0.3">
      <c r="A45" s="1">
        <v>44892</v>
      </c>
      <c r="B45" t="s">
        <v>41</v>
      </c>
      <c r="C45" t="s">
        <v>15</v>
      </c>
      <c r="D45" t="s">
        <v>10</v>
      </c>
      <c r="E45" t="s">
        <v>7</v>
      </c>
      <c r="F45">
        <v>11845</v>
      </c>
      <c r="G45">
        <f t="shared" si="0"/>
        <v>320283</v>
      </c>
    </row>
    <row r="46" spans="1:7" x14ac:dyDescent="0.3">
      <c r="A46" s="1">
        <v>44893</v>
      </c>
      <c r="B46" t="s">
        <v>16</v>
      </c>
      <c r="C46" t="s">
        <v>12</v>
      </c>
      <c r="D46" t="s">
        <v>10</v>
      </c>
      <c r="E46" t="s">
        <v>13</v>
      </c>
      <c r="F46">
        <v>8349</v>
      </c>
      <c r="G46">
        <f t="shared" si="0"/>
        <v>311934</v>
      </c>
    </row>
    <row r="47" spans="1:7" x14ac:dyDescent="0.3">
      <c r="A47" s="1">
        <v>44895</v>
      </c>
      <c r="B47" t="s">
        <v>42</v>
      </c>
      <c r="C47" t="s">
        <v>15</v>
      </c>
      <c r="D47" t="s">
        <v>10</v>
      </c>
      <c r="E47" t="s">
        <v>7</v>
      </c>
      <c r="F47">
        <v>18000</v>
      </c>
      <c r="G47">
        <f t="shared" si="0"/>
        <v>293934</v>
      </c>
    </row>
    <row r="48" spans="1:7" x14ac:dyDescent="0.3">
      <c r="A48" s="1">
        <v>44895</v>
      </c>
      <c r="B48" t="s">
        <v>43</v>
      </c>
      <c r="C48" t="s">
        <v>12</v>
      </c>
      <c r="D48" t="s">
        <v>10</v>
      </c>
      <c r="E48" t="s">
        <v>7</v>
      </c>
      <c r="F48">
        <v>11657</v>
      </c>
      <c r="G48">
        <f t="shared" si="0"/>
        <v>282277</v>
      </c>
    </row>
    <row r="49" spans="1:7" x14ac:dyDescent="0.3">
      <c r="A49" s="1">
        <v>44895</v>
      </c>
      <c r="B49" t="s">
        <v>35</v>
      </c>
      <c r="C49" t="s">
        <v>15</v>
      </c>
      <c r="D49" t="s">
        <v>10</v>
      </c>
      <c r="E49" t="s">
        <v>13</v>
      </c>
      <c r="F49">
        <v>1940</v>
      </c>
      <c r="G49">
        <f t="shared" si="0"/>
        <v>280337</v>
      </c>
    </row>
    <row r="50" spans="1:7" x14ac:dyDescent="0.3">
      <c r="A50" s="1">
        <v>44896</v>
      </c>
      <c r="B50" t="s">
        <v>5</v>
      </c>
      <c r="C50" t="s">
        <v>6</v>
      </c>
      <c r="D50" t="s">
        <v>6</v>
      </c>
      <c r="E50" t="s">
        <v>7</v>
      </c>
      <c r="F50">
        <v>400000</v>
      </c>
      <c r="G50">
        <f t="shared" si="0"/>
        <v>680337</v>
      </c>
    </row>
    <row r="51" spans="1:7" x14ac:dyDescent="0.3">
      <c r="A51" s="1">
        <v>44896</v>
      </c>
      <c r="B51" t="s">
        <v>44</v>
      </c>
      <c r="C51" t="s">
        <v>6</v>
      </c>
      <c r="D51" t="s">
        <v>6</v>
      </c>
      <c r="E51" t="s">
        <v>7</v>
      </c>
      <c r="F51">
        <v>150000</v>
      </c>
      <c r="G51">
        <f t="shared" si="0"/>
        <v>830337</v>
      </c>
    </row>
    <row r="52" spans="1:7" x14ac:dyDescent="0.3">
      <c r="A52" s="1">
        <v>44897</v>
      </c>
      <c r="B52" t="s">
        <v>45</v>
      </c>
      <c r="C52" t="s">
        <v>6</v>
      </c>
      <c r="D52" t="s">
        <v>6</v>
      </c>
      <c r="E52" t="s">
        <v>7</v>
      </c>
      <c r="F52">
        <v>95900</v>
      </c>
      <c r="G52">
        <f t="shared" si="0"/>
        <v>926237</v>
      </c>
    </row>
    <row r="53" spans="1:7" x14ac:dyDescent="0.3">
      <c r="A53" s="1">
        <v>44905</v>
      </c>
      <c r="B53" t="s">
        <v>46</v>
      </c>
      <c r="C53" t="s">
        <v>9</v>
      </c>
      <c r="D53" t="s">
        <v>10</v>
      </c>
      <c r="E53" t="s">
        <v>13</v>
      </c>
      <c r="F53">
        <v>10000</v>
      </c>
      <c r="G53">
        <f t="shared" si="0"/>
        <v>916237</v>
      </c>
    </row>
    <row r="54" spans="1:7" x14ac:dyDescent="0.3">
      <c r="A54" s="1">
        <v>44907</v>
      </c>
      <c r="B54" t="s">
        <v>47</v>
      </c>
      <c r="C54" t="s">
        <v>9</v>
      </c>
      <c r="D54" t="s">
        <v>10</v>
      </c>
      <c r="E54" t="s">
        <v>7</v>
      </c>
      <c r="F54">
        <v>5500</v>
      </c>
      <c r="G54">
        <f t="shared" si="0"/>
        <v>910737</v>
      </c>
    </row>
    <row r="55" spans="1:7" x14ac:dyDescent="0.3">
      <c r="A55" s="1">
        <v>44907</v>
      </c>
      <c r="B55" t="s">
        <v>48</v>
      </c>
      <c r="C55" t="s">
        <v>9</v>
      </c>
      <c r="D55" t="s">
        <v>10</v>
      </c>
      <c r="E55" t="s">
        <v>7</v>
      </c>
      <c r="F55">
        <v>15000</v>
      </c>
      <c r="G55">
        <f t="shared" si="0"/>
        <v>895737</v>
      </c>
    </row>
    <row r="56" spans="1:7" x14ac:dyDescent="0.3">
      <c r="A56" s="1">
        <v>44908</v>
      </c>
      <c r="B56" t="s">
        <v>49</v>
      </c>
      <c r="C56" t="s">
        <v>22</v>
      </c>
      <c r="D56" t="s">
        <v>10</v>
      </c>
      <c r="E56" t="s">
        <v>7</v>
      </c>
      <c r="F56">
        <v>32300</v>
      </c>
      <c r="G56">
        <f t="shared" si="0"/>
        <v>863437</v>
      </c>
    </row>
    <row r="57" spans="1:7" x14ac:dyDescent="0.3">
      <c r="A57" s="1">
        <v>44909</v>
      </c>
      <c r="B57" t="s">
        <v>50</v>
      </c>
      <c r="C57" t="s">
        <v>9</v>
      </c>
      <c r="D57" t="s">
        <v>10</v>
      </c>
      <c r="E57" t="s">
        <v>13</v>
      </c>
      <c r="F57">
        <v>35900</v>
      </c>
      <c r="G57">
        <f t="shared" si="0"/>
        <v>827537</v>
      </c>
    </row>
    <row r="58" spans="1:7" x14ac:dyDescent="0.3">
      <c r="A58" s="1">
        <v>44909</v>
      </c>
      <c r="B58" t="s">
        <v>28</v>
      </c>
      <c r="C58" t="s">
        <v>29</v>
      </c>
      <c r="D58" t="s">
        <v>10</v>
      </c>
      <c r="E58" t="s">
        <v>7</v>
      </c>
      <c r="F58">
        <v>38000</v>
      </c>
      <c r="G58">
        <f t="shared" si="0"/>
        <v>789537</v>
      </c>
    </row>
    <row r="59" spans="1:7" x14ac:dyDescent="0.3">
      <c r="A59" s="1">
        <v>44910</v>
      </c>
      <c r="B59" t="s">
        <v>34</v>
      </c>
      <c r="C59" t="s">
        <v>12</v>
      </c>
      <c r="D59" t="s">
        <v>10</v>
      </c>
      <c r="E59" t="s">
        <v>13</v>
      </c>
      <c r="F59">
        <v>6878</v>
      </c>
      <c r="G59">
        <f t="shared" si="0"/>
        <v>782659</v>
      </c>
    </row>
    <row r="60" spans="1:7" x14ac:dyDescent="0.3">
      <c r="A60" s="1">
        <v>44914</v>
      </c>
      <c r="B60" t="s">
        <v>34</v>
      </c>
      <c r="C60" t="s">
        <v>12</v>
      </c>
      <c r="D60" t="s">
        <v>10</v>
      </c>
      <c r="E60" t="s">
        <v>13</v>
      </c>
      <c r="F60">
        <v>5446</v>
      </c>
      <c r="G60">
        <f t="shared" si="0"/>
        <v>777213</v>
      </c>
    </row>
    <row r="61" spans="1:7" x14ac:dyDescent="0.3">
      <c r="A61" s="1">
        <v>44914</v>
      </c>
      <c r="B61" t="s">
        <v>23</v>
      </c>
      <c r="C61" t="s">
        <v>15</v>
      </c>
      <c r="D61" t="s">
        <v>10</v>
      </c>
      <c r="E61" t="s">
        <v>7</v>
      </c>
      <c r="F61">
        <v>9800</v>
      </c>
      <c r="G61">
        <f t="shared" si="0"/>
        <v>767413</v>
      </c>
    </row>
    <row r="62" spans="1:7" x14ac:dyDescent="0.3">
      <c r="A62" s="1">
        <v>44915</v>
      </c>
      <c r="B62" t="s">
        <v>34</v>
      </c>
      <c r="C62" t="s">
        <v>12</v>
      </c>
      <c r="D62" t="s">
        <v>10</v>
      </c>
      <c r="E62" t="s">
        <v>13</v>
      </c>
      <c r="F62">
        <v>7616</v>
      </c>
      <c r="G62">
        <f t="shared" si="0"/>
        <v>759797</v>
      </c>
    </row>
    <row r="63" spans="1:7" x14ac:dyDescent="0.3">
      <c r="A63" s="1">
        <v>44915</v>
      </c>
      <c r="B63" t="s">
        <v>25</v>
      </c>
      <c r="C63" t="s">
        <v>9</v>
      </c>
      <c r="D63" t="s">
        <v>10</v>
      </c>
      <c r="E63" t="s">
        <v>13</v>
      </c>
      <c r="F63">
        <v>4300</v>
      </c>
      <c r="G63">
        <f t="shared" si="0"/>
        <v>755497</v>
      </c>
    </row>
    <row r="64" spans="1:7" x14ac:dyDescent="0.3">
      <c r="A64" s="1">
        <v>44917</v>
      </c>
      <c r="B64" t="s">
        <v>51</v>
      </c>
      <c r="C64" t="s">
        <v>9</v>
      </c>
      <c r="D64" t="s">
        <v>10</v>
      </c>
      <c r="E64" t="s">
        <v>13</v>
      </c>
      <c r="F64">
        <v>5718</v>
      </c>
      <c r="G64">
        <f t="shared" si="0"/>
        <v>749779</v>
      </c>
    </row>
    <row r="65" spans="1:7" x14ac:dyDescent="0.3">
      <c r="A65" s="1">
        <v>44920</v>
      </c>
      <c r="B65" t="s">
        <v>30</v>
      </c>
      <c r="C65" t="s">
        <v>22</v>
      </c>
      <c r="D65" t="s">
        <v>10</v>
      </c>
      <c r="E65" t="s">
        <v>7</v>
      </c>
      <c r="F65">
        <v>50000</v>
      </c>
      <c r="G65">
        <f t="shared" si="0"/>
        <v>699779</v>
      </c>
    </row>
    <row r="66" spans="1:7" x14ac:dyDescent="0.3">
      <c r="A66" s="1">
        <v>44921</v>
      </c>
      <c r="B66" t="s">
        <v>31</v>
      </c>
      <c r="C66" t="s">
        <v>22</v>
      </c>
      <c r="D66" t="s">
        <v>10</v>
      </c>
      <c r="E66" t="s">
        <v>13</v>
      </c>
      <c r="F66">
        <v>10000</v>
      </c>
      <c r="G66">
        <f t="shared" si="0"/>
        <v>689779</v>
      </c>
    </row>
    <row r="67" spans="1:7" x14ac:dyDescent="0.3">
      <c r="A67" s="1">
        <v>44921</v>
      </c>
      <c r="B67" t="s">
        <v>52</v>
      </c>
      <c r="C67" t="s">
        <v>12</v>
      </c>
      <c r="D67" t="s">
        <v>10</v>
      </c>
      <c r="E67" t="s">
        <v>7</v>
      </c>
      <c r="F67">
        <v>6383</v>
      </c>
      <c r="G67">
        <f t="shared" si="0"/>
        <v>683396</v>
      </c>
    </row>
    <row r="68" spans="1:7" x14ac:dyDescent="0.3">
      <c r="A68" s="1">
        <v>44922</v>
      </c>
      <c r="B68" t="s">
        <v>21</v>
      </c>
      <c r="C68" t="s">
        <v>22</v>
      </c>
      <c r="D68" t="s">
        <v>10</v>
      </c>
      <c r="E68" t="s">
        <v>7</v>
      </c>
      <c r="F68">
        <v>11670</v>
      </c>
      <c r="G68">
        <f t="shared" ref="G68:G73" si="1">IF(D68="Expenses",G67-F68,G67+F68)</f>
        <v>671726</v>
      </c>
    </row>
    <row r="69" spans="1:7" x14ac:dyDescent="0.3">
      <c r="A69" s="1">
        <v>44922</v>
      </c>
      <c r="B69" t="s">
        <v>20</v>
      </c>
      <c r="C69" t="s">
        <v>12</v>
      </c>
      <c r="D69" t="s">
        <v>10</v>
      </c>
      <c r="E69" t="s">
        <v>7</v>
      </c>
      <c r="F69">
        <v>8108</v>
      </c>
      <c r="G69">
        <f t="shared" si="1"/>
        <v>663618</v>
      </c>
    </row>
    <row r="70" spans="1:7" x14ac:dyDescent="0.3">
      <c r="A70" s="1">
        <v>44923</v>
      </c>
      <c r="B70" t="s">
        <v>20</v>
      </c>
      <c r="C70" t="s">
        <v>12</v>
      </c>
      <c r="D70" t="s">
        <v>10</v>
      </c>
      <c r="E70" t="s">
        <v>7</v>
      </c>
      <c r="F70">
        <v>6675</v>
      </c>
      <c r="G70">
        <f t="shared" si="1"/>
        <v>656943</v>
      </c>
    </row>
    <row r="71" spans="1:7" x14ac:dyDescent="0.3">
      <c r="A71" s="1">
        <v>44923</v>
      </c>
      <c r="B71" t="s">
        <v>19</v>
      </c>
      <c r="C71" t="s">
        <v>9</v>
      </c>
      <c r="D71" t="s">
        <v>10</v>
      </c>
      <c r="E71" t="s">
        <v>7</v>
      </c>
      <c r="F71">
        <v>65900</v>
      </c>
      <c r="G71">
        <f t="shared" si="1"/>
        <v>591043</v>
      </c>
    </row>
    <row r="72" spans="1:7" x14ac:dyDescent="0.3">
      <c r="A72" s="1">
        <v>44924</v>
      </c>
      <c r="B72" t="s">
        <v>53</v>
      </c>
      <c r="C72" t="s">
        <v>22</v>
      </c>
      <c r="D72" t="s">
        <v>10</v>
      </c>
      <c r="E72" t="s">
        <v>13</v>
      </c>
      <c r="F72">
        <v>6189</v>
      </c>
      <c r="G72">
        <f t="shared" si="1"/>
        <v>584854</v>
      </c>
    </row>
    <row r="73" spans="1:7" x14ac:dyDescent="0.3">
      <c r="A73" s="1">
        <v>44926</v>
      </c>
      <c r="B73" t="s">
        <v>35</v>
      </c>
      <c r="C73" t="s">
        <v>15</v>
      </c>
      <c r="D73" t="s">
        <v>10</v>
      </c>
      <c r="E73" t="s">
        <v>7</v>
      </c>
      <c r="F73">
        <v>1940</v>
      </c>
      <c r="G73">
        <f t="shared" si="1"/>
        <v>582914</v>
      </c>
    </row>
  </sheetData>
  <dataValidations count="1">
    <dataValidation type="list" allowBlank="1" showInputMessage="1" showErrorMessage="1" sqref="D2:D73">
      <formula1>"Income, Expenses"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Expenses and Payment Mathods</vt:lpstr>
      <vt:lpstr>Expenses versus Income</vt:lpstr>
      <vt:lpstr>Dashboard Sheet</vt:lpstr>
      <vt:lpstr>Count of Expenses per category</vt:lpstr>
      <vt:lpstr>Expenses per category</vt:lpstr>
      <vt:lpstr>Sheet6</vt:lpstr>
      <vt:lpstr>Expenses Amount per month</vt:lpstr>
      <vt:lpstr>Raw Data for Dashboard</vt:lpstr>
      <vt:lpstr>'Expenses and Payment Mathods'!Count_expenses_per_category</vt:lpstr>
      <vt:lpstr>'Expenses versus Income'!Count_expenses_per_category</vt:lpstr>
      <vt:lpstr>Count_expenses_per_category</vt:lpstr>
      <vt:lpstr>Expenses_per_category</vt:lpstr>
      <vt:lpstr>'Count of Expenses per category'!Quarter4Data</vt:lpstr>
      <vt:lpstr>'Expenses and Payment Mathods'!Quarter4Data</vt:lpstr>
      <vt:lpstr>'Expenses per category'!Quarter4Data</vt:lpstr>
      <vt:lpstr>'Expenses versus Income'!Quarter4Data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Siyanbola, Oladapo</dc:creator>
  <cp:lastModifiedBy>USER</cp:lastModifiedBy>
  <dcterms:created xsi:type="dcterms:W3CDTF">2015-06-05T18:17:20Z</dcterms:created>
  <dcterms:modified xsi:type="dcterms:W3CDTF">2023-05-14T11:08:54Z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2023-02-09T06:43:04Z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8e921546-0c1f-499d-ae49-91367de4652a</vt:lpwstr>
  </property>
  <property fmtid="{D5CDD505-2E9C-101B-9397-08002B2CF9AE}" pid="8" name="MSIP_Label_ea60d57e-af5b-4752-ac57-3e4f28ca11dc_ContentBits">
    <vt:lpwstr>0</vt:lpwstr>
  </property>
</Properties>
</file>