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nu\Desktop\"/>
    </mc:Choice>
  </mc:AlternateContent>
  <xr:revisionPtr revIDLastSave="0" documentId="13_ncr:1_{497EC4A6-EADD-47CA-B3CC-1930CF694C6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tore Sales" sheetId="1" r:id="rId1"/>
  </sheets>
  <definedNames>
    <definedName name="_xlnm._FilterDatabase" localSheetId="0" hidden="1">'Store Sales'!$A$1:$P$2121</definedName>
  </definedNames>
  <calcPr calcId="181029"/>
</workbook>
</file>

<file path=xl/calcChain.xml><?xml version="1.0" encoding="utf-8"?>
<calcChain xmlns="http://schemas.openxmlformats.org/spreadsheetml/2006/main">
  <c r="A21" i="1" l="1"/>
  <c r="A20" i="1"/>
  <c r="P2" i="1" s="1"/>
  <c r="A19" i="1"/>
  <c r="M322" i="1"/>
  <c r="M1594" i="1"/>
  <c r="M1854" i="1"/>
  <c r="L450" i="1"/>
  <c r="L498" i="1"/>
  <c r="L546" i="1"/>
  <c r="L630" i="1"/>
  <c r="L666" i="1"/>
  <c r="L714" i="1"/>
  <c r="L802" i="1"/>
  <c r="L838" i="1"/>
  <c r="L886" i="1"/>
  <c r="L970" i="1"/>
  <c r="L1002" i="1"/>
  <c r="L1038" i="1"/>
  <c r="L1102" i="1"/>
  <c r="L1130" i="1"/>
  <c r="L1166" i="1"/>
  <c r="L1230" i="1"/>
  <c r="L1258" i="1"/>
  <c r="L1326" i="1"/>
  <c r="L1430" i="1"/>
  <c r="L1450" i="1"/>
  <c r="L1514" i="1"/>
  <c r="L1622" i="1"/>
  <c r="L1686" i="1"/>
  <c r="L1790" i="1"/>
  <c r="L1854" i="1"/>
  <c r="L1962" i="1"/>
  <c r="L2026" i="1"/>
  <c r="K3" i="1"/>
  <c r="L3" i="1" s="1"/>
  <c r="K4" i="1"/>
  <c r="M4" i="1" s="1"/>
  <c r="K5" i="1"/>
  <c r="K6" i="1"/>
  <c r="K7" i="1"/>
  <c r="K8" i="1"/>
  <c r="K9" i="1"/>
  <c r="K10" i="1"/>
  <c r="K11" i="1"/>
  <c r="K12" i="1"/>
  <c r="M12" i="1" s="1"/>
  <c r="K13" i="1"/>
  <c r="K14" i="1"/>
  <c r="K15" i="1"/>
  <c r="K16" i="1"/>
  <c r="K17" i="1"/>
  <c r="K18" i="1"/>
  <c r="K19" i="1"/>
  <c r="K20" i="1"/>
  <c r="M20" i="1" s="1"/>
  <c r="K21" i="1"/>
  <c r="K22" i="1"/>
  <c r="K23" i="1"/>
  <c r="K24" i="1"/>
  <c r="K25" i="1"/>
  <c r="K26" i="1"/>
  <c r="K27" i="1"/>
  <c r="K28" i="1"/>
  <c r="M28" i="1" s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M44" i="1" s="1"/>
  <c r="K45" i="1"/>
  <c r="K46" i="1"/>
  <c r="K47" i="1"/>
  <c r="K48" i="1"/>
  <c r="K49" i="1"/>
  <c r="K50" i="1"/>
  <c r="K51" i="1"/>
  <c r="K52" i="1"/>
  <c r="M52" i="1" s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M76" i="1" s="1"/>
  <c r="K77" i="1"/>
  <c r="K78" i="1"/>
  <c r="K79" i="1"/>
  <c r="K80" i="1"/>
  <c r="K81" i="1"/>
  <c r="K82" i="1"/>
  <c r="K83" i="1"/>
  <c r="K84" i="1"/>
  <c r="M84" i="1" s="1"/>
  <c r="K85" i="1"/>
  <c r="K86" i="1"/>
  <c r="K87" i="1"/>
  <c r="K88" i="1"/>
  <c r="K89" i="1"/>
  <c r="K90" i="1"/>
  <c r="K91" i="1"/>
  <c r="K92" i="1"/>
  <c r="M92" i="1" s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M108" i="1" s="1"/>
  <c r="K109" i="1"/>
  <c r="K110" i="1"/>
  <c r="K111" i="1"/>
  <c r="K112" i="1"/>
  <c r="K113" i="1"/>
  <c r="K114" i="1"/>
  <c r="K115" i="1"/>
  <c r="K116" i="1"/>
  <c r="M116" i="1" s="1"/>
  <c r="K117" i="1"/>
  <c r="K118" i="1"/>
  <c r="K119" i="1"/>
  <c r="K120" i="1"/>
  <c r="K121" i="1"/>
  <c r="K122" i="1"/>
  <c r="K123" i="1"/>
  <c r="K124" i="1"/>
  <c r="M124" i="1" s="1"/>
  <c r="K125" i="1"/>
  <c r="K126" i="1"/>
  <c r="K127" i="1"/>
  <c r="K128" i="1"/>
  <c r="K129" i="1"/>
  <c r="K130" i="1"/>
  <c r="L130" i="1" s="1"/>
  <c r="K131" i="1"/>
  <c r="K132" i="1"/>
  <c r="K133" i="1"/>
  <c r="K134" i="1"/>
  <c r="K135" i="1"/>
  <c r="K136" i="1"/>
  <c r="K137" i="1"/>
  <c r="K138" i="1"/>
  <c r="K139" i="1"/>
  <c r="K140" i="1"/>
  <c r="M140" i="1" s="1"/>
  <c r="K141" i="1"/>
  <c r="K142" i="1"/>
  <c r="K143" i="1"/>
  <c r="K144" i="1"/>
  <c r="K145" i="1"/>
  <c r="K146" i="1"/>
  <c r="K147" i="1"/>
  <c r="K148" i="1"/>
  <c r="M148" i="1" s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M172" i="1" s="1"/>
  <c r="K173" i="1"/>
  <c r="K174" i="1"/>
  <c r="K175" i="1"/>
  <c r="K176" i="1"/>
  <c r="K177" i="1"/>
  <c r="K178" i="1"/>
  <c r="K179" i="1"/>
  <c r="K180" i="1"/>
  <c r="M180" i="1" s="1"/>
  <c r="K181" i="1"/>
  <c r="K182" i="1"/>
  <c r="K183" i="1"/>
  <c r="K184" i="1"/>
  <c r="K185" i="1"/>
  <c r="K186" i="1"/>
  <c r="K187" i="1"/>
  <c r="K188" i="1"/>
  <c r="M188" i="1" s="1"/>
  <c r="K189" i="1"/>
  <c r="K190" i="1"/>
  <c r="K191" i="1"/>
  <c r="K192" i="1"/>
  <c r="K193" i="1"/>
  <c r="K194" i="1"/>
  <c r="K195" i="1"/>
  <c r="K196" i="1"/>
  <c r="M196" i="1" s="1"/>
  <c r="K197" i="1"/>
  <c r="K198" i="1"/>
  <c r="K199" i="1"/>
  <c r="K200" i="1"/>
  <c r="K201" i="1"/>
  <c r="K202" i="1"/>
  <c r="K203" i="1"/>
  <c r="K204" i="1"/>
  <c r="M204" i="1" s="1"/>
  <c r="K205" i="1"/>
  <c r="K206" i="1"/>
  <c r="K207" i="1"/>
  <c r="K208" i="1"/>
  <c r="K209" i="1"/>
  <c r="K210" i="1"/>
  <c r="K211" i="1"/>
  <c r="K212" i="1"/>
  <c r="M212" i="1" s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M236" i="1" s="1"/>
  <c r="K237" i="1"/>
  <c r="K238" i="1"/>
  <c r="K239" i="1"/>
  <c r="K240" i="1"/>
  <c r="K241" i="1"/>
  <c r="K242" i="1"/>
  <c r="K243" i="1"/>
  <c r="L243" i="1" s="1"/>
  <c r="K244" i="1"/>
  <c r="M244" i="1" s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M260" i="1" s="1"/>
  <c r="K261" i="1"/>
  <c r="K262" i="1"/>
  <c r="K263" i="1"/>
  <c r="K264" i="1"/>
  <c r="K265" i="1"/>
  <c r="K266" i="1"/>
  <c r="K267" i="1"/>
  <c r="K268" i="1"/>
  <c r="M268" i="1" s="1"/>
  <c r="K269" i="1"/>
  <c r="K270" i="1"/>
  <c r="K271" i="1"/>
  <c r="K272" i="1"/>
  <c r="K273" i="1"/>
  <c r="K274" i="1"/>
  <c r="K275" i="1"/>
  <c r="K276" i="1"/>
  <c r="M276" i="1" s="1"/>
  <c r="K277" i="1"/>
  <c r="K278" i="1"/>
  <c r="K279" i="1"/>
  <c r="K280" i="1"/>
  <c r="K281" i="1"/>
  <c r="K282" i="1"/>
  <c r="K283" i="1"/>
  <c r="K284" i="1"/>
  <c r="M284" i="1" s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M300" i="1" s="1"/>
  <c r="K301" i="1"/>
  <c r="K302" i="1"/>
  <c r="K303" i="1"/>
  <c r="K304" i="1"/>
  <c r="K305" i="1"/>
  <c r="K306" i="1"/>
  <c r="K307" i="1"/>
  <c r="K308" i="1"/>
  <c r="M308" i="1" s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L322" i="1" s="1"/>
  <c r="K323" i="1"/>
  <c r="K324" i="1"/>
  <c r="K325" i="1"/>
  <c r="K326" i="1"/>
  <c r="K327" i="1"/>
  <c r="K328" i="1"/>
  <c r="K329" i="1"/>
  <c r="K330" i="1"/>
  <c r="K331" i="1"/>
  <c r="K332" i="1"/>
  <c r="M332" i="1" s="1"/>
  <c r="K333" i="1"/>
  <c r="K334" i="1"/>
  <c r="K335" i="1"/>
  <c r="K336" i="1"/>
  <c r="K337" i="1"/>
  <c r="K338" i="1"/>
  <c r="K339" i="1"/>
  <c r="K340" i="1"/>
  <c r="M340" i="1" s="1"/>
  <c r="K341" i="1"/>
  <c r="K342" i="1"/>
  <c r="K343" i="1"/>
  <c r="K344" i="1"/>
  <c r="K345" i="1"/>
  <c r="K346" i="1"/>
  <c r="K347" i="1"/>
  <c r="K348" i="1"/>
  <c r="M348" i="1" s="1"/>
  <c r="K349" i="1"/>
  <c r="K350" i="1"/>
  <c r="L350" i="1" s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M364" i="1" s="1"/>
  <c r="K365" i="1"/>
  <c r="K366" i="1"/>
  <c r="K367" i="1"/>
  <c r="K368" i="1"/>
  <c r="K369" i="1"/>
  <c r="K370" i="1"/>
  <c r="K371" i="1"/>
  <c r="K372" i="1"/>
  <c r="M372" i="1" s="1"/>
  <c r="K373" i="1"/>
  <c r="K374" i="1"/>
  <c r="K375" i="1"/>
  <c r="K376" i="1"/>
  <c r="K377" i="1"/>
  <c r="L377" i="1" s="1"/>
  <c r="K378" i="1"/>
  <c r="K379" i="1"/>
  <c r="K380" i="1"/>
  <c r="M380" i="1" s="1"/>
  <c r="K381" i="1"/>
  <c r="K382" i="1"/>
  <c r="K383" i="1"/>
  <c r="K384" i="1"/>
  <c r="K385" i="1"/>
  <c r="K386" i="1"/>
  <c r="K387" i="1"/>
  <c r="M387" i="1" s="1"/>
  <c r="K388" i="1"/>
  <c r="M388" i="1" s="1"/>
  <c r="K389" i="1"/>
  <c r="K390" i="1"/>
  <c r="K391" i="1"/>
  <c r="K392" i="1"/>
  <c r="K393" i="1"/>
  <c r="L393" i="1" s="1"/>
  <c r="K394" i="1"/>
  <c r="K395" i="1"/>
  <c r="M395" i="1" s="1"/>
  <c r="K396" i="1"/>
  <c r="K397" i="1"/>
  <c r="K398" i="1"/>
  <c r="K399" i="1"/>
  <c r="K400" i="1"/>
  <c r="K401" i="1"/>
  <c r="K402" i="1"/>
  <c r="K403" i="1"/>
  <c r="M403" i="1" s="1"/>
  <c r="K404" i="1"/>
  <c r="M404" i="1" s="1"/>
  <c r="K405" i="1"/>
  <c r="K406" i="1"/>
  <c r="K407" i="1"/>
  <c r="K408" i="1"/>
  <c r="K409" i="1"/>
  <c r="K410" i="1"/>
  <c r="K411" i="1"/>
  <c r="M411" i="1" s="1"/>
  <c r="K412" i="1"/>
  <c r="K413" i="1"/>
  <c r="K414" i="1"/>
  <c r="K415" i="1"/>
  <c r="K416" i="1"/>
  <c r="K417" i="1"/>
  <c r="K418" i="1"/>
  <c r="M418" i="1" s="1"/>
  <c r="K419" i="1"/>
  <c r="K420" i="1"/>
  <c r="K421" i="1"/>
  <c r="K422" i="1"/>
  <c r="M422" i="1" s="1"/>
  <c r="K423" i="1"/>
  <c r="M423" i="1" s="1"/>
  <c r="K424" i="1"/>
  <c r="K425" i="1"/>
  <c r="K426" i="1"/>
  <c r="M426" i="1" s="1"/>
  <c r="K427" i="1"/>
  <c r="M427" i="1" s="1"/>
  <c r="K428" i="1"/>
  <c r="M428" i="1" s="1"/>
  <c r="K429" i="1"/>
  <c r="K430" i="1"/>
  <c r="M430" i="1" s="1"/>
  <c r="K431" i="1"/>
  <c r="K432" i="1"/>
  <c r="M432" i="1" s="1"/>
  <c r="K433" i="1"/>
  <c r="K434" i="1"/>
  <c r="K435" i="1"/>
  <c r="K436" i="1"/>
  <c r="K437" i="1"/>
  <c r="K438" i="1"/>
  <c r="K439" i="1"/>
  <c r="M439" i="1" s="1"/>
  <c r="K440" i="1"/>
  <c r="K441" i="1"/>
  <c r="K442" i="1"/>
  <c r="M442" i="1" s="1"/>
  <c r="K443" i="1"/>
  <c r="M443" i="1" s="1"/>
  <c r="K444" i="1"/>
  <c r="K445" i="1"/>
  <c r="K446" i="1"/>
  <c r="M446" i="1" s="1"/>
  <c r="K447" i="1"/>
  <c r="L447" i="1" s="1"/>
  <c r="K448" i="1"/>
  <c r="M448" i="1" s="1"/>
  <c r="K449" i="1"/>
  <c r="K450" i="1"/>
  <c r="M450" i="1" s="1"/>
  <c r="K451" i="1"/>
  <c r="K452" i="1"/>
  <c r="K453" i="1"/>
  <c r="K454" i="1"/>
  <c r="K455" i="1"/>
  <c r="M455" i="1" s="1"/>
  <c r="K456" i="1"/>
  <c r="K457" i="1"/>
  <c r="K458" i="1"/>
  <c r="M458" i="1" s="1"/>
  <c r="K459" i="1"/>
  <c r="M459" i="1" s="1"/>
  <c r="K460" i="1"/>
  <c r="M460" i="1" s="1"/>
  <c r="K461" i="1"/>
  <c r="K462" i="1"/>
  <c r="M462" i="1" s="1"/>
  <c r="K463" i="1"/>
  <c r="K464" i="1"/>
  <c r="M464" i="1" s="1"/>
  <c r="K465" i="1"/>
  <c r="K466" i="1"/>
  <c r="K467" i="1"/>
  <c r="K468" i="1"/>
  <c r="K469" i="1"/>
  <c r="K470" i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K480" i="1"/>
  <c r="K481" i="1"/>
  <c r="K482" i="1"/>
  <c r="M482" i="1" s="1"/>
  <c r="K483" i="1"/>
  <c r="K484" i="1"/>
  <c r="K485" i="1"/>
  <c r="K486" i="1"/>
  <c r="K487" i="1"/>
  <c r="M487" i="1" s="1"/>
  <c r="K488" i="1"/>
  <c r="K489" i="1"/>
  <c r="M489" i="1" s="1"/>
  <c r="K490" i="1"/>
  <c r="K491" i="1"/>
  <c r="M491" i="1" s="1"/>
  <c r="K492" i="1"/>
  <c r="K493" i="1"/>
  <c r="M493" i="1" s="1"/>
  <c r="K494" i="1"/>
  <c r="K495" i="1"/>
  <c r="M495" i="1" s="1"/>
  <c r="K496" i="1"/>
  <c r="K497" i="1"/>
  <c r="M497" i="1" s="1"/>
  <c r="K498" i="1"/>
  <c r="M498" i="1" s="1"/>
  <c r="K499" i="1"/>
  <c r="M499" i="1" s="1"/>
  <c r="K500" i="1"/>
  <c r="K501" i="1"/>
  <c r="M501" i="1" s="1"/>
  <c r="K502" i="1"/>
  <c r="M502" i="1" s="1"/>
  <c r="K503" i="1"/>
  <c r="M503" i="1" s="1"/>
  <c r="K504" i="1"/>
  <c r="K505" i="1"/>
  <c r="M505" i="1" s="1"/>
  <c r="K506" i="1"/>
  <c r="K507" i="1"/>
  <c r="M507" i="1" s="1"/>
  <c r="K508" i="1"/>
  <c r="K509" i="1"/>
  <c r="M509" i="1" s="1"/>
  <c r="K510" i="1"/>
  <c r="K511" i="1"/>
  <c r="M511" i="1" s="1"/>
  <c r="K512" i="1"/>
  <c r="K513" i="1"/>
  <c r="M513" i="1" s="1"/>
  <c r="K514" i="1"/>
  <c r="K515" i="1"/>
  <c r="M515" i="1" s="1"/>
  <c r="K516" i="1"/>
  <c r="K517" i="1"/>
  <c r="M517" i="1" s="1"/>
  <c r="K518" i="1"/>
  <c r="M518" i="1" s="1"/>
  <c r="K519" i="1"/>
  <c r="M519" i="1" s="1"/>
  <c r="K520" i="1"/>
  <c r="K521" i="1"/>
  <c r="M521" i="1" s="1"/>
  <c r="K522" i="1"/>
  <c r="M522" i="1" s="1"/>
  <c r="K523" i="1"/>
  <c r="M523" i="1" s="1"/>
  <c r="K524" i="1"/>
  <c r="K525" i="1"/>
  <c r="M525" i="1" s="1"/>
  <c r="K526" i="1"/>
  <c r="K527" i="1"/>
  <c r="M527" i="1" s="1"/>
  <c r="K528" i="1"/>
  <c r="K529" i="1"/>
  <c r="M529" i="1" s="1"/>
  <c r="K530" i="1"/>
  <c r="L530" i="1" s="1"/>
  <c r="K531" i="1"/>
  <c r="M531" i="1" s="1"/>
  <c r="K532" i="1"/>
  <c r="L532" i="1" s="1"/>
  <c r="K533" i="1"/>
  <c r="M533" i="1" s="1"/>
  <c r="K534" i="1"/>
  <c r="K535" i="1"/>
  <c r="M535" i="1" s="1"/>
  <c r="K536" i="1"/>
  <c r="K537" i="1"/>
  <c r="M537" i="1" s="1"/>
  <c r="K538" i="1"/>
  <c r="M538" i="1" s="1"/>
  <c r="K539" i="1"/>
  <c r="M539" i="1" s="1"/>
  <c r="K540" i="1"/>
  <c r="K541" i="1"/>
  <c r="M541" i="1" s="1"/>
  <c r="K542" i="1"/>
  <c r="K543" i="1"/>
  <c r="M543" i="1" s="1"/>
  <c r="K544" i="1"/>
  <c r="K545" i="1"/>
  <c r="M545" i="1" s="1"/>
  <c r="K546" i="1"/>
  <c r="M546" i="1" s="1"/>
  <c r="K547" i="1"/>
  <c r="M547" i="1" s="1"/>
  <c r="K548" i="1"/>
  <c r="K549" i="1"/>
  <c r="M549" i="1" s="1"/>
  <c r="K550" i="1"/>
  <c r="K551" i="1"/>
  <c r="M551" i="1" s="1"/>
  <c r="K552" i="1"/>
  <c r="K553" i="1"/>
  <c r="M553" i="1" s="1"/>
  <c r="K554" i="1"/>
  <c r="K555" i="1"/>
  <c r="M555" i="1" s="1"/>
  <c r="K556" i="1"/>
  <c r="K557" i="1"/>
  <c r="M557" i="1" s="1"/>
  <c r="K558" i="1"/>
  <c r="K559" i="1"/>
  <c r="M559" i="1" s="1"/>
  <c r="K560" i="1"/>
  <c r="L560" i="1" s="1"/>
  <c r="K561" i="1"/>
  <c r="M561" i="1" s="1"/>
  <c r="K562" i="1"/>
  <c r="M562" i="1" s="1"/>
  <c r="K563" i="1"/>
  <c r="M563" i="1" s="1"/>
  <c r="K564" i="1"/>
  <c r="K565" i="1"/>
  <c r="M565" i="1" s="1"/>
  <c r="K566" i="1"/>
  <c r="M566" i="1" s="1"/>
  <c r="K567" i="1"/>
  <c r="M567" i="1" s="1"/>
  <c r="K568" i="1"/>
  <c r="K569" i="1"/>
  <c r="M569" i="1" s="1"/>
  <c r="K570" i="1"/>
  <c r="K571" i="1"/>
  <c r="M571" i="1" s="1"/>
  <c r="K572" i="1"/>
  <c r="K573" i="1"/>
  <c r="M573" i="1" s="1"/>
  <c r="K574" i="1"/>
  <c r="K575" i="1"/>
  <c r="M575" i="1" s="1"/>
  <c r="K576" i="1"/>
  <c r="K577" i="1"/>
  <c r="M577" i="1" s="1"/>
  <c r="K578" i="1"/>
  <c r="K579" i="1"/>
  <c r="M579" i="1" s="1"/>
  <c r="K580" i="1"/>
  <c r="K581" i="1"/>
  <c r="M581" i="1" s="1"/>
  <c r="K582" i="1"/>
  <c r="M582" i="1" s="1"/>
  <c r="K583" i="1"/>
  <c r="M583" i="1" s="1"/>
  <c r="K584" i="1"/>
  <c r="K585" i="1"/>
  <c r="M585" i="1" s="1"/>
  <c r="K586" i="1"/>
  <c r="M586" i="1" s="1"/>
  <c r="K587" i="1"/>
  <c r="M587" i="1" s="1"/>
  <c r="K588" i="1"/>
  <c r="L588" i="1" s="1"/>
  <c r="K589" i="1"/>
  <c r="M589" i="1" s="1"/>
  <c r="K590" i="1"/>
  <c r="K591" i="1"/>
  <c r="M591" i="1" s="1"/>
  <c r="K592" i="1"/>
  <c r="K593" i="1"/>
  <c r="M593" i="1" s="1"/>
  <c r="K594" i="1"/>
  <c r="K595" i="1"/>
  <c r="M595" i="1" s="1"/>
  <c r="K596" i="1"/>
  <c r="K597" i="1"/>
  <c r="M597" i="1" s="1"/>
  <c r="K598" i="1"/>
  <c r="K599" i="1"/>
  <c r="M599" i="1" s="1"/>
  <c r="K600" i="1"/>
  <c r="K601" i="1"/>
  <c r="M601" i="1" s="1"/>
  <c r="K602" i="1"/>
  <c r="M602" i="1" s="1"/>
  <c r="K603" i="1"/>
  <c r="M603" i="1" s="1"/>
  <c r="K604" i="1"/>
  <c r="K605" i="1"/>
  <c r="M605" i="1" s="1"/>
  <c r="K606" i="1"/>
  <c r="K607" i="1"/>
  <c r="M607" i="1" s="1"/>
  <c r="K608" i="1"/>
  <c r="K609" i="1"/>
  <c r="M609" i="1" s="1"/>
  <c r="K610" i="1"/>
  <c r="M610" i="1" s="1"/>
  <c r="K611" i="1"/>
  <c r="M611" i="1" s="1"/>
  <c r="K612" i="1"/>
  <c r="K613" i="1"/>
  <c r="M613" i="1" s="1"/>
  <c r="K614" i="1"/>
  <c r="K615" i="1"/>
  <c r="M615" i="1" s="1"/>
  <c r="K616" i="1"/>
  <c r="K617" i="1"/>
  <c r="M617" i="1" s="1"/>
  <c r="K618" i="1"/>
  <c r="K619" i="1"/>
  <c r="M619" i="1" s="1"/>
  <c r="K620" i="1"/>
  <c r="K621" i="1"/>
  <c r="M621" i="1" s="1"/>
  <c r="K622" i="1"/>
  <c r="K623" i="1"/>
  <c r="M623" i="1" s="1"/>
  <c r="K624" i="1"/>
  <c r="K625" i="1"/>
  <c r="M625" i="1" s="1"/>
  <c r="K626" i="1"/>
  <c r="M626" i="1" s="1"/>
  <c r="K627" i="1"/>
  <c r="M627" i="1" s="1"/>
  <c r="K628" i="1"/>
  <c r="K629" i="1"/>
  <c r="M629" i="1" s="1"/>
  <c r="K630" i="1"/>
  <c r="M630" i="1" s="1"/>
  <c r="K631" i="1"/>
  <c r="M631" i="1" s="1"/>
  <c r="K632" i="1"/>
  <c r="K633" i="1"/>
  <c r="M633" i="1" s="1"/>
  <c r="K634" i="1"/>
  <c r="K635" i="1"/>
  <c r="M635" i="1" s="1"/>
  <c r="K636" i="1"/>
  <c r="K637" i="1"/>
  <c r="M637" i="1" s="1"/>
  <c r="K638" i="1"/>
  <c r="K639" i="1"/>
  <c r="M639" i="1" s="1"/>
  <c r="K640" i="1"/>
  <c r="K641" i="1"/>
  <c r="M641" i="1" s="1"/>
  <c r="K642" i="1"/>
  <c r="K643" i="1"/>
  <c r="M643" i="1" s="1"/>
  <c r="K644" i="1"/>
  <c r="K645" i="1"/>
  <c r="M645" i="1" s="1"/>
  <c r="K646" i="1"/>
  <c r="M646" i="1" s="1"/>
  <c r="K647" i="1"/>
  <c r="M647" i="1" s="1"/>
  <c r="K648" i="1"/>
  <c r="K649" i="1"/>
  <c r="M649" i="1" s="1"/>
  <c r="K650" i="1"/>
  <c r="M650" i="1" s="1"/>
  <c r="K651" i="1"/>
  <c r="M651" i="1" s="1"/>
  <c r="K652" i="1"/>
  <c r="K653" i="1"/>
  <c r="M653" i="1" s="1"/>
  <c r="K654" i="1"/>
  <c r="K655" i="1"/>
  <c r="M655" i="1" s="1"/>
  <c r="K656" i="1"/>
  <c r="K657" i="1"/>
  <c r="M657" i="1" s="1"/>
  <c r="K658" i="1"/>
  <c r="K659" i="1"/>
  <c r="M659" i="1" s="1"/>
  <c r="K660" i="1"/>
  <c r="K661" i="1"/>
  <c r="M661" i="1" s="1"/>
  <c r="K662" i="1"/>
  <c r="K663" i="1"/>
  <c r="M663" i="1" s="1"/>
  <c r="K664" i="1"/>
  <c r="K665" i="1"/>
  <c r="M665" i="1" s="1"/>
  <c r="K666" i="1"/>
  <c r="M666" i="1" s="1"/>
  <c r="K667" i="1"/>
  <c r="M667" i="1" s="1"/>
  <c r="K668" i="1"/>
  <c r="K669" i="1"/>
  <c r="M669" i="1" s="1"/>
  <c r="K670" i="1"/>
  <c r="K671" i="1"/>
  <c r="M671" i="1" s="1"/>
  <c r="K672" i="1"/>
  <c r="K673" i="1"/>
  <c r="M673" i="1" s="1"/>
  <c r="K674" i="1"/>
  <c r="M674" i="1" s="1"/>
  <c r="K675" i="1"/>
  <c r="M675" i="1" s="1"/>
  <c r="K676" i="1"/>
  <c r="K677" i="1"/>
  <c r="M677" i="1" s="1"/>
  <c r="K678" i="1"/>
  <c r="K679" i="1"/>
  <c r="M679" i="1" s="1"/>
  <c r="K680" i="1"/>
  <c r="K681" i="1"/>
  <c r="M681" i="1" s="1"/>
  <c r="K682" i="1"/>
  <c r="K683" i="1"/>
  <c r="M683" i="1" s="1"/>
  <c r="K684" i="1"/>
  <c r="K685" i="1"/>
  <c r="M685" i="1" s="1"/>
  <c r="K686" i="1"/>
  <c r="K687" i="1"/>
  <c r="M687" i="1" s="1"/>
  <c r="K688" i="1"/>
  <c r="K689" i="1"/>
  <c r="M689" i="1" s="1"/>
  <c r="K690" i="1"/>
  <c r="M690" i="1" s="1"/>
  <c r="K691" i="1"/>
  <c r="M691" i="1" s="1"/>
  <c r="K692" i="1"/>
  <c r="K693" i="1"/>
  <c r="M693" i="1" s="1"/>
  <c r="K694" i="1"/>
  <c r="M694" i="1" s="1"/>
  <c r="K695" i="1"/>
  <c r="M695" i="1" s="1"/>
  <c r="K696" i="1"/>
  <c r="K697" i="1"/>
  <c r="M697" i="1" s="1"/>
  <c r="K698" i="1"/>
  <c r="K699" i="1"/>
  <c r="M699" i="1" s="1"/>
  <c r="K700" i="1"/>
  <c r="K701" i="1"/>
  <c r="M701" i="1" s="1"/>
  <c r="K702" i="1"/>
  <c r="K703" i="1"/>
  <c r="M703" i="1" s="1"/>
  <c r="K704" i="1"/>
  <c r="K705" i="1"/>
  <c r="M705" i="1" s="1"/>
  <c r="K706" i="1"/>
  <c r="K707" i="1"/>
  <c r="M707" i="1" s="1"/>
  <c r="K708" i="1"/>
  <c r="K709" i="1"/>
  <c r="M709" i="1" s="1"/>
  <c r="K710" i="1"/>
  <c r="M710" i="1" s="1"/>
  <c r="K711" i="1"/>
  <c r="M711" i="1" s="1"/>
  <c r="K712" i="1"/>
  <c r="K713" i="1"/>
  <c r="M713" i="1" s="1"/>
  <c r="K714" i="1"/>
  <c r="M714" i="1" s="1"/>
  <c r="K715" i="1"/>
  <c r="M715" i="1" s="1"/>
  <c r="K716" i="1"/>
  <c r="K717" i="1"/>
  <c r="M717" i="1" s="1"/>
  <c r="K718" i="1"/>
  <c r="K719" i="1"/>
  <c r="M719" i="1" s="1"/>
  <c r="K720" i="1"/>
  <c r="K721" i="1"/>
  <c r="M721" i="1" s="1"/>
  <c r="K722" i="1"/>
  <c r="K723" i="1"/>
  <c r="M723" i="1" s="1"/>
  <c r="K724" i="1"/>
  <c r="K725" i="1"/>
  <c r="M725" i="1" s="1"/>
  <c r="K726" i="1"/>
  <c r="K727" i="1"/>
  <c r="M727" i="1" s="1"/>
  <c r="K728" i="1"/>
  <c r="K729" i="1"/>
  <c r="M729" i="1" s="1"/>
  <c r="K730" i="1"/>
  <c r="L730" i="1" s="1"/>
  <c r="K731" i="1"/>
  <c r="L731" i="1" s="1"/>
  <c r="K732" i="1"/>
  <c r="K733" i="1"/>
  <c r="M733" i="1" s="1"/>
  <c r="K734" i="1"/>
  <c r="K735" i="1"/>
  <c r="M735" i="1" s="1"/>
  <c r="K736" i="1"/>
  <c r="K737" i="1"/>
  <c r="M737" i="1" s="1"/>
  <c r="K738" i="1"/>
  <c r="M738" i="1" s="1"/>
  <c r="K739" i="1"/>
  <c r="M739" i="1" s="1"/>
  <c r="K740" i="1"/>
  <c r="K741" i="1"/>
  <c r="M741" i="1" s="1"/>
  <c r="K742" i="1"/>
  <c r="K743" i="1"/>
  <c r="M743" i="1" s="1"/>
  <c r="K744" i="1"/>
  <c r="K745" i="1"/>
  <c r="M745" i="1" s="1"/>
  <c r="K746" i="1"/>
  <c r="K747" i="1"/>
  <c r="M747" i="1" s="1"/>
  <c r="K748" i="1"/>
  <c r="K749" i="1"/>
  <c r="M749" i="1" s="1"/>
  <c r="K750" i="1"/>
  <c r="K751" i="1"/>
  <c r="M751" i="1" s="1"/>
  <c r="K752" i="1"/>
  <c r="K753" i="1"/>
  <c r="M753" i="1" s="1"/>
  <c r="K754" i="1"/>
  <c r="M754" i="1" s="1"/>
  <c r="K755" i="1"/>
  <c r="M755" i="1" s="1"/>
  <c r="K756" i="1"/>
  <c r="K757" i="1"/>
  <c r="M757" i="1" s="1"/>
  <c r="K758" i="1"/>
  <c r="M758" i="1" s="1"/>
  <c r="K759" i="1"/>
  <c r="M759" i="1" s="1"/>
  <c r="K760" i="1"/>
  <c r="K761" i="1"/>
  <c r="M761" i="1" s="1"/>
  <c r="K762" i="1"/>
  <c r="K763" i="1"/>
  <c r="M763" i="1" s="1"/>
  <c r="K764" i="1"/>
  <c r="K765" i="1"/>
  <c r="M765" i="1" s="1"/>
  <c r="K766" i="1"/>
  <c r="K767" i="1"/>
  <c r="M767" i="1" s="1"/>
  <c r="K768" i="1"/>
  <c r="K769" i="1"/>
  <c r="M769" i="1" s="1"/>
  <c r="K770" i="1"/>
  <c r="K771" i="1"/>
  <c r="M771" i="1" s="1"/>
  <c r="K772" i="1"/>
  <c r="K773" i="1"/>
  <c r="M773" i="1" s="1"/>
  <c r="K774" i="1"/>
  <c r="M774" i="1" s="1"/>
  <c r="K775" i="1"/>
  <c r="M775" i="1" s="1"/>
  <c r="K776" i="1"/>
  <c r="K777" i="1"/>
  <c r="M777" i="1" s="1"/>
  <c r="K778" i="1"/>
  <c r="M778" i="1" s="1"/>
  <c r="K779" i="1"/>
  <c r="M779" i="1" s="1"/>
  <c r="K780" i="1"/>
  <c r="K781" i="1"/>
  <c r="M781" i="1" s="1"/>
  <c r="K782" i="1"/>
  <c r="K783" i="1"/>
  <c r="M783" i="1" s="1"/>
  <c r="K784" i="1"/>
  <c r="K785" i="1"/>
  <c r="M785" i="1" s="1"/>
  <c r="K786" i="1"/>
  <c r="K787" i="1"/>
  <c r="M787" i="1" s="1"/>
  <c r="K788" i="1"/>
  <c r="K789" i="1"/>
  <c r="M789" i="1" s="1"/>
  <c r="K790" i="1"/>
  <c r="K791" i="1"/>
  <c r="M791" i="1" s="1"/>
  <c r="K792" i="1"/>
  <c r="K793" i="1"/>
  <c r="M793" i="1" s="1"/>
  <c r="K794" i="1"/>
  <c r="M794" i="1" s="1"/>
  <c r="K795" i="1"/>
  <c r="M795" i="1" s="1"/>
  <c r="K796" i="1"/>
  <c r="K797" i="1"/>
  <c r="M797" i="1" s="1"/>
  <c r="K798" i="1"/>
  <c r="K799" i="1"/>
  <c r="M799" i="1" s="1"/>
  <c r="K800" i="1"/>
  <c r="K801" i="1"/>
  <c r="M801" i="1" s="1"/>
  <c r="K802" i="1"/>
  <c r="M802" i="1" s="1"/>
  <c r="K803" i="1"/>
  <c r="M803" i="1" s="1"/>
  <c r="K804" i="1"/>
  <c r="K805" i="1"/>
  <c r="M805" i="1" s="1"/>
  <c r="K806" i="1"/>
  <c r="K807" i="1"/>
  <c r="M807" i="1" s="1"/>
  <c r="K808" i="1"/>
  <c r="K809" i="1"/>
  <c r="M809" i="1" s="1"/>
  <c r="K810" i="1"/>
  <c r="K811" i="1"/>
  <c r="M811" i="1" s="1"/>
  <c r="K812" i="1"/>
  <c r="K813" i="1"/>
  <c r="M813" i="1" s="1"/>
  <c r="K814" i="1"/>
  <c r="K815" i="1"/>
  <c r="M815" i="1" s="1"/>
  <c r="K816" i="1"/>
  <c r="L816" i="1" s="1"/>
  <c r="K817" i="1"/>
  <c r="M817" i="1" s="1"/>
  <c r="K818" i="1"/>
  <c r="M818" i="1" s="1"/>
  <c r="K819" i="1"/>
  <c r="M819" i="1" s="1"/>
  <c r="K820" i="1"/>
  <c r="K821" i="1"/>
  <c r="M821" i="1" s="1"/>
  <c r="K822" i="1"/>
  <c r="M822" i="1" s="1"/>
  <c r="K823" i="1"/>
  <c r="M823" i="1" s="1"/>
  <c r="K824" i="1"/>
  <c r="K825" i="1"/>
  <c r="M825" i="1" s="1"/>
  <c r="K826" i="1"/>
  <c r="K827" i="1"/>
  <c r="M827" i="1" s="1"/>
  <c r="K828" i="1"/>
  <c r="K829" i="1"/>
  <c r="M829" i="1" s="1"/>
  <c r="K830" i="1"/>
  <c r="K831" i="1"/>
  <c r="M831" i="1" s="1"/>
  <c r="K832" i="1"/>
  <c r="K833" i="1"/>
  <c r="M833" i="1" s="1"/>
  <c r="K834" i="1"/>
  <c r="K835" i="1"/>
  <c r="M835" i="1" s="1"/>
  <c r="K836" i="1"/>
  <c r="K837" i="1"/>
  <c r="M837" i="1" s="1"/>
  <c r="K838" i="1"/>
  <c r="M838" i="1" s="1"/>
  <c r="K839" i="1"/>
  <c r="M839" i="1" s="1"/>
  <c r="K840" i="1"/>
  <c r="K841" i="1"/>
  <c r="M841" i="1" s="1"/>
  <c r="K842" i="1"/>
  <c r="M842" i="1" s="1"/>
  <c r="K843" i="1"/>
  <c r="M843" i="1" s="1"/>
  <c r="K844" i="1"/>
  <c r="L844" i="1" s="1"/>
  <c r="K845" i="1"/>
  <c r="M845" i="1" s="1"/>
  <c r="K846" i="1"/>
  <c r="K847" i="1"/>
  <c r="M847" i="1" s="1"/>
  <c r="K848" i="1"/>
  <c r="K849" i="1"/>
  <c r="M849" i="1" s="1"/>
  <c r="K850" i="1"/>
  <c r="K851" i="1"/>
  <c r="M851" i="1" s="1"/>
  <c r="K852" i="1"/>
  <c r="K853" i="1"/>
  <c r="M853" i="1" s="1"/>
  <c r="K854" i="1"/>
  <c r="K855" i="1"/>
  <c r="M855" i="1" s="1"/>
  <c r="K856" i="1"/>
  <c r="K857" i="1"/>
  <c r="M857" i="1" s="1"/>
  <c r="K858" i="1"/>
  <c r="M858" i="1" s="1"/>
  <c r="K859" i="1"/>
  <c r="M859" i="1" s="1"/>
  <c r="K860" i="1"/>
  <c r="K861" i="1"/>
  <c r="M861" i="1" s="1"/>
  <c r="K862" i="1"/>
  <c r="K863" i="1"/>
  <c r="M863" i="1" s="1"/>
  <c r="K864" i="1"/>
  <c r="K865" i="1"/>
  <c r="M865" i="1" s="1"/>
  <c r="K866" i="1"/>
  <c r="M866" i="1" s="1"/>
  <c r="K867" i="1"/>
  <c r="M867" i="1" s="1"/>
  <c r="K868" i="1"/>
  <c r="K869" i="1"/>
  <c r="M869" i="1" s="1"/>
  <c r="K870" i="1"/>
  <c r="K871" i="1"/>
  <c r="M871" i="1" s="1"/>
  <c r="K872" i="1"/>
  <c r="K873" i="1"/>
  <c r="M873" i="1" s="1"/>
  <c r="K874" i="1"/>
  <c r="K875" i="1"/>
  <c r="M875" i="1" s="1"/>
  <c r="K876" i="1"/>
  <c r="K877" i="1"/>
  <c r="M877" i="1" s="1"/>
  <c r="K878" i="1"/>
  <c r="K879" i="1"/>
  <c r="M879" i="1" s="1"/>
  <c r="K880" i="1"/>
  <c r="K881" i="1"/>
  <c r="M881" i="1" s="1"/>
  <c r="K882" i="1"/>
  <c r="M882" i="1" s="1"/>
  <c r="K883" i="1"/>
  <c r="M883" i="1" s="1"/>
  <c r="K884" i="1"/>
  <c r="K885" i="1"/>
  <c r="M885" i="1" s="1"/>
  <c r="K886" i="1"/>
  <c r="M886" i="1" s="1"/>
  <c r="K887" i="1"/>
  <c r="M887" i="1" s="1"/>
  <c r="K888" i="1"/>
  <c r="K889" i="1"/>
  <c r="M889" i="1" s="1"/>
  <c r="K890" i="1"/>
  <c r="L890" i="1" s="1"/>
  <c r="K891" i="1"/>
  <c r="M891" i="1" s="1"/>
  <c r="K892" i="1"/>
  <c r="K893" i="1"/>
  <c r="M893" i="1" s="1"/>
  <c r="K894" i="1"/>
  <c r="K895" i="1"/>
  <c r="M895" i="1" s="1"/>
  <c r="K896" i="1"/>
  <c r="K897" i="1"/>
  <c r="M897" i="1" s="1"/>
  <c r="K898" i="1"/>
  <c r="K899" i="1"/>
  <c r="M899" i="1" s="1"/>
  <c r="K900" i="1"/>
  <c r="K901" i="1"/>
  <c r="M901" i="1" s="1"/>
  <c r="K902" i="1"/>
  <c r="M902" i="1" s="1"/>
  <c r="K903" i="1"/>
  <c r="M903" i="1" s="1"/>
  <c r="K904" i="1"/>
  <c r="K905" i="1"/>
  <c r="M905" i="1" s="1"/>
  <c r="K906" i="1"/>
  <c r="M906" i="1" s="1"/>
  <c r="K907" i="1"/>
  <c r="M907" i="1" s="1"/>
  <c r="K908" i="1"/>
  <c r="K909" i="1"/>
  <c r="M909" i="1" s="1"/>
  <c r="K910" i="1"/>
  <c r="K911" i="1"/>
  <c r="M911" i="1" s="1"/>
  <c r="K912" i="1"/>
  <c r="L912" i="1" s="1"/>
  <c r="K913" i="1"/>
  <c r="M913" i="1" s="1"/>
  <c r="K914" i="1"/>
  <c r="K915" i="1"/>
  <c r="M915" i="1" s="1"/>
  <c r="K916" i="1"/>
  <c r="K917" i="1"/>
  <c r="M917" i="1" s="1"/>
  <c r="K918" i="1"/>
  <c r="K919" i="1"/>
  <c r="M919" i="1" s="1"/>
  <c r="K920" i="1"/>
  <c r="K921" i="1"/>
  <c r="M921" i="1" s="1"/>
  <c r="K922" i="1"/>
  <c r="M922" i="1" s="1"/>
  <c r="K923" i="1"/>
  <c r="M923" i="1" s="1"/>
  <c r="K924" i="1"/>
  <c r="K925" i="1"/>
  <c r="M925" i="1" s="1"/>
  <c r="K926" i="1"/>
  <c r="K927" i="1"/>
  <c r="M927" i="1" s="1"/>
  <c r="K928" i="1"/>
  <c r="K929" i="1"/>
  <c r="M929" i="1" s="1"/>
  <c r="K930" i="1"/>
  <c r="M930" i="1" s="1"/>
  <c r="K931" i="1"/>
  <c r="M931" i="1" s="1"/>
  <c r="K932" i="1"/>
  <c r="K933" i="1"/>
  <c r="M933" i="1" s="1"/>
  <c r="K934" i="1"/>
  <c r="K935" i="1"/>
  <c r="M935" i="1" s="1"/>
  <c r="K936" i="1"/>
  <c r="K937" i="1"/>
  <c r="M937" i="1" s="1"/>
  <c r="K938" i="1"/>
  <c r="K939" i="1"/>
  <c r="M939" i="1" s="1"/>
  <c r="K940" i="1"/>
  <c r="K941" i="1"/>
  <c r="M941" i="1" s="1"/>
  <c r="K942" i="1"/>
  <c r="K943" i="1"/>
  <c r="M943" i="1" s="1"/>
  <c r="K944" i="1"/>
  <c r="K945" i="1"/>
  <c r="M945" i="1" s="1"/>
  <c r="K946" i="1"/>
  <c r="M946" i="1" s="1"/>
  <c r="K947" i="1"/>
  <c r="M947" i="1" s="1"/>
  <c r="K948" i="1"/>
  <c r="K949" i="1"/>
  <c r="M949" i="1" s="1"/>
  <c r="K950" i="1"/>
  <c r="M950" i="1" s="1"/>
  <c r="K951" i="1"/>
  <c r="M951" i="1" s="1"/>
  <c r="K952" i="1"/>
  <c r="K953" i="1"/>
  <c r="M953" i="1" s="1"/>
  <c r="K954" i="1"/>
  <c r="L954" i="1" s="1"/>
  <c r="K955" i="1"/>
  <c r="M955" i="1" s="1"/>
  <c r="K956" i="1"/>
  <c r="K957" i="1"/>
  <c r="M957" i="1" s="1"/>
  <c r="K958" i="1"/>
  <c r="K959" i="1"/>
  <c r="M959" i="1" s="1"/>
  <c r="K960" i="1"/>
  <c r="K961" i="1"/>
  <c r="M961" i="1" s="1"/>
  <c r="K962" i="1"/>
  <c r="K963" i="1"/>
  <c r="M963" i="1" s="1"/>
  <c r="K964" i="1"/>
  <c r="K965" i="1"/>
  <c r="M965" i="1" s="1"/>
  <c r="K966" i="1"/>
  <c r="M966" i="1" s="1"/>
  <c r="K967" i="1"/>
  <c r="M967" i="1" s="1"/>
  <c r="K968" i="1"/>
  <c r="K969" i="1"/>
  <c r="M969" i="1" s="1"/>
  <c r="K970" i="1"/>
  <c r="M970" i="1" s="1"/>
  <c r="K971" i="1"/>
  <c r="M971" i="1" s="1"/>
  <c r="K972" i="1"/>
  <c r="K973" i="1"/>
  <c r="M973" i="1" s="1"/>
  <c r="K974" i="1"/>
  <c r="K975" i="1"/>
  <c r="M975" i="1" s="1"/>
  <c r="K976" i="1"/>
  <c r="L976" i="1" s="1"/>
  <c r="K977" i="1"/>
  <c r="M977" i="1" s="1"/>
  <c r="K978" i="1"/>
  <c r="K979" i="1"/>
  <c r="M979" i="1" s="1"/>
  <c r="K980" i="1"/>
  <c r="K981" i="1"/>
  <c r="M981" i="1" s="1"/>
  <c r="K982" i="1"/>
  <c r="K983" i="1"/>
  <c r="M983" i="1" s="1"/>
  <c r="K984" i="1"/>
  <c r="K985" i="1"/>
  <c r="M985" i="1" s="1"/>
  <c r="K986" i="1"/>
  <c r="M986" i="1" s="1"/>
  <c r="K987" i="1"/>
  <c r="M987" i="1" s="1"/>
  <c r="K988" i="1"/>
  <c r="K989" i="1"/>
  <c r="M989" i="1" s="1"/>
  <c r="K990" i="1"/>
  <c r="M990" i="1" s="1"/>
  <c r="K991" i="1"/>
  <c r="M991" i="1" s="1"/>
  <c r="K992" i="1"/>
  <c r="K993" i="1"/>
  <c r="M993" i="1" s="1"/>
  <c r="K994" i="1"/>
  <c r="K995" i="1"/>
  <c r="M995" i="1" s="1"/>
  <c r="K996" i="1"/>
  <c r="K997" i="1"/>
  <c r="M997" i="1" s="1"/>
  <c r="K998" i="1"/>
  <c r="K999" i="1"/>
  <c r="M999" i="1" s="1"/>
  <c r="K1000" i="1"/>
  <c r="K1001" i="1"/>
  <c r="M1001" i="1" s="1"/>
  <c r="K1002" i="1"/>
  <c r="M1002" i="1" s="1"/>
  <c r="K1003" i="1"/>
  <c r="M1003" i="1" s="1"/>
  <c r="K1004" i="1"/>
  <c r="K1005" i="1"/>
  <c r="M1005" i="1" s="1"/>
  <c r="K1006" i="1"/>
  <c r="M1006" i="1" s="1"/>
  <c r="K1007" i="1"/>
  <c r="M1007" i="1" s="1"/>
  <c r="K1008" i="1"/>
  <c r="K1009" i="1"/>
  <c r="M1009" i="1" s="1"/>
  <c r="K1010" i="1"/>
  <c r="K1011" i="1"/>
  <c r="M1011" i="1" s="1"/>
  <c r="K1012" i="1"/>
  <c r="K1013" i="1"/>
  <c r="M1013" i="1" s="1"/>
  <c r="K1014" i="1"/>
  <c r="K1015" i="1"/>
  <c r="M1015" i="1" s="1"/>
  <c r="K1016" i="1"/>
  <c r="K1017" i="1"/>
  <c r="M1017" i="1" s="1"/>
  <c r="K1018" i="1"/>
  <c r="M1018" i="1" s="1"/>
  <c r="K1019" i="1"/>
  <c r="M1019" i="1" s="1"/>
  <c r="K1020" i="1"/>
  <c r="K1021" i="1"/>
  <c r="M1021" i="1" s="1"/>
  <c r="K1022" i="1"/>
  <c r="M1022" i="1" s="1"/>
  <c r="K1023" i="1"/>
  <c r="M1023" i="1" s="1"/>
  <c r="K1024" i="1"/>
  <c r="K1025" i="1"/>
  <c r="M1025" i="1" s="1"/>
  <c r="K1026" i="1"/>
  <c r="K1027" i="1"/>
  <c r="M1027" i="1" s="1"/>
  <c r="K1028" i="1"/>
  <c r="K1029" i="1"/>
  <c r="M1029" i="1" s="1"/>
  <c r="K1030" i="1"/>
  <c r="K1031" i="1"/>
  <c r="M1031" i="1" s="1"/>
  <c r="K1032" i="1"/>
  <c r="K1033" i="1"/>
  <c r="M1033" i="1" s="1"/>
  <c r="K1034" i="1"/>
  <c r="M1034" i="1" s="1"/>
  <c r="K1035" i="1"/>
  <c r="M1035" i="1" s="1"/>
  <c r="K1036" i="1"/>
  <c r="K1037" i="1"/>
  <c r="M1037" i="1" s="1"/>
  <c r="K1038" i="1"/>
  <c r="M1038" i="1" s="1"/>
  <c r="K1039" i="1"/>
  <c r="M1039" i="1" s="1"/>
  <c r="K1040" i="1"/>
  <c r="L1040" i="1" s="1"/>
  <c r="K1041" i="1"/>
  <c r="M1041" i="1" s="1"/>
  <c r="K1042" i="1"/>
  <c r="K1043" i="1"/>
  <c r="M1043" i="1" s="1"/>
  <c r="K1044" i="1"/>
  <c r="K1045" i="1"/>
  <c r="M1045" i="1" s="1"/>
  <c r="K1046" i="1"/>
  <c r="K1047" i="1"/>
  <c r="M1047" i="1" s="1"/>
  <c r="K1048" i="1"/>
  <c r="K1049" i="1"/>
  <c r="M1049" i="1" s="1"/>
  <c r="K1050" i="1"/>
  <c r="M1050" i="1" s="1"/>
  <c r="K1051" i="1"/>
  <c r="M1051" i="1" s="1"/>
  <c r="K1052" i="1"/>
  <c r="K1053" i="1"/>
  <c r="M1053" i="1" s="1"/>
  <c r="K1054" i="1"/>
  <c r="M1054" i="1" s="1"/>
  <c r="K1055" i="1"/>
  <c r="M1055" i="1" s="1"/>
  <c r="K1056" i="1"/>
  <c r="K1057" i="1"/>
  <c r="M1057" i="1" s="1"/>
  <c r="K1058" i="1"/>
  <c r="K1059" i="1"/>
  <c r="M1059" i="1" s="1"/>
  <c r="K1060" i="1"/>
  <c r="K1061" i="1"/>
  <c r="M1061" i="1" s="1"/>
  <c r="K1062" i="1"/>
  <c r="K1063" i="1"/>
  <c r="M1063" i="1" s="1"/>
  <c r="K1064" i="1"/>
  <c r="K1065" i="1"/>
  <c r="M1065" i="1" s="1"/>
  <c r="K1066" i="1"/>
  <c r="M1066" i="1" s="1"/>
  <c r="K1067" i="1"/>
  <c r="M1067" i="1" s="1"/>
  <c r="K1068" i="1"/>
  <c r="K1069" i="1"/>
  <c r="M1069" i="1" s="1"/>
  <c r="K1070" i="1"/>
  <c r="M1070" i="1" s="1"/>
  <c r="K1071" i="1"/>
  <c r="M1071" i="1" s="1"/>
  <c r="K1072" i="1"/>
  <c r="K1073" i="1"/>
  <c r="M1073" i="1" s="1"/>
  <c r="K1074" i="1"/>
  <c r="K1075" i="1"/>
  <c r="M1075" i="1" s="1"/>
  <c r="K1076" i="1"/>
  <c r="K1077" i="1"/>
  <c r="M1077" i="1" s="1"/>
  <c r="K1078" i="1"/>
  <c r="K1079" i="1"/>
  <c r="M1079" i="1" s="1"/>
  <c r="K1080" i="1"/>
  <c r="K1081" i="1"/>
  <c r="L1081" i="1" s="1"/>
  <c r="K1082" i="1"/>
  <c r="M1082" i="1" s="1"/>
  <c r="K1083" i="1"/>
  <c r="M1083" i="1" s="1"/>
  <c r="K1084" i="1"/>
  <c r="K1085" i="1"/>
  <c r="M1085" i="1" s="1"/>
  <c r="K1086" i="1"/>
  <c r="M1086" i="1" s="1"/>
  <c r="K1087" i="1"/>
  <c r="M1087" i="1" s="1"/>
  <c r="K1088" i="1"/>
  <c r="K1089" i="1"/>
  <c r="M1089" i="1" s="1"/>
  <c r="K1090" i="1"/>
  <c r="K1091" i="1"/>
  <c r="M1091" i="1" s="1"/>
  <c r="K1092" i="1"/>
  <c r="K1093" i="1"/>
  <c r="M1093" i="1" s="1"/>
  <c r="K1094" i="1"/>
  <c r="K1095" i="1"/>
  <c r="M1095" i="1" s="1"/>
  <c r="K1096" i="1"/>
  <c r="K1097" i="1"/>
  <c r="L1097" i="1" s="1"/>
  <c r="K1098" i="1"/>
  <c r="M1098" i="1" s="1"/>
  <c r="K1099" i="1"/>
  <c r="M1099" i="1" s="1"/>
  <c r="K1100" i="1"/>
  <c r="K1101" i="1"/>
  <c r="M1101" i="1" s="1"/>
  <c r="K1102" i="1"/>
  <c r="M1102" i="1" s="1"/>
  <c r="K1103" i="1"/>
  <c r="M1103" i="1" s="1"/>
  <c r="K1104" i="1"/>
  <c r="K1105" i="1"/>
  <c r="M1105" i="1" s="1"/>
  <c r="K1106" i="1"/>
  <c r="K1107" i="1"/>
  <c r="M1107" i="1" s="1"/>
  <c r="K1108" i="1"/>
  <c r="K1109" i="1"/>
  <c r="M1109" i="1" s="1"/>
  <c r="K1110" i="1"/>
  <c r="K1111" i="1"/>
  <c r="M1111" i="1" s="1"/>
  <c r="K1112" i="1"/>
  <c r="K1113" i="1"/>
  <c r="L1113" i="1" s="1"/>
  <c r="K1114" i="1"/>
  <c r="L1114" i="1" s="1"/>
  <c r="K1115" i="1"/>
  <c r="M1115" i="1" s="1"/>
  <c r="K1116" i="1"/>
  <c r="K1117" i="1"/>
  <c r="M1117" i="1" s="1"/>
  <c r="K1118" i="1"/>
  <c r="M1118" i="1" s="1"/>
  <c r="K1119" i="1"/>
  <c r="M1119" i="1" s="1"/>
  <c r="K1120" i="1"/>
  <c r="K1121" i="1"/>
  <c r="M1121" i="1" s="1"/>
  <c r="K1122" i="1"/>
  <c r="K1123" i="1"/>
  <c r="M1123" i="1" s="1"/>
  <c r="K1124" i="1"/>
  <c r="K1125" i="1"/>
  <c r="M1125" i="1" s="1"/>
  <c r="K1126" i="1"/>
  <c r="K1127" i="1"/>
  <c r="M1127" i="1" s="1"/>
  <c r="K1128" i="1"/>
  <c r="K1129" i="1"/>
  <c r="L1129" i="1" s="1"/>
  <c r="K1130" i="1"/>
  <c r="M1130" i="1" s="1"/>
  <c r="K1131" i="1"/>
  <c r="M1131" i="1" s="1"/>
  <c r="K1132" i="1"/>
  <c r="K1133" i="1"/>
  <c r="M1133" i="1" s="1"/>
  <c r="K1134" i="1"/>
  <c r="M1134" i="1" s="1"/>
  <c r="K1135" i="1"/>
  <c r="M1135" i="1" s="1"/>
  <c r="K1136" i="1"/>
  <c r="K1137" i="1"/>
  <c r="M1137" i="1" s="1"/>
  <c r="K1138" i="1"/>
  <c r="K1139" i="1"/>
  <c r="M1139" i="1" s="1"/>
  <c r="K1140" i="1"/>
  <c r="K1141" i="1"/>
  <c r="M1141" i="1" s="1"/>
  <c r="K1142" i="1"/>
  <c r="K1143" i="1"/>
  <c r="M1143" i="1" s="1"/>
  <c r="K1144" i="1"/>
  <c r="K1145" i="1"/>
  <c r="L1145" i="1" s="1"/>
  <c r="K1146" i="1"/>
  <c r="M1146" i="1" s="1"/>
  <c r="K1147" i="1"/>
  <c r="M1147" i="1" s="1"/>
  <c r="K1148" i="1"/>
  <c r="K1149" i="1"/>
  <c r="M1149" i="1" s="1"/>
  <c r="K1150" i="1"/>
  <c r="M1150" i="1" s="1"/>
  <c r="K1151" i="1"/>
  <c r="M1151" i="1" s="1"/>
  <c r="K1152" i="1"/>
  <c r="K1153" i="1"/>
  <c r="M1153" i="1" s="1"/>
  <c r="K1154" i="1"/>
  <c r="K1155" i="1"/>
  <c r="M1155" i="1" s="1"/>
  <c r="K1156" i="1"/>
  <c r="K1157" i="1"/>
  <c r="M1157" i="1" s="1"/>
  <c r="K1158" i="1"/>
  <c r="K1159" i="1"/>
  <c r="M1159" i="1" s="1"/>
  <c r="K1160" i="1"/>
  <c r="K1161" i="1"/>
  <c r="L1161" i="1" s="1"/>
  <c r="K1162" i="1"/>
  <c r="M1162" i="1" s="1"/>
  <c r="K1163" i="1"/>
  <c r="M1163" i="1" s="1"/>
  <c r="K1164" i="1"/>
  <c r="K1165" i="1"/>
  <c r="M1165" i="1" s="1"/>
  <c r="K1166" i="1"/>
  <c r="M1166" i="1" s="1"/>
  <c r="K1167" i="1"/>
  <c r="M1167" i="1" s="1"/>
  <c r="K1168" i="1"/>
  <c r="K1169" i="1"/>
  <c r="M1169" i="1" s="1"/>
  <c r="K1170" i="1"/>
  <c r="K1171" i="1"/>
  <c r="M1171" i="1" s="1"/>
  <c r="K1172" i="1"/>
  <c r="K1173" i="1"/>
  <c r="M1173" i="1" s="1"/>
  <c r="K1174" i="1"/>
  <c r="K1175" i="1"/>
  <c r="M1175" i="1" s="1"/>
  <c r="K1176" i="1"/>
  <c r="K1177" i="1"/>
  <c r="L1177" i="1" s="1"/>
  <c r="K1178" i="1"/>
  <c r="M1178" i="1" s="1"/>
  <c r="K1179" i="1"/>
  <c r="M1179" i="1" s="1"/>
  <c r="K1180" i="1"/>
  <c r="K1181" i="1"/>
  <c r="M1181" i="1" s="1"/>
  <c r="K1182" i="1"/>
  <c r="M1182" i="1" s="1"/>
  <c r="K1183" i="1"/>
  <c r="M1183" i="1" s="1"/>
  <c r="K1184" i="1"/>
  <c r="K1185" i="1"/>
  <c r="M1185" i="1" s="1"/>
  <c r="K1186" i="1"/>
  <c r="K1187" i="1"/>
  <c r="M1187" i="1" s="1"/>
  <c r="K1188" i="1"/>
  <c r="K1189" i="1"/>
  <c r="M1189" i="1" s="1"/>
  <c r="K1190" i="1"/>
  <c r="K1191" i="1"/>
  <c r="M1191" i="1" s="1"/>
  <c r="K1192" i="1"/>
  <c r="K1193" i="1"/>
  <c r="L1193" i="1" s="1"/>
  <c r="K1194" i="1"/>
  <c r="M1194" i="1" s="1"/>
  <c r="K1195" i="1"/>
  <c r="M1195" i="1" s="1"/>
  <c r="K1196" i="1"/>
  <c r="K1197" i="1"/>
  <c r="M1197" i="1" s="1"/>
  <c r="K1198" i="1"/>
  <c r="M1198" i="1" s="1"/>
  <c r="K1199" i="1"/>
  <c r="M1199" i="1" s="1"/>
  <c r="K1200" i="1"/>
  <c r="K1201" i="1"/>
  <c r="M1201" i="1" s="1"/>
  <c r="K1202" i="1"/>
  <c r="K1203" i="1"/>
  <c r="M1203" i="1" s="1"/>
  <c r="K1204" i="1"/>
  <c r="K1205" i="1"/>
  <c r="M1205" i="1" s="1"/>
  <c r="K1206" i="1"/>
  <c r="K1207" i="1"/>
  <c r="M1207" i="1" s="1"/>
  <c r="K1208" i="1"/>
  <c r="K1209" i="1"/>
  <c r="L1209" i="1" s="1"/>
  <c r="K1210" i="1"/>
  <c r="M1210" i="1" s="1"/>
  <c r="K1211" i="1"/>
  <c r="M1211" i="1" s="1"/>
  <c r="K1212" i="1"/>
  <c r="K1213" i="1"/>
  <c r="M1213" i="1" s="1"/>
  <c r="K1214" i="1"/>
  <c r="M1214" i="1" s="1"/>
  <c r="K1215" i="1"/>
  <c r="M1215" i="1" s="1"/>
  <c r="K1216" i="1"/>
  <c r="K1217" i="1"/>
  <c r="M1217" i="1" s="1"/>
  <c r="K1218" i="1"/>
  <c r="K1219" i="1"/>
  <c r="M1219" i="1" s="1"/>
  <c r="K1220" i="1"/>
  <c r="K1221" i="1"/>
  <c r="M1221" i="1" s="1"/>
  <c r="K1222" i="1"/>
  <c r="K1223" i="1"/>
  <c r="M1223" i="1" s="1"/>
  <c r="K1224" i="1"/>
  <c r="K1225" i="1"/>
  <c r="L1225" i="1" s="1"/>
  <c r="K1226" i="1"/>
  <c r="M1226" i="1" s="1"/>
  <c r="K1227" i="1"/>
  <c r="M1227" i="1" s="1"/>
  <c r="K1228" i="1"/>
  <c r="K1229" i="1"/>
  <c r="M1229" i="1" s="1"/>
  <c r="K1230" i="1"/>
  <c r="M1230" i="1" s="1"/>
  <c r="K1231" i="1"/>
  <c r="M1231" i="1" s="1"/>
  <c r="K1232" i="1"/>
  <c r="K1233" i="1"/>
  <c r="M1233" i="1" s="1"/>
  <c r="K1234" i="1"/>
  <c r="K1235" i="1"/>
  <c r="M1235" i="1" s="1"/>
  <c r="K1236" i="1"/>
  <c r="K1237" i="1"/>
  <c r="M1237" i="1" s="1"/>
  <c r="K1238" i="1"/>
  <c r="K1239" i="1"/>
  <c r="M1239" i="1" s="1"/>
  <c r="K1240" i="1"/>
  <c r="K1241" i="1"/>
  <c r="L1241" i="1" s="1"/>
  <c r="K1242" i="1"/>
  <c r="L1242" i="1" s="1"/>
  <c r="K1243" i="1"/>
  <c r="M1243" i="1" s="1"/>
  <c r="K1244" i="1"/>
  <c r="K1245" i="1"/>
  <c r="M1245" i="1" s="1"/>
  <c r="K1246" i="1"/>
  <c r="M1246" i="1" s="1"/>
  <c r="K1247" i="1"/>
  <c r="M1247" i="1" s="1"/>
  <c r="K1248" i="1"/>
  <c r="K1249" i="1"/>
  <c r="M1249" i="1" s="1"/>
  <c r="K1250" i="1"/>
  <c r="K1251" i="1"/>
  <c r="M1251" i="1" s="1"/>
  <c r="K1252" i="1"/>
  <c r="K1253" i="1"/>
  <c r="M1253" i="1" s="1"/>
  <c r="K1254" i="1"/>
  <c r="K1255" i="1"/>
  <c r="M1255" i="1" s="1"/>
  <c r="K1256" i="1"/>
  <c r="K1257" i="1"/>
  <c r="L1257" i="1" s="1"/>
  <c r="K1258" i="1"/>
  <c r="M1258" i="1" s="1"/>
  <c r="K1259" i="1"/>
  <c r="M1259" i="1" s="1"/>
  <c r="K1260" i="1"/>
  <c r="K1261" i="1"/>
  <c r="M1261" i="1" s="1"/>
  <c r="K1262" i="1"/>
  <c r="M1262" i="1" s="1"/>
  <c r="K1263" i="1"/>
  <c r="M1263" i="1" s="1"/>
  <c r="K1264" i="1"/>
  <c r="K1265" i="1"/>
  <c r="M1265" i="1" s="1"/>
  <c r="K1266" i="1"/>
  <c r="K1267" i="1"/>
  <c r="M1267" i="1" s="1"/>
  <c r="K1268" i="1"/>
  <c r="K1269" i="1"/>
  <c r="M1269" i="1" s="1"/>
  <c r="K1270" i="1"/>
  <c r="K1271" i="1"/>
  <c r="M1271" i="1" s="1"/>
  <c r="K1272" i="1"/>
  <c r="K1273" i="1"/>
  <c r="L1273" i="1" s="1"/>
  <c r="K1274" i="1"/>
  <c r="M1274" i="1" s="1"/>
  <c r="K1275" i="1"/>
  <c r="M1275" i="1" s="1"/>
  <c r="K1276" i="1"/>
  <c r="K1277" i="1"/>
  <c r="M1277" i="1" s="1"/>
  <c r="K1278" i="1"/>
  <c r="M1278" i="1" s="1"/>
  <c r="K1279" i="1"/>
  <c r="M1279" i="1" s="1"/>
  <c r="K1280" i="1"/>
  <c r="K1281" i="1"/>
  <c r="M1281" i="1" s="1"/>
  <c r="K1282" i="1"/>
  <c r="K1283" i="1"/>
  <c r="M1283" i="1" s="1"/>
  <c r="K1284" i="1"/>
  <c r="K1285" i="1"/>
  <c r="M1285" i="1" s="1"/>
  <c r="K1286" i="1"/>
  <c r="K1287" i="1"/>
  <c r="M1287" i="1" s="1"/>
  <c r="K1288" i="1"/>
  <c r="K1289" i="1"/>
  <c r="L1289" i="1" s="1"/>
  <c r="K1290" i="1"/>
  <c r="M1290" i="1" s="1"/>
  <c r="K1291" i="1"/>
  <c r="M1291" i="1" s="1"/>
  <c r="K1292" i="1"/>
  <c r="K1293" i="1"/>
  <c r="M1293" i="1" s="1"/>
  <c r="K1294" i="1"/>
  <c r="M1294" i="1" s="1"/>
  <c r="K1295" i="1"/>
  <c r="M1295" i="1" s="1"/>
  <c r="K1296" i="1"/>
  <c r="K1297" i="1"/>
  <c r="M1297" i="1" s="1"/>
  <c r="K1298" i="1"/>
  <c r="K1299" i="1"/>
  <c r="M1299" i="1" s="1"/>
  <c r="K1300" i="1"/>
  <c r="K1301" i="1"/>
  <c r="M1301" i="1" s="1"/>
  <c r="K1302" i="1"/>
  <c r="K1303" i="1"/>
  <c r="M1303" i="1" s="1"/>
  <c r="K1304" i="1"/>
  <c r="K1305" i="1"/>
  <c r="L1305" i="1" s="1"/>
  <c r="K1306" i="1"/>
  <c r="M1306" i="1" s="1"/>
  <c r="K1307" i="1"/>
  <c r="M1307" i="1" s="1"/>
  <c r="K1308" i="1"/>
  <c r="K1309" i="1"/>
  <c r="M1309" i="1" s="1"/>
  <c r="K1310" i="1"/>
  <c r="M1310" i="1" s="1"/>
  <c r="K1311" i="1"/>
  <c r="M1311" i="1" s="1"/>
  <c r="K1312" i="1"/>
  <c r="K1313" i="1"/>
  <c r="M1313" i="1" s="1"/>
  <c r="K1314" i="1"/>
  <c r="K1315" i="1"/>
  <c r="M1315" i="1" s="1"/>
  <c r="K1316" i="1"/>
  <c r="K1317" i="1"/>
  <c r="M1317" i="1" s="1"/>
  <c r="K1318" i="1"/>
  <c r="K1319" i="1"/>
  <c r="M1319" i="1" s="1"/>
  <c r="K1320" i="1"/>
  <c r="K1321" i="1"/>
  <c r="L1321" i="1" s="1"/>
  <c r="K1322" i="1"/>
  <c r="M1322" i="1" s="1"/>
  <c r="K1323" i="1"/>
  <c r="M1323" i="1" s="1"/>
  <c r="K1324" i="1"/>
  <c r="K1325" i="1"/>
  <c r="M1325" i="1" s="1"/>
  <c r="K1326" i="1"/>
  <c r="M1326" i="1" s="1"/>
  <c r="K1327" i="1"/>
  <c r="M1327" i="1" s="1"/>
  <c r="K1328" i="1"/>
  <c r="K1329" i="1"/>
  <c r="M1329" i="1" s="1"/>
  <c r="K1330" i="1"/>
  <c r="K1331" i="1"/>
  <c r="M1331" i="1" s="1"/>
  <c r="K1332" i="1"/>
  <c r="K1333" i="1"/>
  <c r="M1333" i="1" s="1"/>
  <c r="K1334" i="1"/>
  <c r="K1335" i="1"/>
  <c r="M1335" i="1" s="1"/>
  <c r="K1336" i="1"/>
  <c r="K1337" i="1"/>
  <c r="L1337" i="1" s="1"/>
  <c r="K1338" i="1"/>
  <c r="L1338" i="1" s="1"/>
  <c r="K1339" i="1"/>
  <c r="M1339" i="1" s="1"/>
  <c r="K1340" i="1"/>
  <c r="K1341" i="1"/>
  <c r="M1341" i="1" s="1"/>
  <c r="K1342" i="1"/>
  <c r="M1342" i="1" s="1"/>
  <c r="K1343" i="1"/>
  <c r="M1343" i="1" s="1"/>
  <c r="K1344" i="1"/>
  <c r="K1345" i="1"/>
  <c r="M1345" i="1" s="1"/>
  <c r="K1346" i="1"/>
  <c r="K1347" i="1"/>
  <c r="M1347" i="1" s="1"/>
  <c r="K1348" i="1"/>
  <c r="K1349" i="1"/>
  <c r="M1349" i="1" s="1"/>
  <c r="K1350" i="1"/>
  <c r="K1351" i="1"/>
  <c r="M1351" i="1" s="1"/>
  <c r="K1352" i="1"/>
  <c r="K1353" i="1"/>
  <c r="L1353" i="1" s="1"/>
  <c r="K1354" i="1"/>
  <c r="M1354" i="1" s="1"/>
  <c r="K1355" i="1"/>
  <c r="M1355" i="1" s="1"/>
  <c r="K1356" i="1"/>
  <c r="K1357" i="1"/>
  <c r="M1357" i="1" s="1"/>
  <c r="K1358" i="1"/>
  <c r="M1358" i="1" s="1"/>
  <c r="K1359" i="1"/>
  <c r="M1359" i="1" s="1"/>
  <c r="K1360" i="1"/>
  <c r="K1361" i="1"/>
  <c r="M1361" i="1" s="1"/>
  <c r="K1362" i="1"/>
  <c r="K1363" i="1"/>
  <c r="M1363" i="1" s="1"/>
  <c r="K1364" i="1"/>
  <c r="K1365" i="1"/>
  <c r="M1365" i="1" s="1"/>
  <c r="K1366" i="1"/>
  <c r="K1367" i="1"/>
  <c r="M1367" i="1" s="1"/>
  <c r="K1368" i="1"/>
  <c r="K1369" i="1"/>
  <c r="L1369" i="1" s="1"/>
  <c r="K1370" i="1"/>
  <c r="M1370" i="1" s="1"/>
  <c r="K1371" i="1"/>
  <c r="M1371" i="1" s="1"/>
  <c r="K1372" i="1"/>
  <c r="K1373" i="1"/>
  <c r="M1373" i="1" s="1"/>
  <c r="K1374" i="1"/>
  <c r="M1374" i="1" s="1"/>
  <c r="K1375" i="1"/>
  <c r="M1375" i="1" s="1"/>
  <c r="K1376" i="1"/>
  <c r="K1377" i="1"/>
  <c r="M1377" i="1" s="1"/>
  <c r="K1378" i="1"/>
  <c r="K1379" i="1"/>
  <c r="M1379" i="1" s="1"/>
  <c r="K1380" i="1"/>
  <c r="K1381" i="1"/>
  <c r="M1381" i="1" s="1"/>
  <c r="K1382" i="1"/>
  <c r="M1382" i="1" s="1"/>
  <c r="K1383" i="1"/>
  <c r="M1383" i="1" s="1"/>
  <c r="K1384" i="1"/>
  <c r="K1385" i="1"/>
  <c r="L1385" i="1" s="1"/>
  <c r="K1386" i="1"/>
  <c r="M1386" i="1" s="1"/>
  <c r="K1387" i="1"/>
  <c r="M1387" i="1" s="1"/>
  <c r="K1388" i="1"/>
  <c r="K1389" i="1"/>
  <c r="M1389" i="1" s="1"/>
  <c r="K1390" i="1"/>
  <c r="M1390" i="1" s="1"/>
  <c r="K1391" i="1"/>
  <c r="M1391" i="1" s="1"/>
  <c r="K1392" i="1"/>
  <c r="K1393" i="1"/>
  <c r="M1393" i="1" s="1"/>
  <c r="K1394" i="1"/>
  <c r="K1395" i="1"/>
  <c r="M1395" i="1" s="1"/>
  <c r="K1396" i="1"/>
  <c r="K1397" i="1"/>
  <c r="M1397" i="1" s="1"/>
  <c r="K1398" i="1"/>
  <c r="M1398" i="1" s="1"/>
  <c r="K1399" i="1"/>
  <c r="M1399" i="1" s="1"/>
  <c r="K1400" i="1"/>
  <c r="K1401" i="1"/>
  <c r="L1401" i="1" s="1"/>
  <c r="K1402" i="1"/>
  <c r="M1402" i="1" s="1"/>
  <c r="K1403" i="1"/>
  <c r="M1403" i="1" s="1"/>
  <c r="K1404" i="1"/>
  <c r="K1405" i="1"/>
  <c r="M1405" i="1" s="1"/>
  <c r="K1406" i="1"/>
  <c r="M1406" i="1" s="1"/>
  <c r="K1407" i="1"/>
  <c r="M1407" i="1" s="1"/>
  <c r="K1408" i="1"/>
  <c r="K1409" i="1"/>
  <c r="M1409" i="1" s="1"/>
  <c r="K1410" i="1"/>
  <c r="K1411" i="1"/>
  <c r="M1411" i="1" s="1"/>
  <c r="K1412" i="1"/>
  <c r="K1413" i="1"/>
  <c r="M1413" i="1" s="1"/>
  <c r="K1414" i="1"/>
  <c r="M1414" i="1" s="1"/>
  <c r="K1415" i="1"/>
  <c r="M1415" i="1" s="1"/>
  <c r="K1416" i="1"/>
  <c r="K1417" i="1"/>
  <c r="L1417" i="1" s="1"/>
  <c r="K1418" i="1"/>
  <c r="M1418" i="1" s="1"/>
  <c r="K1419" i="1"/>
  <c r="M1419" i="1" s="1"/>
  <c r="K1420" i="1"/>
  <c r="K1421" i="1"/>
  <c r="M1421" i="1" s="1"/>
  <c r="K1422" i="1"/>
  <c r="M1422" i="1" s="1"/>
  <c r="K1423" i="1"/>
  <c r="M1423" i="1" s="1"/>
  <c r="K1424" i="1"/>
  <c r="K1425" i="1"/>
  <c r="M1425" i="1" s="1"/>
  <c r="K1426" i="1"/>
  <c r="K1427" i="1"/>
  <c r="M1427" i="1" s="1"/>
  <c r="K1428" i="1"/>
  <c r="K1429" i="1"/>
  <c r="M1429" i="1" s="1"/>
  <c r="K1430" i="1"/>
  <c r="M1430" i="1" s="1"/>
  <c r="K1431" i="1"/>
  <c r="M1431" i="1" s="1"/>
  <c r="K1432" i="1"/>
  <c r="K1433" i="1"/>
  <c r="L1433" i="1" s="1"/>
  <c r="K1434" i="1"/>
  <c r="M1434" i="1" s="1"/>
  <c r="K1435" i="1"/>
  <c r="M1435" i="1" s="1"/>
  <c r="K1436" i="1"/>
  <c r="K1437" i="1"/>
  <c r="M1437" i="1" s="1"/>
  <c r="K1438" i="1"/>
  <c r="M1438" i="1" s="1"/>
  <c r="K1439" i="1"/>
  <c r="M1439" i="1" s="1"/>
  <c r="K1440" i="1"/>
  <c r="K1441" i="1"/>
  <c r="M1441" i="1" s="1"/>
  <c r="K1442" i="1"/>
  <c r="K1443" i="1"/>
  <c r="M1443" i="1" s="1"/>
  <c r="K1444" i="1"/>
  <c r="K1445" i="1"/>
  <c r="M1445" i="1" s="1"/>
  <c r="K1446" i="1"/>
  <c r="M1446" i="1" s="1"/>
  <c r="K1447" i="1"/>
  <c r="M1447" i="1" s="1"/>
  <c r="K1448" i="1"/>
  <c r="K1449" i="1"/>
  <c r="K1450" i="1"/>
  <c r="M1450" i="1" s="1"/>
  <c r="K1451" i="1"/>
  <c r="M1451" i="1" s="1"/>
  <c r="K1452" i="1"/>
  <c r="K1453" i="1"/>
  <c r="M1453" i="1" s="1"/>
  <c r="K1454" i="1"/>
  <c r="M1454" i="1" s="1"/>
  <c r="K1455" i="1"/>
  <c r="M1455" i="1" s="1"/>
  <c r="K1456" i="1"/>
  <c r="K1457" i="1"/>
  <c r="M1457" i="1" s="1"/>
  <c r="K1458" i="1"/>
  <c r="K1459" i="1"/>
  <c r="M1459" i="1" s="1"/>
  <c r="K1460" i="1"/>
  <c r="K1461" i="1"/>
  <c r="M1461" i="1" s="1"/>
  <c r="K1462" i="1"/>
  <c r="M1462" i="1" s="1"/>
  <c r="K1463" i="1"/>
  <c r="M1463" i="1" s="1"/>
  <c r="K1464" i="1"/>
  <c r="K1465" i="1"/>
  <c r="L1465" i="1" s="1"/>
  <c r="K1466" i="1"/>
  <c r="M1466" i="1" s="1"/>
  <c r="K1467" i="1"/>
  <c r="M1467" i="1" s="1"/>
  <c r="K1468" i="1"/>
  <c r="K1469" i="1"/>
  <c r="M1469" i="1" s="1"/>
  <c r="K1470" i="1"/>
  <c r="M1470" i="1" s="1"/>
  <c r="K1471" i="1"/>
  <c r="M1471" i="1" s="1"/>
  <c r="K1472" i="1"/>
  <c r="K1473" i="1"/>
  <c r="M1473" i="1" s="1"/>
  <c r="K1474" i="1"/>
  <c r="K1475" i="1"/>
  <c r="M1475" i="1" s="1"/>
  <c r="K1476" i="1"/>
  <c r="K1477" i="1"/>
  <c r="M1477" i="1" s="1"/>
  <c r="K1478" i="1"/>
  <c r="M1478" i="1" s="1"/>
  <c r="K1479" i="1"/>
  <c r="M1479" i="1" s="1"/>
  <c r="K1480" i="1"/>
  <c r="K1481" i="1"/>
  <c r="K1482" i="1"/>
  <c r="M1482" i="1" s="1"/>
  <c r="K1483" i="1"/>
  <c r="M1483" i="1" s="1"/>
  <c r="K1484" i="1"/>
  <c r="K1485" i="1"/>
  <c r="M1485" i="1" s="1"/>
  <c r="K1486" i="1"/>
  <c r="M1486" i="1" s="1"/>
  <c r="K1487" i="1"/>
  <c r="M1487" i="1" s="1"/>
  <c r="K1488" i="1"/>
  <c r="K1489" i="1"/>
  <c r="M1489" i="1" s="1"/>
  <c r="K1490" i="1"/>
  <c r="K1491" i="1"/>
  <c r="M1491" i="1" s="1"/>
  <c r="K1492" i="1"/>
  <c r="K1493" i="1"/>
  <c r="M1493" i="1" s="1"/>
  <c r="K1494" i="1"/>
  <c r="M1494" i="1" s="1"/>
  <c r="K1495" i="1"/>
  <c r="M1495" i="1" s="1"/>
  <c r="K1496" i="1"/>
  <c r="K1497" i="1"/>
  <c r="K1498" i="1"/>
  <c r="L1498" i="1" s="1"/>
  <c r="K1499" i="1"/>
  <c r="M1499" i="1" s="1"/>
  <c r="K1500" i="1"/>
  <c r="K1501" i="1"/>
  <c r="M1501" i="1" s="1"/>
  <c r="K1502" i="1"/>
  <c r="M1502" i="1" s="1"/>
  <c r="K1503" i="1"/>
  <c r="M1503" i="1" s="1"/>
  <c r="K1504" i="1"/>
  <c r="K1505" i="1"/>
  <c r="M1505" i="1" s="1"/>
  <c r="K1506" i="1"/>
  <c r="K1507" i="1"/>
  <c r="M1507" i="1" s="1"/>
  <c r="K1508" i="1"/>
  <c r="K1509" i="1"/>
  <c r="M1509" i="1" s="1"/>
  <c r="K1510" i="1"/>
  <c r="M1510" i="1" s="1"/>
  <c r="K1511" i="1"/>
  <c r="M1511" i="1" s="1"/>
  <c r="K1512" i="1"/>
  <c r="K1513" i="1"/>
  <c r="L1513" i="1" s="1"/>
  <c r="K1514" i="1"/>
  <c r="M1514" i="1" s="1"/>
  <c r="K1515" i="1"/>
  <c r="M1515" i="1" s="1"/>
  <c r="K1516" i="1"/>
  <c r="K1517" i="1"/>
  <c r="M1517" i="1" s="1"/>
  <c r="K1518" i="1"/>
  <c r="M1518" i="1" s="1"/>
  <c r="K1519" i="1"/>
  <c r="M1519" i="1" s="1"/>
  <c r="K1520" i="1"/>
  <c r="K1521" i="1"/>
  <c r="M1521" i="1" s="1"/>
  <c r="K1522" i="1"/>
  <c r="K1523" i="1"/>
  <c r="M1523" i="1" s="1"/>
  <c r="K1524" i="1"/>
  <c r="K1525" i="1"/>
  <c r="M1525" i="1" s="1"/>
  <c r="K1526" i="1"/>
  <c r="M1526" i="1" s="1"/>
  <c r="K1527" i="1"/>
  <c r="M1527" i="1" s="1"/>
  <c r="K1528" i="1"/>
  <c r="K1529" i="1"/>
  <c r="K1530" i="1"/>
  <c r="M1530" i="1" s="1"/>
  <c r="K1531" i="1"/>
  <c r="M1531" i="1" s="1"/>
  <c r="K1532" i="1"/>
  <c r="K1533" i="1"/>
  <c r="M1533" i="1" s="1"/>
  <c r="K1534" i="1"/>
  <c r="M1534" i="1" s="1"/>
  <c r="K1535" i="1"/>
  <c r="M1535" i="1" s="1"/>
  <c r="K1536" i="1"/>
  <c r="K1537" i="1"/>
  <c r="M1537" i="1" s="1"/>
  <c r="K1538" i="1"/>
  <c r="K1539" i="1"/>
  <c r="M1539" i="1" s="1"/>
  <c r="K1540" i="1"/>
  <c r="K1541" i="1"/>
  <c r="M1541" i="1" s="1"/>
  <c r="K1542" i="1"/>
  <c r="M1542" i="1" s="1"/>
  <c r="K1543" i="1"/>
  <c r="M1543" i="1" s="1"/>
  <c r="K1544" i="1"/>
  <c r="K1545" i="1"/>
  <c r="L1545" i="1" s="1"/>
  <c r="K1546" i="1"/>
  <c r="M1546" i="1" s="1"/>
  <c r="K1547" i="1"/>
  <c r="M1547" i="1" s="1"/>
  <c r="K1548" i="1"/>
  <c r="K1549" i="1"/>
  <c r="M1549" i="1" s="1"/>
  <c r="K1550" i="1"/>
  <c r="M1550" i="1" s="1"/>
  <c r="K1551" i="1"/>
  <c r="M1551" i="1" s="1"/>
  <c r="K1552" i="1"/>
  <c r="K1553" i="1"/>
  <c r="M1553" i="1" s="1"/>
  <c r="K1554" i="1"/>
  <c r="K1555" i="1"/>
  <c r="M1555" i="1" s="1"/>
  <c r="K1556" i="1"/>
  <c r="K1557" i="1"/>
  <c r="M1557" i="1" s="1"/>
  <c r="K1558" i="1"/>
  <c r="M1558" i="1" s="1"/>
  <c r="K1559" i="1"/>
  <c r="M1559" i="1" s="1"/>
  <c r="K1560" i="1"/>
  <c r="K1561" i="1"/>
  <c r="L1561" i="1" s="1"/>
  <c r="K1562" i="1"/>
  <c r="M1562" i="1" s="1"/>
  <c r="K1563" i="1"/>
  <c r="M1563" i="1" s="1"/>
  <c r="K1564" i="1"/>
  <c r="K1565" i="1"/>
  <c r="M1565" i="1" s="1"/>
  <c r="K1566" i="1"/>
  <c r="M1566" i="1" s="1"/>
  <c r="K1567" i="1"/>
  <c r="M1567" i="1" s="1"/>
  <c r="K1568" i="1"/>
  <c r="K1569" i="1"/>
  <c r="M1569" i="1" s="1"/>
  <c r="K1570" i="1"/>
  <c r="K1571" i="1"/>
  <c r="M1571" i="1" s="1"/>
  <c r="K1572" i="1"/>
  <c r="K1573" i="1"/>
  <c r="M1573" i="1" s="1"/>
  <c r="K1574" i="1"/>
  <c r="M1574" i="1" s="1"/>
  <c r="K1575" i="1"/>
  <c r="M1575" i="1" s="1"/>
  <c r="K1576" i="1"/>
  <c r="K1577" i="1"/>
  <c r="K1578" i="1"/>
  <c r="M1578" i="1" s="1"/>
  <c r="K1579" i="1"/>
  <c r="M1579" i="1" s="1"/>
  <c r="K1580" i="1"/>
  <c r="K1581" i="1"/>
  <c r="M1581" i="1" s="1"/>
  <c r="K1582" i="1"/>
  <c r="M1582" i="1" s="1"/>
  <c r="K1583" i="1"/>
  <c r="M1583" i="1" s="1"/>
  <c r="K1584" i="1"/>
  <c r="K1585" i="1"/>
  <c r="M1585" i="1" s="1"/>
  <c r="K1586" i="1"/>
  <c r="K1587" i="1"/>
  <c r="M1587" i="1" s="1"/>
  <c r="K1588" i="1"/>
  <c r="K1589" i="1"/>
  <c r="M1589" i="1" s="1"/>
  <c r="K1590" i="1"/>
  <c r="M1590" i="1" s="1"/>
  <c r="K1591" i="1"/>
  <c r="M1591" i="1" s="1"/>
  <c r="K1592" i="1"/>
  <c r="K1593" i="1"/>
  <c r="L1593" i="1" s="1"/>
  <c r="K1594" i="1"/>
  <c r="L1594" i="1" s="1"/>
  <c r="K1595" i="1"/>
  <c r="M1595" i="1" s="1"/>
  <c r="K1596" i="1"/>
  <c r="K1597" i="1"/>
  <c r="M1597" i="1" s="1"/>
  <c r="K1598" i="1"/>
  <c r="M1598" i="1" s="1"/>
  <c r="K1599" i="1"/>
  <c r="M1599" i="1" s="1"/>
  <c r="K1600" i="1"/>
  <c r="K1601" i="1"/>
  <c r="M1601" i="1" s="1"/>
  <c r="K1602" i="1"/>
  <c r="K1603" i="1"/>
  <c r="M1603" i="1" s="1"/>
  <c r="K1604" i="1"/>
  <c r="K1605" i="1"/>
  <c r="M1605" i="1" s="1"/>
  <c r="K1606" i="1"/>
  <c r="M1606" i="1" s="1"/>
  <c r="K1607" i="1"/>
  <c r="M1607" i="1" s="1"/>
  <c r="K1608" i="1"/>
  <c r="K1609" i="1"/>
  <c r="K1610" i="1"/>
  <c r="M1610" i="1" s="1"/>
  <c r="K1611" i="1"/>
  <c r="M1611" i="1" s="1"/>
  <c r="K1612" i="1"/>
  <c r="K1613" i="1"/>
  <c r="M1613" i="1" s="1"/>
  <c r="K1614" i="1"/>
  <c r="M1614" i="1" s="1"/>
  <c r="K1615" i="1"/>
  <c r="M1615" i="1" s="1"/>
  <c r="K1616" i="1"/>
  <c r="K1617" i="1"/>
  <c r="M1617" i="1" s="1"/>
  <c r="K1618" i="1"/>
  <c r="K1619" i="1"/>
  <c r="M1619" i="1" s="1"/>
  <c r="K1620" i="1"/>
  <c r="K1621" i="1"/>
  <c r="M1621" i="1" s="1"/>
  <c r="K1622" i="1"/>
  <c r="M1622" i="1" s="1"/>
  <c r="K1623" i="1"/>
  <c r="M1623" i="1" s="1"/>
  <c r="K1624" i="1"/>
  <c r="K1625" i="1"/>
  <c r="K1626" i="1"/>
  <c r="M1626" i="1" s="1"/>
  <c r="K1627" i="1"/>
  <c r="M1627" i="1" s="1"/>
  <c r="K1628" i="1"/>
  <c r="K1629" i="1"/>
  <c r="M1629" i="1" s="1"/>
  <c r="K1630" i="1"/>
  <c r="M1630" i="1" s="1"/>
  <c r="K1631" i="1"/>
  <c r="M1631" i="1" s="1"/>
  <c r="K1632" i="1"/>
  <c r="K1633" i="1"/>
  <c r="M1633" i="1" s="1"/>
  <c r="K1634" i="1"/>
  <c r="K1635" i="1"/>
  <c r="M1635" i="1" s="1"/>
  <c r="K1636" i="1"/>
  <c r="K1637" i="1"/>
  <c r="M1637" i="1" s="1"/>
  <c r="K1638" i="1"/>
  <c r="M1638" i="1" s="1"/>
  <c r="K1639" i="1"/>
  <c r="M1639" i="1" s="1"/>
  <c r="K1640" i="1"/>
  <c r="K1641" i="1"/>
  <c r="L1641" i="1" s="1"/>
  <c r="K1642" i="1"/>
  <c r="M1642" i="1" s="1"/>
  <c r="K1643" i="1"/>
  <c r="M1643" i="1" s="1"/>
  <c r="K1644" i="1"/>
  <c r="K1645" i="1"/>
  <c r="M1645" i="1" s="1"/>
  <c r="K1646" i="1"/>
  <c r="M1646" i="1" s="1"/>
  <c r="K1647" i="1"/>
  <c r="M1647" i="1" s="1"/>
  <c r="K1648" i="1"/>
  <c r="K1649" i="1"/>
  <c r="M1649" i="1" s="1"/>
  <c r="K1650" i="1"/>
  <c r="K1651" i="1"/>
  <c r="M1651" i="1" s="1"/>
  <c r="K1652" i="1"/>
  <c r="K1653" i="1"/>
  <c r="M1653" i="1" s="1"/>
  <c r="K1654" i="1"/>
  <c r="M1654" i="1" s="1"/>
  <c r="K1655" i="1"/>
  <c r="M1655" i="1" s="1"/>
  <c r="K1656" i="1"/>
  <c r="K1657" i="1"/>
  <c r="K1658" i="1"/>
  <c r="M1658" i="1" s="1"/>
  <c r="K1659" i="1"/>
  <c r="M1659" i="1" s="1"/>
  <c r="K1660" i="1"/>
  <c r="K1661" i="1"/>
  <c r="M1661" i="1" s="1"/>
  <c r="K1662" i="1"/>
  <c r="M1662" i="1" s="1"/>
  <c r="K1663" i="1"/>
  <c r="M1663" i="1" s="1"/>
  <c r="K1664" i="1"/>
  <c r="K1665" i="1"/>
  <c r="M1665" i="1" s="1"/>
  <c r="K1666" i="1"/>
  <c r="K1667" i="1"/>
  <c r="M1667" i="1" s="1"/>
  <c r="K1668" i="1"/>
  <c r="K1669" i="1"/>
  <c r="M1669" i="1" s="1"/>
  <c r="K1670" i="1"/>
  <c r="M1670" i="1" s="1"/>
  <c r="K1671" i="1"/>
  <c r="M1671" i="1" s="1"/>
  <c r="K1672" i="1"/>
  <c r="K1673" i="1"/>
  <c r="L1673" i="1" s="1"/>
  <c r="K1674" i="1"/>
  <c r="M1674" i="1" s="1"/>
  <c r="K1675" i="1"/>
  <c r="M1675" i="1" s="1"/>
  <c r="K1676" i="1"/>
  <c r="K1677" i="1"/>
  <c r="M1677" i="1" s="1"/>
  <c r="K1678" i="1"/>
  <c r="M1678" i="1" s="1"/>
  <c r="K1679" i="1"/>
  <c r="M1679" i="1" s="1"/>
  <c r="K1680" i="1"/>
  <c r="K1681" i="1"/>
  <c r="M1681" i="1" s="1"/>
  <c r="K1682" i="1"/>
  <c r="K1683" i="1"/>
  <c r="M1683" i="1" s="1"/>
  <c r="K1684" i="1"/>
  <c r="K1685" i="1"/>
  <c r="M1685" i="1" s="1"/>
  <c r="K1686" i="1"/>
  <c r="M1686" i="1" s="1"/>
  <c r="K1687" i="1"/>
  <c r="M1687" i="1" s="1"/>
  <c r="K1688" i="1"/>
  <c r="K1689" i="1"/>
  <c r="L1689" i="1" s="1"/>
  <c r="K1690" i="1"/>
  <c r="M1690" i="1" s="1"/>
  <c r="K1691" i="1"/>
  <c r="M1691" i="1" s="1"/>
  <c r="K1692" i="1"/>
  <c r="K1693" i="1"/>
  <c r="M1693" i="1" s="1"/>
  <c r="K1694" i="1"/>
  <c r="M1694" i="1" s="1"/>
  <c r="K1695" i="1"/>
  <c r="M1695" i="1" s="1"/>
  <c r="K1696" i="1"/>
  <c r="K1697" i="1"/>
  <c r="M1697" i="1" s="1"/>
  <c r="K1698" i="1"/>
  <c r="K1699" i="1"/>
  <c r="M1699" i="1" s="1"/>
  <c r="K1700" i="1"/>
  <c r="K1701" i="1"/>
  <c r="M1701" i="1" s="1"/>
  <c r="K1702" i="1"/>
  <c r="M1702" i="1" s="1"/>
  <c r="K1703" i="1"/>
  <c r="M1703" i="1" s="1"/>
  <c r="K1704" i="1"/>
  <c r="K1705" i="1"/>
  <c r="K1706" i="1"/>
  <c r="M1706" i="1" s="1"/>
  <c r="K1707" i="1"/>
  <c r="M1707" i="1" s="1"/>
  <c r="K1708" i="1"/>
  <c r="K1709" i="1"/>
  <c r="M1709" i="1" s="1"/>
  <c r="K1710" i="1"/>
  <c r="M1710" i="1" s="1"/>
  <c r="K1711" i="1"/>
  <c r="M1711" i="1" s="1"/>
  <c r="K1712" i="1"/>
  <c r="K1713" i="1"/>
  <c r="M1713" i="1" s="1"/>
  <c r="K1714" i="1"/>
  <c r="K1715" i="1"/>
  <c r="M1715" i="1" s="1"/>
  <c r="K1716" i="1"/>
  <c r="K1717" i="1"/>
  <c r="M1717" i="1" s="1"/>
  <c r="K1718" i="1"/>
  <c r="M1718" i="1" s="1"/>
  <c r="K1719" i="1"/>
  <c r="M1719" i="1" s="1"/>
  <c r="K1720" i="1"/>
  <c r="K1721" i="1"/>
  <c r="L1721" i="1" s="1"/>
  <c r="K1722" i="1"/>
  <c r="M1722" i="1" s="1"/>
  <c r="K1723" i="1"/>
  <c r="M1723" i="1" s="1"/>
  <c r="K1724" i="1"/>
  <c r="K1725" i="1"/>
  <c r="M1725" i="1" s="1"/>
  <c r="K1726" i="1"/>
  <c r="M1726" i="1" s="1"/>
  <c r="K1727" i="1"/>
  <c r="M1727" i="1" s="1"/>
  <c r="K1728" i="1"/>
  <c r="K1729" i="1"/>
  <c r="M1729" i="1" s="1"/>
  <c r="K1730" i="1"/>
  <c r="K1731" i="1"/>
  <c r="M1731" i="1" s="1"/>
  <c r="K1732" i="1"/>
  <c r="K1733" i="1"/>
  <c r="M1733" i="1" s="1"/>
  <c r="K1734" i="1"/>
  <c r="M1734" i="1" s="1"/>
  <c r="K1735" i="1"/>
  <c r="M1735" i="1" s="1"/>
  <c r="K1736" i="1"/>
  <c r="K1737" i="1"/>
  <c r="K1738" i="1"/>
  <c r="M1738" i="1" s="1"/>
  <c r="K1739" i="1"/>
  <c r="M1739" i="1" s="1"/>
  <c r="K1740" i="1"/>
  <c r="K1741" i="1"/>
  <c r="M1741" i="1" s="1"/>
  <c r="K1742" i="1"/>
  <c r="M1742" i="1" s="1"/>
  <c r="K1743" i="1"/>
  <c r="M1743" i="1" s="1"/>
  <c r="K1744" i="1"/>
  <c r="K1745" i="1"/>
  <c r="M1745" i="1" s="1"/>
  <c r="K1746" i="1"/>
  <c r="K1747" i="1"/>
  <c r="M1747" i="1" s="1"/>
  <c r="K1748" i="1"/>
  <c r="K1749" i="1"/>
  <c r="M1749" i="1" s="1"/>
  <c r="K1750" i="1"/>
  <c r="M1750" i="1" s="1"/>
  <c r="K1751" i="1"/>
  <c r="M1751" i="1" s="1"/>
  <c r="K1752" i="1"/>
  <c r="K1753" i="1"/>
  <c r="K1754" i="1"/>
  <c r="L1754" i="1" s="1"/>
  <c r="K1755" i="1"/>
  <c r="M1755" i="1" s="1"/>
  <c r="K1756" i="1"/>
  <c r="K1757" i="1"/>
  <c r="M1757" i="1" s="1"/>
  <c r="K1758" i="1"/>
  <c r="M1758" i="1" s="1"/>
  <c r="K1759" i="1"/>
  <c r="M1759" i="1" s="1"/>
  <c r="K1760" i="1"/>
  <c r="K1761" i="1"/>
  <c r="M1761" i="1" s="1"/>
  <c r="K1762" i="1"/>
  <c r="K1763" i="1"/>
  <c r="M1763" i="1" s="1"/>
  <c r="K1764" i="1"/>
  <c r="K1765" i="1"/>
  <c r="M1765" i="1" s="1"/>
  <c r="K1766" i="1"/>
  <c r="M1766" i="1" s="1"/>
  <c r="K1767" i="1"/>
  <c r="M1767" i="1" s="1"/>
  <c r="K1768" i="1"/>
  <c r="K1769" i="1"/>
  <c r="L1769" i="1" s="1"/>
  <c r="K1770" i="1"/>
  <c r="M1770" i="1" s="1"/>
  <c r="K1771" i="1"/>
  <c r="M1771" i="1" s="1"/>
  <c r="K1772" i="1"/>
  <c r="K1773" i="1"/>
  <c r="M1773" i="1" s="1"/>
  <c r="K1774" i="1"/>
  <c r="M1774" i="1" s="1"/>
  <c r="K1775" i="1"/>
  <c r="M1775" i="1" s="1"/>
  <c r="K1776" i="1"/>
  <c r="K1777" i="1"/>
  <c r="M1777" i="1" s="1"/>
  <c r="K1778" i="1"/>
  <c r="K1779" i="1"/>
  <c r="M1779" i="1" s="1"/>
  <c r="K1780" i="1"/>
  <c r="K1781" i="1"/>
  <c r="M1781" i="1" s="1"/>
  <c r="K1782" i="1"/>
  <c r="M1782" i="1" s="1"/>
  <c r="K1783" i="1"/>
  <c r="M1783" i="1" s="1"/>
  <c r="K1784" i="1"/>
  <c r="K1785" i="1"/>
  <c r="K1786" i="1"/>
  <c r="M1786" i="1" s="1"/>
  <c r="K1787" i="1"/>
  <c r="M1787" i="1" s="1"/>
  <c r="K1788" i="1"/>
  <c r="K1789" i="1"/>
  <c r="M1789" i="1" s="1"/>
  <c r="K1790" i="1"/>
  <c r="M1790" i="1" s="1"/>
  <c r="K1791" i="1"/>
  <c r="M1791" i="1" s="1"/>
  <c r="K1792" i="1"/>
  <c r="K1793" i="1"/>
  <c r="M1793" i="1" s="1"/>
  <c r="K1794" i="1"/>
  <c r="K1795" i="1"/>
  <c r="M1795" i="1" s="1"/>
  <c r="K1796" i="1"/>
  <c r="K1797" i="1"/>
  <c r="M1797" i="1" s="1"/>
  <c r="K1798" i="1"/>
  <c r="M1798" i="1" s="1"/>
  <c r="K1799" i="1"/>
  <c r="M1799" i="1" s="1"/>
  <c r="K1800" i="1"/>
  <c r="K1801" i="1"/>
  <c r="L1801" i="1" s="1"/>
  <c r="K1802" i="1"/>
  <c r="M1802" i="1" s="1"/>
  <c r="K1803" i="1"/>
  <c r="M1803" i="1" s="1"/>
  <c r="K1804" i="1"/>
  <c r="K1805" i="1"/>
  <c r="M1805" i="1" s="1"/>
  <c r="K1806" i="1"/>
  <c r="M1806" i="1" s="1"/>
  <c r="K1807" i="1"/>
  <c r="M1807" i="1" s="1"/>
  <c r="K1808" i="1"/>
  <c r="K1809" i="1"/>
  <c r="M1809" i="1" s="1"/>
  <c r="K1810" i="1"/>
  <c r="K1811" i="1"/>
  <c r="M1811" i="1" s="1"/>
  <c r="K1812" i="1"/>
  <c r="K1813" i="1"/>
  <c r="M1813" i="1" s="1"/>
  <c r="K1814" i="1"/>
  <c r="M1814" i="1" s="1"/>
  <c r="K1815" i="1"/>
  <c r="M1815" i="1" s="1"/>
  <c r="K1816" i="1"/>
  <c r="K1817" i="1"/>
  <c r="L1817" i="1" s="1"/>
  <c r="K1818" i="1"/>
  <c r="M1818" i="1" s="1"/>
  <c r="K1819" i="1"/>
  <c r="M1819" i="1" s="1"/>
  <c r="K1820" i="1"/>
  <c r="K1821" i="1"/>
  <c r="M1821" i="1" s="1"/>
  <c r="K1822" i="1"/>
  <c r="M1822" i="1" s="1"/>
  <c r="K1823" i="1"/>
  <c r="M1823" i="1" s="1"/>
  <c r="K1824" i="1"/>
  <c r="K1825" i="1"/>
  <c r="M1825" i="1" s="1"/>
  <c r="K1826" i="1"/>
  <c r="K1827" i="1"/>
  <c r="M1827" i="1" s="1"/>
  <c r="K1828" i="1"/>
  <c r="K1829" i="1"/>
  <c r="M1829" i="1" s="1"/>
  <c r="K1830" i="1"/>
  <c r="M1830" i="1" s="1"/>
  <c r="K1831" i="1"/>
  <c r="M1831" i="1" s="1"/>
  <c r="K1832" i="1"/>
  <c r="K1833" i="1"/>
  <c r="K1834" i="1"/>
  <c r="M1834" i="1" s="1"/>
  <c r="K1835" i="1"/>
  <c r="M1835" i="1" s="1"/>
  <c r="K1836" i="1"/>
  <c r="K1837" i="1"/>
  <c r="M1837" i="1" s="1"/>
  <c r="K1838" i="1"/>
  <c r="M1838" i="1" s="1"/>
  <c r="K1839" i="1"/>
  <c r="M1839" i="1" s="1"/>
  <c r="K1840" i="1"/>
  <c r="K1841" i="1"/>
  <c r="M1841" i="1" s="1"/>
  <c r="K1842" i="1"/>
  <c r="K1843" i="1"/>
  <c r="L1843" i="1" s="1"/>
  <c r="K1844" i="1"/>
  <c r="K1845" i="1"/>
  <c r="M1845" i="1" s="1"/>
  <c r="K1846" i="1"/>
  <c r="M1846" i="1" s="1"/>
  <c r="K1847" i="1"/>
  <c r="M1847" i="1" s="1"/>
  <c r="K1848" i="1"/>
  <c r="K1849" i="1"/>
  <c r="M1849" i="1" s="1"/>
  <c r="K1850" i="1"/>
  <c r="M1850" i="1" s="1"/>
  <c r="K1851" i="1"/>
  <c r="M1851" i="1" s="1"/>
  <c r="K1852" i="1"/>
  <c r="K1853" i="1"/>
  <c r="L1853" i="1" s="1"/>
  <c r="K1854" i="1"/>
  <c r="K1855" i="1"/>
  <c r="M1855" i="1" s="1"/>
  <c r="K1856" i="1"/>
  <c r="K1857" i="1"/>
  <c r="M1857" i="1" s="1"/>
  <c r="K1858" i="1"/>
  <c r="K1859" i="1"/>
  <c r="M1859" i="1" s="1"/>
  <c r="K1860" i="1"/>
  <c r="K1861" i="1"/>
  <c r="M1861" i="1" s="1"/>
  <c r="K1862" i="1"/>
  <c r="M1862" i="1" s="1"/>
  <c r="K1863" i="1"/>
  <c r="M1863" i="1" s="1"/>
  <c r="K1864" i="1"/>
  <c r="K1865" i="1"/>
  <c r="K1866" i="1"/>
  <c r="M1866" i="1" s="1"/>
  <c r="K1867" i="1"/>
  <c r="M1867" i="1" s="1"/>
  <c r="K1868" i="1"/>
  <c r="K1869" i="1"/>
  <c r="M1869" i="1" s="1"/>
  <c r="K1870" i="1"/>
  <c r="M1870" i="1" s="1"/>
  <c r="K1871" i="1"/>
  <c r="M1871" i="1" s="1"/>
  <c r="K1872" i="1"/>
  <c r="K1873" i="1"/>
  <c r="M1873" i="1" s="1"/>
  <c r="K1874" i="1"/>
  <c r="K1875" i="1"/>
  <c r="M1875" i="1" s="1"/>
  <c r="K1876" i="1"/>
  <c r="K1877" i="1"/>
  <c r="M1877" i="1" s="1"/>
  <c r="K1878" i="1"/>
  <c r="M1878" i="1" s="1"/>
  <c r="K1879" i="1"/>
  <c r="M1879" i="1" s="1"/>
  <c r="K1880" i="1"/>
  <c r="K1881" i="1"/>
  <c r="M1881" i="1" s="1"/>
  <c r="K1882" i="1"/>
  <c r="M1882" i="1" s="1"/>
  <c r="K1883" i="1"/>
  <c r="M1883" i="1" s="1"/>
  <c r="K1884" i="1"/>
  <c r="K1885" i="1"/>
  <c r="K1886" i="1"/>
  <c r="M1886" i="1" s="1"/>
  <c r="K1887" i="1"/>
  <c r="M1887" i="1" s="1"/>
  <c r="K1888" i="1"/>
  <c r="K1889" i="1"/>
  <c r="M1889" i="1" s="1"/>
  <c r="K1890" i="1"/>
  <c r="K1891" i="1"/>
  <c r="M1891" i="1" s="1"/>
  <c r="K1892" i="1"/>
  <c r="K1893" i="1"/>
  <c r="M1893" i="1" s="1"/>
  <c r="K1894" i="1"/>
  <c r="M1894" i="1" s="1"/>
  <c r="K1895" i="1"/>
  <c r="M1895" i="1" s="1"/>
  <c r="K1896" i="1"/>
  <c r="K1897" i="1"/>
  <c r="L1897" i="1" s="1"/>
  <c r="K1898" i="1"/>
  <c r="M1898" i="1" s="1"/>
  <c r="K1899" i="1"/>
  <c r="M1899" i="1" s="1"/>
  <c r="K1900" i="1"/>
  <c r="K1901" i="1"/>
  <c r="M1901" i="1" s="1"/>
  <c r="K1902" i="1"/>
  <c r="M1902" i="1" s="1"/>
  <c r="K1903" i="1"/>
  <c r="M1903" i="1" s="1"/>
  <c r="K1904" i="1"/>
  <c r="K1905" i="1"/>
  <c r="M1905" i="1" s="1"/>
  <c r="K1906" i="1"/>
  <c r="K1907" i="1"/>
  <c r="L1907" i="1" s="1"/>
  <c r="K1908" i="1"/>
  <c r="K1909" i="1"/>
  <c r="M1909" i="1" s="1"/>
  <c r="K1910" i="1"/>
  <c r="M1910" i="1" s="1"/>
  <c r="K1911" i="1"/>
  <c r="M1911" i="1" s="1"/>
  <c r="K1912" i="1"/>
  <c r="K1913" i="1"/>
  <c r="M1913" i="1" s="1"/>
  <c r="K1914" i="1"/>
  <c r="M1914" i="1" s="1"/>
  <c r="K1915" i="1"/>
  <c r="M1915" i="1" s="1"/>
  <c r="K1916" i="1"/>
  <c r="K1917" i="1"/>
  <c r="K1918" i="1"/>
  <c r="M1918" i="1" s="1"/>
  <c r="K1919" i="1"/>
  <c r="M1919" i="1" s="1"/>
  <c r="K1920" i="1"/>
  <c r="K1921" i="1"/>
  <c r="M1921" i="1" s="1"/>
  <c r="K1922" i="1"/>
  <c r="K1923" i="1"/>
  <c r="M1923" i="1" s="1"/>
  <c r="K1924" i="1"/>
  <c r="K1925" i="1"/>
  <c r="M1925" i="1" s="1"/>
  <c r="K1926" i="1"/>
  <c r="M1926" i="1" s="1"/>
  <c r="K1927" i="1"/>
  <c r="M1927" i="1" s="1"/>
  <c r="K1928" i="1"/>
  <c r="K1929" i="1"/>
  <c r="L1929" i="1" s="1"/>
  <c r="K1930" i="1"/>
  <c r="M1930" i="1" s="1"/>
  <c r="K1931" i="1"/>
  <c r="M1931" i="1" s="1"/>
  <c r="K1932" i="1"/>
  <c r="K1933" i="1"/>
  <c r="M1933" i="1" s="1"/>
  <c r="K1934" i="1"/>
  <c r="M1934" i="1" s="1"/>
  <c r="K1935" i="1"/>
  <c r="M1935" i="1" s="1"/>
  <c r="K1936" i="1"/>
  <c r="K1937" i="1"/>
  <c r="K1938" i="1"/>
  <c r="L1938" i="1" s="1"/>
  <c r="K1939" i="1"/>
  <c r="M1939" i="1" s="1"/>
  <c r="K1940" i="1"/>
  <c r="K1941" i="1"/>
  <c r="M1941" i="1" s="1"/>
  <c r="K1942" i="1"/>
  <c r="M1942" i="1" s="1"/>
  <c r="K1943" i="1"/>
  <c r="M1943" i="1" s="1"/>
  <c r="K1944" i="1"/>
  <c r="K1945" i="1"/>
  <c r="K1946" i="1"/>
  <c r="M1946" i="1" s="1"/>
  <c r="K1947" i="1"/>
  <c r="M1947" i="1" s="1"/>
  <c r="K1948" i="1"/>
  <c r="K1949" i="1"/>
  <c r="M1949" i="1" s="1"/>
  <c r="K1950" i="1"/>
  <c r="M1950" i="1" s="1"/>
  <c r="K1951" i="1"/>
  <c r="M1951" i="1" s="1"/>
  <c r="K1952" i="1"/>
  <c r="K1953" i="1"/>
  <c r="K1954" i="1"/>
  <c r="L1954" i="1" s="1"/>
  <c r="K1955" i="1"/>
  <c r="M1955" i="1" s="1"/>
  <c r="K1956" i="1"/>
  <c r="K1957" i="1"/>
  <c r="M1957" i="1" s="1"/>
  <c r="K1958" i="1"/>
  <c r="M1958" i="1" s="1"/>
  <c r="K1959" i="1"/>
  <c r="M1959" i="1" s="1"/>
  <c r="K1960" i="1"/>
  <c r="K1961" i="1"/>
  <c r="L1961" i="1" s="1"/>
  <c r="K1962" i="1"/>
  <c r="M1962" i="1" s="1"/>
  <c r="K1963" i="1"/>
  <c r="M1963" i="1" s="1"/>
  <c r="K1964" i="1"/>
  <c r="K1965" i="1"/>
  <c r="M1965" i="1" s="1"/>
  <c r="K1966" i="1"/>
  <c r="M1966" i="1" s="1"/>
  <c r="K1967" i="1"/>
  <c r="M1967" i="1" s="1"/>
  <c r="K1968" i="1"/>
  <c r="K1969" i="1"/>
  <c r="K1970" i="1"/>
  <c r="K1971" i="1"/>
  <c r="M1971" i="1" s="1"/>
  <c r="K1972" i="1"/>
  <c r="K1973" i="1"/>
  <c r="M1973" i="1" s="1"/>
  <c r="K1974" i="1"/>
  <c r="M1974" i="1" s="1"/>
  <c r="K1975" i="1"/>
  <c r="M1975" i="1" s="1"/>
  <c r="K1976" i="1"/>
  <c r="K1977" i="1"/>
  <c r="L1977" i="1" s="1"/>
  <c r="K1978" i="1"/>
  <c r="L1978" i="1" s="1"/>
  <c r="K1979" i="1"/>
  <c r="M1979" i="1" s="1"/>
  <c r="K1980" i="1"/>
  <c r="K1981" i="1"/>
  <c r="M1981" i="1" s="1"/>
  <c r="K1982" i="1"/>
  <c r="M1982" i="1" s="1"/>
  <c r="K1983" i="1"/>
  <c r="M1983" i="1" s="1"/>
  <c r="K1984" i="1"/>
  <c r="K1985" i="1"/>
  <c r="K1986" i="1"/>
  <c r="K1987" i="1"/>
  <c r="M1987" i="1" s="1"/>
  <c r="K1988" i="1"/>
  <c r="K1989" i="1"/>
  <c r="M1989" i="1" s="1"/>
  <c r="K1990" i="1"/>
  <c r="M1990" i="1" s="1"/>
  <c r="K1991" i="1"/>
  <c r="M1991" i="1" s="1"/>
  <c r="K1992" i="1"/>
  <c r="K1993" i="1"/>
  <c r="K1994" i="1"/>
  <c r="M1994" i="1" s="1"/>
  <c r="K1995" i="1"/>
  <c r="M1995" i="1" s="1"/>
  <c r="K1996" i="1"/>
  <c r="K1997" i="1"/>
  <c r="M1997" i="1" s="1"/>
  <c r="K1998" i="1"/>
  <c r="M1998" i="1" s="1"/>
  <c r="K1999" i="1"/>
  <c r="M1999" i="1" s="1"/>
  <c r="K2000" i="1"/>
  <c r="K2001" i="1"/>
  <c r="K2002" i="1"/>
  <c r="L2002" i="1" s="1"/>
  <c r="K2003" i="1"/>
  <c r="M2003" i="1" s="1"/>
  <c r="K2004" i="1"/>
  <c r="K2005" i="1"/>
  <c r="M2005" i="1" s="1"/>
  <c r="K2006" i="1"/>
  <c r="M2006" i="1" s="1"/>
  <c r="K2007" i="1"/>
  <c r="M2007" i="1" s="1"/>
  <c r="K2008" i="1"/>
  <c r="K2009" i="1"/>
  <c r="K2010" i="1"/>
  <c r="M2010" i="1" s="1"/>
  <c r="K2011" i="1"/>
  <c r="M2011" i="1" s="1"/>
  <c r="K2012" i="1"/>
  <c r="K2013" i="1"/>
  <c r="M2013" i="1" s="1"/>
  <c r="K2014" i="1"/>
  <c r="M2014" i="1" s="1"/>
  <c r="K2015" i="1"/>
  <c r="M2015" i="1" s="1"/>
  <c r="K2016" i="1"/>
  <c r="K2017" i="1"/>
  <c r="K2018" i="1"/>
  <c r="L2018" i="1" s="1"/>
  <c r="K2019" i="1"/>
  <c r="M2019" i="1" s="1"/>
  <c r="K2020" i="1"/>
  <c r="K2021" i="1"/>
  <c r="M2021" i="1" s="1"/>
  <c r="K2022" i="1"/>
  <c r="M2022" i="1" s="1"/>
  <c r="K2023" i="1"/>
  <c r="M2023" i="1" s="1"/>
  <c r="K2024" i="1"/>
  <c r="K2025" i="1"/>
  <c r="L2025" i="1" s="1"/>
  <c r="K2026" i="1"/>
  <c r="M2026" i="1" s="1"/>
  <c r="K2027" i="1"/>
  <c r="M2027" i="1" s="1"/>
  <c r="K2028" i="1"/>
  <c r="K2029" i="1"/>
  <c r="M2029" i="1" s="1"/>
  <c r="K2030" i="1"/>
  <c r="M2030" i="1" s="1"/>
  <c r="K2031" i="1"/>
  <c r="M2031" i="1" s="1"/>
  <c r="K2032" i="1"/>
  <c r="K2033" i="1"/>
  <c r="K2034" i="1"/>
  <c r="K2035" i="1"/>
  <c r="M2035" i="1" s="1"/>
  <c r="K2036" i="1"/>
  <c r="K2037" i="1"/>
  <c r="M2037" i="1" s="1"/>
  <c r="K2038" i="1"/>
  <c r="M2038" i="1" s="1"/>
  <c r="K2039" i="1"/>
  <c r="M2039" i="1" s="1"/>
  <c r="K2040" i="1"/>
  <c r="K2041" i="1"/>
  <c r="L2041" i="1" s="1"/>
  <c r="K2042" i="1"/>
  <c r="M2042" i="1" s="1"/>
  <c r="K2043" i="1"/>
  <c r="M2043" i="1" s="1"/>
  <c r="K2044" i="1"/>
  <c r="K2045" i="1"/>
  <c r="M2045" i="1" s="1"/>
  <c r="K2046" i="1"/>
  <c r="M2046" i="1" s="1"/>
  <c r="K2047" i="1"/>
  <c r="M2047" i="1" s="1"/>
  <c r="K2048" i="1"/>
  <c r="K2049" i="1"/>
  <c r="K2050" i="1"/>
  <c r="K2051" i="1"/>
  <c r="M2051" i="1" s="1"/>
  <c r="K2052" i="1"/>
  <c r="K2053" i="1"/>
  <c r="M2053" i="1" s="1"/>
  <c r="K2054" i="1"/>
  <c r="M2054" i="1" s="1"/>
  <c r="K2055" i="1"/>
  <c r="M2055" i="1" s="1"/>
  <c r="K2056" i="1"/>
  <c r="K2057" i="1"/>
  <c r="K2058" i="1"/>
  <c r="L2058" i="1" s="1"/>
  <c r="K2059" i="1"/>
  <c r="M2059" i="1" s="1"/>
  <c r="K2060" i="1"/>
  <c r="K2061" i="1"/>
  <c r="M2061" i="1" s="1"/>
  <c r="K2062" i="1"/>
  <c r="M2062" i="1" s="1"/>
  <c r="K2063" i="1"/>
  <c r="M2063" i="1" s="1"/>
  <c r="K2064" i="1"/>
  <c r="K2065" i="1"/>
  <c r="K2066" i="1"/>
  <c r="L2066" i="1" s="1"/>
  <c r="K2067" i="1"/>
  <c r="M2067" i="1" s="1"/>
  <c r="K2068" i="1"/>
  <c r="K2069" i="1"/>
  <c r="M2069" i="1" s="1"/>
  <c r="K2070" i="1"/>
  <c r="M2070" i="1" s="1"/>
  <c r="K2071" i="1"/>
  <c r="M2071" i="1" s="1"/>
  <c r="K2072" i="1"/>
  <c r="K2073" i="1"/>
  <c r="K2074" i="1"/>
  <c r="M2074" i="1" s="1"/>
  <c r="K2075" i="1"/>
  <c r="M2075" i="1" s="1"/>
  <c r="K2076" i="1"/>
  <c r="K2077" i="1"/>
  <c r="M2077" i="1" s="1"/>
  <c r="K2078" i="1"/>
  <c r="M2078" i="1" s="1"/>
  <c r="K2079" i="1"/>
  <c r="M2079" i="1" s="1"/>
  <c r="K2080" i="1"/>
  <c r="K2081" i="1"/>
  <c r="K2082" i="1"/>
  <c r="L2082" i="1" s="1"/>
  <c r="K2083" i="1"/>
  <c r="M2083" i="1" s="1"/>
  <c r="K2084" i="1"/>
  <c r="K2085" i="1"/>
  <c r="M2085" i="1" s="1"/>
  <c r="K2086" i="1"/>
  <c r="M2086" i="1" s="1"/>
  <c r="K2087" i="1"/>
  <c r="M2087" i="1" s="1"/>
  <c r="K2088" i="1"/>
  <c r="K2089" i="1"/>
  <c r="L2089" i="1" s="1"/>
  <c r="K2090" i="1"/>
  <c r="M2090" i="1" s="1"/>
  <c r="K2091" i="1"/>
  <c r="M2091" i="1" s="1"/>
  <c r="K2092" i="1"/>
  <c r="K2093" i="1"/>
  <c r="M2093" i="1" s="1"/>
  <c r="K2094" i="1"/>
  <c r="M2094" i="1" s="1"/>
  <c r="K2095" i="1"/>
  <c r="M2095" i="1" s="1"/>
  <c r="K2096" i="1"/>
  <c r="K2097" i="1"/>
  <c r="K2098" i="1"/>
  <c r="K2099" i="1"/>
  <c r="M2099" i="1" s="1"/>
  <c r="K2100" i="1"/>
  <c r="K2101" i="1"/>
  <c r="M2101" i="1" s="1"/>
  <c r="K2102" i="1"/>
  <c r="M2102" i="1" s="1"/>
  <c r="K2103" i="1"/>
  <c r="M2103" i="1" s="1"/>
  <c r="K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3" i="1"/>
  <c r="I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" i="1"/>
  <c r="M1977" i="1" l="1"/>
  <c r="M1305" i="1"/>
  <c r="M1161" i="1"/>
  <c r="M1433" i="1"/>
  <c r="M1241" i="1"/>
  <c r="M1129" i="1"/>
  <c r="L1942" i="1"/>
  <c r="L1770" i="1"/>
  <c r="L1598" i="1"/>
  <c r="M1853" i="1"/>
  <c r="M1417" i="1"/>
  <c r="M1209" i="1"/>
  <c r="M1081" i="1"/>
  <c r="L2046" i="1"/>
  <c r="L1878" i="1"/>
  <c r="L1706" i="1"/>
  <c r="L1534" i="1"/>
  <c r="L1358" i="1"/>
  <c r="L1194" i="1"/>
  <c r="L1066" i="1"/>
  <c r="L922" i="1"/>
  <c r="L754" i="1"/>
  <c r="L582" i="1"/>
  <c r="M1978" i="1"/>
  <c r="M1673" i="1"/>
  <c r="M1337" i="1"/>
  <c r="M1193" i="1"/>
  <c r="M954" i="1"/>
  <c r="L2090" i="1"/>
  <c r="L2006" i="1"/>
  <c r="L1918" i="1"/>
  <c r="L1834" i="1"/>
  <c r="L1750" i="1"/>
  <c r="L1662" i="1"/>
  <c r="L1578" i="1"/>
  <c r="L1494" i="1"/>
  <c r="L1406" i="1"/>
  <c r="L1294" i="1"/>
  <c r="L1226" i="1"/>
  <c r="L1162" i="1"/>
  <c r="L1098" i="1"/>
  <c r="L1034" i="1"/>
  <c r="L966" i="1"/>
  <c r="L882" i="1"/>
  <c r="L794" i="1"/>
  <c r="L710" i="1"/>
  <c r="L626" i="1"/>
  <c r="L538" i="1"/>
  <c r="M2066" i="1"/>
  <c r="M1938" i="1"/>
  <c r="M1769" i="1"/>
  <c r="M1593" i="1"/>
  <c r="M1385" i="1"/>
  <c r="M1289" i="1"/>
  <c r="M1114" i="1"/>
  <c r="M730" i="1"/>
  <c r="L2070" i="1"/>
  <c r="L1982" i="1"/>
  <c r="L1898" i="1"/>
  <c r="L1814" i="1"/>
  <c r="L1726" i="1"/>
  <c r="L1642" i="1"/>
  <c r="L1558" i="1"/>
  <c r="L1470" i="1"/>
  <c r="L1386" i="1"/>
  <c r="L1262" i="1"/>
  <c r="L1198" i="1"/>
  <c r="L1134" i="1"/>
  <c r="L1070" i="1"/>
  <c r="L1006" i="1"/>
  <c r="L930" i="1"/>
  <c r="L842" i="1"/>
  <c r="L758" i="1"/>
  <c r="L674" i="1"/>
  <c r="L586" i="1"/>
  <c r="L502" i="1"/>
  <c r="M2025" i="1"/>
  <c r="M1929" i="1"/>
  <c r="M1689" i="1"/>
  <c r="M1513" i="1"/>
  <c r="M1338" i="1"/>
  <c r="M1257" i="1"/>
  <c r="M1177" i="1"/>
  <c r="M1113" i="1"/>
  <c r="M377" i="1"/>
  <c r="M444" i="1"/>
  <c r="L444" i="1"/>
  <c r="M416" i="1"/>
  <c r="L416" i="1"/>
  <c r="M324" i="1"/>
  <c r="L324" i="1"/>
  <c r="M228" i="1"/>
  <c r="L228" i="1"/>
  <c r="M220" i="1"/>
  <c r="L220" i="1"/>
  <c r="M156" i="1"/>
  <c r="L156" i="1"/>
  <c r="M100" i="1"/>
  <c r="L100" i="1"/>
  <c r="M68" i="1"/>
  <c r="L68" i="1"/>
  <c r="L196" i="1"/>
  <c r="L2086" i="1"/>
  <c r="L2062" i="1"/>
  <c r="L2042" i="1"/>
  <c r="L2022" i="1"/>
  <c r="L1998" i="1"/>
  <c r="L1958" i="1"/>
  <c r="L1934" i="1"/>
  <c r="L1914" i="1"/>
  <c r="L1894" i="1"/>
  <c r="L1870" i="1"/>
  <c r="L1850" i="1"/>
  <c r="L1830" i="1"/>
  <c r="L1806" i="1"/>
  <c r="L1786" i="1"/>
  <c r="L1766" i="1"/>
  <c r="L1742" i="1"/>
  <c r="L1722" i="1"/>
  <c r="L1702" i="1"/>
  <c r="L1678" i="1"/>
  <c r="L1658" i="1"/>
  <c r="L1638" i="1"/>
  <c r="L1614" i="1"/>
  <c r="L1574" i="1"/>
  <c r="L1550" i="1"/>
  <c r="L1530" i="1"/>
  <c r="L1510" i="1"/>
  <c r="L1486" i="1"/>
  <c r="L1466" i="1"/>
  <c r="L1446" i="1"/>
  <c r="L1422" i="1"/>
  <c r="L1402" i="1"/>
  <c r="L1382" i="1"/>
  <c r="L1354" i="1"/>
  <c r="L1322" i="1"/>
  <c r="L1290" i="1"/>
  <c r="L448" i="1"/>
  <c r="L348" i="1"/>
  <c r="L188" i="1"/>
  <c r="L4" i="1"/>
  <c r="M2058" i="1"/>
  <c r="M2018" i="1"/>
  <c r="M1754" i="1"/>
  <c r="M1498" i="1"/>
  <c r="M1242" i="1"/>
  <c r="M532" i="1"/>
  <c r="M396" i="1"/>
  <c r="L396" i="1"/>
  <c r="M356" i="1"/>
  <c r="L356" i="1"/>
  <c r="M316" i="1"/>
  <c r="L316" i="1"/>
  <c r="M292" i="1"/>
  <c r="L292" i="1"/>
  <c r="M252" i="1"/>
  <c r="L252" i="1"/>
  <c r="M164" i="1"/>
  <c r="L164" i="1"/>
  <c r="M36" i="1"/>
  <c r="L36" i="1"/>
  <c r="L380" i="1"/>
  <c r="L28" i="1"/>
  <c r="L2098" i="1"/>
  <c r="M2098" i="1"/>
  <c r="M2050" i="1"/>
  <c r="L2050" i="1"/>
  <c r="L2034" i="1"/>
  <c r="M2034" i="1"/>
  <c r="M1986" i="1"/>
  <c r="L1986" i="1"/>
  <c r="L1970" i="1"/>
  <c r="M1970" i="1"/>
  <c r="M1922" i="1"/>
  <c r="L1922" i="1"/>
  <c r="M1906" i="1"/>
  <c r="L1906" i="1"/>
  <c r="M1890" i="1"/>
  <c r="L1890" i="1"/>
  <c r="M1874" i="1"/>
  <c r="L1874" i="1"/>
  <c r="M1858" i="1"/>
  <c r="L1858" i="1"/>
  <c r="M1842" i="1"/>
  <c r="L1842" i="1"/>
  <c r="M1826" i="1"/>
  <c r="L1826" i="1"/>
  <c r="M1810" i="1"/>
  <c r="L1810" i="1"/>
  <c r="M1794" i="1"/>
  <c r="L1794" i="1"/>
  <c r="M1778" i="1"/>
  <c r="L1778" i="1"/>
  <c r="M1762" i="1"/>
  <c r="L1762" i="1"/>
  <c r="M1746" i="1"/>
  <c r="L1746" i="1"/>
  <c r="M1730" i="1"/>
  <c r="L1730" i="1"/>
  <c r="M1714" i="1"/>
  <c r="L1714" i="1"/>
  <c r="M1698" i="1"/>
  <c r="L1698" i="1"/>
  <c r="M1682" i="1"/>
  <c r="L1682" i="1"/>
  <c r="M1666" i="1"/>
  <c r="L1666" i="1"/>
  <c r="M1650" i="1"/>
  <c r="L1650" i="1"/>
  <c r="M1634" i="1"/>
  <c r="L1634" i="1"/>
  <c r="M1618" i="1"/>
  <c r="L1618" i="1"/>
  <c r="M1602" i="1"/>
  <c r="L1602" i="1"/>
  <c r="M1586" i="1"/>
  <c r="L1586" i="1"/>
  <c r="M1570" i="1"/>
  <c r="L1570" i="1"/>
  <c r="M1554" i="1"/>
  <c r="L1554" i="1"/>
  <c r="M1538" i="1"/>
  <c r="L1538" i="1"/>
  <c r="M1522" i="1"/>
  <c r="L1522" i="1"/>
  <c r="M1506" i="1"/>
  <c r="L1506" i="1"/>
  <c r="M1490" i="1"/>
  <c r="L1490" i="1"/>
  <c r="M1474" i="1"/>
  <c r="L1474" i="1"/>
  <c r="M1458" i="1"/>
  <c r="L1458" i="1"/>
  <c r="M1442" i="1"/>
  <c r="L1442" i="1"/>
  <c r="M1426" i="1"/>
  <c r="L1426" i="1"/>
  <c r="M1410" i="1"/>
  <c r="L1410" i="1"/>
  <c r="M1394" i="1"/>
  <c r="L1394" i="1"/>
  <c r="M1378" i="1"/>
  <c r="L1378" i="1"/>
  <c r="M1366" i="1"/>
  <c r="L1366" i="1"/>
  <c r="M1362" i="1"/>
  <c r="L1362" i="1"/>
  <c r="M1350" i="1"/>
  <c r="L1350" i="1"/>
  <c r="M1346" i="1"/>
  <c r="L1346" i="1"/>
  <c r="M1334" i="1"/>
  <c r="L1334" i="1"/>
  <c r="M1330" i="1"/>
  <c r="L1330" i="1"/>
  <c r="M1318" i="1"/>
  <c r="L1318" i="1"/>
  <c r="M1314" i="1"/>
  <c r="L1314" i="1"/>
  <c r="M1302" i="1"/>
  <c r="L1302" i="1"/>
  <c r="M1298" i="1"/>
  <c r="L1298" i="1"/>
  <c r="M1286" i="1"/>
  <c r="L1286" i="1"/>
  <c r="M1282" i="1"/>
  <c r="L1282" i="1"/>
  <c r="M1270" i="1"/>
  <c r="L1270" i="1"/>
  <c r="M1266" i="1"/>
  <c r="L1266" i="1"/>
  <c r="M1254" i="1"/>
  <c r="L1254" i="1"/>
  <c r="M1250" i="1"/>
  <c r="L1250" i="1"/>
  <c r="M1238" i="1"/>
  <c r="L1238" i="1"/>
  <c r="M1234" i="1"/>
  <c r="L1234" i="1"/>
  <c r="M1222" i="1"/>
  <c r="L1222" i="1"/>
  <c r="M1218" i="1"/>
  <c r="L1218" i="1"/>
  <c r="M1206" i="1"/>
  <c r="L1206" i="1"/>
  <c r="M1202" i="1"/>
  <c r="L1202" i="1"/>
  <c r="M1190" i="1"/>
  <c r="L1190" i="1"/>
  <c r="M1186" i="1"/>
  <c r="L1186" i="1"/>
  <c r="M1174" i="1"/>
  <c r="L1174" i="1"/>
  <c r="M1170" i="1"/>
  <c r="L1170" i="1"/>
  <c r="M1158" i="1"/>
  <c r="L1158" i="1"/>
  <c r="M1154" i="1"/>
  <c r="L1154" i="1"/>
  <c r="M1142" i="1"/>
  <c r="L1142" i="1"/>
  <c r="M1138" i="1"/>
  <c r="L1138" i="1"/>
  <c r="M1126" i="1"/>
  <c r="L1126" i="1"/>
  <c r="M1122" i="1"/>
  <c r="L1122" i="1"/>
  <c r="M1110" i="1"/>
  <c r="L1110" i="1"/>
  <c r="M1106" i="1"/>
  <c r="L1106" i="1"/>
  <c r="M1094" i="1"/>
  <c r="L1094" i="1"/>
  <c r="M1090" i="1"/>
  <c r="L1090" i="1"/>
  <c r="M1078" i="1"/>
  <c r="L1078" i="1"/>
  <c r="M1074" i="1"/>
  <c r="L1074" i="1"/>
  <c r="M1062" i="1"/>
  <c r="L1062" i="1"/>
  <c r="M1058" i="1"/>
  <c r="L1058" i="1"/>
  <c r="M1046" i="1"/>
  <c r="L1046" i="1"/>
  <c r="M1042" i="1"/>
  <c r="L1042" i="1"/>
  <c r="M1030" i="1"/>
  <c r="L1030" i="1"/>
  <c r="M1026" i="1"/>
  <c r="L1026" i="1"/>
  <c r="M1014" i="1"/>
  <c r="L1014" i="1"/>
  <c r="M1010" i="1"/>
  <c r="L1010" i="1"/>
  <c r="M998" i="1"/>
  <c r="L998" i="1"/>
  <c r="M994" i="1"/>
  <c r="L994" i="1"/>
  <c r="M982" i="1"/>
  <c r="L982" i="1"/>
  <c r="M978" i="1"/>
  <c r="L978" i="1"/>
  <c r="M974" i="1"/>
  <c r="L974" i="1"/>
  <c r="M962" i="1"/>
  <c r="L962" i="1"/>
  <c r="M958" i="1"/>
  <c r="L958" i="1"/>
  <c r="M942" i="1"/>
  <c r="L942" i="1"/>
  <c r="M938" i="1"/>
  <c r="L938" i="1"/>
  <c r="M934" i="1"/>
  <c r="L934" i="1"/>
  <c r="M926" i="1"/>
  <c r="L926" i="1"/>
  <c r="M918" i="1"/>
  <c r="L918" i="1"/>
  <c r="M914" i="1"/>
  <c r="L914" i="1"/>
  <c r="M910" i="1"/>
  <c r="L910" i="1"/>
  <c r="M898" i="1"/>
  <c r="L898" i="1"/>
  <c r="M894" i="1"/>
  <c r="L894" i="1"/>
  <c r="M878" i="1"/>
  <c r="L878" i="1"/>
  <c r="M874" i="1"/>
  <c r="L874" i="1"/>
  <c r="L870" i="1"/>
  <c r="M870" i="1"/>
  <c r="M862" i="1"/>
  <c r="L862" i="1"/>
  <c r="M854" i="1"/>
  <c r="L854" i="1"/>
  <c r="M850" i="1"/>
  <c r="L850" i="1"/>
  <c r="M846" i="1"/>
  <c r="L846" i="1"/>
  <c r="M834" i="1"/>
  <c r="L834" i="1"/>
  <c r="M830" i="1"/>
  <c r="L830" i="1"/>
  <c r="M826" i="1"/>
  <c r="L826" i="1"/>
  <c r="M814" i="1"/>
  <c r="L814" i="1"/>
  <c r="M810" i="1"/>
  <c r="L810" i="1"/>
  <c r="M806" i="1"/>
  <c r="L806" i="1"/>
  <c r="M798" i="1"/>
  <c r="L798" i="1"/>
  <c r="M790" i="1"/>
  <c r="L790" i="1"/>
  <c r="M786" i="1"/>
  <c r="L786" i="1"/>
  <c r="M782" i="1"/>
  <c r="L782" i="1"/>
  <c r="M770" i="1"/>
  <c r="L770" i="1"/>
  <c r="M766" i="1"/>
  <c r="L766" i="1"/>
  <c r="M762" i="1"/>
  <c r="L762" i="1"/>
  <c r="M750" i="1"/>
  <c r="L750" i="1"/>
  <c r="M746" i="1"/>
  <c r="L746" i="1"/>
  <c r="M742" i="1"/>
  <c r="L742" i="1"/>
  <c r="M734" i="1"/>
  <c r="L734" i="1"/>
  <c r="M726" i="1"/>
  <c r="L726" i="1"/>
  <c r="M722" i="1"/>
  <c r="L722" i="1"/>
  <c r="M718" i="1"/>
  <c r="L718" i="1"/>
  <c r="M706" i="1"/>
  <c r="L706" i="1"/>
  <c r="M702" i="1"/>
  <c r="L702" i="1"/>
  <c r="M698" i="1"/>
  <c r="L698" i="1"/>
  <c r="M686" i="1"/>
  <c r="L686" i="1"/>
  <c r="M682" i="1"/>
  <c r="L682" i="1"/>
  <c r="M678" i="1"/>
  <c r="L678" i="1"/>
  <c r="M670" i="1"/>
  <c r="L670" i="1"/>
  <c r="M662" i="1"/>
  <c r="L662" i="1"/>
  <c r="M658" i="1"/>
  <c r="L658" i="1"/>
  <c r="M654" i="1"/>
  <c r="L654" i="1"/>
  <c r="M642" i="1"/>
  <c r="L642" i="1"/>
  <c r="M638" i="1"/>
  <c r="L638" i="1"/>
  <c r="M634" i="1"/>
  <c r="L634" i="1"/>
  <c r="M622" i="1"/>
  <c r="L622" i="1"/>
  <c r="M618" i="1"/>
  <c r="L618" i="1"/>
  <c r="M614" i="1"/>
  <c r="L614" i="1"/>
  <c r="M606" i="1"/>
  <c r="L606" i="1"/>
  <c r="M598" i="1"/>
  <c r="L598" i="1"/>
  <c r="M594" i="1"/>
  <c r="L594" i="1"/>
  <c r="M590" i="1"/>
  <c r="L590" i="1"/>
  <c r="M578" i="1"/>
  <c r="L578" i="1"/>
  <c r="M574" i="1"/>
  <c r="L574" i="1"/>
  <c r="M570" i="1"/>
  <c r="L570" i="1"/>
  <c r="M558" i="1"/>
  <c r="L558" i="1"/>
  <c r="M554" i="1"/>
  <c r="L554" i="1"/>
  <c r="M550" i="1"/>
  <c r="L550" i="1"/>
  <c r="M542" i="1"/>
  <c r="L542" i="1"/>
  <c r="M534" i="1"/>
  <c r="L534" i="1"/>
  <c r="M526" i="1"/>
  <c r="L526" i="1"/>
  <c r="M514" i="1"/>
  <c r="L514" i="1"/>
  <c r="M510" i="1"/>
  <c r="L510" i="1"/>
  <c r="M506" i="1"/>
  <c r="L506" i="1"/>
  <c r="M494" i="1"/>
  <c r="L494" i="1"/>
  <c r="M490" i="1"/>
  <c r="L490" i="1"/>
  <c r="M486" i="1"/>
  <c r="L486" i="1"/>
  <c r="L474" i="1"/>
  <c r="M474" i="1"/>
  <c r="M470" i="1"/>
  <c r="L470" i="1"/>
  <c r="M466" i="1"/>
  <c r="L466" i="1"/>
  <c r="M454" i="1"/>
  <c r="L454" i="1"/>
  <c r="M438" i="1"/>
  <c r="L438" i="1"/>
  <c r="M434" i="1"/>
  <c r="L434" i="1"/>
  <c r="L414" i="1"/>
  <c r="M414" i="1"/>
  <c r="L374" i="1"/>
  <c r="M374" i="1"/>
  <c r="L314" i="1"/>
  <c r="M314" i="1"/>
  <c r="L242" i="1"/>
  <c r="M242" i="1"/>
  <c r="L170" i="1"/>
  <c r="M170" i="1"/>
  <c r="L94" i="1"/>
  <c r="M94" i="1"/>
  <c r="L2102" i="1"/>
  <c r="L2078" i="1"/>
  <c r="L2038" i="1"/>
  <c r="L2014" i="1"/>
  <c r="L1994" i="1"/>
  <c r="L1974" i="1"/>
  <c r="L1950" i="1"/>
  <c r="L1930" i="1"/>
  <c r="L1910" i="1"/>
  <c r="L1886" i="1"/>
  <c r="L1866" i="1"/>
  <c r="L1846" i="1"/>
  <c r="L1822" i="1"/>
  <c r="L1802" i="1"/>
  <c r="L1782" i="1"/>
  <c r="L1758" i="1"/>
  <c r="L1738" i="1"/>
  <c r="L1718" i="1"/>
  <c r="L1694" i="1"/>
  <c r="L1674" i="1"/>
  <c r="L1654" i="1"/>
  <c r="L1630" i="1"/>
  <c r="L1610" i="1"/>
  <c r="L1590" i="1"/>
  <c r="L1566" i="1"/>
  <c r="L1546" i="1"/>
  <c r="L1526" i="1"/>
  <c r="L1502" i="1"/>
  <c r="L1482" i="1"/>
  <c r="L1462" i="1"/>
  <c r="L1438" i="1"/>
  <c r="L1418" i="1"/>
  <c r="L1398" i="1"/>
  <c r="L1374" i="1"/>
  <c r="L1342" i="1"/>
  <c r="L1310" i="1"/>
  <c r="L1278" i="1"/>
  <c r="L1246" i="1"/>
  <c r="L1214" i="1"/>
  <c r="L1182" i="1"/>
  <c r="L1150" i="1"/>
  <c r="L1118" i="1"/>
  <c r="L1086" i="1"/>
  <c r="L1054" i="1"/>
  <c r="L1022" i="1"/>
  <c r="L990" i="1"/>
  <c r="L950" i="1"/>
  <c r="L906" i="1"/>
  <c r="L866" i="1"/>
  <c r="L822" i="1"/>
  <c r="L778" i="1"/>
  <c r="L738" i="1"/>
  <c r="L694" i="1"/>
  <c r="L650" i="1"/>
  <c r="L610" i="1"/>
  <c r="L566" i="1"/>
  <c r="L522" i="1"/>
  <c r="L482" i="1"/>
  <c r="L422" i="1"/>
  <c r="L284" i="1"/>
  <c r="L124" i="1"/>
  <c r="M2089" i="1"/>
  <c r="M2002" i="1"/>
  <c r="M1961" i="1"/>
  <c r="M1897" i="1"/>
  <c r="M1817" i="1"/>
  <c r="M1641" i="1"/>
  <c r="M1561" i="1"/>
  <c r="M890" i="1"/>
  <c r="M530" i="1"/>
  <c r="L788" i="1"/>
  <c r="M788" i="1"/>
  <c r="M480" i="1"/>
  <c r="L480" i="1"/>
  <c r="M412" i="1"/>
  <c r="L412" i="1"/>
  <c r="M132" i="1"/>
  <c r="L132" i="1"/>
  <c r="M60" i="1"/>
  <c r="L60" i="1"/>
  <c r="L2097" i="1"/>
  <c r="M2097" i="1"/>
  <c r="L2081" i="1"/>
  <c r="M2081" i="1"/>
  <c r="L2073" i="1"/>
  <c r="M2073" i="1"/>
  <c r="L2065" i="1"/>
  <c r="M2065" i="1"/>
  <c r="L2057" i="1"/>
  <c r="M2057" i="1"/>
  <c r="L2049" i="1"/>
  <c r="M2049" i="1"/>
  <c r="L2033" i="1"/>
  <c r="M2033" i="1"/>
  <c r="L2017" i="1"/>
  <c r="M2017" i="1"/>
  <c r="L2009" i="1"/>
  <c r="M2009" i="1"/>
  <c r="L2001" i="1"/>
  <c r="M2001" i="1"/>
  <c r="L1993" i="1"/>
  <c r="M1993" i="1"/>
  <c r="L1985" i="1"/>
  <c r="M1985" i="1"/>
  <c r="L1969" i="1"/>
  <c r="M1969" i="1"/>
  <c r="L1953" i="1"/>
  <c r="M1953" i="1"/>
  <c r="L1945" i="1"/>
  <c r="M1945" i="1"/>
  <c r="L1937" i="1"/>
  <c r="M1937" i="1"/>
  <c r="L1917" i="1"/>
  <c r="M1917" i="1"/>
  <c r="L1885" i="1"/>
  <c r="M1885" i="1"/>
  <c r="L1865" i="1"/>
  <c r="M1865" i="1"/>
  <c r="L1833" i="1"/>
  <c r="M1833" i="1"/>
  <c r="L1785" i="1"/>
  <c r="M1785" i="1"/>
  <c r="L1753" i="1"/>
  <c r="M1753" i="1"/>
  <c r="L1737" i="1"/>
  <c r="M1737" i="1"/>
  <c r="L1705" i="1"/>
  <c r="M1705" i="1"/>
  <c r="L1657" i="1"/>
  <c r="M1657" i="1"/>
  <c r="L1625" i="1"/>
  <c r="M1625" i="1"/>
  <c r="L1609" i="1"/>
  <c r="M1609" i="1"/>
  <c r="L1577" i="1"/>
  <c r="M1577" i="1"/>
  <c r="L1529" i="1"/>
  <c r="M1529" i="1"/>
  <c r="L1497" i="1"/>
  <c r="M1497" i="1"/>
  <c r="L1481" i="1"/>
  <c r="M1481" i="1"/>
  <c r="L1449" i="1"/>
  <c r="M1449" i="1"/>
  <c r="L2094" i="1"/>
  <c r="L2074" i="1"/>
  <c r="L2054" i="1"/>
  <c r="L2030" i="1"/>
  <c r="L2010" i="1"/>
  <c r="L1990" i="1"/>
  <c r="L1966" i="1"/>
  <c r="L1946" i="1"/>
  <c r="L1926" i="1"/>
  <c r="L1902" i="1"/>
  <c r="L1882" i="1"/>
  <c r="L1862" i="1"/>
  <c r="L1838" i="1"/>
  <c r="L1818" i="1"/>
  <c r="L1798" i="1"/>
  <c r="L1774" i="1"/>
  <c r="L1734" i="1"/>
  <c r="L1710" i="1"/>
  <c r="L1690" i="1"/>
  <c r="L1670" i="1"/>
  <c r="L1646" i="1"/>
  <c r="L1626" i="1"/>
  <c r="L1606" i="1"/>
  <c r="L1582" i="1"/>
  <c r="L1562" i="1"/>
  <c r="L1542" i="1"/>
  <c r="L1518" i="1"/>
  <c r="L1478" i="1"/>
  <c r="L1454" i="1"/>
  <c r="L1434" i="1"/>
  <c r="L1414" i="1"/>
  <c r="L1390" i="1"/>
  <c r="L1370" i="1"/>
  <c r="L1306" i="1"/>
  <c r="L1274" i="1"/>
  <c r="L1210" i="1"/>
  <c r="L1178" i="1"/>
  <c r="L1146" i="1"/>
  <c r="L1082" i="1"/>
  <c r="L1050" i="1"/>
  <c r="L1018" i="1"/>
  <c r="L986" i="1"/>
  <c r="L946" i="1"/>
  <c r="L902" i="1"/>
  <c r="L858" i="1"/>
  <c r="L818" i="1"/>
  <c r="L774" i="1"/>
  <c r="L690" i="1"/>
  <c r="L646" i="1"/>
  <c r="L602" i="1"/>
  <c r="L562" i="1"/>
  <c r="L518" i="1"/>
  <c r="L476" i="1"/>
  <c r="L418" i="1"/>
  <c r="L260" i="1"/>
  <c r="L92" i="1"/>
  <c r="M2082" i="1"/>
  <c r="M2041" i="1"/>
  <c r="M1954" i="1"/>
  <c r="M1801" i="1"/>
  <c r="M1721" i="1"/>
  <c r="M1545" i="1"/>
  <c r="M1465" i="1"/>
  <c r="M1369" i="1"/>
  <c r="M1321" i="1"/>
  <c r="M1401" i="1"/>
  <c r="M1353" i="1"/>
  <c r="M1273" i="1"/>
  <c r="M1225" i="1"/>
  <c r="M1145" i="1"/>
  <c r="M1097" i="1"/>
  <c r="M483" i="1"/>
  <c r="L483" i="1"/>
  <c r="M451" i="1"/>
  <c r="L451" i="1"/>
  <c r="M435" i="1"/>
  <c r="L435" i="1"/>
  <c r="M419" i="1"/>
  <c r="L419" i="1"/>
  <c r="M415" i="1"/>
  <c r="L415" i="1"/>
  <c r="M407" i="1"/>
  <c r="L407" i="1"/>
  <c r="M391" i="1"/>
  <c r="L391" i="1"/>
  <c r="M383" i="1"/>
  <c r="L383" i="1"/>
  <c r="M375" i="1"/>
  <c r="L375" i="1"/>
  <c r="M367" i="1"/>
  <c r="L367" i="1"/>
  <c r="M355" i="1"/>
  <c r="L355" i="1"/>
  <c r="M347" i="1"/>
  <c r="L347" i="1"/>
  <c r="M339" i="1"/>
  <c r="L339" i="1"/>
  <c r="M331" i="1"/>
  <c r="L331" i="1"/>
  <c r="M323" i="1"/>
  <c r="L323" i="1"/>
  <c r="M315" i="1"/>
  <c r="L315" i="1"/>
  <c r="M307" i="1"/>
  <c r="L307" i="1"/>
  <c r="M295" i="1"/>
  <c r="L295" i="1"/>
  <c r="M287" i="1"/>
  <c r="L287" i="1"/>
  <c r="M283" i="1"/>
  <c r="L283" i="1"/>
  <c r="M275" i="1"/>
  <c r="L275" i="1"/>
  <c r="M267" i="1"/>
  <c r="L267" i="1"/>
  <c r="M255" i="1"/>
  <c r="L255" i="1"/>
  <c r="M247" i="1"/>
  <c r="L247" i="1"/>
  <c r="M239" i="1"/>
  <c r="L239" i="1"/>
  <c r="M231" i="1"/>
  <c r="L231" i="1"/>
  <c r="M227" i="1"/>
  <c r="L227" i="1"/>
  <c r="M219" i="1"/>
  <c r="L219" i="1"/>
  <c r="L207" i="1"/>
  <c r="M207" i="1"/>
  <c r="M199" i="1"/>
  <c r="L199" i="1"/>
  <c r="M191" i="1"/>
  <c r="L191" i="1"/>
  <c r="M183" i="1"/>
  <c r="L183" i="1"/>
  <c r="M175" i="1"/>
  <c r="L175" i="1"/>
  <c r="M167" i="1"/>
  <c r="L167" i="1"/>
  <c r="M159" i="1"/>
  <c r="L159" i="1"/>
  <c r="M151" i="1"/>
  <c r="L151" i="1"/>
  <c r="M143" i="1"/>
  <c r="L143" i="1"/>
  <c r="M135" i="1"/>
  <c r="L135" i="1"/>
  <c r="M127" i="1"/>
  <c r="L127" i="1"/>
  <c r="M119" i="1"/>
  <c r="L119" i="1"/>
  <c r="M111" i="1"/>
  <c r="L111" i="1"/>
  <c r="M103" i="1"/>
  <c r="L103" i="1"/>
  <c r="M95" i="1"/>
  <c r="L95" i="1"/>
  <c r="L87" i="1"/>
  <c r="M87" i="1"/>
  <c r="M79" i="1"/>
  <c r="L79" i="1"/>
  <c r="M67" i="1"/>
  <c r="L67" i="1"/>
  <c r="M59" i="1"/>
  <c r="L59" i="1"/>
  <c r="M51" i="1"/>
  <c r="L51" i="1"/>
  <c r="M43" i="1"/>
  <c r="L43" i="1"/>
  <c r="M35" i="1"/>
  <c r="L35" i="1"/>
  <c r="M27" i="1"/>
  <c r="L27" i="1"/>
  <c r="M19" i="1"/>
  <c r="L19" i="1"/>
  <c r="L459" i="1"/>
  <c r="L387" i="1"/>
  <c r="M243" i="1"/>
  <c r="L2103" i="1"/>
  <c r="L2095" i="1"/>
  <c r="L2087" i="1"/>
  <c r="L2079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L1951" i="1"/>
  <c r="L1943" i="1"/>
  <c r="L1935" i="1"/>
  <c r="L1927" i="1"/>
  <c r="L1919" i="1"/>
  <c r="L1911" i="1"/>
  <c r="L1903" i="1"/>
  <c r="L1895" i="1"/>
  <c r="L1887" i="1"/>
  <c r="L1879" i="1"/>
  <c r="L1871" i="1"/>
  <c r="L1863" i="1"/>
  <c r="L1855" i="1"/>
  <c r="L1847" i="1"/>
  <c r="L1839" i="1"/>
  <c r="L1831" i="1"/>
  <c r="L1823" i="1"/>
  <c r="L1815" i="1"/>
  <c r="L1807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503" i="1"/>
  <c r="L495" i="1"/>
  <c r="L487" i="1"/>
  <c r="L455" i="1"/>
  <c r="L423" i="1"/>
  <c r="L475" i="1"/>
  <c r="L464" i="1"/>
  <c r="L443" i="1"/>
  <c r="L432" i="1"/>
  <c r="L411" i="1"/>
  <c r="L395" i="1"/>
  <c r="L372" i="1"/>
  <c r="L340" i="1"/>
  <c r="L308" i="1"/>
  <c r="L276" i="1"/>
  <c r="L244" i="1"/>
  <c r="L212" i="1"/>
  <c r="L180" i="1"/>
  <c r="L148" i="1"/>
  <c r="L116" i="1"/>
  <c r="L84" i="1"/>
  <c r="L52" i="1"/>
  <c r="L20" i="1"/>
  <c r="M1907" i="1"/>
  <c r="M1040" i="1"/>
  <c r="M976" i="1"/>
  <c r="M912" i="1"/>
  <c r="M844" i="1"/>
  <c r="M588" i="1"/>
  <c r="M447" i="1"/>
  <c r="M479" i="1"/>
  <c r="L479" i="1"/>
  <c r="M467" i="1"/>
  <c r="L467" i="1"/>
  <c r="M463" i="1"/>
  <c r="L463" i="1"/>
  <c r="M431" i="1"/>
  <c r="L431" i="1"/>
  <c r="M399" i="1"/>
  <c r="L399" i="1"/>
  <c r="M379" i="1"/>
  <c r="L379" i="1"/>
  <c r="M371" i="1"/>
  <c r="L371" i="1"/>
  <c r="M363" i="1"/>
  <c r="L363" i="1"/>
  <c r="M359" i="1"/>
  <c r="L359" i="1"/>
  <c r="L351" i="1"/>
  <c r="M351" i="1"/>
  <c r="M343" i="1"/>
  <c r="L343" i="1"/>
  <c r="M335" i="1"/>
  <c r="L335" i="1"/>
  <c r="M327" i="1"/>
  <c r="L327" i="1"/>
  <c r="M319" i="1"/>
  <c r="L319" i="1"/>
  <c r="M311" i="1"/>
  <c r="L311" i="1"/>
  <c r="M303" i="1"/>
  <c r="L303" i="1"/>
  <c r="M299" i="1"/>
  <c r="L299" i="1"/>
  <c r="M291" i="1"/>
  <c r="L291" i="1"/>
  <c r="M279" i="1"/>
  <c r="L279" i="1"/>
  <c r="M271" i="1"/>
  <c r="L271" i="1"/>
  <c r="M263" i="1"/>
  <c r="L263" i="1"/>
  <c r="M259" i="1"/>
  <c r="L259" i="1"/>
  <c r="M251" i="1"/>
  <c r="L251" i="1"/>
  <c r="M235" i="1"/>
  <c r="L235" i="1"/>
  <c r="M223" i="1"/>
  <c r="L223" i="1"/>
  <c r="M215" i="1"/>
  <c r="L215" i="1"/>
  <c r="M211" i="1"/>
  <c r="L211" i="1"/>
  <c r="M203" i="1"/>
  <c r="L203" i="1"/>
  <c r="M195" i="1"/>
  <c r="L195" i="1"/>
  <c r="M187" i="1"/>
  <c r="L187" i="1"/>
  <c r="M179" i="1"/>
  <c r="L179" i="1"/>
  <c r="M171" i="1"/>
  <c r="L171" i="1"/>
  <c r="M163" i="1"/>
  <c r="L163" i="1"/>
  <c r="M155" i="1"/>
  <c r="L155" i="1"/>
  <c r="M147" i="1"/>
  <c r="L147" i="1"/>
  <c r="M139" i="1"/>
  <c r="L139" i="1"/>
  <c r="M131" i="1"/>
  <c r="L131" i="1"/>
  <c r="M123" i="1"/>
  <c r="L123" i="1"/>
  <c r="M115" i="1"/>
  <c r="L115" i="1"/>
  <c r="M107" i="1"/>
  <c r="L107" i="1"/>
  <c r="M99" i="1"/>
  <c r="L99" i="1"/>
  <c r="M91" i="1"/>
  <c r="L91" i="1"/>
  <c r="M83" i="1"/>
  <c r="L83" i="1"/>
  <c r="M75" i="1"/>
  <c r="L75" i="1"/>
  <c r="M71" i="1"/>
  <c r="L71" i="1"/>
  <c r="M63" i="1"/>
  <c r="L63" i="1"/>
  <c r="M55" i="1"/>
  <c r="L55" i="1"/>
  <c r="M47" i="1"/>
  <c r="L47" i="1"/>
  <c r="M39" i="1"/>
  <c r="L39" i="1"/>
  <c r="M31" i="1"/>
  <c r="L31" i="1"/>
  <c r="M23" i="1"/>
  <c r="L23" i="1"/>
  <c r="M15" i="1"/>
  <c r="L15" i="1"/>
  <c r="M11" i="1"/>
  <c r="L11" i="1"/>
  <c r="M7" i="1"/>
  <c r="L7" i="1"/>
  <c r="L427" i="1"/>
  <c r="L403" i="1"/>
  <c r="M1843" i="1"/>
  <c r="M731" i="1"/>
  <c r="M3" i="1"/>
  <c r="A14" i="1"/>
  <c r="M2" i="1"/>
  <c r="L2" i="1"/>
  <c r="A15" i="1"/>
  <c r="M2100" i="1"/>
  <c r="L2100" i="1"/>
  <c r="M2096" i="1"/>
  <c r="L2096" i="1"/>
  <c r="M2092" i="1"/>
  <c r="L2092" i="1"/>
  <c r="M2088" i="1"/>
  <c r="L2088" i="1"/>
  <c r="M2084" i="1"/>
  <c r="L2084" i="1"/>
  <c r="M2080" i="1"/>
  <c r="L2080" i="1"/>
  <c r="M2076" i="1"/>
  <c r="L2076" i="1"/>
  <c r="M2072" i="1"/>
  <c r="L2072" i="1"/>
  <c r="M2068" i="1"/>
  <c r="L2068" i="1"/>
  <c r="M2064" i="1"/>
  <c r="L2064" i="1"/>
  <c r="M2060" i="1"/>
  <c r="L2060" i="1"/>
  <c r="M2056" i="1"/>
  <c r="L2056" i="1"/>
  <c r="M2052" i="1"/>
  <c r="L2052" i="1"/>
  <c r="M2048" i="1"/>
  <c r="L2048" i="1"/>
  <c r="M2044" i="1"/>
  <c r="L2044" i="1"/>
  <c r="M2040" i="1"/>
  <c r="L2040" i="1"/>
  <c r="M2036" i="1"/>
  <c r="L2036" i="1"/>
  <c r="M2032" i="1"/>
  <c r="L2032" i="1"/>
  <c r="M2028" i="1"/>
  <c r="L2028" i="1"/>
  <c r="M2024" i="1"/>
  <c r="L2024" i="1"/>
  <c r="M2020" i="1"/>
  <c r="L2020" i="1"/>
  <c r="M2016" i="1"/>
  <c r="L2016" i="1"/>
  <c r="M2012" i="1"/>
  <c r="L2012" i="1"/>
  <c r="M2008" i="1"/>
  <c r="L2008" i="1"/>
  <c r="M2004" i="1"/>
  <c r="L2004" i="1"/>
  <c r="M2000" i="1"/>
  <c r="L2000" i="1"/>
  <c r="M1996" i="1"/>
  <c r="L1996" i="1"/>
  <c r="M1992" i="1"/>
  <c r="L1992" i="1"/>
  <c r="M1988" i="1"/>
  <c r="L1988" i="1"/>
  <c r="M1984" i="1"/>
  <c r="L1984" i="1"/>
  <c r="M1980" i="1"/>
  <c r="L1980" i="1"/>
  <c r="M1976" i="1"/>
  <c r="L1976" i="1"/>
  <c r="M1972" i="1"/>
  <c r="L1972" i="1"/>
  <c r="M1968" i="1"/>
  <c r="L1968" i="1"/>
  <c r="M1964" i="1"/>
  <c r="L1964" i="1"/>
  <c r="M1960" i="1"/>
  <c r="L1960" i="1"/>
  <c r="M1956" i="1"/>
  <c r="L1956" i="1"/>
  <c r="M1952" i="1"/>
  <c r="L1952" i="1"/>
  <c r="M1948" i="1"/>
  <c r="L1948" i="1"/>
  <c r="M1944" i="1"/>
  <c r="L1944" i="1"/>
  <c r="M1940" i="1"/>
  <c r="L1940" i="1"/>
  <c r="M1936" i="1"/>
  <c r="L1936" i="1"/>
  <c r="M1932" i="1"/>
  <c r="L1932" i="1"/>
  <c r="M1928" i="1"/>
  <c r="L1928" i="1"/>
  <c r="M1924" i="1"/>
  <c r="L1924" i="1"/>
  <c r="M1920" i="1"/>
  <c r="L1920" i="1"/>
  <c r="M1916" i="1"/>
  <c r="L1916" i="1"/>
  <c r="M1912" i="1"/>
  <c r="L1912" i="1"/>
  <c r="M1908" i="1"/>
  <c r="L1908" i="1"/>
  <c r="M1904" i="1"/>
  <c r="L1904" i="1"/>
  <c r="M1900" i="1"/>
  <c r="L1900" i="1"/>
  <c r="M1896" i="1"/>
  <c r="L1896" i="1"/>
  <c r="M1892" i="1"/>
  <c r="L1892" i="1"/>
  <c r="M1888" i="1"/>
  <c r="L1888" i="1"/>
  <c r="M1884" i="1"/>
  <c r="L1884" i="1"/>
  <c r="M1880" i="1"/>
  <c r="L1880" i="1"/>
  <c r="M1876" i="1"/>
  <c r="L1876" i="1"/>
  <c r="M1872" i="1"/>
  <c r="L1872" i="1"/>
  <c r="M1868" i="1"/>
  <c r="L1868" i="1"/>
  <c r="M1864" i="1"/>
  <c r="L1864" i="1"/>
  <c r="M1860" i="1"/>
  <c r="L1860" i="1"/>
  <c r="M1856" i="1"/>
  <c r="L1856" i="1"/>
  <c r="M1852" i="1"/>
  <c r="L1852" i="1"/>
  <c r="M1848" i="1"/>
  <c r="L1848" i="1"/>
  <c r="M1844" i="1"/>
  <c r="L1844" i="1"/>
  <c r="M1840" i="1"/>
  <c r="L1840" i="1"/>
  <c r="M1836" i="1"/>
  <c r="L1836" i="1"/>
  <c r="M1832" i="1"/>
  <c r="L1832" i="1"/>
  <c r="M1828" i="1"/>
  <c r="L1828" i="1"/>
  <c r="M1824" i="1"/>
  <c r="L1824" i="1"/>
  <c r="M1820" i="1"/>
  <c r="L1820" i="1"/>
  <c r="M1816" i="1"/>
  <c r="L1816" i="1"/>
  <c r="M1812" i="1"/>
  <c r="L1812" i="1"/>
  <c r="M1808" i="1"/>
  <c r="L1808" i="1"/>
  <c r="M1804" i="1"/>
  <c r="L1804" i="1"/>
  <c r="M1800" i="1"/>
  <c r="L1800" i="1"/>
  <c r="M1796" i="1"/>
  <c r="L1796" i="1"/>
  <c r="M1792" i="1"/>
  <c r="L1792" i="1"/>
  <c r="M1788" i="1"/>
  <c r="L1788" i="1"/>
  <c r="M1784" i="1"/>
  <c r="L1784" i="1"/>
  <c r="M1780" i="1"/>
  <c r="L1780" i="1"/>
  <c r="M1776" i="1"/>
  <c r="L1776" i="1"/>
  <c r="M1772" i="1"/>
  <c r="L1772" i="1"/>
  <c r="M1768" i="1"/>
  <c r="L1768" i="1"/>
  <c r="M1764" i="1"/>
  <c r="L1764" i="1"/>
  <c r="M1760" i="1"/>
  <c r="L1760" i="1"/>
  <c r="M1756" i="1"/>
  <c r="L1756" i="1"/>
  <c r="M1752" i="1"/>
  <c r="L1752" i="1"/>
  <c r="M1748" i="1"/>
  <c r="L1748" i="1"/>
  <c r="M1744" i="1"/>
  <c r="L1744" i="1"/>
  <c r="M1740" i="1"/>
  <c r="L1740" i="1"/>
  <c r="M1736" i="1"/>
  <c r="L1736" i="1"/>
  <c r="M1732" i="1"/>
  <c r="L1732" i="1"/>
  <c r="M1728" i="1"/>
  <c r="L1728" i="1"/>
  <c r="M1724" i="1"/>
  <c r="L1724" i="1"/>
  <c r="M1720" i="1"/>
  <c r="L1720" i="1"/>
  <c r="M1716" i="1"/>
  <c r="L1716" i="1"/>
  <c r="M1712" i="1"/>
  <c r="L1712" i="1"/>
  <c r="M1708" i="1"/>
  <c r="L1708" i="1"/>
  <c r="M1704" i="1"/>
  <c r="L1704" i="1"/>
  <c r="M1700" i="1"/>
  <c r="L1700" i="1"/>
  <c r="M1696" i="1"/>
  <c r="L1696" i="1"/>
  <c r="M1692" i="1"/>
  <c r="L1692" i="1"/>
  <c r="M1688" i="1"/>
  <c r="L1688" i="1"/>
  <c r="M1684" i="1"/>
  <c r="L1684" i="1"/>
  <c r="M1680" i="1"/>
  <c r="L1680" i="1"/>
  <c r="M1676" i="1"/>
  <c r="L1676" i="1"/>
  <c r="M1672" i="1"/>
  <c r="L1672" i="1"/>
  <c r="M1668" i="1"/>
  <c r="L1668" i="1"/>
  <c r="M1664" i="1"/>
  <c r="L1664" i="1"/>
  <c r="M1660" i="1"/>
  <c r="L1660" i="1"/>
  <c r="M1656" i="1"/>
  <c r="L1656" i="1"/>
  <c r="M1652" i="1"/>
  <c r="L1652" i="1"/>
  <c r="M1648" i="1"/>
  <c r="L1648" i="1"/>
  <c r="M1644" i="1"/>
  <c r="L1644" i="1"/>
  <c r="M1640" i="1"/>
  <c r="L1640" i="1"/>
  <c r="M1636" i="1"/>
  <c r="L1636" i="1"/>
  <c r="M1632" i="1"/>
  <c r="L1632" i="1"/>
  <c r="M1628" i="1"/>
  <c r="L1628" i="1"/>
  <c r="M1624" i="1"/>
  <c r="L1624" i="1"/>
  <c r="M1620" i="1"/>
  <c r="L1620" i="1"/>
  <c r="M1616" i="1"/>
  <c r="L1616" i="1"/>
  <c r="M1612" i="1"/>
  <c r="L1612" i="1"/>
  <c r="M1608" i="1"/>
  <c r="L1608" i="1"/>
  <c r="M1604" i="1"/>
  <c r="L1604" i="1"/>
  <c r="M1600" i="1"/>
  <c r="L1600" i="1"/>
  <c r="M1596" i="1"/>
  <c r="L1596" i="1"/>
  <c r="M1592" i="1"/>
  <c r="L1592" i="1"/>
  <c r="M1588" i="1"/>
  <c r="L1588" i="1"/>
  <c r="M1584" i="1"/>
  <c r="L1584" i="1"/>
  <c r="M1580" i="1"/>
  <c r="L1580" i="1"/>
  <c r="M1576" i="1"/>
  <c r="L1576" i="1"/>
  <c r="M1572" i="1"/>
  <c r="L1572" i="1"/>
  <c r="M1568" i="1"/>
  <c r="L1568" i="1"/>
  <c r="M1564" i="1"/>
  <c r="L1564" i="1"/>
  <c r="M1560" i="1"/>
  <c r="L1560" i="1"/>
  <c r="M1556" i="1"/>
  <c r="L1556" i="1"/>
  <c r="M1552" i="1"/>
  <c r="L1552" i="1"/>
  <c r="M1548" i="1"/>
  <c r="L1548" i="1"/>
  <c r="M1544" i="1"/>
  <c r="L1544" i="1"/>
  <c r="M1540" i="1"/>
  <c r="L1540" i="1"/>
  <c r="M1536" i="1"/>
  <c r="L1536" i="1"/>
  <c r="M1532" i="1"/>
  <c r="L1532" i="1"/>
  <c r="M1528" i="1"/>
  <c r="L1528" i="1"/>
  <c r="M1524" i="1"/>
  <c r="L1524" i="1"/>
  <c r="M1520" i="1"/>
  <c r="L1520" i="1"/>
  <c r="M1516" i="1"/>
  <c r="L1516" i="1"/>
  <c r="M1512" i="1"/>
  <c r="L1512" i="1"/>
  <c r="M1508" i="1"/>
  <c r="L1508" i="1"/>
  <c r="M1504" i="1"/>
  <c r="L1504" i="1"/>
  <c r="M1500" i="1"/>
  <c r="L1500" i="1"/>
  <c r="M1496" i="1"/>
  <c r="L1496" i="1"/>
  <c r="M1492" i="1"/>
  <c r="L1492" i="1"/>
  <c r="M1488" i="1"/>
  <c r="L1488" i="1"/>
  <c r="M1484" i="1"/>
  <c r="L1484" i="1"/>
  <c r="M1480" i="1"/>
  <c r="L1480" i="1"/>
  <c r="M1476" i="1"/>
  <c r="L1476" i="1"/>
  <c r="M1472" i="1"/>
  <c r="L1472" i="1"/>
  <c r="M1468" i="1"/>
  <c r="L1468" i="1"/>
  <c r="M1464" i="1"/>
  <c r="L1464" i="1"/>
  <c r="M1460" i="1"/>
  <c r="L1460" i="1"/>
  <c r="M1456" i="1"/>
  <c r="L1456" i="1"/>
  <c r="M1452" i="1"/>
  <c r="L1452" i="1"/>
  <c r="M1448" i="1"/>
  <c r="L1448" i="1"/>
  <c r="M1444" i="1"/>
  <c r="L1444" i="1"/>
  <c r="M1440" i="1"/>
  <c r="L1440" i="1"/>
  <c r="M1436" i="1"/>
  <c r="L1436" i="1"/>
  <c r="M1432" i="1"/>
  <c r="L1432" i="1"/>
  <c r="M1428" i="1"/>
  <c r="L1428" i="1"/>
  <c r="M1424" i="1"/>
  <c r="L1424" i="1"/>
  <c r="M1420" i="1"/>
  <c r="L1420" i="1"/>
  <c r="M1416" i="1"/>
  <c r="L1416" i="1"/>
  <c r="M1412" i="1"/>
  <c r="L1412" i="1"/>
  <c r="M1408" i="1"/>
  <c r="L1408" i="1"/>
  <c r="M1404" i="1"/>
  <c r="L1404" i="1"/>
  <c r="M1400" i="1"/>
  <c r="L1400" i="1"/>
  <c r="M1396" i="1"/>
  <c r="L1396" i="1"/>
  <c r="M1392" i="1"/>
  <c r="L1392" i="1"/>
  <c r="M1388" i="1"/>
  <c r="L1388" i="1"/>
  <c r="M1384" i="1"/>
  <c r="L1384" i="1"/>
  <c r="M1380" i="1"/>
  <c r="L1380" i="1"/>
  <c r="M1376" i="1"/>
  <c r="L1376" i="1"/>
  <c r="M1372" i="1"/>
  <c r="L1372" i="1"/>
  <c r="M1368" i="1"/>
  <c r="L1368" i="1"/>
  <c r="M1364" i="1"/>
  <c r="L1364" i="1"/>
  <c r="M1360" i="1"/>
  <c r="L1360" i="1"/>
  <c r="M1356" i="1"/>
  <c r="L1356" i="1"/>
  <c r="M1352" i="1"/>
  <c r="L1352" i="1"/>
  <c r="M1348" i="1"/>
  <c r="L1348" i="1"/>
  <c r="M1344" i="1"/>
  <c r="L1344" i="1"/>
  <c r="M1340" i="1"/>
  <c r="L1340" i="1"/>
  <c r="M1336" i="1"/>
  <c r="L1336" i="1"/>
  <c r="M1332" i="1"/>
  <c r="L1332" i="1"/>
  <c r="M1328" i="1"/>
  <c r="L1328" i="1"/>
  <c r="M1324" i="1"/>
  <c r="L1324" i="1"/>
  <c r="M1320" i="1"/>
  <c r="L1320" i="1"/>
  <c r="M1316" i="1"/>
  <c r="L1316" i="1"/>
  <c r="M1312" i="1"/>
  <c r="L1312" i="1"/>
  <c r="M1308" i="1"/>
  <c r="L1308" i="1"/>
  <c r="M1304" i="1"/>
  <c r="L1304" i="1"/>
  <c r="M1300" i="1"/>
  <c r="L1300" i="1"/>
  <c r="M1296" i="1"/>
  <c r="L1296" i="1"/>
  <c r="M1292" i="1"/>
  <c r="L1292" i="1"/>
  <c r="M1288" i="1"/>
  <c r="L1288" i="1"/>
  <c r="M1284" i="1"/>
  <c r="L1284" i="1"/>
  <c r="M1280" i="1"/>
  <c r="L1280" i="1"/>
  <c r="M1276" i="1"/>
  <c r="L1276" i="1"/>
  <c r="M1272" i="1"/>
  <c r="L1272" i="1"/>
  <c r="M1268" i="1"/>
  <c r="L1268" i="1"/>
  <c r="M1264" i="1"/>
  <c r="L1264" i="1"/>
  <c r="M1260" i="1"/>
  <c r="L1260" i="1"/>
  <c r="M1256" i="1"/>
  <c r="L1256" i="1"/>
  <c r="M1252" i="1"/>
  <c r="L1252" i="1"/>
  <c r="M1248" i="1"/>
  <c r="L1248" i="1"/>
  <c r="M1244" i="1"/>
  <c r="L1244" i="1"/>
  <c r="M1240" i="1"/>
  <c r="L1240" i="1"/>
  <c r="M1236" i="1"/>
  <c r="L1236" i="1"/>
  <c r="M1232" i="1"/>
  <c r="L1232" i="1"/>
  <c r="M1228" i="1"/>
  <c r="L1228" i="1"/>
  <c r="M1224" i="1"/>
  <c r="L1224" i="1"/>
  <c r="M1220" i="1"/>
  <c r="L1220" i="1"/>
  <c r="M1216" i="1"/>
  <c r="L1216" i="1"/>
  <c r="M1212" i="1"/>
  <c r="L1212" i="1"/>
  <c r="M1208" i="1"/>
  <c r="L1208" i="1"/>
  <c r="M1204" i="1"/>
  <c r="L1204" i="1"/>
  <c r="M1200" i="1"/>
  <c r="L1200" i="1"/>
  <c r="M1196" i="1"/>
  <c r="L1196" i="1"/>
  <c r="M1192" i="1"/>
  <c r="L1192" i="1"/>
  <c r="M1188" i="1"/>
  <c r="L1188" i="1"/>
  <c r="M1184" i="1"/>
  <c r="L1184" i="1"/>
  <c r="M1180" i="1"/>
  <c r="L1180" i="1"/>
  <c r="M1176" i="1"/>
  <c r="L1176" i="1"/>
  <c r="M1172" i="1"/>
  <c r="L1172" i="1"/>
  <c r="M1168" i="1"/>
  <c r="L1168" i="1"/>
  <c r="M1164" i="1"/>
  <c r="L1164" i="1"/>
  <c r="M1160" i="1"/>
  <c r="L1160" i="1"/>
  <c r="M1156" i="1"/>
  <c r="L1156" i="1"/>
  <c r="M1152" i="1"/>
  <c r="L1152" i="1"/>
  <c r="M1148" i="1"/>
  <c r="L1148" i="1"/>
  <c r="M1144" i="1"/>
  <c r="L1144" i="1"/>
  <c r="M1140" i="1"/>
  <c r="L1140" i="1"/>
  <c r="M1136" i="1"/>
  <c r="L1136" i="1"/>
  <c r="M1132" i="1"/>
  <c r="L1132" i="1"/>
  <c r="M1128" i="1"/>
  <c r="L1128" i="1"/>
  <c r="M1124" i="1"/>
  <c r="L1124" i="1"/>
  <c r="M1120" i="1"/>
  <c r="L1120" i="1"/>
  <c r="M1116" i="1"/>
  <c r="L1116" i="1"/>
  <c r="M1112" i="1"/>
  <c r="L1112" i="1"/>
  <c r="M1108" i="1"/>
  <c r="L1108" i="1"/>
  <c r="M1104" i="1"/>
  <c r="L1104" i="1"/>
  <c r="M1100" i="1"/>
  <c r="L1100" i="1"/>
  <c r="M1096" i="1"/>
  <c r="L1096" i="1"/>
  <c r="M1092" i="1"/>
  <c r="L1092" i="1"/>
  <c r="M1088" i="1"/>
  <c r="L1088" i="1"/>
  <c r="M1084" i="1"/>
  <c r="L1084" i="1"/>
  <c r="M1080" i="1"/>
  <c r="L1080" i="1"/>
  <c r="M1076" i="1"/>
  <c r="L1076" i="1"/>
  <c r="L1072" i="1"/>
  <c r="M1072" i="1"/>
  <c r="M1068" i="1"/>
  <c r="L1068" i="1"/>
  <c r="M1064" i="1"/>
  <c r="L1064" i="1"/>
  <c r="L1060" i="1"/>
  <c r="M1060" i="1"/>
  <c r="M1056" i="1"/>
  <c r="L1056" i="1"/>
  <c r="M1052" i="1"/>
  <c r="L1052" i="1"/>
  <c r="M1048" i="1"/>
  <c r="L1048" i="1"/>
  <c r="M1044" i="1"/>
  <c r="L1044" i="1"/>
  <c r="M1036" i="1"/>
  <c r="L1036" i="1"/>
  <c r="M1032" i="1"/>
  <c r="L1032" i="1"/>
  <c r="M1028" i="1"/>
  <c r="L1028" i="1"/>
  <c r="M1024" i="1"/>
  <c r="L1024" i="1"/>
  <c r="M1020" i="1"/>
  <c r="L1020" i="1"/>
  <c r="M1016" i="1"/>
  <c r="L1016" i="1"/>
  <c r="M1012" i="1"/>
  <c r="L1012" i="1"/>
  <c r="L1008" i="1"/>
  <c r="M1008" i="1"/>
  <c r="M1004" i="1"/>
  <c r="L1004" i="1"/>
  <c r="M1000" i="1"/>
  <c r="L1000" i="1"/>
  <c r="L996" i="1"/>
  <c r="M996" i="1"/>
  <c r="M992" i="1"/>
  <c r="L992" i="1"/>
  <c r="M988" i="1"/>
  <c r="L988" i="1"/>
  <c r="M984" i="1"/>
  <c r="L984" i="1"/>
  <c r="M980" i="1"/>
  <c r="L980" i="1"/>
  <c r="M972" i="1"/>
  <c r="L972" i="1"/>
  <c r="M968" i="1"/>
  <c r="L968" i="1"/>
  <c r="M964" i="1"/>
  <c r="L964" i="1"/>
  <c r="M960" i="1"/>
  <c r="L960" i="1"/>
  <c r="M956" i="1"/>
  <c r="L956" i="1"/>
  <c r="M952" i="1"/>
  <c r="L952" i="1"/>
  <c r="M948" i="1"/>
  <c r="L948" i="1"/>
  <c r="L944" i="1"/>
  <c r="M944" i="1"/>
  <c r="M940" i="1"/>
  <c r="L940" i="1"/>
  <c r="M936" i="1"/>
  <c r="L936" i="1"/>
  <c r="L932" i="1"/>
  <c r="M932" i="1"/>
  <c r="M928" i="1"/>
  <c r="L928" i="1"/>
  <c r="M924" i="1"/>
  <c r="L924" i="1"/>
  <c r="M920" i="1"/>
  <c r="L920" i="1"/>
  <c r="M916" i="1"/>
  <c r="L916" i="1"/>
  <c r="M908" i="1"/>
  <c r="L908" i="1"/>
  <c r="M904" i="1"/>
  <c r="L904" i="1"/>
  <c r="M900" i="1"/>
  <c r="L900" i="1"/>
  <c r="M896" i="1"/>
  <c r="L896" i="1"/>
  <c r="M892" i="1"/>
  <c r="L892" i="1"/>
  <c r="M888" i="1"/>
  <c r="L888" i="1"/>
  <c r="M884" i="1"/>
  <c r="L884" i="1"/>
  <c r="L880" i="1"/>
  <c r="M880" i="1"/>
  <c r="M876" i="1"/>
  <c r="L876" i="1"/>
  <c r="M872" i="1"/>
  <c r="L872" i="1"/>
  <c r="L868" i="1"/>
  <c r="M868" i="1"/>
  <c r="M864" i="1"/>
  <c r="L864" i="1"/>
  <c r="M860" i="1"/>
  <c r="L860" i="1"/>
  <c r="M856" i="1"/>
  <c r="L856" i="1"/>
  <c r="M852" i="1"/>
  <c r="L852" i="1"/>
  <c r="M848" i="1"/>
  <c r="L848" i="1"/>
  <c r="M840" i="1"/>
  <c r="L840" i="1"/>
  <c r="M836" i="1"/>
  <c r="L836" i="1"/>
  <c r="M832" i="1"/>
  <c r="L832" i="1"/>
  <c r="M828" i="1"/>
  <c r="L828" i="1"/>
  <c r="M824" i="1"/>
  <c r="L824" i="1"/>
  <c r="M820" i="1"/>
  <c r="L820" i="1"/>
  <c r="M812" i="1"/>
  <c r="L812" i="1"/>
  <c r="M808" i="1"/>
  <c r="L808" i="1"/>
  <c r="M804" i="1"/>
  <c r="L804" i="1"/>
  <c r="M800" i="1"/>
  <c r="L800" i="1"/>
  <c r="M796" i="1"/>
  <c r="L796" i="1"/>
  <c r="M792" i="1"/>
  <c r="L792" i="1"/>
  <c r="M784" i="1"/>
  <c r="L784" i="1"/>
  <c r="M780" i="1"/>
  <c r="L780" i="1"/>
  <c r="M776" i="1"/>
  <c r="L776" i="1"/>
  <c r="M772" i="1"/>
  <c r="L772" i="1"/>
  <c r="M768" i="1"/>
  <c r="L768" i="1"/>
  <c r="M764" i="1"/>
  <c r="L764" i="1"/>
  <c r="M760" i="1"/>
  <c r="L760" i="1"/>
  <c r="M756" i="1"/>
  <c r="L756" i="1"/>
  <c r="M752" i="1"/>
  <c r="L752" i="1"/>
  <c r="M748" i="1"/>
  <c r="L748" i="1"/>
  <c r="M744" i="1"/>
  <c r="L744" i="1"/>
  <c r="M740" i="1"/>
  <c r="L740" i="1"/>
  <c r="M736" i="1"/>
  <c r="L736" i="1"/>
  <c r="M732" i="1"/>
  <c r="L732" i="1"/>
  <c r="M728" i="1"/>
  <c r="L728" i="1"/>
  <c r="M724" i="1"/>
  <c r="L724" i="1"/>
  <c r="M720" i="1"/>
  <c r="L720" i="1"/>
  <c r="L716" i="1"/>
  <c r="M716" i="1"/>
  <c r="M712" i="1"/>
  <c r="L712" i="1"/>
  <c r="M708" i="1"/>
  <c r="L708" i="1"/>
  <c r="M704" i="1"/>
  <c r="L704" i="1"/>
  <c r="L700" i="1"/>
  <c r="M700" i="1"/>
  <c r="M696" i="1"/>
  <c r="L696" i="1"/>
  <c r="M692" i="1"/>
  <c r="L692" i="1"/>
  <c r="L688" i="1"/>
  <c r="M688" i="1"/>
  <c r="M684" i="1"/>
  <c r="L684" i="1"/>
  <c r="M680" i="1"/>
  <c r="L680" i="1"/>
  <c r="M676" i="1"/>
  <c r="L676" i="1"/>
  <c r="L672" i="1"/>
  <c r="M672" i="1"/>
  <c r="M668" i="1"/>
  <c r="L668" i="1"/>
  <c r="M664" i="1"/>
  <c r="L664" i="1"/>
  <c r="L660" i="1"/>
  <c r="M660" i="1"/>
  <c r="M656" i="1"/>
  <c r="L656" i="1"/>
  <c r="M652" i="1"/>
  <c r="L652" i="1"/>
  <c r="M648" i="1"/>
  <c r="L648" i="1"/>
  <c r="L644" i="1"/>
  <c r="M644" i="1"/>
  <c r="M640" i="1"/>
  <c r="L640" i="1"/>
  <c r="M636" i="1"/>
  <c r="L636" i="1"/>
  <c r="M632" i="1"/>
  <c r="L632" i="1"/>
  <c r="M628" i="1"/>
  <c r="L628" i="1"/>
  <c r="M624" i="1"/>
  <c r="L624" i="1"/>
  <c r="M620" i="1"/>
  <c r="L620" i="1"/>
  <c r="M616" i="1"/>
  <c r="L616" i="1"/>
  <c r="M612" i="1"/>
  <c r="L612" i="1"/>
  <c r="M608" i="1"/>
  <c r="L608" i="1"/>
  <c r="M604" i="1"/>
  <c r="L604" i="1"/>
  <c r="M600" i="1"/>
  <c r="L600" i="1"/>
  <c r="M596" i="1"/>
  <c r="L596" i="1"/>
  <c r="M592" i="1"/>
  <c r="L592" i="1"/>
  <c r="M584" i="1"/>
  <c r="L584" i="1"/>
  <c r="M580" i="1"/>
  <c r="L580" i="1"/>
  <c r="M576" i="1"/>
  <c r="L576" i="1"/>
  <c r="M572" i="1"/>
  <c r="L572" i="1"/>
  <c r="M568" i="1"/>
  <c r="L568" i="1"/>
  <c r="M564" i="1"/>
  <c r="L564" i="1"/>
  <c r="M556" i="1"/>
  <c r="L556" i="1"/>
  <c r="M552" i="1"/>
  <c r="L552" i="1"/>
  <c r="M548" i="1"/>
  <c r="L548" i="1"/>
  <c r="M544" i="1"/>
  <c r="L544" i="1"/>
  <c r="M540" i="1"/>
  <c r="L540" i="1"/>
  <c r="M536" i="1"/>
  <c r="L536" i="1"/>
  <c r="M528" i="1"/>
  <c r="L528" i="1"/>
  <c r="M524" i="1"/>
  <c r="L524" i="1"/>
  <c r="M520" i="1"/>
  <c r="L520" i="1"/>
  <c r="M516" i="1"/>
  <c r="L516" i="1"/>
  <c r="M512" i="1"/>
  <c r="L512" i="1"/>
  <c r="M508" i="1"/>
  <c r="L508" i="1"/>
  <c r="M504" i="1"/>
  <c r="L504" i="1"/>
  <c r="M500" i="1"/>
  <c r="L500" i="1"/>
  <c r="M496" i="1"/>
  <c r="L496" i="1"/>
  <c r="M492" i="1"/>
  <c r="L492" i="1"/>
  <c r="M488" i="1"/>
  <c r="L488" i="1"/>
  <c r="M484" i="1"/>
  <c r="L484" i="1"/>
  <c r="M472" i="1"/>
  <c r="L472" i="1"/>
  <c r="M468" i="1"/>
  <c r="L468" i="1"/>
  <c r="M456" i="1"/>
  <c r="L456" i="1"/>
  <c r="M452" i="1"/>
  <c r="L452" i="1"/>
  <c r="M440" i="1"/>
  <c r="L440" i="1"/>
  <c r="M436" i="1"/>
  <c r="L436" i="1"/>
  <c r="M424" i="1"/>
  <c r="L424" i="1"/>
  <c r="M420" i="1"/>
  <c r="L420" i="1"/>
  <c r="M408" i="1"/>
  <c r="L408" i="1"/>
  <c r="M400" i="1"/>
  <c r="L400" i="1"/>
  <c r="M392" i="1"/>
  <c r="L392" i="1"/>
  <c r="M384" i="1"/>
  <c r="L384" i="1"/>
  <c r="M376" i="1"/>
  <c r="L376" i="1"/>
  <c r="M368" i="1"/>
  <c r="L368" i="1"/>
  <c r="M360" i="1"/>
  <c r="L360" i="1"/>
  <c r="M352" i="1"/>
  <c r="L352" i="1"/>
  <c r="M344" i="1"/>
  <c r="L344" i="1"/>
  <c r="M336" i="1"/>
  <c r="L336" i="1"/>
  <c r="M328" i="1"/>
  <c r="L328" i="1"/>
  <c r="M320" i="1"/>
  <c r="L320" i="1"/>
  <c r="M312" i="1"/>
  <c r="L312" i="1"/>
  <c r="M304" i="1"/>
  <c r="L304" i="1"/>
  <c r="M296" i="1"/>
  <c r="L296" i="1"/>
  <c r="M288" i="1"/>
  <c r="L288" i="1"/>
  <c r="M280" i="1"/>
  <c r="L280" i="1"/>
  <c r="M272" i="1"/>
  <c r="L272" i="1"/>
  <c r="M264" i="1"/>
  <c r="L264" i="1"/>
  <c r="M256" i="1"/>
  <c r="L256" i="1"/>
  <c r="M248" i="1"/>
  <c r="L248" i="1"/>
  <c r="M240" i="1"/>
  <c r="L240" i="1"/>
  <c r="M232" i="1"/>
  <c r="L232" i="1"/>
  <c r="M224" i="1"/>
  <c r="L224" i="1"/>
  <c r="M216" i="1"/>
  <c r="L216" i="1"/>
  <c r="M208" i="1"/>
  <c r="L208" i="1"/>
  <c r="M200" i="1"/>
  <c r="L200" i="1"/>
  <c r="M192" i="1"/>
  <c r="L192" i="1"/>
  <c r="M184" i="1"/>
  <c r="L184" i="1"/>
  <c r="M176" i="1"/>
  <c r="L176" i="1"/>
  <c r="M168" i="1"/>
  <c r="L168" i="1"/>
  <c r="M160" i="1"/>
  <c r="L160" i="1"/>
  <c r="M152" i="1"/>
  <c r="L152" i="1"/>
  <c r="M144" i="1"/>
  <c r="L144" i="1"/>
  <c r="M136" i="1"/>
  <c r="L136" i="1"/>
  <c r="M128" i="1"/>
  <c r="L128" i="1"/>
  <c r="M120" i="1"/>
  <c r="L120" i="1"/>
  <c r="M112" i="1"/>
  <c r="L112" i="1"/>
  <c r="M104" i="1"/>
  <c r="L104" i="1"/>
  <c r="M96" i="1"/>
  <c r="L96" i="1"/>
  <c r="M88" i="1"/>
  <c r="L88" i="1"/>
  <c r="M80" i="1"/>
  <c r="L80" i="1"/>
  <c r="M72" i="1"/>
  <c r="L72" i="1"/>
  <c r="M64" i="1"/>
  <c r="L64" i="1"/>
  <c r="M56" i="1"/>
  <c r="L56" i="1"/>
  <c r="M48" i="1"/>
  <c r="L48" i="1"/>
  <c r="M40" i="1"/>
  <c r="L40" i="1"/>
  <c r="M32" i="1"/>
  <c r="L32" i="1"/>
  <c r="M24" i="1"/>
  <c r="L24" i="1"/>
  <c r="M16" i="1"/>
  <c r="L16" i="1"/>
  <c r="M8" i="1"/>
  <c r="L8" i="1"/>
  <c r="L2099" i="1"/>
  <c r="L2091" i="1"/>
  <c r="L2083" i="1"/>
  <c r="L2075" i="1"/>
  <c r="L2067" i="1"/>
  <c r="L2059" i="1"/>
  <c r="L2051" i="1"/>
  <c r="L2043" i="1"/>
  <c r="L2035" i="1"/>
  <c r="L2027" i="1"/>
  <c r="L2019" i="1"/>
  <c r="L2011" i="1"/>
  <c r="L2003" i="1"/>
  <c r="L1995" i="1"/>
  <c r="L1987" i="1"/>
  <c r="L1979" i="1"/>
  <c r="L1971" i="1"/>
  <c r="L1963" i="1"/>
  <c r="L1955" i="1"/>
  <c r="L1947" i="1"/>
  <c r="L1939" i="1"/>
  <c r="L1931" i="1"/>
  <c r="L1923" i="1"/>
  <c r="L1915" i="1"/>
  <c r="L1899" i="1"/>
  <c r="L1891" i="1"/>
  <c r="L1883" i="1"/>
  <c r="L1875" i="1"/>
  <c r="L1867" i="1"/>
  <c r="L1859" i="1"/>
  <c r="L1851" i="1"/>
  <c r="L1835" i="1"/>
  <c r="L1827" i="1"/>
  <c r="L1819" i="1"/>
  <c r="L1811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L499" i="1"/>
  <c r="L491" i="1"/>
  <c r="L471" i="1"/>
  <c r="L460" i="1"/>
  <c r="L439" i="1"/>
  <c r="L428" i="1"/>
  <c r="L404" i="1"/>
  <c r="L388" i="1"/>
  <c r="L364" i="1"/>
  <c r="L332" i="1"/>
  <c r="L300" i="1"/>
  <c r="L268" i="1"/>
  <c r="L236" i="1"/>
  <c r="L204" i="1"/>
  <c r="L172" i="1"/>
  <c r="L140" i="1"/>
  <c r="L108" i="1"/>
  <c r="L76" i="1"/>
  <c r="L44" i="1"/>
  <c r="L12" i="1"/>
  <c r="M816" i="1"/>
  <c r="M560" i="1"/>
  <c r="M410" i="1"/>
  <c r="L410" i="1"/>
  <c r="M406" i="1"/>
  <c r="L406" i="1"/>
  <c r="M402" i="1"/>
  <c r="L402" i="1"/>
  <c r="M398" i="1"/>
  <c r="L398" i="1"/>
  <c r="M394" i="1"/>
  <c r="L394" i="1"/>
  <c r="M390" i="1"/>
  <c r="L390" i="1"/>
  <c r="M386" i="1"/>
  <c r="L386" i="1"/>
  <c r="M382" i="1"/>
  <c r="L382" i="1"/>
  <c r="M378" i="1"/>
  <c r="L378" i="1"/>
  <c r="M370" i="1"/>
  <c r="L370" i="1"/>
  <c r="M366" i="1"/>
  <c r="L366" i="1"/>
  <c r="M362" i="1"/>
  <c r="L362" i="1"/>
  <c r="M358" i="1"/>
  <c r="L358" i="1"/>
  <c r="M354" i="1"/>
  <c r="L354" i="1"/>
  <c r="M346" i="1"/>
  <c r="L346" i="1"/>
  <c r="M342" i="1"/>
  <c r="L342" i="1"/>
  <c r="M338" i="1"/>
  <c r="L338" i="1"/>
  <c r="M334" i="1"/>
  <c r="L334" i="1"/>
  <c r="M330" i="1"/>
  <c r="L330" i="1"/>
  <c r="M326" i="1"/>
  <c r="L326" i="1"/>
  <c r="M318" i="1"/>
  <c r="L318" i="1"/>
  <c r="M310" i="1"/>
  <c r="L310" i="1"/>
  <c r="M306" i="1"/>
  <c r="L306" i="1"/>
  <c r="M302" i="1"/>
  <c r="L302" i="1"/>
  <c r="M298" i="1"/>
  <c r="L298" i="1"/>
  <c r="M294" i="1"/>
  <c r="L294" i="1"/>
  <c r="M290" i="1"/>
  <c r="L290" i="1"/>
  <c r="M286" i="1"/>
  <c r="L286" i="1"/>
  <c r="M282" i="1"/>
  <c r="L282" i="1"/>
  <c r="M278" i="1"/>
  <c r="L278" i="1"/>
  <c r="M274" i="1"/>
  <c r="L274" i="1"/>
  <c r="M270" i="1"/>
  <c r="L270" i="1"/>
  <c r="M266" i="1"/>
  <c r="L266" i="1"/>
  <c r="M262" i="1"/>
  <c r="L262" i="1"/>
  <c r="M258" i="1"/>
  <c r="L258" i="1"/>
  <c r="M254" i="1"/>
  <c r="L254" i="1"/>
  <c r="M250" i="1"/>
  <c r="L250" i="1"/>
  <c r="M246" i="1"/>
  <c r="L246" i="1"/>
  <c r="M238" i="1"/>
  <c r="L238" i="1"/>
  <c r="M234" i="1"/>
  <c r="L234" i="1"/>
  <c r="M230" i="1"/>
  <c r="L230" i="1"/>
  <c r="M226" i="1"/>
  <c r="L226" i="1"/>
  <c r="M222" i="1"/>
  <c r="L222" i="1"/>
  <c r="M218" i="1"/>
  <c r="L218" i="1"/>
  <c r="M214" i="1"/>
  <c r="L214" i="1"/>
  <c r="M210" i="1"/>
  <c r="L210" i="1"/>
  <c r="M206" i="1"/>
  <c r="L206" i="1"/>
  <c r="M202" i="1"/>
  <c r="L202" i="1"/>
  <c r="M198" i="1"/>
  <c r="L198" i="1"/>
  <c r="M194" i="1"/>
  <c r="L194" i="1"/>
  <c r="M190" i="1"/>
  <c r="L190" i="1"/>
  <c r="M186" i="1"/>
  <c r="L186" i="1"/>
  <c r="M182" i="1"/>
  <c r="L182" i="1"/>
  <c r="M178" i="1"/>
  <c r="L178" i="1"/>
  <c r="M174" i="1"/>
  <c r="L174" i="1"/>
  <c r="M166" i="1"/>
  <c r="L166" i="1"/>
  <c r="M162" i="1"/>
  <c r="L162" i="1"/>
  <c r="M158" i="1"/>
  <c r="L158" i="1"/>
  <c r="M154" i="1"/>
  <c r="L154" i="1"/>
  <c r="M150" i="1"/>
  <c r="L150" i="1"/>
  <c r="M146" i="1"/>
  <c r="L146" i="1"/>
  <c r="M142" i="1"/>
  <c r="L142" i="1"/>
  <c r="M138" i="1"/>
  <c r="L138" i="1"/>
  <c r="M134" i="1"/>
  <c r="L134" i="1"/>
  <c r="M126" i="1"/>
  <c r="L126" i="1"/>
  <c r="M122" i="1"/>
  <c r="L122" i="1"/>
  <c r="M118" i="1"/>
  <c r="L118" i="1"/>
  <c r="M114" i="1"/>
  <c r="L114" i="1"/>
  <c r="M110" i="1"/>
  <c r="L110" i="1"/>
  <c r="M106" i="1"/>
  <c r="L106" i="1"/>
  <c r="M102" i="1"/>
  <c r="L102" i="1"/>
  <c r="M98" i="1"/>
  <c r="L98" i="1"/>
  <c r="M90" i="1"/>
  <c r="L90" i="1"/>
  <c r="M86" i="1"/>
  <c r="L86" i="1"/>
  <c r="M82" i="1"/>
  <c r="L82" i="1"/>
  <c r="M78" i="1"/>
  <c r="L78" i="1"/>
  <c r="M74" i="1"/>
  <c r="L74" i="1"/>
  <c r="M70" i="1"/>
  <c r="L70" i="1"/>
  <c r="M66" i="1"/>
  <c r="L66" i="1"/>
  <c r="M62" i="1"/>
  <c r="L62" i="1"/>
  <c r="M58" i="1"/>
  <c r="L58" i="1"/>
  <c r="M54" i="1"/>
  <c r="L54" i="1"/>
  <c r="M50" i="1"/>
  <c r="L50" i="1"/>
  <c r="M46" i="1"/>
  <c r="L46" i="1"/>
  <c r="M42" i="1"/>
  <c r="L42" i="1"/>
  <c r="M38" i="1"/>
  <c r="L38" i="1"/>
  <c r="M34" i="1"/>
  <c r="L34" i="1"/>
  <c r="M30" i="1"/>
  <c r="L30" i="1"/>
  <c r="M26" i="1"/>
  <c r="L26" i="1"/>
  <c r="M22" i="1"/>
  <c r="L22" i="1"/>
  <c r="M18" i="1"/>
  <c r="L18" i="1"/>
  <c r="M14" i="1"/>
  <c r="L14" i="1"/>
  <c r="M10" i="1"/>
  <c r="L10" i="1"/>
  <c r="M6" i="1"/>
  <c r="L6" i="1"/>
  <c r="L2101" i="1"/>
  <c r="L2093" i="1"/>
  <c r="L2085" i="1"/>
  <c r="L2077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21" i="1"/>
  <c r="L1913" i="1"/>
  <c r="L1909" i="1"/>
  <c r="L1905" i="1"/>
  <c r="L1901" i="1"/>
  <c r="L1893" i="1"/>
  <c r="L1889" i="1"/>
  <c r="L1881" i="1"/>
  <c r="L1877" i="1"/>
  <c r="L1873" i="1"/>
  <c r="L1869" i="1"/>
  <c r="L1861" i="1"/>
  <c r="L1857" i="1"/>
  <c r="L1849" i="1"/>
  <c r="L1845" i="1"/>
  <c r="L1841" i="1"/>
  <c r="L1837" i="1"/>
  <c r="L1829" i="1"/>
  <c r="L1825" i="1"/>
  <c r="L1821" i="1"/>
  <c r="L1813" i="1"/>
  <c r="L1809" i="1"/>
  <c r="L1805" i="1"/>
  <c r="L1797" i="1"/>
  <c r="L1793" i="1"/>
  <c r="L1789" i="1"/>
  <c r="L1781" i="1"/>
  <c r="L1777" i="1"/>
  <c r="L1773" i="1"/>
  <c r="L1765" i="1"/>
  <c r="L1761" i="1"/>
  <c r="L1757" i="1"/>
  <c r="L1749" i="1"/>
  <c r="L1745" i="1"/>
  <c r="L1741" i="1"/>
  <c r="L1733" i="1"/>
  <c r="L1729" i="1"/>
  <c r="L1725" i="1"/>
  <c r="L1717" i="1"/>
  <c r="L1713" i="1"/>
  <c r="L1709" i="1"/>
  <c r="L1701" i="1"/>
  <c r="L1697" i="1"/>
  <c r="L1693" i="1"/>
  <c r="L1685" i="1"/>
  <c r="L1681" i="1"/>
  <c r="L1677" i="1"/>
  <c r="L1669" i="1"/>
  <c r="L1665" i="1"/>
  <c r="L1661" i="1"/>
  <c r="L1653" i="1"/>
  <c r="L1649" i="1"/>
  <c r="L1645" i="1"/>
  <c r="L1637" i="1"/>
  <c r="L1633" i="1"/>
  <c r="L1629" i="1"/>
  <c r="L1621" i="1"/>
  <c r="L1617" i="1"/>
  <c r="L1613" i="1"/>
  <c r="L1605" i="1"/>
  <c r="L1601" i="1"/>
  <c r="L1597" i="1"/>
  <c r="L1589" i="1"/>
  <c r="L1585" i="1"/>
  <c r="L1581" i="1"/>
  <c r="L1573" i="1"/>
  <c r="L1569" i="1"/>
  <c r="L1565" i="1"/>
  <c r="L1557" i="1"/>
  <c r="L1553" i="1"/>
  <c r="L1549" i="1"/>
  <c r="L1541" i="1"/>
  <c r="L1537" i="1"/>
  <c r="L1533" i="1"/>
  <c r="L1525" i="1"/>
  <c r="L1521" i="1"/>
  <c r="L1517" i="1"/>
  <c r="L1509" i="1"/>
  <c r="L1505" i="1"/>
  <c r="L1501" i="1"/>
  <c r="L1493" i="1"/>
  <c r="L1489" i="1"/>
  <c r="L1485" i="1"/>
  <c r="L1477" i="1"/>
  <c r="L1473" i="1"/>
  <c r="L1469" i="1"/>
  <c r="L1461" i="1"/>
  <c r="L1457" i="1"/>
  <c r="L1453" i="1"/>
  <c r="L1445" i="1"/>
  <c r="L1441" i="1"/>
  <c r="L1437" i="1"/>
  <c r="L1429" i="1"/>
  <c r="L1425" i="1"/>
  <c r="L1421" i="1"/>
  <c r="L1413" i="1"/>
  <c r="L1409" i="1"/>
  <c r="L1405" i="1"/>
  <c r="L1397" i="1"/>
  <c r="L1393" i="1"/>
  <c r="L1389" i="1"/>
  <c r="L1381" i="1"/>
  <c r="L1377" i="1"/>
  <c r="L1373" i="1"/>
  <c r="L1365" i="1"/>
  <c r="L1361" i="1"/>
  <c r="L1357" i="1"/>
  <c r="L1349" i="1"/>
  <c r="L1345" i="1"/>
  <c r="L1341" i="1"/>
  <c r="L1333" i="1"/>
  <c r="L1329" i="1"/>
  <c r="L1325" i="1"/>
  <c r="L1317" i="1"/>
  <c r="L1313" i="1"/>
  <c r="L1309" i="1"/>
  <c r="L1301" i="1"/>
  <c r="L1297" i="1"/>
  <c r="L1293" i="1"/>
  <c r="L1285" i="1"/>
  <c r="L1281" i="1"/>
  <c r="L1277" i="1"/>
  <c r="L1269" i="1"/>
  <c r="L1265" i="1"/>
  <c r="L1261" i="1"/>
  <c r="L1253" i="1"/>
  <c r="L1249" i="1"/>
  <c r="L1245" i="1"/>
  <c r="L1237" i="1"/>
  <c r="L1233" i="1"/>
  <c r="L1229" i="1"/>
  <c r="L1221" i="1"/>
  <c r="L1217" i="1"/>
  <c r="L1213" i="1"/>
  <c r="L1205" i="1"/>
  <c r="L1201" i="1"/>
  <c r="L1197" i="1"/>
  <c r="L1189" i="1"/>
  <c r="L1185" i="1"/>
  <c r="L1181" i="1"/>
  <c r="L1173" i="1"/>
  <c r="L1169" i="1"/>
  <c r="L1165" i="1"/>
  <c r="L1157" i="1"/>
  <c r="L1153" i="1"/>
  <c r="L1149" i="1"/>
  <c r="L1141" i="1"/>
  <c r="L1137" i="1"/>
  <c r="L1133" i="1"/>
  <c r="L1125" i="1"/>
  <c r="L1121" i="1"/>
  <c r="L1117" i="1"/>
  <c r="L1109" i="1"/>
  <c r="L1105" i="1"/>
  <c r="L1101" i="1"/>
  <c r="L1093" i="1"/>
  <c r="L1089" i="1"/>
  <c r="L1085" i="1"/>
  <c r="L1077" i="1"/>
  <c r="L1073" i="1"/>
  <c r="L1069" i="1"/>
  <c r="L1065" i="1"/>
  <c r="L1061" i="1"/>
  <c r="L1057" i="1"/>
  <c r="L1053" i="1"/>
  <c r="L1049" i="1"/>
  <c r="L1045" i="1"/>
  <c r="L1041" i="1"/>
  <c r="L1037" i="1"/>
  <c r="L1033" i="1"/>
  <c r="L1029" i="1"/>
  <c r="L1025" i="1"/>
  <c r="L1021" i="1"/>
  <c r="L1017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58" i="1"/>
  <c r="L442" i="1"/>
  <c r="L426" i="1"/>
  <c r="M130" i="1"/>
  <c r="M485" i="1"/>
  <c r="L485" i="1"/>
  <c r="M481" i="1"/>
  <c r="L481" i="1"/>
  <c r="M477" i="1"/>
  <c r="L477" i="1"/>
  <c r="M473" i="1"/>
  <c r="L473" i="1"/>
  <c r="M469" i="1"/>
  <c r="L469" i="1"/>
  <c r="M465" i="1"/>
  <c r="L465" i="1"/>
  <c r="M461" i="1"/>
  <c r="L461" i="1"/>
  <c r="M457" i="1"/>
  <c r="L457" i="1"/>
  <c r="M453" i="1"/>
  <c r="L453" i="1"/>
  <c r="M449" i="1"/>
  <c r="L449" i="1"/>
  <c r="M445" i="1"/>
  <c r="L445" i="1"/>
  <c r="M441" i="1"/>
  <c r="L441" i="1"/>
  <c r="M437" i="1"/>
  <c r="L437" i="1"/>
  <c r="M433" i="1"/>
  <c r="L433" i="1"/>
  <c r="M429" i="1"/>
  <c r="L429" i="1"/>
  <c r="L425" i="1"/>
  <c r="M425" i="1"/>
  <c r="M421" i="1"/>
  <c r="L421" i="1"/>
  <c r="M417" i="1"/>
  <c r="L417" i="1"/>
  <c r="M413" i="1"/>
  <c r="L413" i="1"/>
  <c r="M409" i="1"/>
  <c r="L409" i="1"/>
  <c r="L405" i="1"/>
  <c r="M405" i="1"/>
  <c r="M401" i="1"/>
  <c r="L401" i="1"/>
  <c r="M397" i="1"/>
  <c r="L397" i="1"/>
  <c r="M389" i="1"/>
  <c r="L389" i="1"/>
  <c r="L385" i="1"/>
  <c r="M385" i="1"/>
  <c r="M381" i="1"/>
  <c r="L381" i="1"/>
  <c r="M373" i="1"/>
  <c r="L373" i="1"/>
  <c r="M369" i="1"/>
  <c r="L369" i="1"/>
  <c r="M365" i="1"/>
  <c r="L365" i="1"/>
  <c r="M361" i="1"/>
  <c r="L361" i="1"/>
  <c r="M357" i="1"/>
  <c r="L357" i="1"/>
  <c r="M353" i="1"/>
  <c r="L353" i="1"/>
  <c r="M349" i="1"/>
  <c r="L349" i="1"/>
  <c r="M345" i="1"/>
  <c r="L345" i="1"/>
  <c r="M341" i="1"/>
  <c r="L341" i="1"/>
  <c r="M337" i="1"/>
  <c r="L337" i="1"/>
  <c r="M333" i="1"/>
  <c r="L333" i="1"/>
  <c r="M329" i="1"/>
  <c r="L329" i="1"/>
  <c r="M325" i="1"/>
  <c r="L325" i="1"/>
  <c r="M321" i="1"/>
  <c r="L321" i="1"/>
  <c r="M317" i="1"/>
  <c r="L317" i="1"/>
  <c r="M313" i="1"/>
  <c r="L313" i="1"/>
  <c r="M309" i="1"/>
  <c r="L309" i="1"/>
  <c r="M305" i="1"/>
  <c r="L305" i="1"/>
  <c r="M301" i="1"/>
  <c r="L301" i="1"/>
  <c r="M297" i="1"/>
  <c r="L297" i="1"/>
  <c r="M293" i="1"/>
  <c r="L293" i="1"/>
  <c r="M289" i="1"/>
  <c r="L289" i="1"/>
  <c r="M285" i="1"/>
  <c r="L285" i="1"/>
  <c r="M281" i="1"/>
  <c r="L281" i="1"/>
  <c r="M277" i="1"/>
  <c r="L277" i="1"/>
  <c r="M273" i="1"/>
  <c r="L273" i="1"/>
  <c r="M269" i="1"/>
  <c r="L269" i="1"/>
  <c r="M265" i="1"/>
  <c r="L265" i="1"/>
  <c r="M261" i="1"/>
  <c r="L261" i="1"/>
  <c r="M257" i="1"/>
  <c r="L257" i="1"/>
  <c r="M253" i="1"/>
  <c r="L253" i="1"/>
  <c r="M249" i="1"/>
  <c r="L249" i="1"/>
  <c r="M245" i="1"/>
  <c r="L245" i="1"/>
  <c r="M241" i="1"/>
  <c r="L241" i="1"/>
  <c r="M237" i="1"/>
  <c r="L237" i="1"/>
  <c r="M233" i="1"/>
  <c r="L233" i="1"/>
  <c r="M229" i="1"/>
  <c r="L229" i="1"/>
  <c r="M225" i="1"/>
  <c r="L225" i="1"/>
  <c r="M221" i="1"/>
  <c r="L221" i="1"/>
  <c r="M217" i="1"/>
  <c r="L217" i="1"/>
  <c r="M213" i="1"/>
  <c r="L213" i="1"/>
  <c r="M209" i="1"/>
  <c r="L209" i="1"/>
  <c r="M205" i="1"/>
  <c r="L205" i="1"/>
  <c r="M201" i="1"/>
  <c r="L201" i="1"/>
  <c r="M197" i="1"/>
  <c r="L197" i="1"/>
  <c r="M193" i="1"/>
  <c r="L193" i="1"/>
  <c r="M189" i="1"/>
  <c r="L189" i="1"/>
  <c r="M185" i="1"/>
  <c r="L185" i="1"/>
  <c r="M181" i="1"/>
  <c r="L181" i="1"/>
  <c r="M177" i="1"/>
  <c r="L177" i="1"/>
  <c r="M173" i="1"/>
  <c r="L173" i="1"/>
  <c r="M169" i="1"/>
  <c r="L169" i="1"/>
  <c r="M165" i="1"/>
  <c r="L165" i="1"/>
  <c r="M161" i="1"/>
  <c r="L161" i="1"/>
  <c r="M157" i="1"/>
  <c r="L157" i="1"/>
  <c r="M153" i="1"/>
  <c r="L153" i="1"/>
  <c r="M149" i="1"/>
  <c r="L149" i="1"/>
  <c r="M145" i="1"/>
  <c r="L145" i="1"/>
  <c r="M141" i="1"/>
  <c r="L141" i="1"/>
  <c r="M137" i="1"/>
  <c r="L137" i="1"/>
  <c r="M133" i="1"/>
  <c r="L133" i="1"/>
  <c r="M129" i="1"/>
  <c r="L129" i="1"/>
  <c r="M125" i="1"/>
  <c r="L125" i="1"/>
  <c r="M121" i="1"/>
  <c r="L121" i="1"/>
  <c r="M117" i="1"/>
  <c r="L117" i="1"/>
  <c r="M113" i="1"/>
  <c r="L113" i="1"/>
  <c r="M109" i="1"/>
  <c r="L109" i="1"/>
  <c r="M105" i="1"/>
  <c r="L105" i="1"/>
  <c r="M101" i="1"/>
  <c r="L101" i="1"/>
  <c r="M97" i="1"/>
  <c r="L97" i="1"/>
  <c r="M93" i="1"/>
  <c r="L93" i="1"/>
  <c r="M89" i="1"/>
  <c r="L89" i="1"/>
  <c r="M85" i="1"/>
  <c r="L85" i="1"/>
  <c r="M81" i="1"/>
  <c r="L81" i="1"/>
  <c r="M77" i="1"/>
  <c r="L77" i="1"/>
  <c r="M73" i="1"/>
  <c r="L73" i="1"/>
  <c r="M69" i="1"/>
  <c r="L69" i="1"/>
  <c r="M65" i="1"/>
  <c r="L65" i="1"/>
  <c r="M61" i="1"/>
  <c r="L61" i="1"/>
  <c r="M57" i="1"/>
  <c r="L57" i="1"/>
  <c r="M53" i="1"/>
  <c r="L53" i="1"/>
  <c r="M49" i="1"/>
  <c r="L49" i="1"/>
  <c r="M45" i="1"/>
  <c r="L45" i="1"/>
  <c r="M41" i="1"/>
  <c r="L41" i="1"/>
  <c r="M37" i="1"/>
  <c r="L37" i="1"/>
  <c r="M33" i="1"/>
  <c r="L33" i="1"/>
  <c r="M29" i="1"/>
  <c r="L29" i="1"/>
  <c r="M25" i="1"/>
  <c r="L25" i="1"/>
  <c r="M21" i="1"/>
  <c r="L21" i="1"/>
  <c r="M17" i="1"/>
  <c r="L17" i="1"/>
  <c r="M13" i="1"/>
  <c r="L13" i="1"/>
  <c r="M9" i="1"/>
  <c r="L9" i="1"/>
  <c r="M5" i="1"/>
  <c r="L5" i="1"/>
  <c r="L478" i="1"/>
  <c r="L462" i="1"/>
  <c r="L446" i="1"/>
  <c r="L430" i="1"/>
  <c r="M393" i="1"/>
  <c r="M350" i="1"/>
  <c r="A22" i="1"/>
  <c r="A16" i="1" l="1"/>
  <c r="A18" i="1" s="1"/>
  <c r="A17" i="1"/>
  <c r="A23" i="1" s="1"/>
</calcChain>
</file>

<file path=xl/sharedStrings.xml><?xml version="1.0" encoding="utf-8"?>
<sst xmlns="http://schemas.openxmlformats.org/spreadsheetml/2006/main" count="4239" uniqueCount="41">
  <si>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</si>
  <si>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</si>
  <si>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</si>
  <si>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</si>
  <si>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</si>
  <si>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</si>
  <si>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</si>
  <si>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</si>
  <si>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</si>
  <si>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</si>
  <si>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</si>
  <si>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</si>
  <si>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</si>
  <si>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</si>
  <si>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</si>
  <si>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</si>
  <si>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</si>
  <si>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</si>
  <si>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</si>
  <si>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</si>
  <si>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</si>
  <si>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</si>
  <si>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</si>
  <si>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</si>
  <si>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</si>
  <si>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</si>
  <si>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</si>
  <si>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</si>
  <si>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</si>
  <si>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</si>
  <si>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</si>
  <si>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SUMIF</t>
  </si>
  <si>
    <t>countif</t>
  </si>
  <si>
    <t>DT shipping</t>
  </si>
  <si>
    <t>Total sales</t>
  </si>
  <si>
    <t>Sales with discount</t>
  </si>
  <si>
    <t>Sales free shipping</t>
  </si>
  <si>
    <t>Sales free shipping-Sales with discount</t>
  </si>
  <si>
    <t>Delivery Truck ship cost</t>
  </si>
  <si>
    <t>Total sales - Del Truck ship cost</t>
  </si>
  <si>
    <t>DeliveryTruck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</si>
</sst>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Border="1"/>
    <xf numFmtId="164" fontId="0" fillId="0" borderId="0" xfId="0" applyNumberFormat="1" applyAlignment="1">
      <alignment horizontal="center"/>
    </xf>
    <xf numFmtId="164" fontId="14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2" fontId="16" fillId="0" borderId="14" xfId="0" applyNumberFormat="1" applyFont="1" applyFill="1" applyBorder="1"/>
    <xf numFmtId="0" fontId="16" fillId="0" borderId="16" xfId="0" applyFont="1" applyFill="1" applyBorder="1"/>
    <xf numFmtId="2" fontId="16" fillId="0" borderId="16" xfId="0" applyNumberFormat="1" applyFont="1" applyFill="1" applyBorder="1"/>
    <xf numFmtId="0" fontId="16" fillId="0" borderId="16" xfId="0" applyFont="1" applyBorder="1"/>
    <xf numFmtId="0" fontId="16" fillId="0" borderId="18" xfId="0" applyFont="1" applyBorder="1"/>
    <xf numFmtId="2" fontId="16" fillId="0" borderId="16" xfId="0" applyNumberFormat="1" applyFont="1" applyFill="1" applyBorder="1" applyAlignment="1">
      <alignment wrapText="1"/>
    </xf>
    <xf numFmtId="164" fontId="0" fillId="0" borderId="15" xfId="0" applyNumberFormat="1" applyFill="1" applyBorder="1" applyAlignment="1">
      <alignment horizontal="center" vertical="center"/>
    </xf>
    <xf numFmtId="0" fontId="16" fillId="0" borderId="16" xfId="0" applyFont="1" applyBorder="1" applyAlignment="1">
      <alignment wrapText="1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21"/>
  <sheetViews>
    <sheetView tabSelected="1" zoomScaleNormal="100" workbookViewId="0">
      <selection activeCell="E20" sqref="E20"/>
    </sheetView>
  </sheetViews>
  <sheetFormatPr defaultRowHeight="15" x14ac:dyDescent="0.25"/>
  <cols>
    <col min="1" max="1" width="14.42578125" bestFit="1" customWidth="1"/>
    <col min="2" max="2" width="17" customWidth="1"/>
    <col min="3" max="3" width="3.28515625" customWidth="1"/>
    <col min="4" max="4" width="8.42578125" style="1" bestFit="1" customWidth="1"/>
    <col min="5" max="5" width="10.7109375" style="1" bestFit="1" customWidth="1"/>
    <col min="6" max="6" width="13.28515625" style="1" bestFit="1" customWidth="1"/>
    <col min="7" max="7" width="14.42578125" style="1" bestFit="1" customWidth="1"/>
    <col min="8" max="8" width="10.85546875" style="1" bestFit="1" customWidth="1"/>
    <col min="9" max="9" width="20.28515625" style="1" bestFit="1" customWidth="1"/>
    <col min="10" max="10" width="10" style="1" bestFit="1" customWidth="1"/>
    <col min="11" max="11" width="8.7109375" style="1" bestFit="1" customWidth="1"/>
    <col min="12" max="12" width="18.42578125" style="16" bestFit="1" customWidth="1"/>
    <col min="13" max="13" width="23" style="16" bestFit="1" customWidth="1"/>
    <col min="14" max="14" width="13.7109375" style="1" bestFit="1" customWidth="1"/>
    <col min="15" max="15" width="13.140625" style="1" bestFit="1" customWidth="1"/>
    <col min="16" max="16" width="18.42578125" customWidth="1"/>
  </cols>
  <sheetData>
    <row r="1" spans="1:16" x14ac:dyDescent="0.25">
      <c r="A1" s="19" t="s">
        <v>26</v>
      </c>
      <c r="B1" s="20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6" t="s">
        <v>30</v>
      </c>
      <c r="M1" s="16" t="s">
        <v>29</v>
      </c>
      <c r="N1" s="1" t="s">
        <v>5</v>
      </c>
      <c r="O1" s="1" t="s">
        <v>6</v>
      </c>
      <c r="P1" s="1" t="s">
        <v>33</v>
      </c>
    </row>
    <row r="2" spans="1:16" x14ac:dyDescent="0.25">
      <c r="A2" s="12" t="s">
        <v>3</v>
      </c>
      <c r="B2" s="12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IF(G2&gt;=30,"Large",IF(G2&lt;=15,"Small","Medium"))</f>
        <v>Large</v>
      </c>
      <c r="I2" s="4" t="str">
        <f>VLOOKUP(G2,$A$3:$B$12,2,TRUE)</f>
        <v>XX Large</v>
      </c>
      <c r="J2" s="1">
        <v>2354.8000000000002</v>
      </c>
      <c r="K2" s="13">
        <f>IF(G2&gt;35,0.01,0)</f>
        <v>0.01</v>
      </c>
      <c r="L2" s="17">
        <f>J2*(1-K2)</f>
        <v>2331.252</v>
      </c>
      <c r="M2" s="17">
        <f>IF(K2=0.01,J2-O2,J2)</f>
        <v>2334.8100000000004</v>
      </c>
      <c r="N2" s="1" t="s">
        <v>10</v>
      </c>
      <c r="O2" s="1">
        <v>19.989999999999998</v>
      </c>
      <c r="P2">
        <f>A20</f>
        <v>13107.47</v>
      </c>
    </row>
    <row r="3" spans="1:16" x14ac:dyDescent="0.25">
      <c r="A3" s="9">
        <v>1</v>
      </c>
      <c r="B3" s="6" t="s">
        <v>20</v>
      </c>
      <c r="C3" s="14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IF(G3&gt;=30,"Large",IF(G3&lt;=15,"Small","Medium"))</f>
        <v>Large</v>
      </c>
      <c r="I3" s="4" t="str">
        <f t="shared" ref="I3:I66" si="1">VLOOKUP(G3,$A$3:$B$12,2,TRUE)</f>
        <v>XXX Large</v>
      </c>
      <c r="J3" s="1">
        <v>187.88</v>
      </c>
      <c r="K3" s="13">
        <f t="shared" ref="K3:K66" si="2">IF(G3&gt;35,0.01,0)</f>
        <v>0.01</v>
      </c>
      <c r="L3" s="17">
        <f t="shared" ref="L3:L66" si="3">J3*(1-K3)</f>
        <v>186.00119999999998</v>
      </c>
      <c r="M3" s="17">
        <f t="shared" ref="M3:M66" si="4">IF(K3=0.01,J3-O3,J3)</f>
        <v>184.91</v>
      </c>
      <c r="N3" s="1" t="s">
        <v>10</v>
      </c>
      <c r="O3" s="1">
        <v>2.97</v>
      </c>
    </row>
    <row r="4" spans="1:16" x14ac:dyDescent="0.25">
      <c r="A4" s="10">
        <v>6</v>
      </c>
      <c r="B4" s="5" t="s">
        <v>19</v>
      </c>
      <c r="C4" s="14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13">
        <f t="shared" si="2"/>
        <v>0</v>
      </c>
      <c r="L4" s="17">
        <f t="shared" si="3"/>
        <v>192.58</v>
      </c>
      <c r="M4" s="17">
        <f t="shared" si="4"/>
        <v>192.58</v>
      </c>
      <c r="N4" s="1" t="s">
        <v>10</v>
      </c>
      <c r="O4" s="1">
        <v>4.0999999999999996</v>
      </c>
    </row>
    <row r="5" spans="1:16" x14ac:dyDescent="0.25">
      <c r="A5" s="8">
        <v>11</v>
      </c>
      <c r="B5" s="5" t="s">
        <v>17</v>
      </c>
      <c r="C5" s="14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13">
        <f t="shared" si="2"/>
        <v>0.01</v>
      </c>
      <c r="L5" s="17">
        <f t="shared" si="3"/>
        <v>7252.3737000000001</v>
      </c>
      <c r="M5" s="17">
        <f t="shared" si="4"/>
        <v>7301.14</v>
      </c>
      <c r="N5" s="1" t="s">
        <v>8</v>
      </c>
      <c r="O5" s="1">
        <v>24.49</v>
      </c>
    </row>
    <row r="6" spans="1:16" x14ac:dyDescent="0.25">
      <c r="A6" s="10">
        <v>16</v>
      </c>
      <c r="B6" s="5" t="s">
        <v>21</v>
      </c>
      <c r="C6" s="14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13">
        <f t="shared" si="2"/>
        <v>0</v>
      </c>
      <c r="L6" s="17">
        <f t="shared" si="3"/>
        <v>279.39999999999998</v>
      </c>
      <c r="M6" s="17">
        <f t="shared" si="4"/>
        <v>279.39999999999998</v>
      </c>
      <c r="N6" s="1" t="s">
        <v>10</v>
      </c>
      <c r="O6" s="1">
        <v>6.91</v>
      </c>
    </row>
    <row r="7" spans="1:16" x14ac:dyDescent="0.25">
      <c r="A7" s="9">
        <v>21</v>
      </c>
      <c r="B7" s="7" t="s">
        <v>14</v>
      </c>
      <c r="C7" s="14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13">
        <f t="shared" si="2"/>
        <v>0</v>
      </c>
      <c r="L7" s="17">
        <f t="shared" si="3"/>
        <v>3668.28</v>
      </c>
      <c r="M7" s="17">
        <f t="shared" si="4"/>
        <v>3668.28</v>
      </c>
      <c r="N7" s="1" t="s">
        <v>10</v>
      </c>
      <c r="O7" s="1">
        <v>13.99</v>
      </c>
    </row>
    <row r="8" spans="1:16" x14ac:dyDescent="0.25">
      <c r="A8" s="9">
        <v>26</v>
      </c>
      <c r="B8" s="7" t="s">
        <v>22</v>
      </c>
      <c r="C8" s="14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13">
        <f t="shared" si="2"/>
        <v>0</v>
      </c>
      <c r="L8" s="17">
        <f t="shared" si="3"/>
        <v>1170.0250000000001</v>
      </c>
      <c r="M8" s="17">
        <f t="shared" si="4"/>
        <v>1170.0250000000001</v>
      </c>
      <c r="N8" s="1" t="s">
        <v>10</v>
      </c>
      <c r="O8" s="1">
        <v>8.99</v>
      </c>
    </row>
    <row r="9" spans="1:16" x14ac:dyDescent="0.25">
      <c r="A9" s="11">
        <v>31</v>
      </c>
      <c r="B9" s="6" t="s">
        <v>16</v>
      </c>
      <c r="C9" s="14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13">
        <f t="shared" si="2"/>
        <v>0</v>
      </c>
      <c r="L9" s="17">
        <f t="shared" si="3"/>
        <v>10.39</v>
      </c>
      <c r="M9" s="17">
        <f t="shared" si="4"/>
        <v>10.39</v>
      </c>
      <c r="N9" s="1" t="s">
        <v>10</v>
      </c>
      <c r="O9" s="1">
        <v>0.7</v>
      </c>
    </row>
    <row r="10" spans="1:16" x14ac:dyDescent="0.25">
      <c r="A10" s="11">
        <v>36</v>
      </c>
      <c r="B10" s="6" t="s">
        <v>18</v>
      </c>
      <c r="C10" s="14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13">
        <f t="shared" si="2"/>
        <v>0</v>
      </c>
      <c r="L10" s="17">
        <f t="shared" si="3"/>
        <v>2354.15</v>
      </c>
      <c r="M10" s="17">
        <f t="shared" si="4"/>
        <v>2354.15</v>
      </c>
      <c r="N10" s="1" t="s">
        <v>13</v>
      </c>
      <c r="O10" s="1">
        <v>14</v>
      </c>
    </row>
    <row r="11" spans="1:16" x14ac:dyDescent="0.25">
      <c r="A11" s="11">
        <v>41</v>
      </c>
      <c r="B11" s="6" t="s">
        <v>23</v>
      </c>
      <c r="C11" s="14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13">
        <f t="shared" si="2"/>
        <v>0</v>
      </c>
      <c r="L11" s="17">
        <f t="shared" si="3"/>
        <v>69.38</v>
      </c>
      <c r="M11" s="17">
        <f t="shared" si="4"/>
        <v>69.38</v>
      </c>
      <c r="N11" s="1" t="s">
        <v>10</v>
      </c>
      <c r="O11" s="1">
        <v>4.28</v>
      </c>
    </row>
    <row r="12" spans="1:16" x14ac:dyDescent="0.25">
      <c r="A12" s="11">
        <v>46</v>
      </c>
      <c r="B12" s="6" t="s">
        <v>24</v>
      </c>
      <c r="C12" s="14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13">
        <f t="shared" si="2"/>
        <v>0</v>
      </c>
      <c r="L12" s="17">
        <f t="shared" si="3"/>
        <v>5859.25</v>
      </c>
      <c r="M12" s="17">
        <f t="shared" si="4"/>
        <v>5859.25</v>
      </c>
      <c r="N12" s="1" t="s">
        <v>13</v>
      </c>
      <c r="O12" s="1">
        <v>28.16</v>
      </c>
    </row>
    <row r="13" spans="1:16" ht="15.75" thickBot="1" x14ac:dyDescent="0.3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13">
        <f t="shared" si="2"/>
        <v>0.01</v>
      </c>
      <c r="L13" s="17">
        <f t="shared" si="3"/>
        <v>734.15430000000003</v>
      </c>
      <c r="M13" s="17">
        <f t="shared" si="4"/>
        <v>740.18000000000006</v>
      </c>
      <c r="N13" s="1" t="s">
        <v>10</v>
      </c>
      <c r="O13" s="1">
        <v>1.39</v>
      </c>
    </row>
    <row r="14" spans="1:16" x14ac:dyDescent="0.25">
      <c r="A14" s="31">
        <f>SUMIF(H2:H2103,"Medium",J2:J2103)</f>
        <v>838034.60400000052</v>
      </c>
      <c r="B14" s="21" t="s">
        <v>31</v>
      </c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13">
        <f t="shared" si="2"/>
        <v>0</v>
      </c>
      <c r="L14" s="17">
        <f t="shared" si="3"/>
        <v>3353.54</v>
      </c>
      <c r="M14" s="17">
        <f t="shared" si="4"/>
        <v>3353.54</v>
      </c>
      <c r="N14" s="1" t="s">
        <v>10</v>
      </c>
      <c r="O14" s="1">
        <v>19.989999999999998</v>
      </c>
    </row>
    <row r="15" spans="1:16" x14ac:dyDescent="0.25">
      <c r="A15" s="29">
        <f>COUNTIF(K2:K2103,0.01)</f>
        <v>664</v>
      </c>
      <c r="B15" s="22" t="s">
        <v>32</v>
      </c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13">
        <f t="shared" si="2"/>
        <v>0</v>
      </c>
      <c r="L15" s="17">
        <f t="shared" si="3"/>
        <v>500.5</v>
      </c>
      <c r="M15" s="17">
        <f t="shared" si="4"/>
        <v>500.5</v>
      </c>
      <c r="N15" s="1" t="s">
        <v>13</v>
      </c>
      <c r="O15" s="1">
        <v>28</v>
      </c>
    </row>
    <row r="16" spans="1:16" ht="30" x14ac:dyDescent="0.25">
      <c r="A16" s="27">
        <f>SUM(M2:M2103)</f>
        <v>3712048.6520000049</v>
      </c>
      <c r="B16" s="26" t="s">
        <v>36</v>
      </c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13">
        <f t="shared" si="2"/>
        <v>0.01</v>
      </c>
      <c r="L16" s="17">
        <f t="shared" si="3"/>
        <v>447.75719999999995</v>
      </c>
      <c r="M16" s="17">
        <f t="shared" si="4"/>
        <v>447.46</v>
      </c>
      <c r="N16" s="1" t="s">
        <v>10</v>
      </c>
      <c r="O16" s="1">
        <v>4.82</v>
      </c>
    </row>
    <row r="17" spans="1:15" ht="30" x14ac:dyDescent="0.25">
      <c r="A17" s="27">
        <f>SUM(L2:L2103)</f>
        <v>3703039.6821450028</v>
      </c>
      <c r="B17" s="26" t="s">
        <v>35</v>
      </c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13">
        <f t="shared" si="2"/>
        <v>0</v>
      </c>
      <c r="L17" s="17">
        <f t="shared" si="3"/>
        <v>172.04</v>
      </c>
      <c r="M17" s="17">
        <f t="shared" si="4"/>
        <v>172.04</v>
      </c>
      <c r="N17" s="1" t="s">
        <v>10</v>
      </c>
      <c r="O17" s="1">
        <v>11.1</v>
      </c>
    </row>
    <row r="18" spans="1:15" ht="45" x14ac:dyDescent="0.25">
      <c r="A18" s="27">
        <f>A16-A17</f>
        <v>9008.9698550021276</v>
      </c>
      <c r="B18" s="26" t="s">
        <v>37</v>
      </c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13">
        <f t="shared" si="2"/>
        <v>0.01</v>
      </c>
      <c r="L18" s="17">
        <f t="shared" si="3"/>
        <v>12596.710500000001</v>
      </c>
      <c r="M18" s="17">
        <f t="shared" si="4"/>
        <v>12688.95</v>
      </c>
      <c r="N18" s="1" t="s">
        <v>10</v>
      </c>
      <c r="O18" s="1">
        <v>35</v>
      </c>
    </row>
    <row r="19" spans="1:15" x14ac:dyDescent="0.25">
      <c r="A19" s="29">
        <f>SUMIF(N2:N2103,"Delivery Truck",J2:J2103)</f>
        <v>1547117.0720000018</v>
      </c>
      <c r="B19" s="23" t="s">
        <v>40</v>
      </c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13">
        <f t="shared" si="2"/>
        <v>0</v>
      </c>
      <c r="L19" s="17">
        <f t="shared" si="3"/>
        <v>113.14</v>
      </c>
      <c r="M19" s="17">
        <f t="shared" si="4"/>
        <v>113.14</v>
      </c>
      <c r="N19" s="1" t="s">
        <v>10</v>
      </c>
      <c r="O19" s="1">
        <v>5.08</v>
      </c>
    </row>
    <row r="20" spans="1:15" ht="30" x14ac:dyDescent="0.25">
      <c r="A20" s="29">
        <f>SUMIF(N2:N2103,"Delivery Truck",O2:O2103)</f>
        <v>13107.47</v>
      </c>
      <c r="B20" s="28" t="s">
        <v>38</v>
      </c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13">
        <f t="shared" si="2"/>
        <v>0.01</v>
      </c>
      <c r="L20" s="17">
        <f t="shared" si="3"/>
        <v>3496.4324999999999</v>
      </c>
      <c r="M20" s="17">
        <f t="shared" si="4"/>
        <v>3510.96</v>
      </c>
      <c r="N20" s="1" t="s">
        <v>10</v>
      </c>
      <c r="O20" s="1">
        <v>20.79</v>
      </c>
    </row>
    <row r="21" spans="1:15" x14ac:dyDescent="0.25">
      <c r="A21" s="30">
        <f>SUM(J2:J2103)</f>
        <v>3719963.8620000025</v>
      </c>
      <c r="B21" s="24" t="s">
        <v>34</v>
      </c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13">
        <f t="shared" si="2"/>
        <v>0</v>
      </c>
      <c r="L21" s="17">
        <f t="shared" si="3"/>
        <v>742.8</v>
      </c>
      <c r="M21" s="17">
        <f t="shared" si="4"/>
        <v>742.8</v>
      </c>
      <c r="N21" s="1" t="s">
        <v>10</v>
      </c>
      <c r="O21" s="1">
        <v>10.25</v>
      </c>
    </row>
    <row r="22" spans="1:15" ht="30" x14ac:dyDescent="0.25">
      <c r="A22" s="30">
        <f>A21-A20</f>
        <v>3706856.3920000023</v>
      </c>
      <c r="B22" s="28" t="s">
        <v>39</v>
      </c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13">
        <f t="shared" si="2"/>
        <v>0</v>
      </c>
      <c r="L22" s="17">
        <f t="shared" si="3"/>
        <v>55.82</v>
      </c>
      <c r="M22" s="17">
        <f t="shared" si="4"/>
        <v>55.82</v>
      </c>
      <c r="N22" s="1" t="s">
        <v>10</v>
      </c>
      <c r="O22" s="1">
        <v>0.81</v>
      </c>
    </row>
    <row r="23" spans="1:15" ht="15.75" thickBot="1" x14ac:dyDescent="0.3">
      <c r="A23" s="32">
        <f>A21-A17</f>
        <v>16924.179854999762</v>
      </c>
      <c r="B23" s="25"/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13">
        <f t="shared" si="2"/>
        <v>0</v>
      </c>
      <c r="L23" s="17">
        <f t="shared" si="3"/>
        <v>1724.82</v>
      </c>
      <c r="M23" s="17">
        <f t="shared" si="4"/>
        <v>1724.82</v>
      </c>
      <c r="N23" s="1" t="s">
        <v>10</v>
      </c>
      <c r="O23" s="1">
        <v>5.08</v>
      </c>
    </row>
    <row r="24" spans="1:15" x14ac:dyDescent="0.25">
      <c r="A24" s="15"/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13">
        <f t="shared" si="2"/>
        <v>0</v>
      </c>
      <c r="L24" s="17">
        <f t="shared" si="3"/>
        <v>79.81</v>
      </c>
      <c r="M24" s="17">
        <f t="shared" si="4"/>
        <v>79.81</v>
      </c>
      <c r="N24" s="1" t="s">
        <v>10</v>
      </c>
      <c r="O24" s="1">
        <v>2.36</v>
      </c>
    </row>
    <row r="25" spans="1:15" x14ac:dyDescent="0.25">
      <c r="A25" s="15"/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13">
        <f t="shared" si="2"/>
        <v>0</v>
      </c>
      <c r="L25" s="17">
        <f t="shared" si="3"/>
        <v>192.39</v>
      </c>
      <c r="M25" s="17">
        <f t="shared" si="4"/>
        <v>192.39</v>
      </c>
      <c r="N25" s="1" t="s">
        <v>8</v>
      </c>
      <c r="O25" s="1">
        <v>4.68</v>
      </c>
    </row>
    <row r="26" spans="1:15" x14ac:dyDescent="0.25"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13">
        <f t="shared" si="2"/>
        <v>0</v>
      </c>
      <c r="L26" s="17">
        <f t="shared" si="3"/>
        <v>2323.36</v>
      </c>
      <c r="M26" s="17">
        <f t="shared" si="4"/>
        <v>2323.36</v>
      </c>
      <c r="N26" s="1" t="s">
        <v>10</v>
      </c>
      <c r="O26" s="1">
        <v>19.989999999999998</v>
      </c>
    </row>
    <row r="27" spans="1:15" x14ac:dyDescent="0.25"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13">
        <f t="shared" si="2"/>
        <v>0</v>
      </c>
      <c r="L27" s="17">
        <f t="shared" si="3"/>
        <v>169.22</v>
      </c>
      <c r="M27" s="17">
        <f t="shared" si="4"/>
        <v>169.22</v>
      </c>
      <c r="N27" s="1" t="s">
        <v>10</v>
      </c>
      <c r="O27" s="1">
        <v>8.49</v>
      </c>
    </row>
    <row r="28" spans="1:15" x14ac:dyDescent="0.25"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13">
        <f t="shared" si="2"/>
        <v>0.01</v>
      </c>
      <c r="L28" s="17">
        <f t="shared" si="3"/>
        <v>4912.4295000000002</v>
      </c>
      <c r="M28" s="17">
        <f t="shared" si="4"/>
        <v>4905.91</v>
      </c>
      <c r="N28" s="1" t="s">
        <v>13</v>
      </c>
      <c r="O28" s="1">
        <v>56.14</v>
      </c>
    </row>
    <row r="29" spans="1:15" x14ac:dyDescent="0.25"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13">
        <f t="shared" si="2"/>
        <v>0</v>
      </c>
      <c r="L29" s="17">
        <f t="shared" si="3"/>
        <v>1319.421</v>
      </c>
      <c r="M29" s="17">
        <f t="shared" si="4"/>
        <v>1319.421</v>
      </c>
      <c r="N29" s="1" t="s">
        <v>10</v>
      </c>
      <c r="O29" s="1">
        <v>8.08</v>
      </c>
    </row>
    <row r="30" spans="1:15" x14ac:dyDescent="0.25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13">
        <f t="shared" si="2"/>
        <v>0</v>
      </c>
      <c r="L30" s="17">
        <f t="shared" si="3"/>
        <v>550.92999999999995</v>
      </c>
      <c r="M30" s="17">
        <f t="shared" si="4"/>
        <v>550.92999999999995</v>
      </c>
      <c r="N30" s="1" t="s">
        <v>10</v>
      </c>
      <c r="O30" s="1">
        <v>9.4700000000000006</v>
      </c>
    </row>
    <row r="31" spans="1:15" x14ac:dyDescent="0.25"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13">
        <f t="shared" si="2"/>
        <v>0</v>
      </c>
      <c r="L31" s="17">
        <f t="shared" si="3"/>
        <v>1666</v>
      </c>
      <c r="M31" s="17">
        <f t="shared" si="4"/>
        <v>1666</v>
      </c>
      <c r="N31" s="1" t="s">
        <v>10</v>
      </c>
      <c r="O31" s="1">
        <v>4.8499999999999996</v>
      </c>
    </row>
    <row r="32" spans="1:15" x14ac:dyDescent="0.25"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13">
        <f t="shared" si="2"/>
        <v>0</v>
      </c>
      <c r="L32" s="17">
        <f t="shared" si="3"/>
        <v>41.94</v>
      </c>
      <c r="M32" s="17">
        <f t="shared" si="4"/>
        <v>41.94</v>
      </c>
      <c r="N32" s="1" t="s">
        <v>10</v>
      </c>
      <c r="O32" s="1">
        <v>8.94</v>
      </c>
    </row>
    <row r="33" spans="4:15" x14ac:dyDescent="0.25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13">
        <f t="shared" si="2"/>
        <v>0</v>
      </c>
      <c r="L33" s="17">
        <f t="shared" si="3"/>
        <v>120.53</v>
      </c>
      <c r="M33" s="17">
        <f t="shared" si="4"/>
        <v>120.53</v>
      </c>
      <c r="N33" s="1" t="s">
        <v>10</v>
      </c>
      <c r="O33" s="1">
        <v>2.85</v>
      </c>
    </row>
    <row r="34" spans="4:15" x14ac:dyDescent="0.25"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13">
        <f t="shared" si="2"/>
        <v>0.01</v>
      </c>
      <c r="L34" s="17">
        <f t="shared" si="3"/>
        <v>449.4402</v>
      </c>
      <c r="M34" s="17">
        <f t="shared" si="4"/>
        <v>448.97</v>
      </c>
      <c r="N34" s="1" t="s">
        <v>10</v>
      </c>
      <c r="O34" s="1">
        <v>5.01</v>
      </c>
    </row>
    <row r="35" spans="4:15" x14ac:dyDescent="0.25"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13">
        <f t="shared" si="2"/>
        <v>0</v>
      </c>
      <c r="L35" s="17">
        <f t="shared" si="3"/>
        <v>154.44</v>
      </c>
      <c r="M35" s="17">
        <f t="shared" si="4"/>
        <v>154.44</v>
      </c>
      <c r="N35" s="1" t="s">
        <v>10</v>
      </c>
      <c r="O35" s="1">
        <v>0.88</v>
      </c>
    </row>
    <row r="36" spans="4:15" x14ac:dyDescent="0.25"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13">
        <f t="shared" si="2"/>
        <v>0</v>
      </c>
      <c r="L36" s="17">
        <f t="shared" si="3"/>
        <v>89.25</v>
      </c>
      <c r="M36" s="17">
        <f t="shared" si="4"/>
        <v>89.25</v>
      </c>
      <c r="N36" s="1" t="s">
        <v>10</v>
      </c>
      <c r="O36" s="1">
        <v>0.5</v>
      </c>
    </row>
    <row r="37" spans="4:15" x14ac:dyDescent="0.25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13">
        <f t="shared" si="2"/>
        <v>0</v>
      </c>
      <c r="L37" s="17">
        <f t="shared" si="3"/>
        <v>2160.27</v>
      </c>
      <c r="M37" s="17">
        <f t="shared" si="4"/>
        <v>2160.27</v>
      </c>
      <c r="N37" s="1" t="s">
        <v>10</v>
      </c>
      <c r="O37" s="1">
        <v>35</v>
      </c>
    </row>
    <row r="38" spans="4:15" x14ac:dyDescent="0.25"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13">
        <f t="shared" si="2"/>
        <v>0.01</v>
      </c>
      <c r="L38" s="17">
        <f t="shared" si="3"/>
        <v>1468.6550999999999</v>
      </c>
      <c r="M38" s="17">
        <f t="shared" si="4"/>
        <v>1466.41</v>
      </c>
      <c r="N38" s="1" t="s">
        <v>10</v>
      </c>
      <c r="O38" s="1">
        <v>17.079999999999998</v>
      </c>
    </row>
    <row r="39" spans="4:15" x14ac:dyDescent="0.25"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13">
        <f t="shared" si="2"/>
        <v>0.01</v>
      </c>
      <c r="L39" s="17">
        <f t="shared" si="3"/>
        <v>14582.0664</v>
      </c>
      <c r="M39" s="17">
        <f t="shared" si="4"/>
        <v>14689.17</v>
      </c>
      <c r="N39" s="1" t="s">
        <v>13</v>
      </c>
      <c r="O39" s="1">
        <v>40.19</v>
      </c>
    </row>
    <row r="40" spans="4:15" x14ac:dyDescent="0.25"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13">
        <f t="shared" si="2"/>
        <v>0</v>
      </c>
      <c r="L40" s="17">
        <f t="shared" si="3"/>
        <v>4805.3599999999997</v>
      </c>
      <c r="M40" s="17">
        <f t="shared" si="4"/>
        <v>4805.3599999999997</v>
      </c>
      <c r="N40" s="1" t="s">
        <v>10</v>
      </c>
      <c r="O40" s="1">
        <v>19.989999999999998</v>
      </c>
    </row>
    <row r="41" spans="4:15" x14ac:dyDescent="0.25"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13">
        <f t="shared" si="2"/>
        <v>0</v>
      </c>
      <c r="L41" s="17">
        <f t="shared" si="3"/>
        <v>86</v>
      </c>
      <c r="M41" s="17">
        <f t="shared" si="4"/>
        <v>86</v>
      </c>
      <c r="N41" s="1" t="s">
        <v>10</v>
      </c>
      <c r="O41" s="1">
        <v>9.23</v>
      </c>
    </row>
    <row r="42" spans="4:15" x14ac:dyDescent="0.25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13">
        <f t="shared" si="2"/>
        <v>0</v>
      </c>
      <c r="L42" s="17">
        <f t="shared" si="3"/>
        <v>114.17</v>
      </c>
      <c r="M42" s="17">
        <f t="shared" si="4"/>
        <v>114.17</v>
      </c>
      <c r="N42" s="1" t="s">
        <v>10</v>
      </c>
      <c r="O42" s="1">
        <v>5.15</v>
      </c>
    </row>
    <row r="43" spans="4:15" x14ac:dyDescent="0.25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13">
        <f t="shared" si="2"/>
        <v>0.01</v>
      </c>
      <c r="L43" s="17">
        <f t="shared" si="3"/>
        <v>195.13890000000001</v>
      </c>
      <c r="M43" s="17">
        <f t="shared" si="4"/>
        <v>192.16000000000003</v>
      </c>
      <c r="N43" s="1" t="s">
        <v>10</v>
      </c>
      <c r="O43" s="1">
        <v>4.95</v>
      </c>
    </row>
    <row r="44" spans="4:15" x14ac:dyDescent="0.25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13">
        <f t="shared" si="2"/>
        <v>0</v>
      </c>
      <c r="L44" s="17">
        <f t="shared" si="3"/>
        <v>91.43</v>
      </c>
      <c r="M44" s="17">
        <f t="shared" si="4"/>
        <v>91.43</v>
      </c>
      <c r="N44" s="1" t="s">
        <v>10</v>
      </c>
      <c r="O44" s="1">
        <v>8.99</v>
      </c>
    </row>
    <row r="45" spans="4:15" x14ac:dyDescent="0.25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13">
        <f t="shared" si="2"/>
        <v>0</v>
      </c>
      <c r="L45" s="17">
        <f t="shared" si="3"/>
        <v>48.91</v>
      </c>
      <c r="M45" s="17">
        <f t="shared" si="4"/>
        <v>48.91</v>
      </c>
      <c r="N45" s="1" t="s">
        <v>10</v>
      </c>
      <c r="O45" s="1">
        <v>2.97</v>
      </c>
    </row>
    <row r="46" spans="4:15" x14ac:dyDescent="0.25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13">
        <f t="shared" si="2"/>
        <v>0</v>
      </c>
      <c r="L46" s="17">
        <f t="shared" si="3"/>
        <v>202.84</v>
      </c>
      <c r="M46" s="17">
        <f t="shared" si="4"/>
        <v>202.84</v>
      </c>
      <c r="N46" s="1" t="s">
        <v>10</v>
      </c>
      <c r="O46" s="1">
        <v>5.6</v>
      </c>
    </row>
    <row r="47" spans="4:15" x14ac:dyDescent="0.25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13">
        <f t="shared" si="2"/>
        <v>0.01</v>
      </c>
      <c r="L47" s="17">
        <f t="shared" si="3"/>
        <v>196.30709999999999</v>
      </c>
      <c r="M47" s="17">
        <f t="shared" si="4"/>
        <v>192.60999999999999</v>
      </c>
      <c r="N47" s="1" t="s">
        <v>10</v>
      </c>
      <c r="O47" s="1">
        <v>5.68</v>
      </c>
    </row>
    <row r="48" spans="4:15" x14ac:dyDescent="0.25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13">
        <f t="shared" si="2"/>
        <v>0</v>
      </c>
      <c r="L48" s="17">
        <f t="shared" si="3"/>
        <v>78.39</v>
      </c>
      <c r="M48" s="17">
        <f t="shared" si="4"/>
        <v>78.39</v>
      </c>
      <c r="N48" s="1" t="s">
        <v>8</v>
      </c>
      <c r="O48" s="1">
        <v>4.9800000000000004</v>
      </c>
    </row>
    <row r="49" spans="4:15" x14ac:dyDescent="0.25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13">
        <f t="shared" si="2"/>
        <v>0</v>
      </c>
      <c r="L49" s="17">
        <f t="shared" si="3"/>
        <v>1187.864</v>
      </c>
      <c r="M49" s="17">
        <f t="shared" si="4"/>
        <v>1187.864</v>
      </c>
      <c r="N49" s="1" t="s">
        <v>13</v>
      </c>
      <c r="O49" s="1">
        <v>85.63</v>
      </c>
    </row>
    <row r="50" spans="4:15" x14ac:dyDescent="0.25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13">
        <f t="shared" si="2"/>
        <v>0</v>
      </c>
      <c r="L50" s="17">
        <f t="shared" si="3"/>
        <v>3849.8</v>
      </c>
      <c r="M50" s="17">
        <f t="shared" si="4"/>
        <v>3849.8</v>
      </c>
      <c r="N50" s="1" t="s">
        <v>13</v>
      </c>
      <c r="O50" s="1">
        <v>35.67</v>
      </c>
    </row>
    <row r="51" spans="4:15" x14ac:dyDescent="0.25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13">
        <f t="shared" si="2"/>
        <v>0</v>
      </c>
      <c r="L51" s="17">
        <f t="shared" si="3"/>
        <v>310.87</v>
      </c>
      <c r="M51" s="17">
        <f t="shared" si="4"/>
        <v>310.87</v>
      </c>
      <c r="N51" s="1" t="s">
        <v>10</v>
      </c>
      <c r="O51" s="1">
        <v>4</v>
      </c>
    </row>
    <row r="52" spans="4:15" x14ac:dyDescent="0.25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13">
        <f t="shared" si="2"/>
        <v>0</v>
      </c>
      <c r="L52" s="17">
        <f t="shared" si="3"/>
        <v>243.52</v>
      </c>
      <c r="M52" s="17">
        <f t="shared" si="4"/>
        <v>243.52</v>
      </c>
      <c r="N52" s="1" t="s">
        <v>10</v>
      </c>
      <c r="O52" s="1">
        <v>13.56</v>
      </c>
    </row>
    <row r="53" spans="4:15" x14ac:dyDescent="0.25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13">
        <f t="shared" si="2"/>
        <v>0.01</v>
      </c>
      <c r="L53" s="17">
        <f t="shared" si="3"/>
        <v>160.9443</v>
      </c>
      <c r="M53" s="17">
        <f t="shared" si="4"/>
        <v>162.07</v>
      </c>
      <c r="N53" s="1" t="s">
        <v>10</v>
      </c>
      <c r="O53" s="1">
        <v>0.5</v>
      </c>
    </row>
    <row r="54" spans="4:15" x14ac:dyDescent="0.25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13">
        <f t="shared" si="2"/>
        <v>0</v>
      </c>
      <c r="L54" s="17">
        <f t="shared" si="3"/>
        <v>182.92</v>
      </c>
      <c r="M54" s="17">
        <f t="shared" si="4"/>
        <v>182.92</v>
      </c>
      <c r="N54" s="1" t="s">
        <v>10</v>
      </c>
      <c r="O54" s="1">
        <v>49</v>
      </c>
    </row>
    <row r="55" spans="4:15" x14ac:dyDescent="0.25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13">
        <f t="shared" si="2"/>
        <v>0.01</v>
      </c>
      <c r="L55" s="17">
        <f t="shared" si="3"/>
        <v>248.82660000000001</v>
      </c>
      <c r="M55" s="17">
        <f t="shared" si="4"/>
        <v>243.62</v>
      </c>
      <c r="N55" s="1" t="s">
        <v>10</v>
      </c>
      <c r="O55" s="1">
        <v>7.72</v>
      </c>
    </row>
    <row r="56" spans="4:15" x14ac:dyDescent="0.25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13">
        <f t="shared" si="2"/>
        <v>0</v>
      </c>
      <c r="L56" s="17">
        <f t="shared" si="3"/>
        <v>1247.8595</v>
      </c>
      <c r="M56" s="17">
        <f t="shared" si="4"/>
        <v>1247.8595</v>
      </c>
      <c r="N56" s="1" t="s">
        <v>10</v>
      </c>
      <c r="O56" s="1">
        <v>8.99</v>
      </c>
    </row>
    <row r="57" spans="4:15" x14ac:dyDescent="0.25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13">
        <f t="shared" si="2"/>
        <v>0</v>
      </c>
      <c r="L57" s="17">
        <f t="shared" si="3"/>
        <v>88.94</v>
      </c>
      <c r="M57" s="17">
        <f t="shared" si="4"/>
        <v>88.94</v>
      </c>
      <c r="N57" s="1" t="s">
        <v>10</v>
      </c>
      <c r="O57" s="1">
        <v>7.04</v>
      </c>
    </row>
    <row r="58" spans="4:15" x14ac:dyDescent="0.25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13">
        <f t="shared" si="2"/>
        <v>0.01</v>
      </c>
      <c r="L58" s="17">
        <f t="shared" si="3"/>
        <v>276.11297999999999</v>
      </c>
      <c r="M58" s="17">
        <f t="shared" si="4"/>
        <v>273.87200000000001</v>
      </c>
      <c r="N58" s="1" t="s">
        <v>8</v>
      </c>
      <c r="O58" s="1">
        <v>5.03</v>
      </c>
    </row>
    <row r="59" spans="4:15" x14ac:dyDescent="0.25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13">
        <f t="shared" si="2"/>
        <v>0.01</v>
      </c>
      <c r="L59" s="17">
        <f t="shared" si="3"/>
        <v>112.8402</v>
      </c>
      <c r="M59" s="17">
        <f t="shared" si="4"/>
        <v>113.18</v>
      </c>
      <c r="N59" s="1" t="s">
        <v>10</v>
      </c>
      <c r="O59" s="1">
        <v>0.8</v>
      </c>
    </row>
    <row r="60" spans="4:15" x14ac:dyDescent="0.25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13">
        <f t="shared" si="2"/>
        <v>0.01</v>
      </c>
      <c r="L60" s="17">
        <f t="shared" si="3"/>
        <v>6747.0776999999998</v>
      </c>
      <c r="M60" s="17">
        <f t="shared" si="4"/>
        <v>6775.98</v>
      </c>
      <c r="N60" s="1" t="s">
        <v>13</v>
      </c>
      <c r="O60" s="1">
        <v>39.25</v>
      </c>
    </row>
    <row r="61" spans="4:15" x14ac:dyDescent="0.25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13">
        <f t="shared" si="2"/>
        <v>0.01</v>
      </c>
      <c r="L61" s="17">
        <f t="shared" si="3"/>
        <v>5753.8503000000001</v>
      </c>
      <c r="M61" s="17">
        <f t="shared" si="4"/>
        <v>5760.0300000000007</v>
      </c>
      <c r="N61" s="1" t="s">
        <v>13</v>
      </c>
      <c r="O61" s="1">
        <v>51.94</v>
      </c>
    </row>
    <row r="62" spans="4:15" x14ac:dyDescent="0.25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13">
        <f t="shared" si="2"/>
        <v>0</v>
      </c>
      <c r="L62" s="17">
        <f t="shared" si="3"/>
        <v>12741.81</v>
      </c>
      <c r="M62" s="17">
        <f t="shared" si="4"/>
        <v>12741.81</v>
      </c>
      <c r="N62" s="1" t="s">
        <v>13</v>
      </c>
      <c r="O62" s="1">
        <v>99</v>
      </c>
    </row>
    <row r="63" spans="4:15" x14ac:dyDescent="0.25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13">
        <f t="shared" si="2"/>
        <v>0</v>
      </c>
      <c r="L63" s="17">
        <f t="shared" si="3"/>
        <v>322.73</v>
      </c>
      <c r="M63" s="17">
        <f t="shared" si="4"/>
        <v>322.73</v>
      </c>
      <c r="N63" s="1" t="s">
        <v>10</v>
      </c>
      <c r="O63" s="1">
        <v>4.95</v>
      </c>
    </row>
    <row r="64" spans="4:15" x14ac:dyDescent="0.25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13">
        <f t="shared" si="2"/>
        <v>0</v>
      </c>
      <c r="L64" s="17">
        <f t="shared" si="3"/>
        <v>162.58000000000001</v>
      </c>
      <c r="M64" s="17">
        <f t="shared" si="4"/>
        <v>162.58000000000001</v>
      </c>
      <c r="N64" s="1" t="s">
        <v>10</v>
      </c>
      <c r="O64" s="1">
        <v>4.93</v>
      </c>
    </row>
    <row r="65" spans="4:15" x14ac:dyDescent="0.25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13">
        <f t="shared" si="2"/>
        <v>0.01</v>
      </c>
      <c r="L65" s="17">
        <f t="shared" si="3"/>
        <v>433.35270000000003</v>
      </c>
      <c r="M65" s="17">
        <f t="shared" si="4"/>
        <v>436.34000000000003</v>
      </c>
      <c r="N65" s="1" t="s">
        <v>10</v>
      </c>
      <c r="O65" s="1">
        <v>1.39</v>
      </c>
    </row>
    <row r="66" spans="4:15" x14ac:dyDescent="0.25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13">
        <f t="shared" si="2"/>
        <v>0</v>
      </c>
      <c r="L66" s="17">
        <f t="shared" si="3"/>
        <v>380.28</v>
      </c>
      <c r="M66" s="17">
        <f t="shared" si="4"/>
        <v>380.28</v>
      </c>
      <c r="N66" s="1" t="s">
        <v>10</v>
      </c>
      <c r="O66" s="1">
        <v>4.51</v>
      </c>
    </row>
    <row r="67" spans="4:15" x14ac:dyDescent="0.25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5">IF(G67&gt;=30,"Large",IF(G67&lt;=15,"Small","Medium"))</f>
        <v>Medium</v>
      </c>
      <c r="I67" s="4" t="str">
        <f t="shared" ref="I67:I130" si="6">VLOOKUP(G67,$A$3:$B$12,2,TRUE)</f>
        <v>Small-Medium</v>
      </c>
      <c r="J67" s="1">
        <v>172.54</v>
      </c>
      <c r="K67" s="13">
        <f t="shared" ref="K67:K130" si="7">IF(G67&gt;35,0.01,0)</f>
        <v>0</v>
      </c>
      <c r="L67" s="17">
        <f t="shared" ref="L67:L130" si="8">J67*(1-K67)</f>
        <v>172.54</v>
      </c>
      <c r="M67" s="17">
        <f t="shared" ref="M67:M130" si="9">IF(K67=0.01,J67-O67,J67)</f>
        <v>172.54</v>
      </c>
      <c r="N67" s="1" t="s">
        <v>10</v>
      </c>
      <c r="O67" s="1">
        <v>2.15</v>
      </c>
    </row>
    <row r="68" spans="4:15" x14ac:dyDescent="0.25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5"/>
        <v>Small</v>
      </c>
      <c r="I68" s="4" t="str">
        <f t="shared" si="6"/>
        <v>Small</v>
      </c>
      <c r="J68" s="1">
        <v>7190.06</v>
      </c>
      <c r="K68" s="13">
        <f t="shared" si="7"/>
        <v>0</v>
      </c>
      <c r="L68" s="17">
        <f t="shared" si="8"/>
        <v>7190.06</v>
      </c>
      <c r="M68" s="17">
        <f t="shared" si="9"/>
        <v>7190.06</v>
      </c>
      <c r="N68" s="1" t="s">
        <v>13</v>
      </c>
      <c r="O68" s="1">
        <v>28.14</v>
      </c>
    </row>
    <row r="69" spans="4:15" x14ac:dyDescent="0.25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5"/>
        <v>Large</v>
      </c>
      <c r="I69" s="4" t="str">
        <f t="shared" si="6"/>
        <v>Large</v>
      </c>
      <c r="J69" s="1">
        <v>9843.11</v>
      </c>
      <c r="K69" s="13">
        <f t="shared" si="7"/>
        <v>0</v>
      </c>
      <c r="L69" s="17">
        <f t="shared" si="8"/>
        <v>9843.11</v>
      </c>
      <c r="M69" s="17">
        <f t="shared" si="9"/>
        <v>9843.11</v>
      </c>
      <c r="N69" s="1" t="s">
        <v>13</v>
      </c>
      <c r="O69" s="1">
        <v>57</v>
      </c>
    </row>
    <row r="70" spans="4:15" x14ac:dyDescent="0.25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5"/>
        <v>Medium</v>
      </c>
      <c r="I70" s="4" t="str">
        <f t="shared" si="6"/>
        <v>Small-Medium</v>
      </c>
      <c r="J70" s="1">
        <v>275.01</v>
      </c>
      <c r="K70" s="13">
        <f t="shared" si="7"/>
        <v>0</v>
      </c>
      <c r="L70" s="17">
        <f t="shared" si="8"/>
        <v>275.01</v>
      </c>
      <c r="M70" s="17">
        <f t="shared" si="9"/>
        <v>275.01</v>
      </c>
      <c r="N70" s="1" t="s">
        <v>10</v>
      </c>
      <c r="O70" s="1">
        <v>11.25</v>
      </c>
    </row>
    <row r="71" spans="4:15" x14ac:dyDescent="0.25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5"/>
        <v>Large</v>
      </c>
      <c r="I71" s="4" t="str">
        <f t="shared" si="6"/>
        <v>Extra Large</v>
      </c>
      <c r="J71" s="1">
        <v>250.13</v>
      </c>
      <c r="K71" s="13">
        <f t="shared" si="7"/>
        <v>0.01</v>
      </c>
      <c r="L71" s="17">
        <f t="shared" si="8"/>
        <v>247.62869999999998</v>
      </c>
      <c r="M71" s="17">
        <f t="shared" si="9"/>
        <v>248.93</v>
      </c>
      <c r="N71" s="1" t="s">
        <v>8</v>
      </c>
      <c r="O71" s="1">
        <v>1.2</v>
      </c>
    </row>
    <row r="72" spans="4:15" x14ac:dyDescent="0.25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5"/>
        <v>Small</v>
      </c>
      <c r="I72" s="4" t="str">
        <f t="shared" si="6"/>
        <v>Mini</v>
      </c>
      <c r="J72" s="1">
        <v>171.71</v>
      </c>
      <c r="K72" s="13">
        <f t="shared" si="7"/>
        <v>0</v>
      </c>
      <c r="L72" s="17">
        <f t="shared" si="8"/>
        <v>171.71</v>
      </c>
      <c r="M72" s="17">
        <f t="shared" si="9"/>
        <v>171.71</v>
      </c>
      <c r="N72" s="1" t="s">
        <v>13</v>
      </c>
      <c r="O72" s="1">
        <v>56.14</v>
      </c>
    </row>
    <row r="73" spans="4:15" x14ac:dyDescent="0.25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5"/>
        <v>Small</v>
      </c>
      <c r="I73" s="4" t="str">
        <f t="shared" si="6"/>
        <v>Mini</v>
      </c>
      <c r="J73" s="1">
        <v>31.35</v>
      </c>
      <c r="K73" s="13">
        <f t="shared" si="7"/>
        <v>0</v>
      </c>
      <c r="L73" s="17">
        <f t="shared" si="8"/>
        <v>31.35</v>
      </c>
      <c r="M73" s="17">
        <f t="shared" si="9"/>
        <v>31.35</v>
      </c>
      <c r="N73" s="1" t="s">
        <v>10</v>
      </c>
      <c r="O73" s="1">
        <v>5.6</v>
      </c>
    </row>
    <row r="74" spans="4:15" x14ac:dyDescent="0.25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5"/>
        <v>Large</v>
      </c>
      <c r="I74" s="4" t="str">
        <f t="shared" si="6"/>
        <v>XX Large</v>
      </c>
      <c r="J74" s="1">
        <v>412.62</v>
      </c>
      <c r="K74" s="13">
        <f t="shared" si="7"/>
        <v>0.01</v>
      </c>
      <c r="L74" s="17">
        <f t="shared" si="8"/>
        <v>408.49380000000002</v>
      </c>
      <c r="M74" s="17">
        <f t="shared" si="9"/>
        <v>411.23</v>
      </c>
      <c r="N74" s="1" t="s">
        <v>10</v>
      </c>
      <c r="O74" s="1">
        <v>1.39</v>
      </c>
    </row>
    <row r="75" spans="4:15" x14ac:dyDescent="0.25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5"/>
        <v>Medium</v>
      </c>
      <c r="I75" s="4" t="str">
        <f t="shared" si="6"/>
        <v>Medium-Large</v>
      </c>
      <c r="J75" s="1">
        <v>145.93</v>
      </c>
      <c r="K75" s="13">
        <f t="shared" si="7"/>
        <v>0</v>
      </c>
      <c r="L75" s="17">
        <f t="shared" si="8"/>
        <v>145.93</v>
      </c>
      <c r="M75" s="17">
        <f t="shared" si="9"/>
        <v>145.93</v>
      </c>
      <c r="N75" s="1" t="s">
        <v>10</v>
      </c>
      <c r="O75" s="1">
        <v>7.44</v>
      </c>
    </row>
    <row r="76" spans="4:15" x14ac:dyDescent="0.25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5"/>
        <v>Large</v>
      </c>
      <c r="I76" s="4" t="str">
        <f t="shared" si="6"/>
        <v>Medium-Large</v>
      </c>
      <c r="J76" s="1">
        <v>260.12</v>
      </c>
      <c r="K76" s="13">
        <f t="shared" si="7"/>
        <v>0</v>
      </c>
      <c r="L76" s="17">
        <f t="shared" si="8"/>
        <v>260.12</v>
      </c>
      <c r="M76" s="17">
        <f t="shared" si="9"/>
        <v>260.12</v>
      </c>
      <c r="N76" s="1" t="s">
        <v>10</v>
      </c>
      <c r="O76" s="1">
        <v>4.1900000000000004</v>
      </c>
    </row>
    <row r="77" spans="4:15" x14ac:dyDescent="0.25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5"/>
        <v>Small</v>
      </c>
      <c r="I77" s="4" t="str">
        <f t="shared" si="6"/>
        <v>Mini</v>
      </c>
      <c r="J77" s="1">
        <v>21.07</v>
      </c>
      <c r="K77" s="13">
        <f t="shared" si="7"/>
        <v>0</v>
      </c>
      <c r="L77" s="17">
        <f t="shared" si="8"/>
        <v>21.07</v>
      </c>
      <c r="M77" s="17">
        <f t="shared" si="9"/>
        <v>21.07</v>
      </c>
      <c r="N77" s="1" t="s">
        <v>10</v>
      </c>
      <c r="O77" s="1">
        <v>2.99</v>
      </c>
    </row>
    <row r="78" spans="4:15" x14ac:dyDescent="0.25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5"/>
        <v>Medium</v>
      </c>
      <c r="I78" s="4" t="str">
        <f t="shared" si="6"/>
        <v>Small-Medium</v>
      </c>
      <c r="J78" s="1">
        <v>430.41</v>
      </c>
      <c r="K78" s="13">
        <f t="shared" si="7"/>
        <v>0</v>
      </c>
      <c r="L78" s="17">
        <f t="shared" si="8"/>
        <v>430.41</v>
      </c>
      <c r="M78" s="17">
        <f t="shared" si="9"/>
        <v>430.41</v>
      </c>
      <c r="N78" s="1" t="s">
        <v>10</v>
      </c>
      <c r="O78" s="1">
        <v>7.58</v>
      </c>
    </row>
    <row r="79" spans="4:15" x14ac:dyDescent="0.25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5"/>
        <v>Small</v>
      </c>
      <c r="I79" s="4" t="str">
        <f t="shared" si="6"/>
        <v>Small</v>
      </c>
      <c r="J79" s="1">
        <v>49.18</v>
      </c>
      <c r="K79" s="13">
        <f t="shared" si="7"/>
        <v>0</v>
      </c>
      <c r="L79" s="17">
        <f t="shared" si="8"/>
        <v>49.18</v>
      </c>
      <c r="M79" s="17">
        <f t="shared" si="9"/>
        <v>49.18</v>
      </c>
      <c r="N79" s="1" t="s">
        <v>10</v>
      </c>
      <c r="O79" s="1">
        <v>0.94</v>
      </c>
    </row>
    <row r="80" spans="4:15" x14ac:dyDescent="0.25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5"/>
        <v>Small</v>
      </c>
      <c r="I80" s="4" t="str">
        <f t="shared" si="6"/>
        <v>Small</v>
      </c>
      <c r="J80" s="1">
        <v>312.02999999999997</v>
      </c>
      <c r="K80" s="13">
        <f t="shared" si="7"/>
        <v>0</v>
      </c>
      <c r="L80" s="17">
        <f t="shared" si="8"/>
        <v>312.02999999999997</v>
      </c>
      <c r="M80" s="17">
        <f t="shared" si="9"/>
        <v>312.02999999999997</v>
      </c>
      <c r="N80" s="1" t="s">
        <v>10</v>
      </c>
      <c r="O80" s="1">
        <v>5.5</v>
      </c>
    </row>
    <row r="81" spans="4:15" x14ac:dyDescent="0.25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5"/>
        <v>Medium</v>
      </c>
      <c r="I81" s="4" t="str">
        <f t="shared" si="6"/>
        <v>Medium</v>
      </c>
      <c r="J81" s="1">
        <v>6435.87</v>
      </c>
      <c r="K81" s="13">
        <f t="shared" si="7"/>
        <v>0</v>
      </c>
      <c r="L81" s="17">
        <f t="shared" si="8"/>
        <v>6435.87</v>
      </c>
      <c r="M81" s="17">
        <f t="shared" si="9"/>
        <v>6435.87</v>
      </c>
      <c r="N81" s="1" t="s">
        <v>13</v>
      </c>
      <c r="O81" s="1">
        <v>64.73</v>
      </c>
    </row>
    <row r="82" spans="4:15" x14ac:dyDescent="0.25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5"/>
        <v>Medium</v>
      </c>
      <c r="I82" s="4" t="str">
        <f t="shared" si="6"/>
        <v>Medium</v>
      </c>
      <c r="J82" s="1">
        <v>1217.5</v>
      </c>
      <c r="K82" s="13">
        <f t="shared" si="7"/>
        <v>0</v>
      </c>
      <c r="L82" s="17">
        <f t="shared" si="8"/>
        <v>1217.5</v>
      </c>
      <c r="M82" s="17">
        <f t="shared" si="9"/>
        <v>1217.5</v>
      </c>
      <c r="N82" s="1" t="s">
        <v>13</v>
      </c>
      <c r="O82" s="1">
        <v>36.61</v>
      </c>
    </row>
    <row r="83" spans="4:15" x14ac:dyDescent="0.25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5"/>
        <v>Medium</v>
      </c>
      <c r="I83" s="4" t="str">
        <f t="shared" si="6"/>
        <v>Small-Medium</v>
      </c>
      <c r="J83" s="1">
        <v>441.53</v>
      </c>
      <c r="K83" s="13">
        <f t="shared" si="7"/>
        <v>0</v>
      </c>
      <c r="L83" s="17">
        <f t="shared" si="8"/>
        <v>441.53</v>
      </c>
      <c r="M83" s="17">
        <f t="shared" si="9"/>
        <v>441.53</v>
      </c>
      <c r="N83" s="1" t="s">
        <v>13</v>
      </c>
      <c r="O83" s="1">
        <v>14.36</v>
      </c>
    </row>
    <row r="84" spans="4:15" x14ac:dyDescent="0.25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5"/>
        <v>Large</v>
      </c>
      <c r="I84" s="4" t="str">
        <f t="shared" si="6"/>
        <v>Medium-Large</v>
      </c>
      <c r="J84" s="1">
        <v>336.65</v>
      </c>
      <c r="K84" s="13">
        <f t="shared" si="7"/>
        <v>0</v>
      </c>
      <c r="L84" s="17">
        <f t="shared" si="8"/>
        <v>336.65</v>
      </c>
      <c r="M84" s="17">
        <f t="shared" si="9"/>
        <v>336.65</v>
      </c>
      <c r="N84" s="1" t="s">
        <v>10</v>
      </c>
      <c r="O84" s="1">
        <v>6.96</v>
      </c>
    </row>
    <row r="85" spans="4:15" x14ac:dyDescent="0.25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5"/>
        <v>Large</v>
      </c>
      <c r="I85" s="4" t="str">
        <f t="shared" si="6"/>
        <v>Large</v>
      </c>
      <c r="J85" s="1">
        <v>163.27000000000001</v>
      </c>
      <c r="K85" s="13">
        <f t="shared" si="7"/>
        <v>0</v>
      </c>
      <c r="L85" s="17">
        <f t="shared" si="8"/>
        <v>163.27000000000001</v>
      </c>
      <c r="M85" s="17">
        <f t="shared" si="9"/>
        <v>163.27000000000001</v>
      </c>
      <c r="N85" s="1" t="s">
        <v>10</v>
      </c>
      <c r="O85" s="1">
        <v>2.99</v>
      </c>
    </row>
    <row r="86" spans="4:15" x14ac:dyDescent="0.25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5"/>
        <v>Large</v>
      </c>
      <c r="I86" s="4" t="str">
        <f t="shared" si="6"/>
        <v>Large</v>
      </c>
      <c r="J86" s="1">
        <v>236.99</v>
      </c>
      <c r="K86" s="13">
        <f t="shared" si="7"/>
        <v>0</v>
      </c>
      <c r="L86" s="17">
        <f t="shared" si="8"/>
        <v>236.99</v>
      </c>
      <c r="M86" s="17">
        <f t="shared" si="9"/>
        <v>236.99</v>
      </c>
      <c r="N86" s="1" t="s">
        <v>10</v>
      </c>
      <c r="O86" s="1">
        <v>6.74</v>
      </c>
    </row>
    <row r="87" spans="4:15" x14ac:dyDescent="0.25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5"/>
        <v>Large</v>
      </c>
      <c r="I87" s="4" t="str">
        <f t="shared" si="6"/>
        <v>XXX Large</v>
      </c>
      <c r="J87" s="1">
        <v>24559.91</v>
      </c>
      <c r="K87" s="13">
        <f t="shared" si="7"/>
        <v>0.01</v>
      </c>
      <c r="L87" s="17">
        <f t="shared" si="8"/>
        <v>24314.3109</v>
      </c>
      <c r="M87" s="17">
        <f t="shared" si="9"/>
        <v>24543.279999999999</v>
      </c>
      <c r="N87" s="1" t="s">
        <v>13</v>
      </c>
      <c r="O87" s="1">
        <v>16.63</v>
      </c>
    </row>
    <row r="88" spans="4:15" x14ac:dyDescent="0.25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5"/>
        <v>Large</v>
      </c>
      <c r="I88" s="4" t="str">
        <f t="shared" si="6"/>
        <v>XXX Large</v>
      </c>
      <c r="J88" s="1">
        <v>4617.3360000000002</v>
      </c>
      <c r="K88" s="13">
        <f t="shared" si="7"/>
        <v>0.01</v>
      </c>
      <c r="L88" s="17">
        <f t="shared" si="8"/>
        <v>4571.1626400000005</v>
      </c>
      <c r="M88" s="17">
        <f t="shared" si="9"/>
        <v>4609.6460000000006</v>
      </c>
      <c r="N88" s="1" t="s">
        <v>10</v>
      </c>
      <c r="O88" s="1">
        <v>7.69</v>
      </c>
    </row>
    <row r="89" spans="4:15" x14ac:dyDescent="0.25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5"/>
        <v>Large</v>
      </c>
      <c r="I89" s="4" t="str">
        <f t="shared" si="6"/>
        <v>Extra Large</v>
      </c>
      <c r="J89" s="1">
        <v>17605.77</v>
      </c>
      <c r="K89" s="13">
        <f t="shared" si="7"/>
        <v>0.01</v>
      </c>
      <c r="L89" s="17">
        <f t="shared" si="8"/>
        <v>17429.712299999999</v>
      </c>
      <c r="M89" s="17">
        <f t="shared" si="9"/>
        <v>17556.77</v>
      </c>
      <c r="N89" s="1" t="s">
        <v>13</v>
      </c>
      <c r="O89" s="1">
        <v>49</v>
      </c>
    </row>
    <row r="90" spans="4:15" x14ac:dyDescent="0.25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5"/>
        <v>Large</v>
      </c>
      <c r="I90" s="4" t="str">
        <f t="shared" si="6"/>
        <v>XXX Large</v>
      </c>
      <c r="J90" s="1">
        <v>1585.6</v>
      </c>
      <c r="K90" s="13">
        <f t="shared" si="7"/>
        <v>0.01</v>
      </c>
      <c r="L90" s="17">
        <f t="shared" si="8"/>
        <v>1569.7439999999999</v>
      </c>
      <c r="M90" s="17">
        <f t="shared" si="9"/>
        <v>1580.6799999999998</v>
      </c>
      <c r="N90" s="1" t="s">
        <v>10</v>
      </c>
      <c r="O90" s="1">
        <v>4.92</v>
      </c>
    </row>
    <row r="91" spans="4:15" x14ac:dyDescent="0.25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5"/>
        <v>Large</v>
      </c>
      <c r="I91" s="4" t="str">
        <f t="shared" si="6"/>
        <v>Medium-Large</v>
      </c>
      <c r="J91" s="1">
        <v>215.85</v>
      </c>
      <c r="K91" s="13">
        <f t="shared" si="7"/>
        <v>0</v>
      </c>
      <c r="L91" s="17">
        <f t="shared" si="8"/>
        <v>215.85</v>
      </c>
      <c r="M91" s="17">
        <f t="shared" si="9"/>
        <v>215.85</v>
      </c>
      <c r="N91" s="1" t="s">
        <v>10</v>
      </c>
      <c r="O91" s="1">
        <v>1.71</v>
      </c>
    </row>
    <row r="92" spans="4:15" x14ac:dyDescent="0.25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5"/>
        <v>Large</v>
      </c>
      <c r="I92" s="4" t="str">
        <f t="shared" si="6"/>
        <v>XX Large</v>
      </c>
      <c r="J92" s="1">
        <v>290.68</v>
      </c>
      <c r="K92" s="13">
        <f t="shared" si="7"/>
        <v>0.01</v>
      </c>
      <c r="L92" s="17">
        <f t="shared" si="8"/>
        <v>287.77320000000003</v>
      </c>
      <c r="M92" s="17">
        <f t="shared" si="9"/>
        <v>284.5</v>
      </c>
      <c r="N92" s="1" t="s">
        <v>10</v>
      </c>
      <c r="O92" s="1">
        <v>6.18</v>
      </c>
    </row>
    <row r="93" spans="4:15" x14ac:dyDescent="0.25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5"/>
        <v>Small</v>
      </c>
      <c r="I93" s="4" t="str">
        <f t="shared" si="6"/>
        <v>Small</v>
      </c>
      <c r="J93" s="1">
        <v>50.85</v>
      </c>
      <c r="K93" s="13">
        <f t="shared" si="7"/>
        <v>0</v>
      </c>
      <c r="L93" s="17">
        <f t="shared" si="8"/>
        <v>50.85</v>
      </c>
      <c r="M93" s="17">
        <f t="shared" si="9"/>
        <v>50.85</v>
      </c>
      <c r="N93" s="1" t="s">
        <v>8</v>
      </c>
      <c r="O93" s="1">
        <v>2.2000000000000002</v>
      </c>
    </row>
    <row r="94" spans="4:15" x14ac:dyDescent="0.25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5"/>
        <v>Small</v>
      </c>
      <c r="I94" s="4" t="str">
        <f t="shared" si="6"/>
        <v>Mini</v>
      </c>
      <c r="J94" s="1">
        <v>255.31</v>
      </c>
      <c r="K94" s="13">
        <f t="shared" si="7"/>
        <v>0</v>
      </c>
      <c r="L94" s="17">
        <f t="shared" si="8"/>
        <v>255.31</v>
      </c>
      <c r="M94" s="17">
        <f t="shared" si="9"/>
        <v>255.31</v>
      </c>
      <c r="N94" s="1" t="s">
        <v>10</v>
      </c>
      <c r="O94" s="1">
        <v>5.79</v>
      </c>
    </row>
    <row r="95" spans="4:15" x14ac:dyDescent="0.25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5"/>
        <v>Medium</v>
      </c>
      <c r="I95" s="4" t="str">
        <f t="shared" si="6"/>
        <v>Medium</v>
      </c>
      <c r="J95" s="1">
        <v>99.1</v>
      </c>
      <c r="K95" s="13">
        <f t="shared" si="7"/>
        <v>0</v>
      </c>
      <c r="L95" s="17">
        <f t="shared" si="8"/>
        <v>99.1</v>
      </c>
      <c r="M95" s="17">
        <f t="shared" si="9"/>
        <v>99.1</v>
      </c>
      <c r="N95" s="1" t="s">
        <v>10</v>
      </c>
      <c r="O95" s="1">
        <v>0.99</v>
      </c>
    </row>
    <row r="96" spans="4:15" x14ac:dyDescent="0.25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5"/>
        <v>Medium</v>
      </c>
      <c r="I96" s="4" t="str">
        <f t="shared" si="6"/>
        <v>Medium-Large</v>
      </c>
      <c r="J96" s="1">
        <v>106.78</v>
      </c>
      <c r="K96" s="13">
        <f t="shared" si="7"/>
        <v>0</v>
      </c>
      <c r="L96" s="17">
        <f t="shared" si="8"/>
        <v>106.78</v>
      </c>
      <c r="M96" s="17">
        <f t="shared" si="9"/>
        <v>106.78</v>
      </c>
      <c r="N96" s="1" t="s">
        <v>10</v>
      </c>
      <c r="O96" s="1">
        <v>5</v>
      </c>
    </row>
    <row r="97" spans="4:15" x14ac:dyDescent="0.25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5"/>
        <v>Large</v>
      </c>
      <c r="I97" s="4" t="str">
        <f t="shared" si="6"/>
        <v>XX Large</v>
      </c>
      <c r="J97" s="1">
        <v>792.21</v>
      </c>
      <c r="K97" s="13">
        <f t="shared" si="7"/>
        <v>0.01</v>
      </c>
      <c r="L97" s="17">
        <f t="shared" si="8"/>
        <v>784.28790000000004</v>
      </c>
      <c r="M97" s="17">
        <f t="shared" si="9"/>
        <v>782.67000000000007</v>
      </c>
      <c r="N97" s="1" t="s">
        <v>10</v>
      </c>
      <c r="O97" s="1">
        <v>9.5399999999999991</v>
      </c>
    </row>
    <row r="98" spans="4:15" x14ac:dyDescent="0.25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5"/>
        <v>Large</v>
      </c>
      <c r="I98" s="4" t="str">
        <f t="shared" si="6"/>
        <v>Large</v>
      </c>
      <c r="J98" s="1">
        <v>3633.03</v>
      </c>
      <c r="K98" s="13">
        <f t="shared" si="7"/>
        <v>0</v>
      </c>
      <c r="L98" s="17">
        <f t="shared" si="8"/>
        <v>3633.03</v>
      </c>
      <c r="M98" s="17">
        <f t="shared" si="9"/>
        <v>3633.03</v>
      </c>
      <c r="N98" s="1" t="s">
        <v>10</v>
      </c>
      <c r="O98" s="1">
        <v>9.07</v>
      </c>
    </row>
    <row r="99" spans="4:15" x14ac:dyDescent="0.25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5"/>
        <v>Large</v>
      </c>
      <c r="I99" s="4" t="str">
        <f t="shared" si="6"/>
        <v>Extra Large</v>
      </c>
      <c r="J99" s="1">
        <v>380.34</v>
      </c>
      <c r="K99" s="13">
        <f t="shared" si="7"/>
        <v>0.01</v>
      </c>
      <c r="L99" s="17">
        <f t="shared" si="8"/>
        <v>376.53659999999996</v>
      </c>
      <c r="M99" s="17">
        <f t="shared" si="9"/>
        <v>373.42999999999995</v>
      </c>
      <c r="N99" s="1" t="s">
        <v>10</v>
      </c>
      <c r="O99" s="1">
        <v>6.91</v>
      </c>
    </row>
    <row r="100" spans="4:15" x14ac:dyDescent="0.25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5"/>
        <v>Large</v>
      </c>
      <c r="I100" s="4" t="str">
        <f t="shared" si="6"/>
        <v>XX Large</v>
      </c>
      <c r="J100" s="1">
        <v>4072.8175000000001</v>
      </c>
      <c r="K100" s="13">
        <f t="shared" si="7"/>
        <v>0.01</v>
      </c>
      <c r="L100" s="17">
        <f t="shared" si="8"/>
        <v>4032.0893249999999</v>
      </c>
      <c r="M100" s="17">
        <f t="shared" si="9"/>
        <v>4069.8175000000001</v>
      </c>
      <c r="N100" s="1" t="s">
        <v>10</v>
      </c>
      <c r="O100" s="1">
        <v>3</v>
      </c>
    </row>
    <row r="101" spans="4:15" x14ac:dyDescent="0.25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5"/>
        <v>Large</v>
      </c>
      <c r="I101" s="4" t="str">
        <f t="shared" si="6"/>
        <v>Large</v>
      </c>
      <c r="J101" s="1">
        <v>5934.39</v>
      </c>
      <c r="K101" s="13">
        <f t="shared" si="7"/>
        <v>0</v>
      </c>
      <c r="L101" s="17">
        <f t="shared" si="8"/>
        <v>5934.39</v>
      </c>
      <c r="M101" s="17">
        <f t="shared" si="9"/>
        <v>5934.39</v>
      </c>
      <c r="N101" s="1" t="s">
        <v>10</v>
      </c>
      <c r="O101" s="1">
        <v>19.989999999999998</v>
      </c>
    </row>
    <row r="102" spans="4:15" x14ac:dyDescent="0.25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5"/>
        <v>Small</v>
      </c>
      <c r="I102" s="4" t="str">
        <f t="shared" si="6"/>
        <v>Mini</v>
      </c>
      <c r="J102" s="1">
        <v>901.37400000000002</v>
      </c>
      <c r="K102" s="13">
        <f t="shared" si="7"/>
        <v>0</v>
      </c>
      <c r="L102" s="17">
        <f t="shared" si="8"/>
        <v>901.37400000000002</v>
      </c>
      <c r="M102" s="17">
        <f t="shared" si="9"/>
        <v>901.37400000000002</v>
      </c>
      <c r="N102" s="1" t="s">
        <v>10</v>
      </c>
      <c r="O102" s="1">
        <v>2.5</v>
      </c>
    </row>
    <row r="103" spans="4:15" x14ac:dyDescent="0.25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5"/>
        <v>Medium</v>
      </c>
      <c r="I103" s="4" t="str">
        <f t="shared" si="6"/>
        <v>Small-Medium</v>
      </c>
      <c r="J103" s="1">
        <v>155.88999999999999</v>
      </c>
      <c r="K103" s="13">
        <f t="shared" si="7"/>
        <v>0</v>
      </c>
      <c r="L103" s="17">
        <f t="shared" si="8"/>
        <v>155.88999999999999</v>
      </c>
      <c r="M103" s="17">
        <f t="shared" si="9"/>
        <v>155.88999999999999</v>
      </c>
      <c r="N103" s="1" t="s">
        <v>10</v>
      </c>
      <c r="O103" s="1">
        <v>1.39</v>
      </c>
    </row>
    <row r="104" spans="4:15" x14ac:dyDescent="0.25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5"/>
        <v>Medium</v>
      </c>
      <c r="I104" s="4" t="str">
        <f t="shared" si="6"/>
        <v>Medium-Large</v>
      </c>
      <c r="J104" s="1">
        <v>1333.18</v>
      </c>
      <c r="K104" s="13">
        <f t="shared" si="7"/>
        <v>0</v>
      </c>
      <c r="L104" s="17">
        <f t="shared" si="8"/>
        <v>1333.18</v>
      </c>
      <c r="M104" s="17">
        <f t="shared" si="9"/>
        <v>1333.18</v>
      </c>
      <c r="N104" s="1" t="s">
        <v>13</v>
      </c>
      <c r="O104" s="1">
        <v>14.19</v>
      </c>
    </row>
    <row r="105" spans="4:15" x14ac:dyDescent="0.25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5"/>
        <v>Medium</v>
      </c>
      <c r="I105" s="4" t="str">
        <f t="shared" si="6"/>
        <v>Small-Medium</v>
      </c>
      <c r="J105" s="1">
        <v>117.27</v>
      </c>
      <c r="K105" s="13">
        <f t="shared" si="7"/>
        <v>0</v>
      </c>
      <c r="L105" s="17">
        <f t="shared" si="8"/>
        <v>117.27</v>
      </c>
      <c r="M105" s="17">
        <f t="shared" si="9"/>
        <v>117.27</v>
      </c>
      <c r="N105" s="1" t="s">
        <v>10</v>
      </c>
      <c r="O105" s="1">
        <v>0.83</v>
      </c>
    </row>
    <row r="106" spans="4:15" x14ac:dyDescent="0.25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5"/>
        <v>Large</v>
      </c>
      <c r="I106" s="4" t="str">
        <f t="shared" si="6"/>
        <v>XX Large</v>
      </c>
      <c r="J106" s="1">
        <v>11460.76</v>
      </c>
      <c r="K106" s="13">
        <f t="shared" si="7"/>
        <v>0.01</v>
      </c>
      <c r="L106" s="17">
        <f t="shared" si="8"/>
        <v>11346.152400000001</v>
      </c>
      <c r="M106" s="17">
        <f t="shared" si="9"/>
        <v>11400.76</v>
      </c>
      <c r="N106" s="1" t="s">
        <v>13</v>
      </c>
      <c r="O106" s="1">
        <v>60</v>
      </c>
    </row>
    <row r="107" spans="4:15" x14ac:dyDescent="0.25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5"/>
        <v>Large</v>
      </c>
      <c r="I107" s="4" t="str">
        <f t="shared" si="6"/>
        <v>Large</v>
      </c>
      <c r="J107" s="1">
        <v>354.45</v>
      </c>
      <c r="K107" s="13">
        <f t="shared" si="7"/>
        <v>0</v>
      </c>
      <c r="L107" s="17">
        <f t="shared" si="8"/>
        <v>354.45</v>
      </c>
      <c r="M107" s="17">
        <f t="shared" si="9"/>
        <v>354.45</v>
      </c>
      <c r="N107" s="1" t="s">
        <v>10</v>
      </c>
      <c r="O107" s="1">
        <v>3.99</v>
      </c>
    </row>
    <row r="108" spans="4:15" x14ac:dyDescent="0.25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5"/>
        <v>Small</v>
      </c>
      <c r="I108" s="4" t="str">
        <f t="shared" si="6"/>
        <v>Extra Small</v>
      </c>
      <c r="J108" s="1">
        <v>1662.048</v>
      </c>
      <c r="K108" s="13">
        <f t="shared" si="7"/>
        <v>0</v>
      </c>
      <c r="L108" s="17">
        <f t="shared" si="8"/>
        <v>1662.048</v>
      </c>
      <c r="M108" s="17">
        <f t="shared" si="9"/>
        <v>1662.048</v>
      </c>
      <c r="N108" s="1" t="s">
        <v>13</v>
      </c>
      <c r="O108" s="1">
        <v>110.2</v>
      </c>
    </row>
    <row r="109" spans="4:15" x14ac:dyDescent="0.25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5"/>
        <v>Large</v>
      </c>
      <c r="I109" s="4" t="str">
        <f t="shared" si="6"/>
        <v>Extra Large</v>
      </c>
      <c r="J109" s="1">
        <v>1606.4</v>
      </c>
      <c r="K109" s="13">
        <f t="shared" si="7"/>
        <v>0.01</v>
      </c>
      <c r="L109" s="17">
        <f t="shared" si="8"/>
        <v>1590.336</v>
      </c>
      <c r="M109" s="17">
        <f t="shared" si="9"/>
        <v>1559.8100000000002</v>
      </c>
      <c r="N109" s="1" t="s">
        <v>13</v>
      </c>
      <c r="O109" s="1">
        <v>46.59</v>
      </c>
    </row>
    <row r="110" spans="4:15" x14ac:dyDescent="0.25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5"/>
        <v>Medium</v>
      </c>
      <c r="I110" s="4" t="str">
        <f t="shared" si="6"/>
        <v>Small-Medium</v>
      </c>
      <c r="J110" s="1">
        <v>1684.96</v>
      </c>
      <c r="K110" s="13">
        <f t="shared" si="7"/>
        <v>0</v>
      </c>
      <c r="L110" s="17">
        <f t="shared" si="8"/>
        <v>1684.96</v>
      </c>
      <c r="M110" s="17">
        <f t="shared" si="9"/>
        <v>1684.96</v>
      </c>
      <c r="N110" s="1" t="s">
        <v>10</v>
      </c>
      <c r="O110" s="1">
        <v>35</v>
      </c>
    </row>
    <row r="111" spans="4:15" x14ac:dyDescent="0.25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5"/>
        <v>Small</v>
      </c>
      <c r="I111" s="4" t="str">
        <f t="shared" si="6"/>
        <v>Small</v>
      </c>
      <c r="J111" s="1">
        <v>238.43</v>
      </c>
      <c r="K111" s="13">
        <f t="shared" si="7"/>
        <v>0</v>
      </c>
      <c r="L111" s="17">
        <f t="shared" si="8"/>
        <v>238.43</v>
      </c>
      <c r="M111" s="17">
        <f t="shared" si="9"/>
        <v>238.43</v>
      </c>
      <c r="N111" s="1" t="s">
        <v>10</v>
      </c>
      <c r="O111" s="1">
        <v>8.99</v>
      </c>
    </row>
    <row r="112" spans="4:15" x14ac:dyDescent="0.25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5"/>
        <v>Large</v>
      </c>
      <c r="I112" s="4" t="str">
        <f t="shared" si="6"/>
        <v>XXX Large</v>
      </c>
      <c r="J112" s="1">
        <v>8177.07</v>
      </c>
      <c r="K112" s="13">
        <f t="shared" si="7"/>
        <v>0.01</v>
      </c>
      <c r="L112" s="17">
        <f t="shared" si="8"/>
        <v>8095.2992999999997</v>
      </c>
      <c r="M112" s="17">
        <f t="shared" si="9"/>
        <v>8157.08</v>
      </c>
      <c r="N112" s="1" t="s">
        <v>10</v>
      </c>
      <c r="O112" s="1">
        <v>19.989999999999998</v>
      </c>
    </row>
    <row r="113" spans="4:15" x14ac:dyDescent="0.25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5"/>
        <v>Small</v>
      </c>
      <c r="I113" s="4" t="str">
        <f t="shared" si="6"/>
        <v>Mini</v>
      </c>
      <c r="J113" s="1">
        <v>66.92</v>
      </c>
      <c r="K113" s="13">
        <f t="shared" si="7"/>
        <v>0</v>
      </c>
      <c r="L113" s="17">
        <f t="shared" si="8"/>
        <v>66.92</v>
      </c>
      <c r="M113" s="17">
        <f t="shared" si="9"/>
        <v>66.92</v>
      </c>
      <c r="N113" s="1" t="s">
        <v>10</v>
      </c>
      <c r="O113" s="1">
        <v>6.13</v>
      </c>
    </row>
    <row r="114" spans="4:15" x14ac:dyDescent="0.25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5"/>
        <v>Large</v>
      </c>
      <c r="I114" s="4" t="str">
        <f t="shared" si="6"/>
        <v>XXX Large</v>
      </c>
      <c r="J114" s="1">
        <v>6628.55</v>
      </c>
      <c r="K114" s="13">
        <f t="shared" si="7"/>
        <v>0.01</v>
      </c>
      <c r="L114" s="17">
        <f t="shared" si="8"/>
        <v>6562.2645000000002</v>
      </c>
      <c r="M114" s="17">
        <f t="shared" si="9"/>
        <v>6610.7</v>
      </c>
      <c r="N114" s="1" t="s">
        <v>13</v>
      </c>
      <c r="O114" s="1">
        <v>17.850000000000001</v>
      </c>
    </row>
    <row r="115" spans="4:15" x14ac:dyDescent="0.25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5"/>
        <v>Small</v>
      </c>
      <c r="I115" s="4" t="str">
        <f t="shared" si="6"/>
        <v>Small</v>
      </c>
      <c r="J115" s="1">
        <v>109.58</v>
      </c>
      <c r="K115" s="13">
        <f t="shared" si="7"/>
        <v>0</v>
      </c>
      <c r="L115" s="17">
        <f t="shared" si="8"/>
        <v>109.58</v>
      </c>
      <c r="M115" s="17">
        <f t="shared" si="9"/>
        <v>109.58</v>
      </c>
      <c r="N115" s="1" t="s">
        <v>10</v>
      </c>
      <c r="O115" s="1">
        <v>4</v>
      </c>
    </row>
    <row r="116" spans="4:15" x14ac:dyDescent="0.25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5"/>
        <v>Medium</v>
      </c>
      <c r="I116" s="4" t="str">
        <f t="shared" si="6"/>
        <v>Medium-Large</v>
      </c>
      <c r="J116" s="1">
        <v>697.5</v>
      </c>
      <c r="K116" s="13">
        <f t="shared" si="7"/>
        <v>0</v>
      </c>
      <c r="L116" s="17">
        <f t="shared" si="8"/>
        <v>697.5</v>
      </c>
      <c r="M116" s="17">
        <f t="shared" si="9"/>
        <v>697.5</v>
      </c>
      <c r="N116" s="1" t="s">
        <v>10</v>
      </c>
      <c r="O116" s="1">
        <v>6.3</v>
      </c>
    </row>
    <row r="117" spans="4:15" x14ac:dyDescent="0.25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5"/>
        <v>Large</v>
      </c>
      <c r="I117" s="4" t="str">
        <f t="shared" si="6"/>
        <v>XXX Large</v>
      </c>
      <c r="J117" s="1">
        <v>24701.119999999999</v>
      </c>
      <c r="K117" s="13">
        <f t="shared" si="7"/>
        <v>0.01</v>
      </c>
      <c r="L117" s="17">
        <f t="shared" si="8"/>
        <v>24454.108799999998</v>
      </c>
      <c r="M117" s="17">
        <f t="shared" si="9"/>
        <v>24675.119999999999</v>
      </c>
      <c r="N117" s="1" t="s">
        <v>13</v>
      </c>
      <c r="O117" s="1">
        <v>26</v>
      </c>
    </row>
    <row r="118" spans="4:15" x14ac:dyDescent="0.25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5"/>
        <v>Large</v>
      </c>
      <c r="I118" s="4" t="str">
        <f t="shared" si="6"/>
        <v>Extra Large</v>
      </c>
      <c r="J118" s="1">
        <v>952.47</v>
      </c>
      <c r="K118" s="13">
        <f t="shared" si="7"/>
        <v>0.01</v>
      </c>
      <c r="L118" s="17">
        <f t="shared" si="8"/>
        <v>942.94529999999997</v>
      </c>
      <c r="M118" s="17">
        <f t="shared" si="9"/>
        <v>946.17000000000007</v>
      </c>
      <c r="N118" s="1" t="s">
        <v>10</v>
      </c>
      <c r="O118" s="1">
        <v>6.3</v>
      </c>
    </row>
    <row r="119" spans="4:15" x14ac:dyDescent="0.25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5"/>
        <v>Small</v>
      </c>
      <c r="I119" s="4" t="str">
        <f t="shared" si="6"/>
        <v>Mini</v>
      </c>
      <c r="J119" s="1">
        <v>171.96350000000001</v>
      </c>
      <c r="K119" s="13">
        <f t="shared" si="7"/>
        <v>0</v>
      </c>
      <c r="L119" s="17">
        <f t="shared" si="8"/>
        <v>171.96350000000001</v>
      </c>
      <c r="M119" s="17">
        <f t="shared" si="9"/>
        <v>171.96350000000001</v>
      </c>
      <c r="N119" s="1" t="s">
        <v>10</v>
      </c>
      <c r="O119" s="1">
        <v>8.99</v>
      </c>
    </row>
    <row r="120" spans="4:15" x14ac:dyDescent="0.25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5"/>
        <v>Medium</v>
      </c>
      <c r="I120" s="4" t="str">
        <f t="shared" si="6"/>
        <v>Small-Medium</v>
      </c>
      <c r="J120" s="1">
        <v>208.28</v>
      </c>
      <c r="K120" s="13">
        <f t="shared" si="7"/>
        <v>0</v>
      </c>
      <c r="L120" s="17">
        <f t="shared" si="8"/>
        <v>208.28</v>
      </c>
      <c r="M120" s="17">
        <f t="shared" si="9"/>
        <v>208.28</v>
      </c>
      <c r="N120" s="1" t="s">
        <v>10</v>
      </c>
      <c r="O120" s="1">
        <v>5.43</v>
      </c>
    </row>
    <row r="121" spans="4:15" x14ac:dyDescent="0.25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5"/>
        <v>Medium</v>
      </c>
      <c r="I121" s="4" t="str">
        <f t="shared" si="6"/>
        <v>Small-Medium</v>
      </c>
      <c r="J121" s="1">
        <v>1554.53</v>
      </c>
      <c r="K121" s="13">
        <f t="shared" si="7"/>
        <v>0</v>
      </c>
      <c r="L121" s="17">
        <f t="shared" si="8"/>
        <v>1554.53</v>
      </c>
      <c r="M121" s="17">
        <f t="shared" si="9"/>
        <v>1554.53</v>
      </c>
      <c r="N121" s="1" t="s">
        <v>10</v>
      </c>
      <c r="O121" s="1">
        <v>19.989999999999998</v>
      </c>
    </row>
    <row r="122" spans="4:15" x14ac:dyDescent="0.25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5"/>
        <v>Large</v>
      </c>
      <c r="I122" s="4" t="str">
        <f t="shared" si="6"/>
        <v>Extra Large</v>
      </c>
      <c r="J122" s="1">
        <v>111.04</v>
      </c>
      <c r="K122" s="13">
        <f t="shared" si="7"/>
        <v>0.01</v>
      </c>
      <c r="L122" s="17">
        <f t="shared" si="8"/>
        <v>109.92960000000001</v>
      </c>
      <c r="M122" s="17">
        <f t="shared" si="9"/>
        <v>110.54</v>
      </c>
      <c r="N122" s="1" t="s">
        <v>8</v>
      </c>
      <c r="O122" s="1">
        <v>0.5</v>
      </c>
    </row>
    <row r="123" spans="4:15" x14ac:dyDescent="0.25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5"/>
        <v>Large</v>
      </c>
      <c r="I123" s="4" t="str">
        <f t="shared" si="6"/>
        <v>XXX Large</v>
      </c>
      <c r="J123" s="1">
        <v>1494.232</v>
      </c>
      <c r="K123" s="13">
        <f t="shared" si="7"/>
        <v>0.01</v>
      </c>
      <c r="L123" s="17">
        <f t="shared" si="8"/>
        <v>1479.2896799999999</v>
      </c>
      <c r="M123" s="17">
        <f t="shared" si="9"/>
        <v>1492.982</v>
      </c>
      <c r="N123" s="1" t="s">
        <v>10</v>
      </c>
      <c r="O123" s="1">
        <v>1.25</v>
      </c>
    </row>
    <row r="124" spans="4:15" x14ac:dyDescent="0.25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5"/>
        <v>Medium</v>
      </c>
      <c r="I124" s="4" t="str">
        <f t="shared" si="6"/>
        <v>Medium</v>
      </c>
      <c r="J124" s="1">
        <v>133.69</v>
      </c>
      <c r="K124" s="13">
        <f t="shared" si="7"/>
        <v>0</v>
      </c>
      <c r="L124" s="17">
        <f t="shared" si="8"/>
        <v>133.69</v>
      </c>
      <c r="M124" s="17">
        <f t="shared" si="9"/>
        <v>133.69</v>
      </c>
      <c r="N124" s="1" t="s">
        <v>10</v>
      </c>
      <c r="O124" s="1">
        <v>7.15</v>
      </c>
    </row>
    <row r="125" spans="4:15" x14ac:dyDescent="0.25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5"/>
        <v>Small</v>
      </c>
      <c r="I125" s="4" t="str">
        <f t="shared" si="6"/>
        <v>Mini</v>
      </c>
      <c r="J125" s="1">
        <v>11.25</v>
      </c>
      <c r="K125" s="13">
        <f t="shared" si="7"/>
        <v>0</v>
      </c>
      <c r="L125" s="17">
        <f t="shared" si="8"/>
        <v>11.25</v>
      </c>
      <c r="M125" s="17">
        <f t="shared" si="9"/>
        <v>11.25</v>
      </c>
      <c r="N125" s="1" t="s">
        <v>10</v>
      </c>
      <c r="O125" s="1">
        <v>1.49</v>
      </c>
    </row>
    <row r="126" spans="4:15" x14ac:dyDescent="0.25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5"/>
        <v>Small</v>
      </c>
      <c r="I126" s="4" t="str">
        <f t="shared" si="6"/>
        <v>Mini</v>
      </c>
      <c r="J126" s="1">
        <v>202.64</v>
      </c>
      <c r="K126" s="13">
        <f t="shared" si="7"/>
        <v>0</v>
      </c>
      <c r="L126" s="17">
        <f t="shared" si="8"/>
        <v>202.64</v>
      </c>
      <c r="M126" s="17">
        <f t="shared" si="9"/>
        <v>202.64</v>
      </c>
      <c r="N126" s="1" t="s">
        <v>13</v>
      </c>
      <c r="O126" s="1">
        <v>14</v>
      </c>
    </row>
    <row r="127" spans="4:15" x14ac:dyDescent="0.25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5"/>
        <v>Large</v>
      </c>
      <c r="I127" s="4" t="str">
        <f t="shared" si="6"/>
        <v>Extra Large</v>
      </c>
      <c r="J127" s="1">
        <v>1500.17</v>
      </c>
      <c r="K127" s="13">
        <f t="shared" si="7"/>
        <v>0.01</v>
      </c>
      <c r="L127" s="17">
        <f t="shared" si="8"/>
        <v>1485.1683</v>
      </c>
      <c r="M127" s="17">
        <f t="shared" si="9"/>
        <v>1498.18</v>
      </c>
      <c r="N127" s="1" t="s">
        <v>8</v>
      </c>
      <c r="O127" s="1">
        <v>1.99</v>
      </c>
    </row>
    <row r="128" spans="4:15" x14ac:dyDescent="0.25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5"/>
        <v>Large</v>
      </c>
      <c r="I128" s="4" t="str">
        <f t="shared" si="6"/>
        <v>XX Large</v>
      </c>
      <c r="J128" s="1">
        <v>377.31</v>
      </c>
      <c r="K128" s="13">
        <f t="shared" si="7"/>
        <v>0.01</v>
      </c>
      <c r="L128" s="17">
        <f t="shared" si="8"/>
        <v>373.5369</v>
      </c>
      <c r="M128" s="17">
        <f t="shared" si="9"/>
        <v>374.44</v>
      </c>
      <c r="N128" s="1" t="s">
        <v>10</v>
      </c>
      <c r="O128" s="1">
        <v>2.87</v>
      </c>
    </row>
    <row r="129" spans="4:15" x14ac:dyDescent="0.25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5"/>
        <v>Small</v>
      </c>
      <c r="I129" s="4" t="str">
        <f t="shared" si="6"/>
        <v>Small</v>
      </c>
      <c r="J129" s="1">
        <v>1559.4355</v>
      </c>
      <c r="K129" s="13">
        <f t="shared" si="7"/>
        <v>0</v>
      </c>
      <c r="L129" s="17">
        <f t="shared" si="8"/>
        <v>1559.4355</v>
      </c>
      <c r="M129" s="17">
        <f t="shared" si="9"/>
        <v>1559.4355</v>
      </c>
      <c r="N129" s="1" t="s">
        <v>10</v>
      </c>
      <c r="O129" s="1">
        <v>3.9</v>
      </c>
    </row>
    <row r="130" spans="4:15" x14ac:dyDescent="0.25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5"/>
        <v>Large</v>
      </c>
      <c r="I130" s="4" t="str">
        <f t="shared" si="6"/>
        <v>Large</v>
      </c>
      <c r="J130" s="1">
        <v>2080.0349999999999</v>
      </c>
      <c r="K130" s="13">
        <f t="shared" si="7"/>
        <v>0</v>
      </c>
      <c r="L130" s="17">
        <f t="shared" si="8"/>
        <v>2080.0349999999999</v>
      </c>
      <c r="M130" s="17">
        <f t="shared" si="9"/>
        <v>2080.0349999999999</v>
      </c>
      <c r="N130" s="1" t="s">
        <v>10</v>
      </c>
      <c r="O130" s="1">
        <v>1.25</v>
      </c>
    </row>
    <row r="131" spans="4:15" x14ac:dyDescent="0.25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0">IF(G131&gt;=30,"Large",IF(G131&lt;=15,"Small","Medium"))</f>
        <v>Small</v>
      </c>
      <c r="I131" s="4" t="str">
        <f t="shared" ref="I131:I194" si="11">VLOOKUP(G131,$A$3:$B$12,2,TRUE)</f>
        <v>Extra Small</v>
      </c>
      <c r="J131" s="1">
        <v>145.41999999999999</v>
      </c>
      <c r="K131" s="13">
        <f t="shared" ref="K131:K194" si="12">IF(G131&gt;35,0.01,0)</f>
        <v>0</v>
      </c>
      <c r="L131" s="17">
        <f t="shared" ref="L131:L194" si="13">J131*(1-K131)</f>
        <v>145.41999999999999</v>
      </c>
      <c r="M131" s="17">
        <f t="shared" ref="M131:M194" si="14">IF(K131=0.01,J131-O131,J131)</f>
        <v>145.41999999999999</v>
      </c>
      <c r="N131" s="1" t="s">
        <v>10</v>
      </c>
      <c r="O131" s="1">
        <v>6.5</v>
      </c>
    </row>
    <row r="132" spans="4:15" x14ac:dyDescent="0.25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0"/>
        <v>Large</v>
      </c>
      <c r="I132" s="4" t="str">
        <f t="shared" si="11"/>
        <v>XX Large</v>
      </c>
      <c r="J132" s="1">
        <v>221.08</v>
      </c>
      <c r="K132" s="13">
        <f t="shared" si="12"/>
        <v>0.01</v>
      </c>
      <c r="L132" s="17">
        <f t="shared" si="13"/>
        <v>218.86920000000001</v>
      </c>
      <c r="M132" s="17">
        <f t="shared" si="14"/>
        <v>215.4</v>
      </c>
      <c r="N132" s="1" t="s">
        <v>10</v>
      </c>
      <c r="O132" s="1">
        <v>5.68</v>
      </c>
    </row>
    <row r="133" spans="4:15" x14ac:dyDescent="0.25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0"/>
        <v>Small</v>
      </c>
      <c r="I133" s="4" t="str">
        <f t="shared" si="11"/>
        <v>Mini</v>
      </c>
      <c r="J133" s="1">
        <v>62.77</v>
      </c>
      <c r="K133" s="13">
        <f t="shared" si="12"/>
        <v>0</v>
      </c>
      <c r="L133" s="17">
        <f t="shared" si="13"/>
        <v>62.77</v>
      </c>
      <c r="M133" s="17">
        <f t="shared" si="14"/>
        <v>62.77</v>
      </c>
      <c r="N133" s="1" t="s">
        <v>10</v>
      </c>
      <c r="O133" s="1">
        <v>4.5</v>
      </c>
    </row>
    <row r="134" spans="4:15" x14ac:dyDescent="0.25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0"/>
        <v>Small</v>
      </c>
      <c r="I134" s="4" t="str">
        <f t="shared" si="11"/>
        <v>Mini</v>
      </c>
      <c r="J134" s="1">
        <v>3.63</v>
      </c>
      <c r="K134" s="13">
        <f t="shared" si="12"/>
        <v>0</v>
      </c>
      <c r="L134" s="17">
        <f t="shared" si="13"/>
        <v>3.63</v>
      </c>
      <c r="M134" s="17">
        <f t="shared" si="14"/>
        <v>3.63</v>
      </c>
      <c r="N134" s="1" t="s">
        <v>10</v>
      </c>
      <c r="O134" s="1">
        <v>0.7</v>
      </c>
    </row>
    <row r="135" spans="4:15" x14ac:dyDescent="0.25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0"/>
        <v>Large</v>
      </c>
      <c r="I135" s="4" t="str">
        <f t="shared" si="11"/>
        <v>Large</v>
      </c>
      <c r="J135" s="1">
        <v>614.35</v>
      </c>
      <c r="K135" s="13">
        <f t="shared" si="12"/>
        <v>0</v>
      </c>
      <c r="L135" s="17">
        <f t="shared" si="13"/>
        <v>614.35</v>
      </c>
      <c r="M135" s="17">
        <f t="shared" si="14"/>
        <v>614.35</v>
      </c>
      <c r="N135" s="1" t="s">
        <v>8</v>
      </c>
      <c r="O135" s="1">
        <v>9.0299999999999994</v>
      </c>
    </row>
    <row r="136" spans="4:15" x14ac:dyDescent="0.25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0"/>
        <v>Medium</v>
      </c>
      <c r="I136" s="4" t="str">
        <f t="shared" si="11"/>
        <v>Medium</v>
      </c>
      <c r="J136" s="1">
        <v>302.91000000000003</v>
      </c>
      <c r="K136" s="13">
        <f t="shared" si="12"/>
        <v>0</v>
      </c>
      <c r="L136" s="17">
        <f t="shared" si="13"/>
        <v>302.91000000000003</v>
      </c>
      <c r="M136" s="17">
        <f t="shared" si="14"/>
        <v>302.91000000000003</v>
      </c>
      <c r="N136" s="1" t="s">
        <v>10</v>
      </c>
      <c r="O136" s="1">
        <v>6.13</v>
      </c>
    </row>
    <row r="137" spans="4:15" x14ac:dyDescent="0.25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0"/>
        <v>Large</v>
      </c>
      <c r="I137" s="4" t="str">
        <f t="shared" si="11"/>
        <v>XXX Large</v>
      </c>
      <c r="J137" s="1">
        <v>23239.96</v>
      </c>
      <c r="K137" s="13">
        <f t="shared" si="12"/>
        <v>0.01</v>
      </c>
      <c r="L137" s="17">
        <f t="shared" si="13"/>
        <v>23007.560399999998</v>
      </c>
      <c r="M137" s="17">
        <f t="shared" si="14"/>
        <v>23213.96</v>
      </c>
      <c r="N137" s="1" t="s">
        <v>13</v>
      </c>
      <c r="O137" s="1">
        <v>26</v>
      </c>
    </row>
    <row r="138" spans="4:15" x14ac:dyDescent="0.25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0"/>
        <v>Large</v>
      </c>
      <c r="I138" s="4" t="str">
        <f t="shared" si="11"/>
        <v>Large</v>
      </c>
      <c r="J138" s="1">
        <v>172.99</v>
      </c>
      <c r="K138" s="13">
        <f t="shared" si="12"/>
        <v>0</v>
      </c>
      <c r="L138" s="17">
        <f t="shared" si="13"/>
        <v>172.99</v>
      </c>
      <c r="M138" s="17">
        <f t="shared" si="14"/>
        <v>172.99</v>
      </c>
      <c r="N138" s="1" t="s">
        <v>10</v>
      </c>
      <c r="O138" s="1">
        <v>1</v>
      </c>
    </row>
    <row r="139" spans="4:15" x14ac:dyDescent="0.25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0"/>
        <v>Large</v>
      </c>
      <c r="I139" s="4" t="str">
        <f t="shared" si="11"/>
        <v>XXX Large</v>
      </c>
      <c r="J139" s="1">
        <v>878.75</v>
      </c>
      <c r="K139" s="13">
        <f t="shared" si="12"/>
        <v>0.01</v>
      </c>
      <c r="L139" s="17">
        <f t="shared" si="13"/>
        <v>869.96249999999998</v>
      </c>
      <c r="M139" s="17">
        <f t="shared" si="14"/>
        <v>869.72</v>
      </c>
      <c r="N139" s="1" t="s">
        <v>8</v>
      </c>
      <c r="O139" s="1">
        <v>9.0299999999999994</v>
      </c>
    </row>
    <row r="140" spans="4:15" x14ac:dyDescent="0.25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0"/>
        <v>Large</v>
      </c>
      <c r="I140" s="4" t="str">
        <f t="shared" si="11"/>
        <v>Medium-Large</v>
      </c>
      <c r="J140" s="1">
        <v>251.11</v>
      </c>
      <c r="K140" s="13">
        <f t="shared" si="12"/>
        <v>0</v>
      </c>
      <c r="L140" s="17">
        <f t="shared" si="13"/>
        <v>251.11</v>
      </c>
      <c r="M140" s="17">
        <f t="shared" si="14"/>
        <v>251.11</v>
      </c>
      <c r="N140" s="1" t="s">
        <v>10</v>
      </c>
      <c r="O140" s="1">
        <v>4.71</v>
      </c>
    </row>
    <row r="141" spans="4:15" x14ac:dyDescent="0.25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0"/>
        <v>Small</v>
      </c>
      <c r="I141" s="4" t="str">
        <f t="shared" si="11"/>
        <v>Small</v>
      </c>
      <c r="J141" s="1">
        <v>480.73</v>
      </c>
      <c r="K141" s="13">
        <f t="shared" si="12"/>
        <v>0</v>
      </c>
      <c r="L141" s="17">
        <f t="shared" si="13"/>
        <v>480.73</v>
      </c>
      <c r="M141" s="17">
        <f t="shared" si="14"/>
        <v>480.73</v>
      </c>
      <c r="N141" s="1" t="s">
        <v>10</v>
      </c>
      <c r="O141" s="1">
        <v>2.99</v>
      </c>
    </row>
    <row r="142" spans="4:15" x14ac:dyDescent="0.25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0"/>
        <v>Medium</v>
      </c>
      <c r="I142" s="4" t="str">
        <f t="shared" si="11"/>
        <v>Medium</v>
      </c>
      <c r="J142" s="1">
        <v>159</v>
      </c>
      <c r="K142" s="13">
        <f t="shared" si="12"/>
        <v>0</v>
      </c>
      <c r="L142" s="17">
        <f t="shared" si="13"/>
        <v>159</v>
      </c>
      <c r="M142" s="17">
        <f t="shared" si="14"/>
        <v>159</v>
      </c>
      <c r="N142" s="1" t="s">
        <v>10</v>
      </c>
      <c r="O142" s="1">
        <v>7.37</v>
      </c>
    </row>
    <row r="143" spans="4:15" x14ac:dyDescent="0.25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0"/>
        <v>Small</v>
      </c>
      <c r="I143" s="4" t="str">
        <f t="shared" si="11"/>
        <v>Small</v>
      </c>
      <c r="J143" s="1">
        <v>88.06</v>
      </c>
      <c r="K143" s="13">
        <f t="shared" si="12"/>
        <v>0</v>
      </c>
      <c r="L143" s="17">
        <f t="shared" si="13"/>
        <v>88.06</v>
      </c>
      <c r="M143" s="17">
        <f t="shared" si="14"/>
        <v>88.06</v>
      </c>
      <c r="N143" s="1" t="s">
        <v>10</v>
      </c>
      <c r="O143" s="1">
        <v>9.68</v>
      </c>
    </row>
    <row r="144" spans="4:15" x14ac:dyDescent="0.25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0"/>
        <v>Small</v>
      </c>
      <c r="I144" s="4" t="str">
        <f t="shared" si="11"/>
        <v>Mini</v>
      </c>
      <c r="J144" s="1">
        <v>1035.2</v>
      </c>
      <c r="K144" s="13">
        <f t="shared" si="12"/>
        <v>0</v>
      </c>
      <c r="L144" s="17">
        <f t="shared" si="13"/>
        <v>1035.2</v>
      </c>
      <c r="M144" s="17">
        <f t="shared" si="14"/>
        <v>1035.2</v>
      </c>
      <c r="N144" s="1" t="s">
        <v>13</v>
      </c>
      <c r="O144" s="1">
        <v>28.06</v>
      </c>
    </row>
    <row r="145" spans="4:15" x14ac:dyDescent="0.25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0"/>
        <v>Small</v>
      </c>
      <c r="I145" s="4" t="str">
        <f t="shared" si="11"/>
        <v>Mini</v>
      </c>
      <c r="J145" s="1">
        <v>107.41</v>
      </c>
      <c r="K145" s="13">
        <f t="shared" si="12"/>
        <v>0</v>
      </c>
      <c r="L145" s="17">
        <f t="shared" si="13"/>
        <v>107.41</v>
      </c>
      <c r="M145" s="17">
        <f t="shared" si="14"/>
        <v>107.41</v>
      </c>
      <c r="N145" s="1" t="s">
        <v>10</v>
      </c>
      <c r="O145" s="1">
        <v>5.86</v>
      </c>
    </row>
    <row r="146" spans="4:15" x14ac:dyDescent="0.25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0"/>
        <v>Large</v>
      </c>
      <c r="I146" s="4" t="str">
        <f t="shared" si="11"/>
        <v>Medium-Large</v>
      </c>
      <c r="J146" s="1">
        <v>183.33</v>
      </c>
      <c r="K146" s="13">
        <f t="shared" si="12"/>
        <v>0</v>
      </c>
      <c r="L146" s="17">
        <f t="shared" si="13"/>
        <v>183.33</v>
      </c>
      <c r="M146" s="17">
        <f t="shared" si="14"/>
        <v>183.33</v>
      </c>
      <c r="N146" s="1" t="s">
        <v>10</v>
      </c>
      <c r="O146" s="1">
        <v>4.38</v>
      </c>
    </row>
    <row r="147" spans="4:15" x14ac:dyDescent="0.25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0"/>
        <v>Large</v>
      </c>
      <c r="I147" s="4" t="str">
        <f t="shared" si="11"/>
        <v>XX Large</v>
      </c>
      <c r="J147" s="1">
        <v>74.17</v>
      </c>
      <c r="K147" s="13">
        <f t="shared" si="12"/>
        <v>0.01</v>
      </c>
      <c r="L147" s="17">
        <f t="shared" si="13"/>
        <v>73.428300000000007</v>
      </c>
      <c r="M147" s="17">
        <f t="shared" si="14"/>
        <v>72.88</v>
      </c>
      <c r="N147" s="1" t="s">
        <v>10</v>
      </c>
      <c r="O147" s="1">
        <v>1.29</v>
      </c>
    </row>
    <row r="148" spans="4:15" x14ac:dyDescent="0.25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0"/>
        <v>Large</v>
      </c>
      <c r="I148" s="4" t="str">
        <f t="shared" si="11"/>
        <v>Large</v>
      </c>
      <c r="J148" s="1">
        <v>207.92</v>
      </c>
      <c r="K148" s="13">
        <f t="shared" si="12"/>
        <v>0</v>
      </c>
      <c r="L148" s="17">
        <f t="shared" si="13"/>
        <v>207.92</v>
      </c>
      <c r="M148" s="17">
        <f t="shared" si="14"/>
        <v>207.92</v>
      </c>
      <c r="N148" s="1" t="s">
        <v>8</v>
      </c>
      <c r="O148" s="1">
        <v>6.97</v>
      </c>
    </row>
    <row r="149" spans="4:15" x14ac:dyDescent="0.25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0"/>
        <v>Medium</v>
      </c>
      <c r="I149" s="4" t="str">
        <f t="shared" si="11"/>
        <v>Medium</v>
      </c>
      <c r="J149" s="1">
        <v>247.45</v>
      </c>
      <c r="K149" s="13">
        <f t="shared" si="12"/>
        <v>0</v>
      </c>
      <c r="L149" s="17">
        <f t="shared" si="13"/>
        <v>247.45</v>
      </c>
      <c r="M149" s="17">
        <f t="shared" si="14"/>
        <v>247.45</v>
      </c>
      <c r="N149" s="1" t="s">
        <v>10</v>
      </c>
      <c r="O149" s="1">
        <v>12.52</v>
      </c>
    </row>
    <row r="150" spans="4:15" x14ac:dyDescent="0.25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0"/>
        <v>Medium</v>
      </c>
      <c r="I150" s="4" t="str">
        <f t="shared" si="11"/>
        <v>Medium</v>
      </c>
      <c r="J150" s="1">
        <v>6688.66</v>
      </c>
      <c r="K150" s="13">
        <f t="shared" si="12"/>
        <v>0</v>
      </c>
      <c r="L150" s="17">
        <f t="shared" si="13"/>
        <v>6688.66</v>
      </c>
      <c r="M150" s="17">
        <f t="shared" si="14"/>
        <v>6688.66</v>
      </c>
      <c r="N150" s="1" t="s">
        <v>10</v>
      </c>
      <c r="O150" s="1">
        <v>19.989999999999998</v>
      </c>
    </row>
    <row r="151" spans="4:15" x14ac:dyDescent="0.25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0"/>
        <v>Large</v>
      </c>
      <c r="I151" s="4" t="str">
        <f t="shared" si="11"/>
        <v>Extra Large</v>
      </c>
      <c r="J151" s="1">
        <v>3232.1334999999999</v>
      </c>
      <c r="K151" s="13">
        <f t="shared" si="12"/>
        <v>0.01</v>
      </c>
      <c r="L151" s="17">
        <f t="shared" si="13"/>
        <v>3199.8121649999998</v>
      </c>
      <c r="M151" s="17">
        <f t="shared" si="14"/>
        <v>3223.1435000000001</v>
      </c>
      <c r="N151" s="1" t="s">
        <v>10</v>
      </c>
      <c r="O151" s="1">
        <v>8.99</v>
      </c>
    </row>
    <row r="152" spans="4:15" x14ac:dyDescent="0.25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0"/>
        <v>Small</v>
      </c>
      <c r="I152" s="4" t="str">
        <f t="shared" si="11"/>
        <v>Small</v>
      </c>
      <c r="J152" s="1">
        <v>463.83</v>
      </c>
      <c r="K152" s="13">
        <f t="shared" si="12"/>
        <v>0</v>
      </c>
      <c r="L152" s="17">
        <f t="shared" si="13"/>
        <v>463.83</v>
      </c>
      <c r="M152" s="17">
        <f t="shared" si="14"/>
        <v>463.83</v>
      </c>
      <c r="N152" s="1" t="s">
        <v>10</v>
      </c>
      <c r="O152" s="1">
        <v>1.99</v>
      </c>
    </row>
    <row r="153" spans="4:15" x14ac:dyDescent="0.25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0"/>
        <v>Large</v>
      </c>
      <c r="I153" s="4" t="str">
        <f t="shared" si="11"/>
        <v>Large</v>
      </c>
      <c r="J153" s="1">
        <v>320.57</v>
      </c>
      <c r="K153" s="13">
        <f t="shared" si="12"/>
        <v>0</v>
      </c>
      <c r="L153" s="17">
        <f t="shared" si="13"/>
        <v>320.57</v>
      </c>
      <c r="M153" s="17">
        <f t="shared" si="14"/>
        <v>320.57</v>
      </c>
      <c r="N153" s="1" t="s">
        <v>10</v>
      </c>
      <c r="O153" s="1">
        <v>1.99</v>
      </c>
    </row>
    <row r="154" spans="4:15" x14ac:dyDescent="0.25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0"/>
        <v>Small</v>
      </c>
      <c r="I154" s="4" t="str">
        <f t="shared" si="11"/>
        <v>Extra Small</v>
      </c>
      <c r="J154" s="1">
        <v>685.72050000000002</v>
      </c>
      <c r="K154" s="13">
        <f t="shared" si="12"/>
        <v>0</v>
      </c>
      <c r="L154" s="17">
        <f t="shared" si="13"/>
        <v>685.72050000000002</v>
      </c>
      <c r="M154" s="17">
        <f t="shared" si="14"/>
        <v>685.72050000000002</v>
      </c>
      <c r="N154" s="1" t="s">
        <v>10</v>
      </c>
      <c r="O154" s="1">
        <v>2.5</v>
      </c>
    </row>
    <row r="155" spans="4:15" x14ac:dyDescent="0.25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0"/>
        <v>Medium</v>
      </c>
      <c r="I155" s="4" t="str">
        <f t="shared" si="11"/>
        <v>Medium-Large</v>
      </c>
      <c r="J155" s="1">
        <v>80.33</v>
      </c>
      <c r="K155" s="13">
        <f t="shared" si="12"/>
        <v>0</v>
      </c>
      <c r="L155" s="17">
        <f t="shared" si="13"/>
        <v>80.33</v>
      </c>
      <c r="M155" s="17">
        <f t="shared" si="14"/>
        <v>80.33</v>
      </c>
      <c r="N155" s="1" t="s">
        <v>10</v>
      </c>
      <c r="O155" s="1">
        <v>0.96</v>
      </c>
    </row>
    <row r="156" spans="4:15" x14ac:dyDescent="0.25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0"/>
        <v>Large</v>
      </c>
      <c r="I156" s="4" t="str">
        <f t="shared" si="11"/>
        <v>XXX Large</v>
      </c>
      <c r="J156" s="1">
        <v>1591.89</v>
      </c>
      <c r="K156" s="13">
        <f t="shared" si="12"/>
        <v>0.01</v>
      </c>
      <c r="L156" s="17">
        <f t="shared" si="13"/>
        <v>1575.9711</v>
      </c>
      <c r="M156" s="17">
        <f t="shared" si="14"/>
        <v>1584.3600000000001</v>
      </c>
      <c r="N156" s="1" t="s">
        <v>8</v>
      </c>
      <c r="O156" s="1">
        <v>7.53</v>
      </c>
    </row>
    <row r="157" spans="4:15" x14ac:dyDescent="0.25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0"/>
        <v>Large</v>
      </c>
      <c r="I157" s="4" t="str">
        <f t="shared" si="11"/>
        <v>XX Large</v>
      </c>
      <c r="J157" s="1">
        <v>2380.5695000000001</v>
      </c>
      <c r="K157" s="13">
        <f t="shared" si="12"/>
        <v>0.01</v>
      </c>
      <c r="L157" s="17">
        <f t="shared" si="13"/>
        <v>2356.763805</v>
      </c>
      <c r="M157" s="17">
        <f t="shared" si="14"/>
        <v>2376.6695</v>
      </c>
      <c r="N157" s="1" t="s">
        <v>8</v>
      </c>
      <c r="O157" s="1">
        <v>3.9</v>
      </c>
    </row>
    <row r="158" spans="4:15" x14ac:dyDescent="0.25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0"/>
        <v>Small</v>
      </c>
      <c r="I158" s="4" t="str">
        <f t="shared" si="11"/>
        <v>Small</v>
      </c>
      <c r="J158" s="1">
        <v>622.72</v>
      </c>
      <c r="K158" s="13">
        <f t="shared" si="12"/>
        <v>0</v>
      </c>
      <c r="L158" s="17">
        <f t="shared" si="13"/>
        <v>622.72</v>
      </c>
      <c r="M158" s="17">
        <f t="shared" si="14"/>
        <v>622.72</v>
      </c>
      <c r="N158" s="1" t="s">
        <v>10</v>
      </c>
      <c r="O158" s="1">
        <v>8.99</v>
      </c>
    </row>
    <row r="159" spans="4:15" x14ac:dyDescent="0.25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0"/>
        <v>Large</v>
      </c>
      <c r="I159" s="4" t="str">
        <f t="shared" si="11"/>
        <v>XX Large</v>
      </c>
      <c r="J159" s="1">
        <v>220.07</v>
      </c>
      <c r="K159" s="13">
        <f t="shared" si="12"/>
        <v>0.01</v>
      </c>
      <c r="L159" s="17">
        <f t="shared" si="13"/>
        <v>217.86929999999998</v>
      </c>
      <c r="M159" s="17">
        <f t="shared" si="14"/>
        <v>215.14</v>
      </c>
      <c r="N159" s="1" t="s">
        <v>10</v>
      </c>
      <c r="O159" s="1">
        <v>4.93</v>
      </c>
    </row>
    <row r="160" spans="4:15" x14ac:dyDescent="0.25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0"/>
        <v>Small</v>
      </c>
      <c r="I160" s="4" t="str">
        <f t="shared" si="11"/>
        <v>Small</v>
      </c>
      <c r="J160" s="1">
        <v>80.599999999999994</v>
      </c>
      <c r="K160" s="13">
        <f t="shared" si="12"/>
        <v>0</v>
      </c>
      <c r="L160" s="17">
        <f t="shared" si="13"/>
        <v>80.599999999999994</v>
      </c>
      <c r="M160" s="17">
        <f t="shared" si="14"/>
        <v>80.599999999999994</v>
      </c>
      <c r="N160" s="1" t="s">
        <v>10</v>
      </c>
      <c r="O160" s="1">
        <v>3.96</v>
      </c>
    </row>
    <row r="161" spans="4:15" x14ac:dyDescent="0.25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0"/>
        <v>Large</v>
      </c>
      <c r="I161" s="4" t="str">
        <f t="shared" si="11"/>
        <v>Large</v>
      </c>
      <c r="J161" s="1">
        <v>684.5</v>
      </c>
      <c r="K161" s="13">
        <f t="shared" si="12"/>
        <v>0</v>
      </c>
      <c r="L161" s="17">
        <f t="shared" si="13"/>
        <v>684.5</v>
      </c>
      <c r="M161" s="17">
        <f t="shared" si="14"/>
        <v>684.5</v>
      </c>
      <c r="N161" s="1" t="s">
        <v>10</v>
      </c>
      <c r="O161" s="1">
        <v>8.99</v>
      </c>
    </row>
    <row r="162" spans="4:15" x14ac:dyDescent="0.25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0"/>
        <v>Large</v>
      </c>
      <c r="I162" s="4" t="str">
        <f t="shared" si="11"/>
        <v>Extra Large</v>
      </c>
      <c r="J162" s="1">
        <v>1644.22</v>
      </c>
      <c r="K162" s="13">
        <f t="shared" si="12"/>
        <v>0.01</v>
      </c>
      <c r="L162" s="17">
        <f t="shared" si="13"/>
        <v>1627.7778000000001</v>
      </c>
      <c r="M162" s="17">
        <f t="shared" si="14"/>
        <v>1637.45</v>
      </c>
      <c r="N162" s="1" t="s">
        <v>10</v>
      </c>
      <c r="O162" s="1">
        <v>6.77</v>
      </c>
    </row>
    <row r="163" spans="4:15" x14ac:dyDescent="0.25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0"/>
        <v>Large</v>
      </c>
      <c r="I163" s="4" t="str">
        <f t="shared" si="11"/>
        <v>Extra Large</v>
      </c>
      <c r="J163" s="1">
        <v>796.08</v>
      </c>
      <c r="K163" s="13">
        <f t="shared" si="12"/>
        <v>0.01</v>
      </c>
      <c r="L163" s="17">
        <f t="shared" si="13"/>
        <v>788.11919999999998</v>
      </c>
      <c r="M163" s="17">
        <f t="shared" si="14"/>
        <v>792.08</v>
      </c>
      <c r="N163" s="1" t="s">
        <v>10</v>
      </c>
      <c r="O163" s="1">
        <v>4</v>
      </c>
    </row>
    <row r="164" spans="4:15" x14ac:dyDescent="0.25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0"/>
        <v>Small</v>
      </c>
      <c r="I164" s="4" t="str">
        <f t="shared" si="11"/>
        <v>Mini</v>
      </c>
      <c r="J164" s="1">
        <v>141.97550000000001</v>
      </c>
      <c r="K164" s="13">
        <f t="shared" si="12"/>
        <v>0</v>
      </c>
      <c r="L164" s="17">
        <f t="shared" si="13"/>
        <v>141.97550000000001</v>
      </c>
      <c r="M164" s="17">
        <f t="shared" si="14"/>
        <v>141.97550000000001</v>
      </c>
      <c r="N164" s="1" t="s">
        <v>10</v>
      </c>
      <c r="O164" s="1">
        <v>0.99</v>
      </c>
    </row>
    <row r="165" spans="4:15" x14ac:dyDescent="0.25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0"/>
        <v>Large</v>
      </c>
      <c r="I165" s="4" t="str">
        <f t="shared" si="11"/>
        <v>XX Large</v>
      </c>
      <c r="J165" s="1">
        <v>1751.68</v>
      </c>
      <c r="K165" s="13">
        <f t="shared" si="12"/>
        <v>0.01</v>
      </c>
      <c r="L165" s="17">
        <f t="shared" si="13"/>
        <v>1734.1632</v>
      </c>
      <c r="M165" s="17">
        <f t="shared" si="14"/>
        <v>1748.69</v>
      </c>
      <c r="N165" s="1" t="s">
        <v>8</v>
      </c>
      <c r="O165" s="1">
        <v>2.99</v>
      </c>
    </row>
    <row r="166" spans="4:15" x14ac:dyDescent="0.25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0"/>
        <v>Medium</v>
      </c>
      <c r="I166" s="4" t="str">
        <f t="shared" si="11"/>
        <v>Small-Medium</v>
      </c>
      <c r="J166" s="1">
        <v>86.47</v>
      </c>
      <c r="K166" s="13">
        <f t="shared" si="12"/>
        <v>0</v>
      </c>
      <c r="L166" s="17">
        <f t="shared" si="13"/>
        <v>86.47</v>
      </c>
      <c r="M166" s="17">
        <f t="shared" si="14"/>
        <v>86.47</v>
      </c>
      <c r="N166" s="1" t="s">
        <v>10</v>
      </c>
      <c r="O166" s="1">
        <v>2.99</v>
      </c>
    </row>
    <row r="167" spans="4:15" x14ac:dyDescent="0.25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0"/>
        <v>Medium</v>
      </c>
      <c r="I167" s="4" t="str">
        <f t="shared" si="11"/>
        <v>Medium</v>
      </c>
      <c r="J167" s="1">
        <v>3194.05</v>
      </c>
      <c r="K167" s="13">
        <f t="shared" si="12"/>
        <v>0</v>
      </c>
      <c r="L167" s="17">
        <f t="shared" si="13"/>
        <v>3194.05</v>
      </c>
      <c r="M167" s="17">
        <f t="shared" si="14"/>
        <v>3194.05</v>
      </c>
      <c r="N167" s="1" t="s">
        <v>10</v>
      </c>
      <c r="O167" s="1">
        <v>19.989999999999998</v>
      </c>
    </row>
    <row r="168" spans="4:15" x14ac:dyDescent="0.25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0"/>
        <v>Medium</v>
      </c>
      <c r="I168" s="4" t="str">
        <f t="shared" si="11"/>
        <v>Medium</v>
      </c>
      <c r="J168" s="1">
        <v>3356.7350000000001</v>
      </c>
      <c r="K168" s="13">
        <f t="shared" si="12"/>
        <v>0</v>
      </c>
      <c r="L168" s="17">
        <f t="shared" si="13"/>
        <v>3356.7350000000001</v>
      </c>
      <c r="M168" s="17">
        <f t="shared" si="14"/>
        <v>3356.7350000000001</v>
      </c>
      <c r="N168" s="1" t="s">
        <v>10</v>
      </c>
      <c r="O168" s="1">
        <v>4.2</v>
      </c>
    </row>
    <row r="169" spans="4:15" x14ac:dyDescent="0.25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0"/>
        <v>Large</v>
      </c>
      <c r="I169" s="4" t="str">
        <f t="shared" si="11"/>
        <v>Extra Large</v>
      </c>
      <c r="J169" s="1">
        <v>264.60000000000002</v>
      </c>
      <c r="K169" s="13">
        <f t="shared" si="12"/>
        <v>0.01</v>
      </c>
      <c r="L169" s="17">
        <f t="shared" si="13"/>
        <v>261.95400000000001</v>
      </c>
      <c r="M169" s="17">
        <f t="shared" si="14"/>
        <v>258.38</v>
      </c>
      <c r="N169" s="1" t="s">
        <v>8</v>
      </c>
      <c r="O169" s="1">
        <v>6.22</v>
      </c>
    </row>
    <row r="170" spans="4:15" x14ac:dyDescent="0.25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0"/>
        <v>Large</v>
      </c>
      <c r="I170" s="4" t="str">
        <f t="shared" si="11"/>
        <v>XX Large</v>
      </c>
      <c r="J170" s="1">
        <v>299.85000000000002</v>
      </c>
      <c r="K170" s="13">
        <f t="shared" si="12"/>
        <v>0.01</v>
      </c>
      <c r="L170" s="17">
        <f t="shared" si="13"/>
        <v>296.85150000000004</v>
      </c>
      <c r="M170" s="17">
        <f t="shared" si="14"/>
        <v>289.8</v>
      </c>
      <c r="N170" s="1" t="s">
        <v>8</v>
      </c>
      <c r="O170" s="1">
        <v>10.050000000000001</v>
      </c>
    </row>
    <row r="171" spans="4:15" x14ac:dyDescent="0.25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0"/>
        <v>Large</v>
      </c>
      <c r="I171" s="4" t="str">
        <f t="shared" si="11"/>
        <v>XX Large</v>
      </c>
      <c r="J171" s="1">
        <v>270.56</v>
      </c>
      <c r="K171" s="13">
        <f t="shared" si="12"/>
        <v>0.01</v>
      </c>
      <c r="L171" s="17">
        <f t="shared" si="13"/>
        <v>267.8544</v>
      </c>
      <c r="M171" s="17">
        <f t="shared" si="14"/>
        <v>263.7</v>
      </c>
      <c r="N171" s="1" t="s">
        <v>10</v>
      </c>
      <c r="O171" s="1">
        <v>6.86</v>
      </c>
    </row>
    <row r="172" spans="4:15" x14ac:dyDescent="0.25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0"/>
        <v>Large</v>
      </c>
      <c r="I172" s="4" t="str">
        <f t="shared" si="11"/>
        <v>Large</v>
      </c>
      <c r="J172" s="1">
        <v>648.58000000000004</v>
      </c>
      <c r="K172" s="13">
        <f t="shared" si="12"/>
        <v>0</v>
      </c>
      <c r="L172" s="17">
        <f t="shared" si="13"/>
        <v>648.58000000000004</v>
      </c>
      <c r="M172" s="17">
        <f t="shared" si="14"/>
        <v>648.58000000000004</v>
      </c>
      <c r="N172" s="1" t="s">
        <v>10</v>
      </c>
      <c r="O172" s="1">
        <v>5.21</v>
      </c>
    </row>
    <row r="173" spans="4:15" x14ac:dyDescent="0.25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0"/>
        <v>Medium</v>
      </c>
      <c r="I173" s="4" t="str">
        <f t="shared" si="11"/>
        <v>Medium</v>
      </c>
      <c r="J173" s="1">
        <v>787.63</v>
      </c>
      <c r="K173" s="13">
        <f t="shared" si="12"/>
        <v>0</v>
      </c>
      <c r="L173" s="17">
        <f t="shared" si="13"/>
        <v>787.63</v>
      </c>
      <c r="M173" s="17">
        <f t="shared" si="14"/>
        <v>787.63</v>
      </c>
      <c r="N173" s="1" t="s">
        <v>10</v>
      </c>
      <c r="O173" s="1">
        <v>1.99</v>
      </c>
    </row>
    <row r="174" spans="4:15" x14ac:dyDescent="0.25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0"/>
        <v>Medium</v>
      </c>
      <c r="I174" s="4" t="str">
        <f t="shared" si="11"/>
        <v>Medium</v>
      </c>
      <c r="J174" s="1">
        <v>512.83000000000004</v>
      </c>
      <c r="K174" s="13">
        <f t="shared" si="12"/>
        <v>0</v>
      </c>
      <c r="L174" s="17">
        <f t="shared" si="13"/>
        <v>512.83000000000004</v>
      </c>
      <c r="M174" s="17">
        <f t="shared" si="14"/>
        <v>512.83000000000004</v>
      </c>
      <c r="N174" s="1" t="s">
        <v>10</v>
      </c>
      <c r="O174" s="1">
        <v>11.52</v>
      </c>
    </row>
    <row r="175" spans="4:15" x14ac:dyDescent="0.25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0"/>
        <v>Large</v>
      </c>
      <c r="I175" s="4" t="str">
        <f t="shared" si="11"/>
        <v>Large</v>
      </c>
      <c r="J175" s="1">
        <v>2966.13</v>
      </c>
      <c r="K175" s="13">
        <f t="shared" si="12"/>
        <v>0</v>
      </c>
      <c r="L175" s="17">
        <f t="shared" si="13"/>
        <v>2966.13</v>
      </c>
      <c r="M175" s="17">
        <f t="shared" si="14"/>
        <v>2966.13</v>
      </c>
      <c r="N175" s="1" t="s">
        <v>13</v>
      </c>
      <c r="O175" s="1">
        <v>57.38</v>
      </c>
    </row>
    <row r="176" spans="4:15" x14ac:dyDescent="0.25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0"/>
        <v>Small</v>
      </c>
      <c r="I176" s="4" t="str">
        <f t="shared" si="11"/>
        <v>Small</v>
      </c>
      <c r="J176" s="1">
        <v>2077.1875</v>
      </c>
      <c r="K176" s="13">
        <f t="shared" si="12"/>
        <v>0</v>
      </c>
      <c r="L176" s="17">
        <f t="shared" si="13"/>
        <v>2077.1875</v>
      </c>
      <c r="M176" s="17">
        <f t="shared" si="14"/>
        <v>2077.1875</v>
      </c>
      <c r="N176" s="1" t="s">
        <v>8</v>
      </c>
      <c r="O176" s="1">
        <v>4.2</v>
      </c>
    </row>
    <row r="177" spans="4:15" x14ac:dyDescent="0.25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0"/>
        <v>Medium</v>
      </c>
      <c r="I177" s="4" t="str">
        <f t="shared" si="11"/>
        <v>Medium-Large</v>
      </c>
      <c r="J177" s="1">
        <v>869.78</v>
      </c>
      <c r="K177" s="13">
        <f t="shared" si="12"/>
        <v>0</v>
      </c>
      <c r="L177" s="17">
        <f t="shared" si="13"/>
        <v>869.78</v>
      </c>
      <c r="M177" s="17">
        <f t="shared" si="14"/>
        <v>869.78</v>
      </c>
      <c r="N177" s="1" t="s">
        <v>10</v>
      </c>
      <c r="O177" s="1">
        <v>8.2200000000000006</v>
      </c>
    </row>
    <row r="178" spans="4:15" x14ac:dyDescent="0.25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0"/>
        <v>Large</v>
      </c>
      <c r="I178" s="4" t="str">
        <f t="shared" si="11"/>
        <v>XXX Large</v>
      </c>
      <c r="J178" s="1">
        <v>362.71</v>
      </c>
      <c r="K178" s="13">
        <f t="shared" si="12"/>
        <v>0.01</v>
      </c>
      <c r="L178" s="17">
        <f t="shared" si="13"/>
        <v>359.0829</v>
      </c>
      <c r="M178" s="17">
        <f t="shared" si="14"/>
        <v>356.54999999999995</v>
      </c>
      <c r="N178" s="1" t="s">
        <v>10</v>
      </c>
      <c r="O178" s="1">
        <v>6.16</v>
      </c>
    </row>
    <row r="179" spans="4:15" x14ac:dyDescent="0.25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0"/>
        <v>Small</v>
      </c>
      <c r="I179" s="4" t="str">
        <f t="shared" si="11"/>
        <v>Extra Small</v>
      </c>
      <c r="J179" s="1">
        <v>17965.45</v>
      </c>
      <c r="K179" s="13">
        <f t="shared" si="12"/>
        <v>0</v>
      </c>
      <c r="L179" s="17">
        <f t="shared" si="13"/>
        <v>17965.45</v>
      </c>
      <c r="M179" s="17">
        <f t="shared" si="14"/>
        <v>17965.45</v>
      </c>
      <c r="N179" s="1" t="s">
        <v>10</v>
      </c>
      <c r="O179" s="1">
        <v>13.99</v>
      </c>
    </row>
    <row r="180" spans="4:15" x14ac:dyDescent="0.25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0"/>
        <v>Small</v>
      </c>
      <c r="I180" s="4" t="str">
        <f t="shared" si="11"/>
        <v>Small</v>
      </c>
      <c r="J180" s="1">
        <v>2503.0079999999998</v>
      </c>
      <c r="K180" s="13">
        <f t="shared" si="12"/>
        <v>0</v>
      </c>
      <c r="L180" s="17">
        <f t="shared" si="13"/>
        <v>2503.0079999999998</v>
      </c>
      <c r="M180" s="17">
        <f t="shared" si="14"/>
        <v>2503.0079999999998</v>
      </c>
      <c r="N180" s="1" t="s">
        <v>13</v>
      </c>
      <c r="O180" s="1">
        <v>61.76</v>
      </c>
    </row>
    <row r="181" spans="4:15" x14ac:dyDescent="0.25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0"/>
        <v>Large</v>
      </c>
      <c r="I181" s="4" t="str">
        <f t="shared" si="11"/>
        <v>Extra Large</v>
      </c>
      <c r="J181" s="1">
        <v>647.80999999999995</v>
      </c>
      <c r="K181" s="13">
        <f t="shared" si="12"/>
        <v>0.01</v>
      </c>
      <c r="L181" s="17">
        <f t="shared" si="13"/>
        <v>641.33189999999991</v>
      </c>
      <c r="M181" s="17">
        <f t="shared" si="14"/>
        <v>638.81999999999994</v>
      </c>
      <c r="N181" s="1" t="s">
        <v>10</v>
      </c>
      <c r="O181" s="1">
        <v>8.99</v>
      </c>
    </row>
    <row r="182" spans="4:15" x14ac:dyDescent="0.25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0"/>
        <v>Medium</v>
      </c>
      <c r="I182" s="4" t="str">
        <f t="shared" si="11"/>
        <v>Medium</v>
      </c>
      <c r="J182" s="1">
        <v>3982.21</v>
      </c>
      <c r="K182" s="13">
        <f t="shared" si="12"/>
        <v>0</v>
      </c>
      <c r="L182" s="17">
        <f t="shared" si="13"/>
        <v>3982.21</v>
      </c>
      <c r="M182" s="17">
        <f t="shared" si="14"/>
        <v>3982.21</v>
      </c>
      <c r="N182" s="1" t="s">
        <v>10</v>
      </c>
      <c r="O182" s="1">
        <v>19.989999999999998</v>
      </c>
    </row>
    <row r="183" spans="4:15" x14ac:dyDescent="0.25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0"/>
        <v>Large</v>
      </c>
      <c r="I183" s="4" t="str">
        <f t="shared" si="11"/>
        <v>Extra Large</v>
      </c>
      <c r="J183" s="1">
        <v>66.41</v>
      </c>
      <c r="K183" s="13">
        <f t="shared" si="12"/>
        <v>0.01</v>
      </c>
      <c r="L183" s="17">
        <f t="shared" si="13"/>
        <v>65.745899999999992</v>
      </c>
      <c r="M183" s="17">
        <f t="shared" si="14"/>
        <v>65.61999999999999</v>
      </c>
      <c r="N183" s="1" t="s">
        <v>10</v>
      </c>
      <c r="O183" s="1">
        <v>0.79</v>
      </c>
    </row>
    <row r="184" spans="4:15" x14ac:dyDescent="0.25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0"/>
        <v>Large</v>
      </c>
      <c r="I184" s="4" t="str">
        <f t="shared" si="11"/>
        <v>Extra Large</v>
      </c>
      <c r="J184" s="1">
        <v>66.55</v>
      </c>
      <c r="K184" s="13">
        <f t="shared" si="12"/>
        <v>0.01</v>
      </c>
      <c r="L184" s="17">
        <f t="shared" si="13"/>
        <v>65.884500000000003</v>
      </c>
      <c r="M184" s="17">
        <f t="shared" si="14"/>
        <v>65.259999999999991</v>
      </c>
      <c r="N184" s="1" t="s">
        <v>10</v>
      </c>
      <c r="O184" s="1">
        <v>1.29</v>
      </c>
    </row>
    <row r="185" spans="4:15" x14ac:dyDescent="0.25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0"/>
        <v>Medium</v>
      </c>
      <c r="I185" s="4" t="str">
        <f t="shared" si="11"/>
        <v>Small-Medium</v>
      </c>
      <c r="J185" s="1">
        <v>122.02</v>
      </c>
      <c r="K185" s="13">
        <f t="shared" si="12"/>
        <v>0</v>
      </c>
      <c r="L185" s="17">
        <f t="shared" si="13"/>
        <v>122.02</v>
      </c>
      <c r="M185" s="17">
        <f t="shared" si="14"/>
        <v>122.02</v>
      </c>
      <c r="N185" s="1" t="s">
        <v>10</v>
      </c>
      <c r="O185" s="1">
        <v>10.050000000000001</v>
      </c>
    </row>
    <row r="186" spans="4:15" x14ac:dyDescent="0.25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0"/>
        <v>Large</v>
      </c>
      <c r="I186" s="4" t="str">
        <f t="shared" si="11"/>
        <v>XXX Large</v>
      </c>
      <c r="J186" s="1">
        <v>314.33999999999997</v>
      </c>
      <c r="K186" s="13">
        <f t="shared" si="12"/>
        <v>0.01</v>
      </c>
      <c r="L186" s="17">
        <f t="shared" si="13"/>
        <v>311.19659999999999</v>
      </c>
      <c r="M186" s="17">
        <f t="shared" si="14"/>
        <v>307.73999999999995</v>
      </c>
      <c r="N186" s="1" t="s">
        <v>10</v>
      </c>
      <c r="O186" s="1">
        <v>6.6</v>
      </c>
    </row>
    <row r="187" spans="4:15" x14ac:dyDescent="0.25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0"/>
        <v>Medium</v>
      </c>
      <c r="I187" s="4" t="str">
        <f t="shared" si="11"/>
        <v>Medium-Large</v>
      </c>
      <c r="J187" s="1">
        <v>258.61</v>
      </c>
      <c r="K187" s="13">
        <f t="shared" si="12"/>
        <v>0</v>
      </c>
      <c r="L187" s="17">
        <f t="shared" si="13"/>
        <v>258.61</v>
      </c>
      <c r="M187" s="17">
        <f t="shared" si="14"/>
        <v>258.61</v>
      </c>
      <c r="N187" s="1" t="s">
        <v>10</v>
      </c>
      <c r="O187" s="1">
        <v>5.6</v>
      </c>
    </row>
    <row r="188" spans="4:15" x14ac:dyDescent="0.25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0"/>
        <v>Large</v>
      </c>
      <c r="I188" s="4" t="str">
        <f t="shared" si="11"/>
        <v>XXX Large</v>
      </c>
      <c r="J188" s="1">
        <v>1001.17</v>
      </c>
      <c r="K188" s="13">
        <f t="shared" si="12"/>
        <v>0.01</v>
      </c>
      <c r="L188" s="17">
        <f t="shared" si="13"/>
        <v>991.15829999999994</v>
      </c>
      <c r="M188" s="17">
        <f t="shared" si="14"/>
        <v>995.4</v>
      </c>
      <c r="N188" s="1" t="s">
        <v>10</v>
      </c>
      <c r="O188" s="1">
        <v>5.77</v>
      </c>
    </row>
    <row r="189" spans="4:15" x14ac:dyDescent="0.25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0"/>
        <v>Medium</v>
      </c>
      <c r="I189" s="4" t="str">
        <f t="shared" si="11"/>
        <v>Medium</v>
      </c>
      <c r="J189" s="1">
        <v>1505.67</v>
      </c>
      <c r="K189" s="13">
        <f t="shared" si="12"/>
        <v>0</v>
      </c>
      <c r="L189" s="17">
        <f t="shared" si="13"/>
        <v>1505.67</v>
      </c>
      <c r="M189" s="17">
        <f t="shared" si="14"/>
        <v>1505.67</v>
      </c>
      <c r="N189" s="1" t="s">
        <v>13</v>
      </c>
      <c r="O189" s="1">
        <v>30</v>
      </c>
    </row>
    <row r="190" spans="4:15" x14ac:dyDescent="0.25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0"/>
        <v>Large</v>
      </c>
      <c r="I190" s="4" t="str">
        <f t="shared" si="11"/>
        <v>XXX Large</v>
      </c>
      <c r="J190" s="1">
        <v>557.35</v>
      </c>
      <c r="K190" s="13">
        <f t="shared" si="12"/>
        <v>0.01</v>
      </c>
      <c r="L190" s="17">
        <f t="shared" si="13"/>
        <v>551.77650000000006</v>
      </c>
      <c r="M190" s="17">
        <f t="shared" si="14"/>
        <v>550.16</v>
      </c>
      <c r="N190" s="1" t="s">
        <v>10</v>
      </c>
      <c r="O190" s="1">
        <v>7.19</v>
      </c>
    </row>
    <row r="191" spans="4:15" x14ac:dyDescent="0.25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0"/>
        <v>Large</v>
      </c>
      <c r="I191" s="4" t="str">
        <f t="shared" si="11"/>
        <v>Extra Large</v>
      </c>
      <c r="J191" s="1">
        <v>3028.86</v>
      </c>
      <c r="K191" s="13">
        <f t="shared" si="12"/>
        <v>0.01</v>
      </c>
      <c r="L191" s="17">
        <f t="shared" si="13"/>
        <v>2998.5714000000003</v>
      </c>
      <c r="M191" s="17">
        <f t="shared" si="14"/>
        <v>2959.86</v>
      </c>
      <c r="N191" s="1" t="s">
        <v>10</v>
      </c>
      <c r="O191" s="1">
        <v>69</v>
      </c>
    </row>
    <row r="192" spans="4:15" x14ac:dyDescent="0.25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0"/>
        <v>Medium</v>
      </c>
      <c r="I192" s="4" t="str">
        <f t="shared" si="11"/>
        <v>Medium</v>
      </c>
      <c r="J192" s="1">
        <v>75.19</v>
      </c>
      <c r="K192" s="13">
        <f t="shared" si="12"/>
        <v>0</v>
      </c>
      <c r="L192" s="17">
        <f t="shared" si="13"/>
        <v>75.19</v>
      </c>
      <c r="M192" s="17">
        <f t="shared" si="14"/>
        <v>75.19</v>
      </c>
      <c r="N192" s="1" t="s">
        <v>10</v>
      </c>
      <c r="O192" s="1">
        <v>3.97</v>
      </c>
    </row>
    <row r="193" spans="4:15" x14ac:dyDescent="0.25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0"/>
        <v>Large</v>
      </c>
      <c r="I193" s="4" t="str">
        <f t="shared" si="11"/>
        <v>XXX Large</v>
      </c>
      <c r="J193" s="1">
        <v>490.87</v>
      </c>
      <c r="K193" s="13">
        <f t="shared" si="12"/>
        <v>0.01</v>
      </c>
      <c r="L193" s="17">
        <f t="shared" si="13"/>
        <v>485.96129999999999</v>
      </c>
      <c r="M193" s="17">
        <f t="shared" si="14"/>
        <v>488.84000000000003</v>
      </c>
      <c r="N193" s="1" t="s">
        <v>10</v>
      </c>
      <c r="O193" s="1">
        <v>2.0299999999999998</v>
      </c>
    </row>
    <row r="194" spans="4:15" x14ac:dyDescent="0.25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0"/>
        <v>Medium</v>
      </c>
      <c r="I194" s="4" t="str">
        <f t="shared" si="11"/>
        <v>Medium-Large</v>
      </c>
      <c r="J194" s="1">
        <v>1415.1479999999999</v>
      </c>
      <c r="K194" s="13">
        <f t="shared" si="12"/>
        <v>0</v>
      </c>
      <c r="L194" s="17">
        <f t="shared" si="13"/>
        <v>1415.1479999999999</v>
      </c>
      <c r="M194" s="17">
        <f t="shared" si="14"/>
        <v>1415.1479999999999</v>
      </c>
      <c r="N194" s="1" t="s">
        <v>8</v>
      </c>
      <c r="O194" s="1">
        <v>5</v>
      </c>
    </row>
    <row r="195" spans="4:15" x14ac:dyDescent="0.25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15">IF(G195&gt;=30,"Large",IF(G195&lt;=15,"Small","Medium"))</f>
        <v>Large</v>
      </c>
      <c r="I195" s="4" t="str">
        <f t="shared" ref="I195:I258" si="16">VLOOKUP(G195,$A$3:$B$12,2,TRUE)</f>
        <v>XXX Large</v>
      </c>
      <c r="J195" s="1">
        <v>346.06</v>
      </c>
      <c r="K195" s="13">
        <f t="shared" ref="K195:K258" si="17">IF(G195&gt;35,0.01,0)</f>
        <v>0.01</v>
      </c>
      <c r="L195" s="17">
        <f t="shared" ref="L195:L258" si="18">J195*(1-K195)</f>
        <v>342.5994</v>
      </c>
      <c r="M195" s="17">
        <f t="shared" ref="M195:M258" si="19">IF(K195=0.01,J195-O195,J195)</f>
        <v>340.2</v>
      </c>
      <c r="N195" s="1" t="s">
        <v>10</v>
      </c>
      <c r="O195" s="1">
        <v>5.86</v>
      </c>
    </row>
    <row r="196" spans="4:15" x14ac:dyDescent="0.25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15"/>
        <v>Large</v>
      </c>
      <c r="I196" s="4" t="str">
        <f t="shared" si="16"/>
        <v>XXX Large</v>
      </c>
      <c r="J196" s="1">
        <v>11036.16</v>
      </c>
      <c r="K196" s="13">
        <f t="shared" si="17"/>
        <v>0.01</v>
      </c>
      <c r="L196" s="17">
        <f t="shared" si="18"/>
        <v>10925.7984</v>
      </c>
      <c r="M196" s="17">
        <f t="shared" si="19"/>
        <v>10976.92</v>
      </c>
      <c r="N196" s="1" t="s">
        <v>13</v>
      </c>
      <c r="O196" s="1">
        <v>59.24</v>
      </c>
    </row>
    <row r="197" spans="4:15" x14ac:dyDescent="0.25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15"/>
        <v>Large</v>
      </c>
      <c r="I197" s="4" t="str">
        <f t="shared" si="16"/>
        <v>Medium-Large</v>
      </c>
      <c r="J197" s="1">
        <v>736.3</v>
      </c>
      <c r="K197" s="13">
        <f t="shared" si="17"/>
        <v>0</v>
      </c>
      <c r="L197" s="17">
        <f t="shared" si="18"/>
        <v>736.3</v>
      </c>
      <c r="M197" s="17">
        <f t="shared" si="19"/>
        <v>736.3</v>
      </c>
      <c r="N197" s="1" t="s">
        <v>10</v>
      </c>
      <c r="O197" s="1">
        <v>2.99</v>
      </c>
    </row>
    <row r="198" spans="4:15" x14ac:dyDescent="0.25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15"/>
        <v>Large</v>
      </c>
      <c r="I198" s="4" t="str">
        <f t="shared" si="16"/>
        <v>XX Large</v>
      </c>
      <c r="J198" s="1">
        <v>2357.9085</v>
      </c>
      <c r="K198" s="13">
        <f t="shared" si="17"/>
        <v>0.01</v>
      </c>
      <c r="L198" s="17">
        <f t="shared" si="18"/>
        <v>2334.3294150000002</v>
      </c>
      <c r="M198" s="17">
        <f t="shared" si="19"/>
        <v>2353.9185000000002</v>
      </c>
      <c r="N198" s="1" t="s">
        <v>10</v>
      </c>
      <c r="O198" s="1">
        <v>3.99</v>
      </c>
    </row>
    <row r="199" spans="4:15" x14ac:dyDescent="0.25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15"/>
        <v>Small</v>
      </c>
      <c r="I199" s="4" t="str">
        <f t="shared" si="16"/>
        <v>Small</v>
      </c>
      <c r="J199" s="1">
        <v>75.89</v>
      </c>
      <c r="K199" s="13">
        <f t="shared" si="17"/>
        <v>0</v>
      </c>
      <c r="L199" s="17">
        <f t="shared" si="18"/>
        <v>75.89</v>
      </c>
      <c r="M199" s="17">
        <f t="shared" si="19"/>
        <v>75.89</v>
      </c>
      <c r="N199" s="1" t="s">
        <v>10</v>
      </c>
      <c r="O199" s="1">
        <v>5.15</v>
      </c>
    </row>
    <row r="200" spans="4:15" x14ac:dyDescent="0.25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15"/>
        <v>Small</v>
      </c>
      <c r="I200" s="4" t="str">
        <f t="shared" si="16"/>
        <v>Mini</v>
      </c>
      <c r="J200" s="1">
        <v>62.26</v>
      </c>
      <c r="K200" s="13">
        <f t="shared" si="17"/>
        <v>0</v>
      </c>
      <c r="L200" s="17">
        <f t="shared" si="18"/>
        <v>62.26</v>
      </c>
      <c r="M200" s="17">
        <f t="shared" si="19"/>
        <v>62.26</v>
      </c>
      <c r="N200" s="1" t="s">
        <v>10</v>
      </c>
      <c r="O200" s="1">
        <v>10.75</v>
      </c>
    </row>
    <row r="201" spans="4:15" x14ac:dyDescent="0.25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15"/>
        <v>Medium</v>
      </c>
      <c r="I201" s="4" t="str">
        <f t="shared" si="16"/>
        <v>Medium-Large</v>
      </c>
      <c r="J201" s="1">
        <v>1650.4110000000001</v>
      </c>
      <c r="K201" s="13">
        <f t="shared" si="17"/>
        <v>0</v>
      </c>
      <c r="L201" s="17">
        <f t="shared" si="18"/>
        <v>1650.4110000000001</v>
      </c>
      <c r="M201" s="17">
        <f t="shared" si="19"/>
        <v>1650.4110000000001</v>
      </c>
      <c r="N201" s="1" t="s">
        <v>10</v>
      </c>
      <c r="O201" s="1">
        <v>5.99</v>
      </c>
    </row>
    <row r="202" spans="4:15" x14ac:dyDescent="0.25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15"/>
        <v>Large</v>
      </c>
      <c r="I202" s="4" t="str">
        <f t="shared" si="16"/>
        <v>XXX Large</v>
      </c>
      <c r="J202" s="1">
        <v>58.53</v>
      </c>
      <c r="K202" s="13">
        <f t="shared" si="17"/>
        <v>0.01</v>
      </c>
      <c r="L202" s="17">
        <f t="shared" si="18"/>
        <v>57.944699999999997</v>
      </c>
      <c r="M202" s="17">
        <f t="shared" si="19"/>
        <v>57.83</v>
      </c>
      <c r="N202" s="1" t="s">
        <v>10</v>
      </c>
      <c r="O202" s="1">
        <v>0.7</v>
      </c>
    </row>
    <row r="203" spans="4:15" x14ac:dyDescent="0.25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15"/>
        <v>Large</v>
      </c>
      <c r="I203" s="4" t="str">
        <f t="shared" si="16"/>
        <v>XX Large</v>
      </c>
      <c r="J203" s="1">
        <v>89.77</v>
      </c>
      <c r="K203" s="13">
        <f t="shared" si="17"/>
        <v>0.01</v>
      </c>
      <c r="L203" s="17">
        <f t="shared" si="18"/>
        <v>88.872299999999996</v>
      </c>
      <c r="M203" s="17">
        <f t="shared" si="19"/>
        <v>88.77</v>
      </c>
      <c r="N203" s="1" t="s">
        <v>10</v>
      </c>
      <c r="O203" s="1">
        <v>1</v>
      </c>
    </row>
    <row r="204" spans="4:15" x14ac:dyDescent="0.25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15"/>
        <v>Large</v>
      </c>
      <c r="I204" s="4" t="str">
        <f t="shared" si="16"/>
        <v>XX Large</v>
      </c>
      <c r="J204" s="1">
        <v>809.77</v>
      </c>
      <c r="K204" s="13">
        <f t="shared" si="17"/>
        <v>0.01</v>
      </c>
      <c r="L204" s="17">
        <f t="shared" si="18"/>
        <v>801.67229999999995</v>
      </c>
      <c r="M204" s="17">
        <f t="shared" si="19"/>
        <v>803.09</v>
      </c>
      <c r="N204" s="1" t="s">
        <v>10</v>
      </c>
      <c r="O204" s="1">
        <v>6.68</v>
      </c>
    </row>
    <row r="205" spans="4:15" x14ac:dyDescent="0.25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15"/>
        <v>Large</v>
      </c>
      <c r="I205" s="4" t="str">
        <f t="shared" si="16"/>
        <v>XX Large</v>
      </c>
      <c r="J205" s="1">
        <v>299.94</v>
      </c>
      <c r="K205" s="13">
        <f t="shared" si="17"/>
        <v>0.01</v>
      </c>
      <c r="L205" s="17">
        <f t="shared" si="18"/>
        <v>296.94060000000002</v>
      </c>
      <c r="M205" s="17">
        <f t="shared" si="19"/>
        <v>296.95</v>
      </c>
      <c r="N205" s="1" t="s">
        <v>10</v>
      </c>
      <c r="O205" s="1">
        <v>2.99</v>
      </c>
    </row>
    <row r="206" spans="4:15" x14ac:dyDescent="0.25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15"/>
        <v>Small</v>
      </c>
      <c r="I206" s="4" t="str">
        <f t="shared" si="16"/>
        <v>Extra Small</v>
      </c>
      <c r="J206" s="1">
        <v>1635.29</v>
      </c>
      <c r="K206" s="13">
        <f t="shared" si="17"/>
        <v>0</v>
      </c>
      <c r="L206" s="17">
        <f t="shared" si="18"/>
        <v>1635.29</v>
      </c>
      <c r="M206" s="17">
        <f t="shared" si="19"/>
        <v>1635.29</v>
      </c>
      <c r="N206" s="1" t="s">
        <v>10</v>
      </c>
      <c r="O206" s="1">
        <v>24.49</v>
      </c>
    </row>
    <row r="207" spans="4:15" x14ac:dyDescent="0.25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15"/>
        <v>Large</v>
      </c>
      <c r="I207" s="4" t="str">
        <f t="shared" si="16"/>
        <v>Extra Large</v>
      </c>
      <c r="J207" s="1">
        <v>316.35000000000002</v>
      </c>
      <c r="K207" s="13">
        <f t="shared" si="17"/>
        <v>0.01</v>
      </c>
      <c r="L207" s="17">
        <f t="shared" si="18"/>
        <v>313.18650000000002</v>
      </c>
      <c r="M207" s="17">
        <f t="shared" si="19"/>
        <v>313.52000000000004</v>
      </c>
      <c r="N207" s="1" t="s">
        <v>8</v>
      </c>
      <c r="O207" s="1">
        <v>2.83</v>
      </c>
    </row>
    <row r="208" spans="4:15" x14ac:dyDescent="0.25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15"/>
        <v>Medium</v>
      </c>
      <c r="I208" s="4" t="str">
        <f t="shared" si="16"/>
        <v>Small-Medium</v>
      </c>
      <c r="J208" s="1">
        <v>116.69</v>
      </c>
      <c r="K208" s="13">
        <f t="shared" si="17"/>
        <v>0</v>
      </c>
      <c r="L208" s="17">
        <f t="shared" si="18"/>
        <v>116.69</v>
      </c>
      <c r="M208" s="17">
        <f t="shared" si="19"/>
        <v>116.69</v>
      </c>
      <c r="N208" s="1" t="s">
        <v>10</v>
      </c>
      <c r="O208" s="1">
        <v>2.35</v>
      </c>
    </row>
    <row r="209" spans="4:15" x14ac:dyDescent="0.25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15"/>
        <v>Large</v>
      </c>
      <c r="I209" s="4" t="str">
        <f t="shared" si="16"/>
        <v>XXX Large</v>
      </c>
      <c r="J209" s="1">
        <v>538.22</v>
      </c>
      <c r="K209" s="13">
        <f t="shared" si="17"/>
        <v>0.01</v>
      </c>
      <c r="L209" s="17">
        <f t="shared" si="18"/>
        <v>532.83780000000002</v>
      </c>
      <c r="M209" s="17">
        <f t="shared" si="19"/>
        <v>531.72</v>
      </c>
      <c r="N209" s="1" t="s">
        <v>10</v>
      </c>
      <c r="O209" s="1">
        <v>6.5</v>
      </c>
    </row>
    <row r="210" spans="4:15" x14ac:dyDescent="0.25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15"/>
        <v>Medium</v>
      </c>
      <c r="I210" s="4" t="str">
        <f t="shared" si="16"/>
        <v>Small-Medium</v>
      </c>
      <c r="J210" s="1">
        <v>56.13</v>
      </c>
      <c r="K210" s="13">
        <f t="shared" si="17"/>
        <v>0</v>
      </c>
      <c r="L210" s="17">
        <f t="shared" si="18"/>
        <v>56.13</v>
      </c>
      <c r="M210" s="17">
        <f t="shared" si="19"/>
        <v>56.13</v>
      </c>
      <c r="N210" s="1" t="s">
        <v>10</v>
      </c>
      <c r="O210" s="1">
        <v>5.33</v>
      </c>
    </row>
    <row r="211" spans="4:15" x14ac:dyDescent="0.25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15"/>
        <v>Large</v>
      </c>
      <c r="I211" s="4" t="str">
        <f t="shared" si="16"/>
        <v>XXX Large</v>
      </c>
      <c r="J211" s="1">
        <v>3601.07</v>
      </c>
      <c r="K211" s="13">
        <f t="shared" si="17"/>
        <v>0.01</v>
      </c>
      <c r="L211" s="17">
        <f t="shared" si="18"/>
        <v>3565.0593000000003</v>
      </c>
      <c r="M211" s="17">
        <f t="shared" si="19"/>
        <v>3586.55</v>
      </c>
      <c r="N211" s="1" t="s">
        <v>10</v>
      </c>
      <c r="O211" s="1">
        <v>14.52</v>
      </c>
    </row>
    <row r="212" spans="4:15" x14ac:dyDescent="0.25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15"/>
        <v>Medium</v>
      </c>
      <c r="I212" s="4" t="str">
        <f t="shared" si="16"/>
        <v>Small-Medium</v>
      </c>
      <c r="J212" s="1">
        <v>1713.8</v>
      </c>
      <c r="K212" s="13">
        <f t="shared" si="17"/>
        <v>0</v>
      </c>
      <c r="L212" s="17">
        <f t="shared" si="18"/>
        <v>1713.8</v>
      </c>
      <c r="M212" s="17">
        <f t="shared" si="19"/>
        <v>1713.8</v>
      </c>
      <c r="N212" s="1" t="s">
        <v>10</v>
      </c>
      <c r="O212" s="1">
        <v>8.99</v>
      </c>
    </row>
    <row r="213" spans="4:15" x14ac:dyDescent="0.25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15"/>
        <v>Medium</v>
      </c>
      <c r="I213" s="4" t="str">
        <f t="shared" si="16"/>
        <v>Medium</v>
      </c>
      <c r="J213" s="1">
        <v>1247.9275</v>
      </c>
      <c r="K213" s="13">
        <f t="shared" si="17"/>
        <v>0</v>
      </c>
      <c r="L213" s="17">
        <f t="shared" si="18"/>
        <v>1247.9275</v>
      </c>
      <c r="M213" s="17">
        <f t="shared" si="19"/>
        <v>1247.9275</v>
      </c>
      <c r="N213" s="1" t="s">
        <v>10</v>
      </c>
      <c r="O213" s="1">
        <v>2.5</v>
      </c>
    </row>
    <row r="214" spans="4:15" x14ac:dyDescent="0.25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15"/>
        <v>Large</v>
      </c>
      <c r="I214" s="4" t="str">
        <f t="shared" si="16"/>
        <v>XXX Large</v>
      </c>
      <c r="J214" s="1">
        <v>7703.9665000000005</v>
      </c>
      <c r="K214" s="13">
        <f t="shared" si="17"/>
        <v>0.01</v>
      </c>
      <c r="L214" s="17">
        <f t="shared" si="18"/>
        <v>7626.9268350000002</v>
      </c>
      <c r="M214" s="17">
        <f t="shared" si="19"/>
        <v>7694.9765000000007</v>
      </c>
      <c r="N214" s="1" t="s">
        <v>10</v>
      </c>
      <c r="O214" s="1">
        <v>8.99</v>
      </c>
    </row>
    <row r="215" spans="4:15" x14ac:dyDescent="0.25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15"/>
        <v>Medium</v>
      </c>
      <c r="I215" s="4" t="str">
        <f t="shared" si="16"/>
        <v>Medium-Large</v>
      </c>
      <c r="J215" s="1">
        <v>169.61</v>
      </c>
      <c r="K215" s="13">
        <f t="shared" si="17"/>
        <v>0</v>
      </c>
      <c r="L215" s="17">
        <f t="shared" si="18"/>
        <v>169.61</v>
      </c>
      <c r="M215" s="17">
        <f t="shared" si="19"/>
        <v>169.61</v>
      </c>
      <c r="N215" s="1" t="s">
        <v>10</v>
      </c>
      <c r="O215" s="1">
        <v>9.92</v>
      </c>
    </row>
    <row r="216" spans="4:15" x14ac:dyDescent="0.25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15"/>
        <v>Small</v>
      </c>
      <c r="I216" s="4" t="str">
        <f t="shared" si="16"/>
        <v>Small</v>
      </c>
      <c r="J216" s="1">
        <v>3049.6320000000001</v>
      </c>
      <c r="K216" s="13">
        <f t="shared" si="17"/>
        <v>0</v>
      </c>
      <c r="L216" s="17">
        <f t="shared" si="18"/>
        <v>3049.6320000000001</v>
      </c>
      <c r="M216" s="17">
        <f t="shared" si="19"/>
        <v>3049.6320000000001</v>
      </c>
      <c r="N216" s="1" t="s">
        <v>13</v>
      </c>
      <c r="O216" s="1">
        <v>35.67</v>
      </c>
    </row>
    <row r="217" spans="4:15" x14ac:dyDescent="0.25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15"/>
        <v>Large</v>
      </c>
      <c r="I217" s="4" t="str">
        <f t="shared" si="16"/>
        <v>Large</v>
      </c>
      <c r="J217" s="1">
        <v>6170.02</v>
      </c>
      <c r="K217" s="13">
        <f t="shared" si="17"/>
        <v>0</v>
      </c>
      <c r="L217" s="17">
        <f t="shared" si="18"/>
        <v>6170.02</v>
      </c>
      <c r="M217" s="17">
        <f t="shared" si="19"/>
        <v>6170.02</v>
      </c>
      <c r="N217" s="1" t="s">
        <v>13</v>
      </c>
      <c r="O217" s="1">
        <v>29.21</v>
      </c>
    </row>
    <row r="218" spans="4:15" x14ac:dyDescent="0.25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15"/>
        <v>Small</v>
      </c>
      <c r="I218" s="4" t="str">
        <f t="shared" si="16"/>
        <v>Mini</v>
      </c>
      <c r="J218" s="1">
        <v>381.6</v>
      </c>
      <c r="K218" s="13">
        <f t="shared" si="17"/>
        <v>0</v>
      </c>
      <c r="L218" s="17">
        <f t="shared" si="18"/>
        <v>381.6</v>
      </c>
      <c r="M218" s="17">
        <f t="shared" si="19"/>
        <v>381.6</v>
      </c>
      <c r="N218" s="1" t="s">
        <v>10</v>
      </c>
      <c r="O218" s="1">
        <v>19.989999999999998</v>
      </c>
    </row>
    <row r="219" spans="4:15" x14ac:dyDescent="0.25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15"/>
        <v>Small</v>
      </c>
      <c r="I219" s="4" t="str">
        <f t="shared" si="16"/>
        <v>Mini</v>
      </c>
      <c r="J219" s="1">
        <v>61.097999999999999</v>
      </c>
      <c r="K219" s="13">
        <f t="shared" si="17"/>
        <v>0</v>
      </c>
      <c r="L219" s="17">
        <f t="shared" si="18"/>
        <v>61.097999999999999</v>
      </c>
      <c r="M219" s="17">
        <f t="shared" si="19"/>
        <v>61.097999999999999</v>
      </c>
      <c r="N219" s="1" t="s">
        <v>10</v>
      </c>
      <c r="O219" s="1">
        <v>5.92</v>
      </c>
    </row>
    <row r="220" spans="4:15" x14ac:dyDescent="0.25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15"/>
        <v>Large</v>
      </c>
      <c r="I220" s="4" t="str">
        <f t="shared" si="16"/>
        <v>XX Large</v>
      </c>
      <c r="J220" s="1">
        <v>1274.9490000000001</v>
      </c>
      <c r="K220" s="13">
        <f t="shared" si="17"/>
        <v>0.01</v>
      </c>
      <c r="L220" s="17">
        <f t="shared" si="18"/>
        <v>1262.1995100000001</v>
      </c>
      <c r="M220" s="17">
        <f t="shared" si="19"/>
        <v>1273.8490000000002</v>
      </c>
      <c r="N220" s="1" t="s">
        <v>10</v>
      </c>
      <c r="O220" s="1">
        <v>1.1000000000000001</v>
      </c>
    </row>
    <row r="221" spans="4:15" x14ac:dyDescent="0.25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15"/>
        <v>Small</v>
      </c>
      <c r="I221" s="4" t="str">
        <f t="shared" si="16"/>
        <v>Extra Small</v>
      </c>
      <c r="J221" s="1">
        <v>37.22</v>
      </c>
      <c r="K221" s="13">
        <f t="shared" si="17"/>
        <v>0</v>
      </c>
      <c r="L221" s="17">
        <f t="shared" si="18"/>
        <v>37.22</v>
      </c>
      <c r="M221" s="17">
        <f t="shared" si="19"/>
        <v>37.22</v>
      </c>
      <c r="N221" s="1" t="s">
        <v>10</v>
      </c>
      <c r="O221" s="1">
        <v>1.17</v>
      </c>
    </row>
    <row r="222" spans="4:15" x14ac:dyDescent="0.25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15"/>
        <v>Medium</v>
      </c>
      <c r="I222" s="4" t="str">
        <f t="shared" si="16"/>
        <v>Medium</v>
      </c>
      <c r="J222" s="1">
        <v>105.93</v>
      </c>
      <c r="K222" s="13">
        <f t="shared" si="17"/>
        <v>0</v>
      </c>
      <c r="L222" s="17">
        <f t="shared" si="18"/>
        <v>105.93</v>
      </c>
      <c r="M222" s="17">
        <f t="shared" si="19"/>
        <v>105.93</v>
      </c>
      <c r="N222" s="1" t="s">
        <v>10</v>
      </c>
      <c r="O222" s="1">
        <v>0.88</v>
      </c>
    </row>
    <row r="223" spans="4:15" x14ac:dyDescent="0.25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15"/>
        <v>Small</v>
      </c>
      <c r="I223" s="4" t="str">
        <f t="shared" si="16"/>
        <v>Small</v>
      </c>
      <c r="J223" s="1">
        <v>1281.3579999999999</v>
      </c>
      <c r="K223" s="13">
        <f t="shared" si="17"/>
        <v>0</v>
      </c>
      <c r="L223" s="17">
        <f t="shared" si="18"/>
        <v>1281.3579999999999</v>
      </c>
      <c r="M223" s="17">
        <f t="shared" si="19"/>
        <v>1281.3579999999999</v>
      </c>
      <c r="N223" s="1" t="s">
        <v>8</v>
      </c>
      <c r="O223" s="1">
        <v>5.99</v>
      </c>
    </row>
    <row r="224" spans="4:15" x14ac:dyDescent="0.25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15"/>
        <v>Medium</v>
      </c>
      <c r="I224" s="4" t="str">
        <f t="shared" si="16"/>
        <v>Small-Medium</v>
      </c>
      <c r="J224" s="1">
        <v>638.72</v>
      </c>
      <c r="K224" s="13">
        <f t="shared" si="17"/>
        <v>0</v>
      </c>
      <c r="L224" s="17">
        <f t="shared" si="18"/>
        <v>638.72</v>
      </c>
      <c r="M224" s="17">
        <f t="shared" si="19"/>
        <v>638.72</v>
      </c>
      <c r="N224" s="1" t="s">
        <v>10</v>
      </c>
      <c r="O224" s="1">
        <v>5.5</v>
      </c>
    </row>
    <row r="225" spans="4:15" x14ac:dyDescent="0.25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15"/>
        <v>Large</v>
      </c>
      <c r="I225" s="4" t="str">
        <f t="shared" si="16"/>
        <v>Extra Large</v>
      </c>
      <c r="J225" s="1">
        <v>455.93</v>
      </c>
      <c r="K225" s="13">
        <f t="shared" si="17"/>
        <v>0.01</v>
      </c>
      <c r="L225" s="17">
        <f t="shared" si="18"/>
        <v>451.3707</v>
      </c>
      <c r="M225" s="17">
        <f t="shared" si="19"/>
        <v>450.95</v>
      </c>
      <c r="N225" s="1" t="s">
        <v>8</v>
      </c>
      <c r="O225" s="1">
        <v>4.9800000000000004</v>
      </c>
    </row>
    <row r="226" spans="4:15" x14ac:dyDescent="0.25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15"/>
        <v>Large</v>
      </c>
      <c r="I226" s="4" t="str">
        <f t="shared" si="16"/>
        <v>Medium-Large</v>
      </c>
      <c r="J226" s="1">
        <v>2536.31</v>
      </c>
      <c r="K226" s="13">
        <f t="shared" si="17"/>
        <v>0</v>
      </c>
      <c r="L226" s="17">
        <f t="shared" si="18"/>
        <v>2536.31</v>
      </c>
      <c r="M226" s="17">
        <f t="shared" si="19"/>
        <v>2536.31</v>
      </c>
      <c r="N226" s="1" t="s">
        <v>10</v>
      </c>
      <c r="O226" s="1">
        <v>35</v>
      </c>
    </row>
    <row r="227" spans="4:15" x14ac:dyDescent="0.25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15"/>
        <v>Small</v>
      </c>
      <c r="I227" s="4" t="str">
        <f t="shared" si="16"/>
        <v>Mini</v>
      </c>
      <c r="J227" s="1">
        <v>110</v>
      </c>
      <c r="K227" s="13">
        <f t="shared" si="17"/>
        <v>0</v>
      </c>
      <c r="L227" s="17">
        <f t="shared" si="18"/>
        <v>110</v>
      </c>
      <c r="M227" s="17">
        <f t="shared" si="19"/>
        <v>110</v>
      </c>
      <c r="N227" s="1" t="s">
        <v>10</v>
      </c>
      <c r="O227" s="1">
        <v>11.63</v>
      </c>
    </row>
    <row r="228" spans="4:15" x14ac:dyDescent="0.25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15"/>
        <v>Small</v>
      </c>
      <c r="I228" s="4" t="str">
        <f t="shared" si="16"/>
        <v>Mini</v>
      </c>
      <c r="J228" s="1">
        <v>38.93</v>
      </c>
      <c r="K228" s="13">
        <f t="shared" si="17"/>
        <v>0</v>
      </c>
      <c r="L228" s="17">
        <f t="shared" si="18"/>
        <v>38.93</v>
      </c>
      <c r="M228" s="17">
        <f t="shared" si="19"/>
        <v>38.93</v>
      </c>
      <c r="N228" s="1" t="s">
        <v>10</v>
      </c>
      <c r="O228" s="1">
        <v>4.8099999999999996</v>
      </c>
    </row>
    <row r="229" spans="4:15" x14ac:dyDescent="0.25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15"/>
        <v>Large</v>
      </c>
      <c r="I229" s="4" t="str">
        <f t="shared" si="16"/>
        <v>XXX Large</v>
      </c>
      <c r="J229" s="1">
        <v>4550.0600000000004</v>
      </c>
      <c r="K229" s="13">
        <f t="shared" si="17"/>
        <v>0.01</v>
      </c>
      <c r="L229" s="17">
        <f t="shared" si="18"/>
        <v>4504.5594000000001</v>
      </c>
      <c r="M229" s="17">
        <f t="shared" si="19"/>
        <v>4491.8600000000006</v>
      </c>
      <c r="N229" s="1" t="s">
        <v>13</v>
      </c>
      <c r="O229" s="1">
        <v>58.2</v>
      </c>
    </row>
    <row r="230" spans="4:15" x14ac:dyDescent="0.25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15"/>
        <v>Large</v>
      </c>
      <c r="I230" s="4" t="str">
        <f t="shared" si="16"/>
        <v>Large</v>
      </c>
      <c r="J230" s="1">
        <v>3332.06</v>
      </c>
      <c r="K230" s="13">
        <f t="shared" si="17"/>
        <v>0</v>
      </c>
      <c r="L230" s="17">
        <f t="shared" si="18"/>
        <v>3332.06</v>
      </c>
      <c r="M230" s="17">
        <f t="shared" si="19"/>
        <v>3332.06</v>
      </c>
      <c r="N230" s="1" t="s">
        <v>10</v>
      </c>
      <c r="O230" s="1">
        <v>19.989999999999998</v>
      </c>
    </row>
    <row r="231" spans="4:15" x14ac:dyDescent="0.25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15"/>
        <v>Large</v>
      </c>
      <c r="I231" s="4" t="str">
        <f t="shared" si="16"/>
        <v>XX Large</v>
      </c>
      <c r="J231" s="1">
        <v>2507.79</v>
      </c>
      <c r="K231" s="13">
        <f t="shared" si="17"/>
        <v>0.01</v>
      </c>
      <c r="L231" s="17">
        <f t="shared" si="18"/>
        <v>2482.7120999999997</v>
      </c>
      <c r="M231" s="17">
        <f t="shared" si="19"/>
        <v>2471.1799999999998</v>
      </c>
      <c r="N231" s="1" t="s">
        <v>13</v>
      </c>
      <c r="O231" s="1">
        <v>36.61</v>
      </c>
    </row>
    <row r="232" spans="4:15" x14ac:dyDescent="0.25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15"/>
        <v>Large</v>
      </c>
      <c r="I232" s="4" t="str">
        <f t="shared" si="16"/>
        <v>Medium-Large</v>
      </c>
      <c r="J232" s="1">
        <v>1052.68</v>
      </c>
      <c r="K232" s="13">
        <f t="shared" si="17"/>
        <v>0</v>
      </c>
      <c r="L232" s="17">
        <f t="shared" si="18"/>
        <v>1052.68</v>
      </c>
      <c r="M232" s="17">
        <f t="shared" si="19"/>
        <v>1052.68</v>
      </c>
      <c r="N232" s="1" t="s">
        <v>10</v>
      </c>
      <c r="O232" s="1">
        <v>5.5</v>
      </c>
    </row>
    <row r="233" spans="4:15" x14ac:dyDescent="0.25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15"/>
        <v>Large</v>
      </c>
      <c r="I233" s="4" t="str">
        <f t="shared" si="16"/>
        <v>Large</v>
      </c>
      <c r="J233" s="1">
        <v>186.89</v>
      </c>
      <c r="K233" s="13">
        <f t="shared" si="17"/>
        <v>0</v>
      </c>
      <c r="L233" s="17">
        <f t="shared" si="18"/>
        <v>186.89</v>
      </c>
      <c r="M233" s="17">
        <f t="shared" si="19"/>
        <v>186.89</v>
      </c>
      <c r="N233" s="1" t="s">
        <v>10</v>
      </c>
      <c r="O233" s="1">
        <v>7.54</v>
      </c>
    </row>
    <row r="234" spans="4:15" x14ac:dyDescent="0.25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15"/>
        <v>Small</v>
      </c>
      <c r="I234" s="4" t="str">
        <f t="shared" si="16"/>
        <v>Mini</v>
      </c>
      <c r="J234" s="1">
        <v>820.56449999999995</v>
      </c>
      <c r="K234" s="13">
        <f t="shared" si="17"/>
        <v>0</v>
      </c>
      <c r="L234" s="17">
        <f t="shared" si="18"/>
        <v>820.56449999999995</v>
      </c>
      <c r="M234" s="17">
        <f t="shared" si="19"/>
        <v>820.56449999999995</v>
      </c>
      <c r="N234" s="1" t="s">
        <v>10</v>
      </c>
      <c r="O234" s="1">
        <v>8.99</v>
      </c>
    </row>
    <row r="235" spans="4:15" x14ac:dyDescent="0.25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15"/>
        <v>Large</v>
      </c>
      <c r="I235" s="4" t="str">
        <f t="shared" si="16"/>
        <v>Large</v>
      </c>
      <c r="J235" s="1">
        <v>1024.31</v>
      </c>
      <c r="K235" s="13">
        <f t="shared" si="17"/>
        <v>0</v>
      </c>
      <c r="L235" s="17">
        <f t="shared" si="18"/>
        <v>1024.31</v>
      </c>
      <c r="M235" s="17">
        <f t="shared" si="19"/>
        <v>1024.31</v>
      </c>
      <c r="N235" s="1" t="s">
        <v>10</v>
      </c>
      <c r="O235" s="1">
        <v>12.62</v>
      </c>
    </row>
    <row r="236" spans="4:15" x14ac:dyDescent="0.25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15"/>
        <v>Medium</v>
      </c>
      <c r="I236" s="4" t="str">
        <f t="shared" si="16"/>
        <v>Medium-Large</v>
      </c>
      <c r="J236" s="1">
        <v>723.82</v>
      </c>
      <c r="K236" s="13">
        <f t="shared" si="17"/>
        <v>0</v>
      </c>
      <c r="L236" s="17">
        <f t="shared" si="18"/>
        <v>723.82</v>
      </c>
      <c r="M236" s="17">
        <f t="shared" si="19"/>
        <v>723.82</v>
      </c>
      <c r="N236" s="1" t="s">
        <v>10</v>
      </c>
      <c r="O236" s="1">
        <v>19.46</v>
      </c>
    </row>
    <row r="237" spans="4:15" x14ac:dyDescent="0.25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15"/>
        <v>Small</v>
      </c>
      <c r="I237" s="4" t="str">
        <f t="shared" si="16"/>
        <v>Extra Small</v>
      </c>
      <c r="J237" s="1">
        <v>170.374</v>
      </c>
      <c r="K237" s="13">
        <f t="shared" si="17"/>
        <v>0</v>
      </c>
      <c r="L237" s="17">
        <f t="shared" si="18"/>
        <v>170.374</v>
      </c>
      <c r="M237" s="17">
        <f t="shared" si="19"/>
        <v>170.374</v>
      </c>
      <c r="N237" s="1" t="s">
        <v>10</v>
      </c>
      <c r="O237" s="1">
        <v>0.99</v>
      </c>
    </row>
    <row r="238" spans="4:15" x14ac:dyDescent="0.25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15"/>
        <v>Large</v>
      </c>
      <c r="I238" s="4" t="str">
        <f t="shared" si="16"/>
        <v>XX Large</v>
      </c>
      <c r="J238" s="1">
        <v>639.71</v>
      </c>
      <c r="K238" s="13">
        <f t="shared" si="17"/>
        <v>0.01</v>
      </c>
      <c r="L238" s="17">
        <f t="shared" si="18"/>
        <v>633.31290000000001</v>
      </c>
      <c r="M238" s="17">
        <f t="shared" si="19"/>
        <v>634.41000000000008</v>
      </c>
      <c r="N238" s="1" t="s">
        <v>8</v>
      </c>
      <c r="O238" s="1">
        <v>5.3</v>
      </c>
    </row>
    <row r="239" spans="4:15" x14ac:dyDescent="0.25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15"/>
        <v>Large</v>
      </c>
      <c r="I239" s="4" t="str">
        <f t="shared" si="16"/>
        <v>XXX Large</v>
      </c>
      <c r="J239" s="1">
        <v>326.10000000000002</v>
      </c>
      <c r="K239" s="13">
        <f t="shared" si="17"/>
        <v>0.01</v>
      </c>
      <c r="L239" s="17">
        <f t="shared" si="18"/>
        <v>322.839</v>
      </c>
      <c r="M239" s="17">
        <f t="shared" si="19"/>
        <v>319.5</v>
      </c>
      <c r="N239" s="1" t="s">
        <v>10</v>
      </c>
      <c r="O239" s="1">
        <v>6.6</v>
      </c>
    </row>
    <row r="240" spans="4:15" x14ac:dyDescent="0.25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15"/>
        <v>Large</v>
      </c>
      <c r="I240" s="4" t="str">
        <f t="shared" si="16"/>
        <v>Large</v>
      </c>
      <c r="J240" s="1">
        <v>2409.96</v>
      </c>
      <c r="K240" s="13">
        <f t="shared" si="17"/>
        <v>0</v>
      </c>
      <c r="L240" s="17">
        <f t="shared" si="18"/>
        <v>2409.96</v>
      </c>
      <c r="M240" s="17">
        <f t="shared" si="19"/>
        <v>2409.96</v>
      </c>
      <c r="N240" s="1" t="s">
        <v>10</v>
      </c>
      <c r="O240" s="1">
        <v>4.5</v>
      </c>
    </row>
    <row r="241" spans="4:15" x14ac:dyDescent="0.25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15"/>
        <v>Medium</v>
      </c>
      <c r="I241" s="4" t="str">
        <f t="shared" si="16"/>
        <v>Medium-Large</v>
      </c>
      <c r="J241" s="1">
        <v>435.27</v>
      </c>
      <c r="K241" s="13">
        <f t="shared" si="17"/>
        <v>0</v>
      </c>
      <c r="L241" s="17">
        <f t="shared" si="18"/>
        <v>435.27</v>
      </c>
      <c r="M241" s="17">
        <f t="shared" si="19"/>
        <v>435.27</v>
      </c>
      <c r="N241" s="1" t="s">
        <v>10</v>
      </c>
      <c r="O241" s="1">
        <v>8.99</v>
      </c>
    </row>
    <row r="242" spans="4:15" x14ac:dyDescent="0.25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15"/>
        <v>Small</v>
      </c>
      <c r="I242" s="4" t="str">
        <f t="shared" si="16"/>
        <v>Small</v>
      </c>
      <c r="J242" s="1">
        <v>128.27000000000001</v>
      </c>
      <c r="K242" s="13">
        <f t="shared" si="17"/>
        <v>0</v>
      </c>
      <c r="L242" s="17">
        <f t="shared" si="18"/>
        <v>128.27000000000001</v>
      </c>
      <c r="M242" s="17">
        <f t="shared" si="19"/>
        <v>128.27000000000001</v>
      </c>
      <c r="N242" s="1" t="s">
        <v>10</v>
      </c>
      <c r="O242" s="1">
        <v>2.82</v>
      </c>
    </row>
    <row r="243" spans="4:15" x14ac:dyDescent="0.25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15"/>
        <v>Small</v>
      </c>
      <c r="I243" s="4" t="str">
        <f t="shared" si="16"/>
        <v>Mini</v>
      </c>
      <c r="J243" s="1">
        <v>1754.29</v>
      </c>
      <c r="K243" s="13">
        <f t="shared" si="17"/>
        <v>0</v>
      </c>
      <c r="L243" s="17">
        <f t="shared" si="18"/>
        <v>1754.29</v>
      </c>
      <c r="M243" s="17">
        <f t="shared" si="19"/>
        <v>1754.29</v>
      </c>
      <c r="N243" s="1" t="s">
        <v>10</v>
      </c>
      <c r="O243" s="1">
        <v>19.989999999999998</v>
      </c>
    </row>
    <row r="244" spans="4:15" x14ac:dyDescent="0.25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15"/>
        <v>Small</v>
      </c>
      <c r="I244" s="4" t="str">
        <f t="shared" si="16"/>
        <v>Small</v>
      </c>
      <c r="J244" s="1">
        <v>136.49</v>
      </c>
      <c r="K244" s="13">
        <f t="shared" si="17"/>
        <v>0</v>
      </c>
      <c r="L244" s="17">
        <f t="shared" si="18"/>
        <v>136.49</v>
      </c>
      <c r="M244" s="17">
        <f t="shared" si="19"/>
        <v>136.49</v>
      </c>
      <c r="N244" s="1" t="s">
        <v>10</v>
      </c>
      <c r="O244" s="1">
        <v>1.0900000000000001</v>
      </c>
    </row>
    <row r="245" spans="4:15" x14ac:dyDescent="0.25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15"/>
        <v>Large</v>
      </c>
      <c r="I245" s="4" t="str">
        <f t="shared" si="16"/>
        <v>Large</v>
      </c>
      <c r="J245" s="1">
        <v>402.49</v>
      </c>
      <c r="K245" s="13">
        <f t="shared" si="17"/>
        <v>0</v>
      </c>
      <c r="L245" s="17">
        <f t="shared" si="18"/>
        <v>402.49</v>
      </c>
      <c r="M245" s="17">
        <f t="shared" si="19"/>
        <v>402.49</v>
      </c>
      <c r="N245" s="1" t="s">
        <v>10</v>
      </c>
      <c r="O245" s="1">
        <v>5.63</v>
      </c>
    </row>
    <row r="246" spans="4:15" x14ac:dyDescent="0.25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15"/>
        <v>Large</v>
      </c>
      <c r="I246" s="4" t="str">
        <f t="shared" si="16"/>
        <v>XX Large</v>
      </c>
      <c r="J246" s="1">
        <v>4462.2299999999996</v>
      </c>
      <c r="K246" s="13">
        <f t="shared" si="17"/>
        <v>0.01</v>
      </c>
      <c r="L246" s="17">
        <f t="shared" si="18"/>
        <v>4417.6076999999996</v>
      </c>
      <c r="M246" s="17">
        <f t="shared" si="19"/>
        <v>4436.0099999999993</v>
      </c>
      <c r="N246" s="1" t="s">
        <v>13</v>
      </c>
      <c r="O246" s="1">
        <v>26.22</v>
      </c>
    </row>
    <row r="247" spans="4:15" x14ac:dyDescent="0.25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15"/>
        <v>Large</v>
      </c>
      <c r="I247" s="4" t="str">
        <f t="shared" si="16"/>
        <v>Large</v>
      </c>
      <c r="J247" s="1">
        <v>225.16</v>
      </c>
      <c r="K247" s="13">
        <f t="shared" si="17"/>
        <v>0</v>
      </c>
      <c r="L247" s="17">
        <f t="shared" si="18"/>
        <v>225.16</v>
      </c>
      <c r="M247" s="17">
        <f t="shared" si="19"/>
        <v>225.16</v>
      </c>
      <c r="N247" s="1" t="s">
        <v>10</v>
      </c>
      <c r="O247" s="1">
        <v>5.2</v>
      </c>
    </row>
    <row r="248" spans="4:15" x14ac:dyDescent="0.25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15"/>
        <v>Small</v>
      </c>
      <c r="I248" s="4" t="str">
        <f t="shared" si="16"/>
        <v>Mini</v>
      </c>
      <c r="J248" s="1">
        <v>16.600000000000001</v>
      </c>
      <c r="K248" s="13">
        <f t="shared" si="17"/>
        <v>0</v>
      </c>
      <c r="L248" s="17">
        <f t="shared" si="18"/>
        <v>16.600000000000001</v>
      </c>
      <c r="M248" s="17">
        <f t="shared" si="19"/>
        <v>16.600000000000001</v>
      </c>
      <c r="N248" s="1" t="s">
        <v>10</v>
      </c>
      <c r="O248" s="1">
        <v>6.05</v>
      </c>
    </row>
    <row r="249" spans="4:15" x14ac:dyDescent="0.25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15"/>
        <v>Small</v>
      </c>
      <c r="I249" s="4" t="str">
        <f t="shared" si="16"/>
        <v>Small</v>
      </c>
      <c r="J249" s="1">
        <v>663.78399999999999</v>
      </c>
      <c r="K249" s="13">
        <f t="shared" si="17"/>
        <v>0</v>
      </c>
      <c r="L249" s="17">
        <f t="shared" si="18"/>
        <v>663.78399999999999</v>
      </c>
      <c r="M249" s="17">
        <f t="shared" si="19"/>
        <v>663.78399999999999</v>
      </c>
      <c r="N249" s="1" t="s">
        <v>10</v>
      </c>
      <c r="O249" s="1">
        <v>69</v>
      </c>
    </row>
    <row r="250" spans="4:15" x14ac:dyDescent="0.25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15"/>
        <v>Large</v>
      </c>
      <c r="I250" s="4" t="str">
        <f t="shared" si="16"/>
        <v>Large</v>
      </c>
      <c r="J250" s="1">
        <v>5634.3525</v>
      </c>
      <c r="K250" s="13">
        <f t="shared" si="17"/>
        <v>0</v>
      </c>
      <c r="L250" s="17">
        <f t="shared" si="18"/>
        <v>5634.3525</v>
      </c>
      <c r="M250" s="17">
        <f t="shared" si="19"/>
        <v>5634.3525</v>
      </c>
      <c r="N250" s="1" t="s">
        <v>10</v>
      </c>
      <c r="O250" s="1">
        <v>8.08</v>
      </c>
    </row>
    <row r="251" spans="4:15" x14ac:dyDescent="0.25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15"/>
        <v>Medium</v>
      </c>
      <c r="I251" s="4" t="str">
        <f t="shared" si="16"/>
        <v>Small-Medium</v>
      </c>
      <c r="J251" s="1">
        <v>821.7885</v>
      </c>
      <c r="K251" s="13">
        <f t="shared" si="17"/>
        <v>0</v>
      </c>
      <c r="L251" s="17">
        <f t="shared" si="18"/>
        <v>821.7885</v>
      </c>
      <c r="M251" s="17">
        <f t="shared" si="19"/>
        <v>821.7885</v>
      </c>
      <c r="N251" s="1" t="s">
        <v>8</v>
      </c>
      <c r="O251" s="1">
        <v>5</v>
      </c>
    </row>
    <row r="252" spans="4:15" x14ac:dyDescent="0.25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15"/>
        <v>Medium</v>
      </c>
      <c r="I252" s="4" t="str">
        <f t="shared" si="16"/>
        <v>Medium</v>
      </c>
      <c r="J252" s="1">
        <v>115.1</v>
      </c>
      <c r="K252" s="13">
        <f t="shared" si="17"/>
        <v>0</v>
      </c>
      <c r="L252" s="17">
        <f t="shared" si="18"/>
        <v>115.1</v>
      </c>
      <c r="M252" s="17">
        <f t="shared" si="19"/>
        <v>115.1</v>
      </c>
      <c r="N252" s="1" t="s">
        <v>10</v>
      </c>
      <c r="O252" s="1">
        <v>0.5</v>
      </c>
    </row>
    <row r="253" spans="4:15" x14ac:dyDescent="0.25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15"/>
        <v>Small</v>
      </c>
      <c r="I253" s="4" t="str">
        <f t="shared" si="16"/>
        <v>Extra Small</v>
      </c>
      <c r="J253" s="1">
        <v>516.65</v>
      </c>
      <c r="K253" s="13">
        <f t="shared" si="17"/>
        <v>0</v>
      </c>
      <c r="L253" s="17">
        <f t="shared" si="18"/>
        <v>516.65</v>
      </c>
      <c r="M253" s="17">
        <f t="shared" si="19"/>
        <v>516.65</v>
      </c>
      <c r="N253" s="1" t="s">
        <v>8</v>
      </c>
      <c r="O253" s="1">
        <v>3.5</v>
      </c>
    </row>
    <row r="254" spans="4:15" x14ac:dyDescent="0.25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15"/>
        <v>Large</v>
      </c>
      <c r="I254" s="4" t="str">
        <f t="shared" si="16"/>
        <v>Large</v>
      </c>
      <c r="J254" s="1">
        <v>206.28649999999999</v>
      </c>
      <c r="K254" s="13">
        <f t="shared" si="17"/>
        <v>0</v>
      </c>
      <c r="L254" s="17">
        <f t="shared" si="18"/>
        <v>206.28649999999999</v>
      </c>
      <c r="M254" s="17">
        <f t="shared" si="19"/>
        <v>206.28649999999999</v>
      </c>
      <c r="N254" s="1" t="s">
        <v>10</v>
      </c>
      <c r="O254" s="1">
        <v>5.03</v>
      </c>
    </row>
    <row r="255" spans="4:15" x14ac:dyDescent="0.25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15"/>
        <v>Medium</v>
      </c>
      <c r="I255" s="4" t="str">
        <f t="shared" si="16"/>
        <v>Medium-Large</v>
      </c>
      <c r="J255" s="1">
        <v>115.02</v>
      </c>
      <c r="K255" s="13">
        <f t="shared" si="17"/>
        <v>0</v>
      </c>
      <c r="L255" s="17">
        <f t="shared" si="18"/>
        <v>115.02</v>
      </c>
      <c r="M255" s="17">
        <f t="shared" si="19"/>
        <v>115.02</v>
      </c>
      <c r="N255" s="1" t="s">
        <v>10</v>
      </c>
      <c r="O255" s="1">
        <v>0.71</v>
      </c>
    </row>
    <row r="256" spans="4:15" x14ac:dyDescent="0.25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15"/>
        <v>Large</v>
      </c>
      <c r="I256" s="4" t="str">
        <f t="shared" si="16"/>
        <v>XXX Large</v>
      </c>
      <c r="J256" s="1">
        <v>5008.7610000000004</v>
      </c>
      <c r="K256" s="13">
        <f t="shared" si="17"/>
        <v>0.01</v>
      </c>
      <c r="L256" s="17">
        <f t="shared" si="18"/>
        <v>4958.6733899999999</v>
      </c>
      <c r="M256" s="17">
        <f t="shared" si="19"/>
        <v>5002.7710000000006</v>
      </c>
      <c r="N256" s="1" t="s">
        <v>10</v>
      </c>
      <c r="O256" s="1">
        <v>5.99</v>
      </c>
    </row>
    <row r="257" spans="4:15" x14ac:dyDescent="0.25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15"/>
        <v>Small</v>
      </c>
      <c r="I257" s="4" t="str">
        <f t="shared" si="16"/>
        <v>Extra Small</v>
      </c>
      <c r="J257" s="1">
        <v>118.63</v>
      </c>
      <c r="K257" s="13">
        <f t="shared" si="17"/>
        <v>0</v>
      </c>
      <c r="L257" s="17">
        <f t="shared" si="18"/>
        <v>118.63</v>
      </c>
      <c r="M257" s="17">
        <f t="shared" si="19"/>
        <v>118.63</v>
      </c>
      <c r="N257" s="1" t="s">
        <v>10</v>
      </c>
      <c r="O257" s="1">
        <v>5.08</v>
      </c>
    </row>
    <row r="258" spans="4:15" x14ac:dyDescent="0.25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15"/>
        <v>Large</v>
      </c>
      <c r="I258" s="4" t="str">
        <f t="shared" si="16"/>
        <v>Extra Large</v>
      </c>
      <c r="J258" s="1">
        <v>13367.82</v>
      </c>
      <c r="K258" s="13">
        <f t="shared" si="17"/>
        <v>0.01</v>
      </c>
      <c r="L258" s="17">
        <f t="shared" si="18"/>
        <v>13234.141799999999</v>
      </c>
      <c r="M258" s="17">
        <f t="shared" si="19"/>
        <v>13338.619999999999</v>
      </c>
      <c r="N258" s="1" t="s">
        <v>13</v>
      </c>
      <c r="O258" s="1">
        <v>29.2</v>
      </c>
    </row>
    <row r="259" spans="4:15" x14ac:dyDescent="0.25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0">IF(G259&gt;=30,"Large",IF(G259&lt;=15,"Small","Medium"))</f>
        <v>Small</v>
      </c>
      <c r="I259" s="4" t="str">
        <f t="shared" ref="I259:I322" si="21">VLOOKUP(G259,$A$3:$B$12,2,TRUE)</f>
        <v>Mini</v>
      </c>
      <c r="J259" s="1">
        <v>13.53</v>
      </c>
      <c r="K259" s="13">
        <f t="shared" ref="K259:K322" si="22">IF(G259&gt;35,0.01,0)</f>
        <v>0</v>
      </c>
      <c r="L259" s="17">
        <f t="shared" ref="L259:L322" si="23">J259*(1-K259)</f>
        <v>13.53</v>
      </c>
      <c r="M259" s="17">
        <f t="shared" ref="M259:M322" si="24">IF(K259=0.01,J259-O259,J259)</f>
        <v>13.53</v>
      </c>
      <c r="N259" s="1" t="s">
        <v>10</v>
      </c>
      <c r="O259" s="1">
        <v>2.36</v>
      </c>
    </row>
    <row r="260" spans="4:15" x14ac:dyDescent="0.25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0"/>
        <v>Small</v>
      </c>
      <c r="I260" s="4" t="str">
        <f t="shared" si="21"/>
        <v>Small</v>
      </c>
      <c r="J260" s="1">
        <v>542.6</v>
      </c>
      <c r="K260" s="13">
        <f t="shared" si="22"/>
        <v>0</v>
      </c>
      <c r="L260" s="17">
        <f t="shared" si="23"/>
        <v>542.6</v>
      </c>
      <c r="M260" s="17">
        <f t="shared" si="24"/>
        <v>542.6</v>
      </c>
      <c r="N260" s="1" t="s">
        <v>10</v>
      </c>
      <c r="O260" s="1">
        <v>1.99</v>
      </c>
    </row>
    <row r="261" spans="4:15" x14ac:dyDescent="0.25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0"/>
        <v>Large</v>
      </c>
      <c r="I261" s="4" t="str">
        <f t="shared" si="21"/>
        <v>Extra Large</v>
      </c>
      <c r="J261" s="1">
        <v>101.9</v>
      </c>
      <c r="K261" s="13">
        <f t="shared" si="22"/>
        <v>0.01</v>
      </c>
      <c r="L261" s="17">
        <f t="shared" si="23"/>
        <v>100.881</v>
      </c>
      <c r="M261" s="17">
        <f t="shared" si="24"/>
        <v>101.4</v>
      </c>
      <c r="N261" s="1" t="s">
        <v>10</v>
      </c>
      <c r="O261" s="1">
        <v>0.5</v>
      </c>
    </row>
    <row r="262" spans="4:15" x14ac:dyDescent="0.25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0"/>
        <v>Small</v>
      </c>
      <c r="I262" s="4" t="str">
        <f t="shared" si="21"/>
        <v>Extra Small</v>
      </c>
      <c r="J262" s="1">
        <v>187.33</v>
      </c>
      <c r="K262" s="13">
        <f t="shared" si="22"/>
        <v>0</v>
      </c>
      <c r="L262" s="17">
        <f t="shared" si="23"/>
        <v>187.33</v>
      </c>
      <c r="M262" s="17">
        <f t="shared" si="24"/>
        <v>187.33</v>
      </c>
      <c r="N262" s="1" t="s">
        <v>10</v>
      </c>
      <c r="O262" s="1">
        <v>9.8699999999999992</v>
      </c>
    </row>
    <row r="263" spans="4:15" x14ac:dyDescent="0.25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0"/>
        <v>Large</v>
      </c>
      <c r="I263" s="4" t="str">
        <f t="shared" si="21"/>
        <v>XX Large</v>
      </c>
      <c r="J263" s="1">
        <v>4697.0320000000002</v>
      </c>
      <c r="K263" s="13">
        <f t="shared" si="22"/>
        <v>0.01</v>
      </c>
      <c r="L263" s="17">
        <f t="shared" si="23"/>
        <v>4650.0616799999998</v>
      </c>
      <c r="M263" s="17">
        <f t="shared" si="24"/>
        <v>4691.402</v>
      </c>
      <c r="N263" s="1" t="s">
        <v>10</v>
      </c>
      <c r="O263" s="1">
        <v>5.63</v>
      </c>
    </row>
    <row r="264" spans="4:15" x14ac:dyDescent="0.25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0"/>
        <v>Large</v>
      </c>
      <c r="I264" s="4" t="str">
        <f t="shared" si="21"/>
        <v>XX Large</v>
      </c>
      <c r="J264" s="1">
        <v>259.17</v>
      </c>
      <c r="K264" s="13">
        <f t="shared" si="22"/>
        <v>0.01</v>
      </c>
      <c r="L264" s="17">
        <f t="shared" si="23"/>
        <v>256.57830000000001</v>
      </c>
      <c r="M264" s="17">
        <f t="shared" si="24"/>
        <v>255.57000000000002</v>
      </c>
      <c r="N264" s="1" t="s">
        <v>10</v>
      </c>
      <c r="O264" s="1">
        <v>3.6</v>
      </c>
    </row>
    <row r="265" spans="4:15" x14ac:dyDescent="0.25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0"/>
        <v>Small</v>
      </c>
      <c r="I265" s="4" t="str">
        <f t="shared" si="21"/>
        <v>Extra Small</v>
      </c>
      <c r="J265" s="1">
        <v>21.99</v>
      </c>
      <c r="K265" s="13">
        <f t="shared" si="22"/>
        <v>0</v>
      </c>
      <c r="L265" s="17">
        <f t="shared" si="23"/>
        <v>21.99</v>
      </c>
      <c r="M265" s="17">
        <f t="shared" si="24"/>
        <v>21.99</v>
      </c>
      <c r="N265" s="1" t="s">
        <v>10</v>
      </c>
      <c r="O265" s="1">
        <v>0.5</v>
      </c>
    </row>
    <row r="266" spans="4:15" x14ac:dyDescent="0.25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0"/>
        <v>Small</v>
      </c>
      <c r="I266" s="4" t="str">
        <f t="shared" si="21"/>
        <v>Mini</v>
      </c>
      <c r="J266" s="1">
        <v>31.18</v>
      </c>
      <c r="K266" s="13">
        <f t="shared" si="22"/>
        <v>0</v>
      </c>
      <c r="L266" s="17">
        <f t="shared" si="23"/>
        <v>31.18</v>
      </c>
      <c r="M266" s="17">
        <f t="shared" si="24"/>
        <v>31.18</v>
      </c>
      <c r="N266" s="1" t="s">
        <v>10</v>
      </c>
      <c r="O266" s="1">
        <v>5.22</v>
      </c>
    </row>
    <row r="267" spans="4:15" x14ac:dyDescent="0.25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0"/>
        <v>Small</v>
      </c>
      <c r="I267" s="4" t="str">
        <f t="shared" si="21"/>
        <v>Extra Small</v>
      </c>
      <c r="J267" s="1">
        <v>96.21</v>
      </c>
      <c r="K267" s="13">
        <f t="shared" si="22"/>
        <v>0</v>
      </c>
      <c r="L267" s="17">
        <f t="shared" si="23"/>
        <v>96.21</v>
      </c>
      <c r="M267" s="17">
        <f t="shared" si="24"/>
        <v>96.21</v>
      </c>
      <c r="N267" s="1" t="s">
        <v>10</v>
      </c>
      <c r="O267" s="1">
        <v>57.4</v>
      </c>
    </row>
    <row r="268" spans="4:15" x14ac:dyDescent="0.25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0"/>
        <v>Large</v>
      </c>
      <c r="I268" s="4" t="str">
        <f t="shared" si="21"/>
        <v>XX Large</v>
      </c>
      <c r="J268" s="1">
        <v>5361.08</v>
      </c>
      <c r="K268" s="13">
        <f t="shared" si="22"/>
        <v>0.01</v>
      </c>
      <c r="L268" s="17">
        <f t="shared" si="23"/>
        <v>5307.4691999999995</v>
      </c>
      <c r="M268" s="17">
        <f t="shared" si="24"/>
        <v>5334.78</v>
      </c>
      <c r="N268" s="1" t="s">
        <v>13</v>
      </c>
      <c r="O268" s="1">
        <v>26.3</v>
      </c>
    </row>
    <row r="269" spans="4:15" x14ac:dyDescent="0.25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0"/>
        <v>Small</v>
      </c>
      <c r="I269" s="4" t="str">
        <f t="shared" si="21"/>
        <v>Mini</v>
      </c>
      <c r="J269" s="1">
        <v>76.865499999999997</v>
      </c>
      <c r="K269" s="13">
        <f t="shared" si="22"/>
        <v>0</v>
      </c>
      <c r="L269" s="17">
        <f t="shared" si="23"/>
        <v>76.865499999999997</v>
      </c>
      <c r="M269" s="17">
        <f t="shared" si="24"/>
        <v>76.865499999999997</v>
      </c>
      <c r="N269" s="1" t="s">
        <v>8</v>
      </c>
      <c r="O269" s="1">
        <v>0.99</v>
      </c>
    </row>
    <row r="270" spans="4:15" x14ac:dyDescent="0.25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0"/>
        <v>Large</v>
      </c>
      <c r="I270" s="4" t="str">
        <f t="shared" si="21"/>
        <v>XXX Large</v>
      </c>
      <c r="J270" s="1">
        <v>21141.07</v>
      </c>
      <c r="K270" s="13">
        <f t="shared" si="22"/>
        <v>0.01</v>
      </c>
      <c r="L270" s="17">
        <f t="shared" si="23"/>
        <v>20929.659299999999</v>
      </c>
      <c r="M270" s="17">
        <f t="shared" si="24"/>
        <v>21116.579999999998</v>
      </c>
      <c r="N270" s="1" t="s">
        <v>10</v>
      </c>
      <c r="O270" s="1">
        <v>24.49</v>
      </c>
    </row>
    <row r="271" spans="4:15" x14ac:dyDescent="0.25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0"/>
        <v>Medium</v>
      </c>
      <c r="I271" s="4" t="str">
        <f t="shared" si="21"/>
        <v>Medium</v>
      </c>
      <c r="J271" s="1">
        <v>68.88</v>
      </c>
      <c r="K271" s="13">
        <f t="shared" si="22"/>
        <v>0</v>
      </c>
      <c r="L271" s="17">
        <f t="shared" si="23"/>
        <v>68.88</v>
      </c>
      <c r="M271" s="17">
        <f t="shared" si="24"/>
        <v>68.88</v>
      </c>
      <c r="N271" s="1" t="s">
        <v>10</v>
      </c>
      <c r="O271" s="1">
        <v>1.49</v>
      </c>
    </row>
    <row r="272" spans="4:15" x14ac:dyDescent="0.25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0"/>
        <v>Medium</v>
      </c>
      <c r="I272" s="4" t="str">
        <f t="shared" si="21"/>
        <v>Small-Medium</v>
      </c>
      <c r="J272" s="1">
        <v>59.85</v>
      </c>
      <c r="K272" s="13">
        <f t="shared" si="22"/>
        <v>0</v>
      </c>
      <c r="L272" s="17">
        <f t="shared" si="23"/>
        <v>59.85</v>
      </c>
      <c r="M272" s="17">
        <f t="shared" si="24"/>
        <v>59.85</v>
      </c>
      <c r="N272" s="1" t="s">
        <v>10</v>
      </c>
      <c r="O272" s="1">
        <v>3.5</v>
      </c>
    </row>
    <row r="273" spans="4:15" x14ac:dyDescent="0.25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0"/>
        <v>Large</v>
      </c>
      <c r="I273" s="4" t="str">
        <f t="shared" si="21"/>
        <v>Extra Large</v>
      </c>
      <c r="J273" s="1">
        <v>2157.3085000000001</v>
      </c>
      <c r="K273" s="13">
        <f t="shared" si="22"/>
        <v>0.01</v>
      </c>
      <c r="L273" s="17">
        <f t="shared" si="23"/>
        <v>2135.7354150000001</v>
      </c>
      <c r="M273" s="17">
        <f t="shared" si="24"/>
        <v>2151.9985000000001</v>
      </c>
      <c r="N273" s="1" t="s">
        <v>10</v>
      </c>
      <c r="O273" s="1">
        <v>5.31</v>
      </c>
    </row>
    <row r="274" spans="4:15" x14ac:dyDescent="0.25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0"/>
        <v>Small</v>
      </c>
      <c r="I274" s="4" t="str">
        <f t="shared" si="21"/>
        <v>Small</v>
      </c>
      <c r="J274" s="1">
        <v>1616.66</v>
      </c>
      <c r="K274" s="13">
        <f t="shared" si="22"/>
        <v>0</v>
      </c>
      <c r="L274" s="17">
        <f t="shared" si="23"/>
        <v>1616.66</v>
      </c>
      <c r="M274" s="17">
        <f t="shared" si="24"/>
        <v>1616.66</v>
      </c>
      <c r="N274" s="1" t="s">
        <v>13</v>
      </c>
      <c r="O274" s="1">
        <v>56.22</v>
      </c>
    </row>
    <row r="275" spans="4:15" x14ac:dyDescent="0.25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0"/>
        <v>Medium</v>
      </c>
      <c r="I275" s="4" t="str">
        <f t="shared" si="21"/>
        <v>Small-Medium</v>
      </c>
      <c r="J275" s="1">
        <v>2592.4319999999998</v>
      </c>
      <c r="K275" s="13">
        <f t="shared" si="22"/>
        <v>0</v>
      </c>
      <c r="L275" s="17">
        <f t="shared" si="23"/>
        <v>2592.4319999999998</v>
      </c>
      <c r="M275" s="17">
        <f t="shared" si="24"/>
        <v>2592.4319999999998</v>
      </c>
      <c r="N275" s="1" t="s">
        <v>10</v>
      </c>
      <c r="O275" s="1">
        <v>3.9</v>
      </c>
    </row>
    <row r="276" spans="4:15" x14ac:dyDescent="0.25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0"/>
        <v>Small</v>
      </c>
      <c r="I276" s="4" t="str">
        <f t="shared" si="21"/>
        <v>Small</v>
      </c>
      <c r="J276" s="1">
        <v>157.49</v>
      </c>
      <c r="K276" s="13">
        <f t="shared" si="22"/>
        <v>0</v>
      </c>
      <c r="L276" s="17">
        <f t="shared" si="23"/>
        <v>157.49</v>
      </c>
      <c r="M276" s="17">
        <f t="shared" si="24"/>
        <v>157.49</v>
      </c>
      <c r="N276" s="1" t="s">
        <v>10</v>
      </c>
      <c r="O276" s="1">
        <v>1.39</v>
      </c>
    </row>
    <row r="277" spans="4:15" x14ac:dyDescent="0.25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0"/>
        <v>Medium</v>
      </c>
      <c r="I277" s="4" t="str">
        <f t="shared" si="21"/>
        <v>Medium</v>
      </c>
      <c r="J277" s="1">
        <v>673.92</v>
      </c>
      <c r="K277" s="13">
        <f t="shared" si="22"/>
        <v>0</v>
      </c>
      <c r="L277" s="17">
        <f t="shared" si="23"/>
        <v>673.92</v>
      </c>
      <c r="M277" s="17">
        <f t="shared" si="24"/>
        <v>673.92</v>
      </c>
      <c r="N277" s="1" t="s">
        <v>10</v>
      </c>
      <c r="O277" s="1">
        <v>1.99</v>
      </c>
    </row>
    <row r="278" spans="4:15" x14ac:dyDescent="0.25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0"/>
        <v>Small</v>
      </c>
      <c r="I278" s="4" t="str">
        <f t="shared" si="21"/>
        <v>Mini</v>
      </c>
      <c r="J278" s="1">
        <v>159.256</v>
      </c>
      <c r="K278" s="13">
        <f t="shared" si="22"/>
        <v>0</v>
      </c>
      <c r="L278" s="17">
        <f t="shared" si="23"/>
        <v>159.256</v>
      </c>
      <c r="M278" s="17">
        <f t="shared" si="24"/>
        <v>159.256</v>
      </c>
      <c r="N278" s="1" t="s">
        <v>10</v>
      </c>
      <c r="O278" s="1">
        <v>2.5</v>
      </c>
    </row>
    <row r="279" spans="4:15" x14ac:dyDescent="0.25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0"/>
        <v>Large</v>
      </c>
      <c r="I279" s="4" t="str">
        <f t="shared" si="21"/>
        <v>XXX Large</v>
      </c>
      <c r="J279" s="1">
        <v>794.58</v>
      </c>
      <c r="K279" s="13">
        <f t="shared" si="22"/>
        <v>0.01</v>
      </c>
      <c r="L279" s="17">
        <f t="shared" si="23"/>
        <v>786.63420000000008</v>
      </c>
      <c r="M279" s="17">
        <f t="shared" si="24"/>
        <v>766.83</v>
      </c>
      <c r="N279" s="1" t="s">
        <v>13</v>
      </c>
      <c r="O279" s="1">
        <v>27.75</v>
      </c>
    </row>
    <row r="280" spans="4:15" x14ac:dyDescent="0.25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0"/>
        <v>Large</v>
      </c>
      <c r="I280" s="4" t="str">
        <f t="shared" si="21"/>
        <v>Extra Large</v>
      </c>
      <c r="J280" s="1">
        <v>2180.23</v>
      </c>
      <c r="K280" s="13">
        <f t="shared" si="22"/>
        <v>0.01</v>
      </c>
      <c r="L280" s="17">
        <f t="shared" si="23"/>
        <v>2158.4277000000002</v>
      </c>
      <c r="M280" s="17">
        <f t="shared" si="24"/>
        <v>2176.73</v>
      </c>
      <c r="N280" s="1" t="s">
        <v>10</v>
      </c>
      <c r="O280" s="1">
        <v>3.5</v>
      </c>
    </row>
    <row r="281" spans="4:15" x14ac:dyDescent="0.25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0"/>
        <v>Large</v>
      </c>
      <c r="I281" s="4" t="str">
        <f t="shared" si="21"/>
        <v>Extra Large</v>
      </c>
      <c r="J281" s="1">
        <v>299.01</v>
      </c>
      <c r="K281" s="13">
        <f t="shared" si="22"/>
        <v>0.01</v>
      </c>
      <c r="L281" s="17">
        <f t="shared" si="23"/>
        <v>296.01990000000001</v>
      </c>
      <c r="M281" s="17">
        <f t="shared" si="24"/>
        <v>292.51</v>
      </c>
      <c r="N281" s="1" t="s">
        <v>10</v>
      </c>
      <c r="O281" s="1">
        <v>6.5</v>
      </c>
    </row>
    <row r="282" spans="4:15" x14ac:dyDescent="0.25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0"/>
        <v>Small</v>
      </c>
      <c r="I282" s="4" t="str">
        <f t="shared" si="21"/>
        <v>Small</v>
      </c>
      <c r="J282" s="1">
        <v>1884.2080000000001</v>
      </c>
      <c r="K282" s="13">
        <f t="shared" si="22"/>
        <v>0</v>
      </c>
      <c r="L282" s="17">
        <f t="shared" si="23"/>
        <v>1884.2080000000001</v>
      </c>
      <c r="M282" s="17">
        <f t="shared" si="24"/>
        <v>1884.2080000000001</v>
      </c>
      <c r="N282" s="1" t="s">
        <v>13</v>
      </c>
      <c r="O282" s="1">
        <v>110.2</v>
      </c>
    </row>
    <row r="283" spans="4:15" x14ac:dyDescent="0.25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0"/>
        <v>Small</v>
      </c>
      <c r="I283" s="4" t="str">
        <f t="shared" si="21"/>
        <v>Mini</v>
      </c>
      <c r="J283" s="1">
        <v>93.338499999999996</v>
      </c>
      <c r="K283" s="13">
        <f t="shared" si="22"/>
        <v>0</v>
      </c>
      <c r="L283" s="17">
        <f t="shared" si="23"/>
        <v>93.338499999999996</v>
      </c>
      <c r="M283" s="17">
        <f t="shared" si="24"/>
        <v>93.338499999999996</v>
      </c>
      <c r="N283" s="1" t="s">
        <v>10</v>
      </c>
      <c r="O283" s="1">
        <v>5</v>
      </c>
    </row>
    <row r="284" spans="4:15" x14ac:dyDescent="0.25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0"/>
        <v>Medium</v>
      </c>
      <c r="I284" s="4" t="str">
        <f t="shared" si="21"/>
        <v>Small-Medium</v>
      </c>
      <c r="J284" s="1">
        <v>540.55999999999995</v>
      </c>
      <c r="K284" s="13">
        <f t="shared" si="22"/>
        <v>0</v>
      </c>
      <c r="L284" s="17">
        <f t="shared" si="23"/>
        <v>540.55999999999995</v>
      </c>
      <c r="M284" s="17">
        <f t="shared" si="24"/>
        <v>540.55999999999995</v>
      </c>
      <c r="N284" s="1" t="s">
        <v>10</v>
      </c>
      <c r="O284" s="1">
        <v>13.99</v>
      </c>
    </row>
    <row r="285" spans="4:15" x14ac:dyDescent="0.25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0"/>
        <v>Medium</v>
      </c>
      <c r="I285" s="4" t="str">
        <f t="shared" si="21"/>
        <v>Small-Medium</v>
      </c>
      <c r="J285" s="1">
        <v>37.4</v>
      </c>
      <c r="K285" s="13">
        <f t="shared" si="22"/>
        <v>0</v>
      </c>
      <c r="L285" s="17">
        <f t="shared" si="23"/>
        <v>37.4</v>
      </c>
      <c r="M285" s="17">
        <f t="shared" si="24"/>
        <v>37.4</v>
      </c>
      <c r="N285" s="1" t="s">
        <v>8</v>
      </c>
      <c r="O285" s="1">
        <v>1.57</v>
      </c>
    </row>
    <row r="286" spans="4:15" x14ac:dyDescent="0.25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0"/>
        <v>Large</v>
      </c>
      <c r="I286" s="4" t="str">
        <f t="shared" si="21"/>
        <v>XX Large</v>
      </c>
      <c r="J286" s="1">
        <v>128.13</v>
      </c>
      <c r="K286" s="13">
        <f t="shared" si="22"/>
        <v>0.01</v>
      </c>
      <c r="L286" s="17">
        <f t="shared" si="23"/>
        <v>126.84869999999999</v>
      </c>
      <c r="M286" s="17">
        <f t="shared" si="24"/>
        <v>127.14</v>
      </c>
      <c r="N286" s="1" t="s">
        <v>10</v>
      </c>
      <c r="O286" s="1">
        <v>0.99</v>
      </c>
    </row>
    <row r="287" spans="4:15" x14ac:dyDescent="0.25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0"/>
        <v>Large</v>
      </c>
      <c r="I287" s="4" t="str">
        <f t="shared" si="21"/>
        <v>XXX Large</v>
      </c>
      <c r="J287" s="1">
        <v>512.33000000000004</v>
      </c>
      <c r="K287" s="13">
        <f t="shared" si="22"/>
        <v>0.01</v>
      </c>
      <c r="L287" s="17">
        <f t="shared" si="23"/>
        <v>507.20670000000001</v>
      </c>
      <c r="M287" s="17">
        <f t="shared" si="24"/>
        <v>511.34000000000003</v>
      </c>
      <c r="N287" s="1" t="s">
        <v>10</v>
      </c>
      <c r="O287" s="1">
        <v>0.99</v>
      </c>
    </row>
    <row r="288" spans="4:15" x14ac:dyDescent="0.25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0"/>
        <v>Small</v>
      </c>
      <c r="I288" s="4" t="str">
        <f t="shared" si="21"/>
        <v>Small</v>
      </c>
      <c r="J288" s="1">
        <v>56.73</v>
      </c>
      <c r="K288" s="13">
        <f t="shared" si="22"/>
        <v>0</v>
      </c>
      <c r="L288" s="17">
        <f t="shared" si="23"/>
        <v>56.73</v>
      </c>
      <c r="M288" s="17">
        <f t="shared" si="24"/>
        <v>56.73</v>
      </c>
      <c r="N288" s="1" t="s">
        <v>10</v>
      </c>
      <c r="O288" s="1">
        <v>0.71</v>
      </c>
    </row>
    <row r="289" spans="4:15" x14ac:dyDescent="0.25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0"/>
        <v>Large</v>
      </c>
      <c r="I289" s="4" t="str">
        <f t="shared" si="21"/>
        <v>XX Large</v>
      </c>
      <c r="J289" s="1">
        <v>341.36</v>
      </c>
      <c r="K289" s="13">
        <f t="shared" si="22"/>
        <v>0.01</v>
      </c>
      <c r="L289" s="17">
        <f t="shared" si="23"/>
        <v>337.94639999999998</v>
      </c>
      <c r="M289" s="17">
        <f t="shared" si="24"/>
        <v>337.74</v>
      </c>
      <c r="N289" s="1" t="s">
        <v>10</v>
      </c>
      <c r="O289" s="1">
        <v>3.62</v>
      </c>
    </row>
    <row r="290" spans="4:15" x14ac:dyDescent="0.25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0"/>
        <v>Large</v>
      </c>
      <c r="I290" s="4" t="str">
        <f t="shared" si="21"/>
        <v>XX Large</v>
      </c>
      <c r="J290" s="1">
        <v>558.04</v>
      </c>
      <c r="K290" s="13">
        <f t="shared" si="22"/>
        <v>0.01</v>
      </c>
      <c r="L290" s="17">
        <f t="shared" si="23"/>
        <v>552.45959999999991</v>
      </c>
      <c r="M290" s="17">
        <f t="shared" si="24"/>
        <v>554.9</v>
      </c>
      <c r="N290" s="1" t="s">
        <v>10</v>
      </c>
      <c r="O290" s="1">
        <v>3.14</v>
      </c>
    </row>
    <row r="291" spans="4:15" x14ac:dyDescent="0.25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0"/>
        <v>Large</v>
      </c>
      <c r="I291" s="4" t="str">
        <f t="shared" si="21"/>
        <v>Large</v>
      </c>
      <c r="J291" s="1">
        <v>1486.72</v>
      </c>
      <c r="K291" s="13">
        <f t="shared" si="22"/>
        <v>0</v>
      </c>
      <c r="L291" s="17">
        <f t="shared" si="23"/>
        <v>1486.72</v>
      </c>
      <c r="M291" s="17">
        <f t="shared" si="24"/>
        <v>1486.72</v>
      </c>
      <c r="N291" s="1" t="s">
        <v>10</v>
      </c>
      <c r="O291" s="1">
        <v>8.99</v>
      </c>
    </row>
    <row r="292" spans="4:15" x14ac:dyDescent="0.25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0"/>
        <v>Small</v>
      </c>
      <c r="I292" s="4" t="str">
        <f t="shared" si="21"/>
        <v>Mini</v>
      </c>
      <c r="J292" s="1">
        <v>6.93</v>
      </c>
      <c r="K292" s="13">
        <f t="shared" si="22"/>
        <v>0</v>
      </c>
      <c r="L292" s="17">
        <f t="shared" si="23"/>
        <v>6.93</v>
      </c>
      <c r="M292" s="17">
        <f t="shared" si="24"/>
        <v>6.93</v>
      </c>
      <c r="N292" s="1" t="s">
        <v>10</v>
      </c>
      <c r="O292" s="1">
        <v>2.56</v>
      </c>
    </row>
    <row r="293" spans="4:15" x14ac:dyDescent="0.25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0"/>
        <v>Small</v>
      </c>
      <c r="I293" s="4" t="str">
        <f t="shared" si="21"/>
        <v>Extra Small</v>
      </c>
      <c r="J293" s="1">
        <v>271.27</v>
      </c>
      <c r="K293" s="13">
        <f t="shared" si="22"/>
        <v>0</v>
      </c>
      <c r="L293" s="17">
        <f t="shared" si="23"/>
        <v>271.27</v>
      </c>
      <c r="M293" s="17">
        <f t="shared" si="24"/>
        <v>271.27</v>
      </c>
      <c r="N293" s="1" t="s">
        <v>10</v>
      </c>
      <c r="O293" s="1">
        <v>13.99</v>
      </c>
    </row>
    <row r="294" spans="4:15" x14ac:dyDescent="0.25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0"/>
        <v>Large</v>
      </c>
      <c r="I294" s="4" t="str">
        <f t="shared" si="21"/>
        <v>Extra Large</v>
      </c>
      <c r="J294" s="1">
        <v>290.3</v>
      </c>
      <c r="K294" s="13">
        <f t="shared" si="22"/>
        <v>0.01</v>
      </c>
      <c r="L294" s="17">
        <f t="shared" si="23"/>
        <v>287.39699999999999</v>
      </c>
      <c r="M294" s="17">
        <f t="shared" si="24"/>
        <v>286.3</v>
      </c>
      <c r="N294" s="1" t="s">
        <v>10</v>
      </c>
      <c r="O294" s="1">
        <v>4</v>
      </c>
    </row>
    <row r="295" spans="4:15" x14ac:dyDescent="0.25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0"/>
        <v>Large</v>
      </c>
      <c r="I295" s="4" t="str">
        <f t="shared" si="21"/>
        <v>Extra Large</v>
      </c>
      <c r="J295" s="1">
        <v>4698.5</v>
      </c>
      <c r="K295" s="13">
        <f t="shared" si="22"/>
        <v>0.01</v>
      </c>
      <c r="L295" s="17">
        <f t="shared" si="23"/>
        <v>4651.5150000000003</v>
      </c>
      <c r="M295" s="17">
        <f t="shared" si="24"/>
        <v>4646.5600000000004</v>
      </c>
      <c r="N295" s="1" t="s">
        <v>13</v>
      </c>
      <c r="O295" s="1">
        <v>51.94</v>
      </c>
    </row>
    <row r="296" spans="4:15" x14ac:dyDescent="0.25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0"/>
        <v>Large</v>
      </c>
      <c r="I296" s="4" t="str">
        <f t="shared" si="21"/>
        <v>XX Large</v>
      </c>
      <c r="J296" s="1">
        <v>288.89999999999998</v>
      </c>
      <c r="K296" s="13">
        <f t="shared" si="22"/>
        <v>0.01</v>
      </c>
      <c r="L296" s="17">
        <f t="shared" si="23"/>
        <v>286.01099999999997</v>
      </c>
      <c r="M296" s="17">
        <f t="shared" si="24"/>
        <v>287.29999999999995</v>
      </c>
      <c r="N296" s="1" t="s">
        <v>10</v>
      </c>
      <c r="O296" s="1">
        <v>1.6</v>
      </c>
    </row>
    <row r="297" spans="4:15" x14ac:dyDescent="0.25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0"/>
        <v>Medium</v>
      </c>
      <c r="I297" s="4" t="str">
        <f t="shared" si="21"/>
        <v>Medium-Large</v>
      </c>
      <c r="J297" s="1">
        <v>1363</v>
      </c>
      <c r="K297" s="13">
        <f t="shared" si="22"/>
        <v>0</v>
      </c>
      <c r="L297" s="17">
        <f t="shared" si="23"/>
        <v>1363</v>
      </c>
      <c r="M297" s="17">
        <f t="shared" si="24"/>
        <v>1363</v>
      </c>
      <c r="N297" s="1" t="s">
        <v>13</v>
      </c>
      <c r="O297" s="1">
        <v>14.19</v>
      </c>
    </row>
    <row r="298" spans="4:15" x14ac:dyDescent="0.25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0"/>
        <v>Small</v>
      </c>
      <c r="I298" s="4" t="str">
        <f t="shared" si="21"/>
        <v>Extra Small</v>
      </c>
      <c r="J298" s="1">
        <v>70.88</v>
      </c>
      <c r="K298" s="13">
        <f t="shared" si="22"/>
        <v>0</v>
      </c>
      <c r="L298" s="17">
        <f t="shared" si="23"/>
        <v>70.88</v>
      </c>
      <c r="M298" s="17">
        <f t="shared" si="24"/>
        <v>70.88</v>
      </c>
      <c r="N298" s="1" t="s">
        <v>10</v>
      </c>
      <c r="O298" s="1">
        <v>9.68</v>
      </c>
    </row>
    <row r="299" spans="4:15" x14ac:dyDescent="0.25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0"/>
        <v>Large</v>
      </c>
      <c r="I299" s="4" t="str">
        <f t="shared" si="21"/>
        <v>Large</v>
      </c>
      <c r="J299" s="1">
        <v>199.8</v>
      </c>
      <c r="K299" s="13">
        <f t="shared" si="22"/>
        <v>0</v>
      </c>
      <c r="L299" s="17">
        <f t="shared" si="23"/>
        <v>199.8</v>
      </c>
      <c r="M299" s="17">
        <f t="shared" si="24"/>
        <v>199.8</v>
      </c>
      <c r="N299" s="1" t="s">
        <v>8</v>
      </c>
      <c r="O299" s="1">
        <v>6.81</v>
      </c>
    </row>
    <row r="300" spans="4:15" x14ac:dyDescent="0.25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0"/>
        <v>Large</v>
      </c>
      <c r="I300" s="4" t="str">
        <f t="shared" si="21"/>
        <v>Extra Large</v>
      </c>
      <c r="J300" s="1">
        <v>434.11</v>
      </c>
      <c r="K300" s="13">
        <f t="shared" si="22"/>
        <v>0.01</v>
      </c>
      <c r="L300" s="17">
        <f t="shared" si="23"/>
        <v>429.76890000000003</v>
      </c>
      <c r="M300" s="17">
        <f t="shared" si="24"/>
        <v>428.48</v>
      </c>
      <c r="N300" s="1" t="s">
        <v>10</v>
      </c>
      <c r="O300" s="1">
        <v>5.63</v>
      </c>
    </row>
    <row r="301" spans="4:15" x14ac:dyDescent="0.25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0"/>
        <v>Medium</v>
      </c>
      <c r="I301" s="4" t="str">
        <f t="shared" si="21"/>
        <v>Medium-Large</v>
      </c>
      <c r="J301" s="1">
        <v>337.38</v>
      </c>
      <c r="K301" s="13">
        <f t="shared" si="22"/>
        <v>0</v>
      </c>
      <c r="L301" s="17">
        <f t="shared" si="23"/>
        <v>337.38</v>
      </c>
      <c r="M301" s="17">
        <f t="shared" si="24"/>
        <v>337.38</v>
      </c>
      <c r="N301" s="1" t="s">
        <v>8</v>
      </c>
      <c r="O301" s="1">
        <v>6.97</v>
      </c>
    </row>
    <row r="302" spans="4:15" x14ac:dyDescent="0.25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0"/>
        <v>Medium</v>
      </c>
      <c r="I302" s="4" t="str">
        <f t="shared" si="21"/>
        <v>Small-Medium</v>
      </c>
      <c r="J302" s="1">
        <v>347.47</v>
      </c>
      <c r="K302" s="13">
        <f t="shared" si="22"/>
        <v>0</v>
      </c>
      <c r="L302" s="17">
        <f t="shared" si="23"/>
        <v>347.47</v>
      </c>
      <c r="M302" s="17">
        <f t="shared" si="24"/>
        <v>347.47</v>
      </c>
      <c r="N302" s="1" t="s">
        <v>10</v>
      </c>
      <c r="O302" s="1">
        <v>15.1</v>
      </c>
    </row>
    <row r="303" spans="4:15" x14ac:dyDescent="0.25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0"/>
        <v>Medium</v>
      </c>
      <c r="I303" s="4" t="str">
        <f t="shared" si="21"/>
        <v>Medium</v>
      </c>
      <c r="J303" s="1">
        <v>68.97</v>
      </c>
      <c r="K303" s="13">
        <f t="shared" si="22"/>
        <v>0</v>
      </c>
      <c r="L303" s="17">
        <f t="shared" si="23"/>
        <v>68.97</v>
      </c>
      <c r="M303" s="17">
        <f t="shared" si="24"/>
        <v>68.97</v>
      </c>
      <c r="N303" s="1" t="s">
        <v>10</v>
      </c>
      <c r="O303" s="1">
        <v>0.97</v>
      </c>
    </row>
    <row r="304" spans="4:15" x14ac:dyDescent="0.25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0"/>
        <v>Large</v>
      </c>
      <c r="I304" s="4" t="str">
        <f t="shared" si="21"/>
        <v>XXX Large</v>
      </c>
      <c r="J304" s="1">
        <v>4046.25</v>
      </c>
      <c r="K304" s="13">
        <f t="shared" si="22"/>
        <v>0.01</v>
      </c>
      <c r="L304" s="17">
        <f t="shared" si="23"/>
        <v>4005.7874999999999</v>
      </c>
      <c r="M304" s="17">
        <f t="shared" si="24"/>
        <v>3986.25</v>
      </c>
      <c r="N304" s="1" t="s">
        <v>13</v>
      </c>
      <c r="O304" s="1">
        <v>60</v>
      </c>
    </row>
    <row r="305" spans="4:15" x14ac:dyDescent="0.25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0"/>
        <v>Large</v>
      </c>
      <c r="I305" s="4" t="str">
        <f t="shared" si="21"/>
        <v>Large</v>
      </c>
      <c r="J305" s="1">
        <v>16313.51</v>
      </c>
      <c r="K305" s="13">
        <f t="shared" si="22"/>
        <v>0</v>
      </c>
      <c r="L305" s="17">
        <f t="shared" si="23"/>
        <v>16313.51</v>
      </c>
      <c r="M305" s="17">
        <f t="shared" si="24"/>
        <v>16313.51</v>
      </c>
      <c r="N305" s="1" t="s">
        <v>13</v>
      </c>
      <c r="O305" s="1">
        <v>26</v>
      </c>
    </row>
    <row r="306" spans="4:15" x14ac:dyDescent="0.25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0"/>
        <v>Large</v>
      </c>
      <c r="I306" s="4" t="str">
        <f t="shared" si="21"/>
        <v>XX Large</v>
      </c>
      <c r="J306" s="1">
        <v>7679.5119999999997</v>
      </c>
      <c r="K306" s="13">
        <f t="shared" si="22"/>
        <v>0.01</v>
      </c>
      <c r="L306" s="17">
        <f t="shared" si="23"/>
        <v>7602.7168799999999</v>
      </c>
      <c r="M306" s="17">
        <f t="shared" si="24"/>
        <v>7674.5119999999997</v>
      </c>
      <c r="N306" s="1" t="s">
        <v>10</v>
      </c>
      <c r="O306" s="1">
        <v>5</v>
      </c>
    </row>
    <row r="307" spans="4:15" x14ac:dyDescent="0.25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0"/>
        <v>Large</v>
      </c>
      <c r="I307" s="4" t="str">
        <f t="shared" si="21"/>
        <v>XX Large</v>
      </c>
      <c r="J307" s="1">
        <v>282.61</v>
      </c>
      <c r="K307" s="13">
        <f t="shared" si="22"/>
        <v>0.01</v>
      </c>
      <c r="L307" s="17">
        <f t="shared" si="23"/>
        <v>279.78390000000002</v>
      </c>
      <c r="M307" s="17">
        <f t="shared" si="24"/>
        <v>277.39</v>
      </c>
      <c r="N307" s="1" t="s">
        <v>10</v>
      </c>
      <c r="O307" s="1">
        <v>5.22</v>
      </c>
    </row>
    <row r="308" spans="4:15" x14ac:dyDescent="0.25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0"/>
        <v>Large</v>
      </c>
      <c r="I308" s="4" t="str">
        <f t="shared" si="21"/>
        <v>Extra Large</v>
      </c>
      <c r="J308" s="1">
        <v>57.24</v>
      </c>
      <c r="K308" s="13">
        <f t="shared" si="22"/>
        <v>0.01</v>
      </c>
      <c r="L308" s="17">
        <f t="shared" si="23"/>
        <v>56.6676</v>
      </c>
      <c r="M308" s="17">
        <f t="shared" si="24"/>
        <v>56.54</v>
      </c>
      <c r="N308" s="1" t="s">
        <v>8</v>
      </c>
      <c r="O308" s="1">
        <v>0.7</v>
      </c>
    </row>
    <row r="309" spans="4:15" x14ac:dyDescent="0.25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0"/>
        <v>Small</v>
      </c>
      <c r="I309" s="4" t="str">
        <f t="shared" si="21"/>
        <v>Small</v>
      </c>
      <c r="J309" s="1">
        <v>2409.424</v>
      </c>
      <c r="K309" s="13">
        <f t="shared" si="22"/>
        <v>0</v>
      </c>
      <c r="L309" s="17">
        <f t="shared" si="23"/>
        <v>2409.424</v>
      </c>
      <c r="M309" s="17">
        <f t="shared" si="24"/>
        <v>2409.424</v>
      </c>
      <c r="N309" s="1" t="s">
        <v>13</v>
      </c>
      <c r="O309" s="1">
        <v>66.67</v>
      </c>
    </row>
    <row r="310" spans="4:15" x14ac:dyDescent="0.25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0"/>
        <v>Medium</v>
      </c>
      <c r="I310" s="4" t="str">
        <f t="shared" si="21"/>
        <v>Medium-Large</v>
      </c>
      <c r="J310" s="1">
        <v>433.44</v>
      </c>
      <c r="K310" s="13">
        <f t="shared" si="22"/>
        <v>0</v>
      </c>
      <c r="L310" s="17">
        <f t="shared" si="23"/>
        <v>433.44</v>
      </c>
      <c r="M310" s="17">
        <f t="shared" si="24"/>
        <v>433.44</v>
      </c>
      <c r="N310" s="1" t="s">
        <v>10</v>
      </c>
      <c r="O310" s="1">
        <v>3.73</v>
      </c>
    </row>
    <row r="311" spans="4:15" x14ac:dyDescent="0.25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0"/>
        <v>Small</v>
      </c>
      <c r="I311" s="4" t="str">
        <f t="shared" si="21"/>
        <v>Mini</v>
      </c>
      <c r="J311" s="1">
        <v>21.84</v>
      </c>
      <c r="K311" s="13">
        <f t="shared" si="22"/>
        <v>0</v>
      </c>
      <c r="L311" s="17">
        <f t="shared" si="23"/>
        <v>21.84</v>
      </c>
      <c r="M311" s="17">
        <f t="shared" si="24"/>
        <v>21.84</v>
      </c>
      <c r="N311" s="1" t="s">
        <v>10</v>
      </c>
      <c r="O311" s="1">
        <v>2.39</v>
      </c>
    </row>
    <row r="312" spans="4:15" x14ac:dyDescent="0.25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0"/>
        <v>Large</v>
      </c>
      <c r="I312" s="4" t="str">
        <f t="shared" si="21"/>
        <v>Large</v>
      </c>
      <c r="J312" s="1">
        <v>322.82</v>
      </c>
      <c r="K312" s="13">
        <f t="shared" si="22"/>
        <v>0</v>
      </c>
      <c r="L312" s="17">
        <f t="shared" si="23"/>
        <v>322.82</v>
      </c>
      <c r="M312" s="17">
        <f t="shared" si="24"/>
        <v>322.82</v>
      </c>
      <c r="N312" s="1" t="s">
        <v>10</v>
      </c>
      <c r="O312" s="1">
        <v>3.98</v>
      </c>
    </row>
    <row r="313" spans="4:15" x14ac:dyDescent="0.25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0"/>
        <v>Medium</v>
      </c>
      <c r="I313" s="4" t="str">
        <f t="shared" si="21"/>
        <v>Small-Medium</v>
      </c>
      <c r="J313" s="1">
        <v>203.57</v>
      </c>
      <c r="K313" s="13">
        <f t="shared" si="22"/>
        <v>0</v>
      </c>
      <c r="L313" s="17">
        <f t="shared" si="23"/>
        <v>203.57</v>
      </c>
      <c r="M313" s="17">
        <f t="shared" si="24"/>
        <v>203.57</v>
      </c>
      <c r="N313" s="1" t="s">
        <v>10</v>
      </c>
      <c r="O313" s="1">
        <v>3.99</v>
      </c>
    </row>
    <row r="314" spans="4:15" x14ac:dyDescent="0.25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0"/>
        <v>Large</v>
      </c>
      <c r="I314" s="4" t="str">
        <f t="shared" si="21"/>
        <v>Extra Large</v>
      </c>
      <c r="J314" s="1">
        <v>425.91</v>
      </c>
      <c r="K314" s="13">
        <f t="shared" si="22"/>
        <v>0.01</v>
      </c>
      <c r="L314" s="17">
        <f t="shared" si="23"/>
        <v>421.65090000000004</v>
      </c>
      <c r="M314" s="17">
        <f t="shared" si="24"/>
        <v>420.88000000000005</v>
      </c>
      <c r="N314" s="1" t="s">
        <v>10</v>
      </c>
      <c r="O314" s="1">
        <v>5.03</v>
      </c>
    </row>
    <row r="315" spans="4:15" x14ac:dyDescent="0.25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0"/>
        <v>Large</v>
      </c>
      <c r="I315" s="4" t="str">
        <f t="shared" si="21"/>
        <v>XX Large</v>
      </c>
      <c r="J315" s="1">
        <v>894.51</v>
      </c>
      <c r="K315" s="13">
        <f t="shared" si="22"/>
        <v>0.01</v>
      </c>
      <c r="L315" s="17">
        <f t="shared" si="23"/>
        <v>885.56489999999997</v>
      </c>
      <c r="M315" s="17">
        <f t="shared" si="24"/>
        <v>892.52</v>
      </c>
      <c r="N315" s="1" t="s">
        <v>10</v>
      </c>
      <c r="O315" s="1">
        <v>1.99</v>
      </c>
    </row>
    <row r="316" spans="4:15" x14ac:dyDescent="0.25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0"/>
        <v>Large</v>
      </c>
      <c r="I316" s="4" t="str">
        <f t="shared" si="21"/>
        <v>Large</v>
      </c>
      <c r="J316" s="1">
        <v>3008.5</v>
      </c>
      <c r="K316" s="13">
        <f t="shared" si="22"/>
        <v>0</v>
      </c>
      <c r="L316" s="17">
        <f t="shared" si="23"/>
        <v>3008.5</v>
      </c>
      <c r="M316" s="17">
        <f t="shared" si="24"/>
        <v>3008.5</v>
      </c>
      <c r="N316" s="1" t="s">
        <v>13</v>
      </c>
      <c r="O316" s="1">
        <v>14</v>
      </c>
    </row>
    <row r="317" spans="4:15" x14ac:dyDescent="0.25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0"/>
        <v>Small</v>
      </c>
      <c r="I317" s="4" t="str">
        <f t="shared" si="21"/>
        <v>Extra Small</v>
      </c>
      <c r="J317" s="1">
        <v>29.41</v>
      </c>
      <c r="K317" s="13">
        <f t="shared" si="22"/>
        <v>0</v>
      </c>
      <c r="L317" s="17">
        <f t="shared" si="23"/>
        <v>29.41</v>
      </c>
      <c r="M317" s="17">
        <f t="shared" si="24"/>
        <v>29.41</v>
      </c>
      <c r="N317" s="1" t="s">
        <v>10</v>
      </c>
      <c r="O317" s="1">
        <v>1.34</v>
      </c>
    </row>
    <row r="318" spans="4:15" x14ac:dyDescent="0.25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0"/>
        <v>Large</v>
      </c>
      <c r="I318" s="4" t="str">
        <f t="shared" si="21"/>
        <v>XXX Large</v>
      </c>
      <c r="J318" s="1">
        <v>8246.86</v>
      </c>
      <c r="K318" s="13">
        <f t="shared" si="22"/>
        <v>0.01</v>
      </c>
      <c r="L318" s="17">
        <f t="shared" si="23"/>
        <v>8164.3914000000004</v>
      </c>
      <c r="M318" s="17">
        <f t="shared" si="24"/>
        <v>8217.6500000000015</v>
      </c>
      <c r="N318" s="1" t="s">
        <v>13</v>
      </c>
      <c r="O318" s="1">
        <v>29.21</v>
      </c>
    </row>
    <row r="319" spans="4:15" x14ac:dyDescent="0.25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0"/>
        <v>Large</v>
      </c>
      <c r="I319" s="4" t="str">
        <f t="shared" si="21"/>
        <v>XX Large</v>
      </c>
      <c r="J319" s="1">
        <v>16886.759999999998</v>
      </c>
      <c r="K319" s="13">
        <f t="shared" si="22"/>
        <v>0.01</v>
      </c>
      <c r="L319" s="17">
        <f t="shared" si="23"/>
        <v>16717.892399999997</v>
      </c>
      <c r="M319" s="17">
        <f t="shared" si="24"/>
        <v>16801.129999999997</v>
      </c>
      <c r="N319" s="1" t="s">
        <v>13</v>
      </c>
      <c r="O319" s="1">
        <v>85.63</v>
      </c>
    </row>
    <row r="320" spans="4:15" x14ac:dyDescent="0.25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0"/>
        <v>Large</v>
      </c>
      <c r="I320" s="4" t="str">
        <f t="shared" si="21"/>
        <v>Large</v>
      </c>
      <c r="J320" s="1">
        <v>9758.7000000000007</v>
      </c>
      <c r="K320" s="13">
        <f t="shared" si="22"/>
        <v>0</v>
      </c>
      <c r="L320" s="17">
        <f t="shared" si="23"/>
        <v>9758.7000000000007</v>
      </c>
      <c r="M320" s="17">
        <f t="shared" si="24"/>
        <v>9758.7000000000007</v>
      </c>
      <c r="N320" s="1" t="s">
        <v>10</v>
      </c>
      <c r="O320" s="1">
        <v>19.989999999999998</v>
      </c>
    </row>
    <row r="321" spans="4:15" x14ac:dyDescent="0.25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0"/>
        <v>Medium</v>
      </c>
      <c r="I321" s="4" t="str">
        <f t="shared" si="21"/>
        <v>Medium-Large</v>
      </c>
      <c r="J321" s="1">
        <v>892.38</v>
      </c>
      <c r="K321" s="13">
        <f t="shared" si="22"/>
        <v>0</v>
      </c>
      <c r="L321" s="17">
        <f t="shared" si="23"/>
        <v>892.38</v>
      </c>
      <c r="M321" s="17">
        <f t="shared" si="24"/>
        <v>892.38</v>
      </c>
      <c r="N321" s="1" t="s">
        <v>10</v>
      </c>
      <c r="O321" s="1">
        <v>1.99</v>
      </c>
    </row>
    <row r="322" spans="4:15" x14ac:dyDescent="0.25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0"/>
        <v>Large</v>
      </c>
      <c r="I322" s="4" t="str">
        <f t="shared" si="21"/>
        <v>Extra Large</v>
      </c>
      <c r="J322" s="1">
        <v>1921.1275000000001</v>
      </c>
      <c r="K322" s="13">
        <f t="shared" si="22"/>
        <v>0.01</v>
      </c>
      <c r="L322" s="17">
        <f t="shared" si="23"/>
        <v>1901.9162249999999</v>
      </c>
      <c r="M322" s="17">
        <f t="shared" si="24"/>
        <v>1912.1375</v>
      </c>
      <c r="N322" s="1" t="s">
        <v>10</v>
      </c>
      <c r="O322" s="1">
        <v>8.99</v>
      </c>
    </row>
    <row r="323" spans="4:15" x14ac:dyDescent="0.25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25">IF(G323&gt;=30,"Large",IF(G323&lt;=15,"Small","Medium"))</f>
        <v>Large</v>
      </c>
      <c r="I323" s="4" t="str">
        <f t="shared" ref="I323:I386" si="26">VLOOKUP(G323,$A$3:$B$12,2,TRUE)</f>
        <v>Large</v>
      </c>
      <c r="J323" s="1">
        <v>1425.06</v>
      </c>
      <c r="K323" s="13">
        <f t="shared" ref="K323:K386" si="27">IF(G323&gt;35,0.01,0)</f>
        <v>0</v>
      </c>
      <c r="L323" s="17">
        <f t="shared" ref="L323:L386" si="28">J323*(1-K323)</f>
        <v>1425.06</v>
      </c>
      <c r="M323" s="17">
        <f t="shared" ref="M323:M386" si="29">IF(K323=0.01,J323-O323,J323)</f>
        <v>1425.06</v>
      </c>
      <c r="N323" s="1" t="s">
        <v>10</v>
      </c>
      <c r="O323" s="1">
        <v>5.09</v>
      </c>
    </row>
    <row r="324" spans="4:15" x14ac:dyDescent="0.25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25"/>
        <v>Small</v>
      </c>
      <c r="I324" s="4" t="str">
        <f t="shared" si="26"/>
        <v>Extra Small</v>
      </c>
      <c r="J324" s="1">
        <v>251.59</v>
      </c>
      <c r="K324" s="13">
        <f t="shared" si="27"/>
        <v>0</v>
      </c>
      <c r="L324" s="17">
        <f t="shared" si="28"/>
        <v>251.59</v>
      </c>
      <c r="M324" s="17">
        <f t="shared" si="29"/>
        <v>251.59</v>
      </c>
      <c r="N324" s="1" t="s">
        <v>10</v>
      </c>
      <c r="O324" s="1">
        <v>5.08</v>
      </c>
    </row>
    <row r="325" spans="4:15" x14ac:dyDescent="0.25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25"/>
        <v>Small</v>
      </c>
      <c r="I325" s="4" t="str">
        <f t="shared" si="26"/>
        <v>Extra Small</v>
      </c>
      <c r="J325" s="1">
        <v>250.29</v>
      </c>
      <c r="K325" s="13">
        <f t="shared" si="27"/>
        <v>0</v>
      </c>
      <c r="L325" s="17">
        <f t="shared" si="28"/>
        <v>250.29</v>
      </c>
      <c r="M325" s="17">
        <f t="shared" si="29"/>
        <v>250.29</v>
      </c>
      <c r="N325" s="1" t="s">
        <v>10</v>
      </c>
      <c r="O325" s="1">
        <v>12.62</v>
      </c>
    </row>
    <row r="326" spans="4:15" x14ac:dyDescent="0.25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25"/>
        <v>Medium</v>
      </c>
      <c r="I326" s="4" t="str">
        <f t="shared" si="26"/>
        <v>Medium</v>
      </c>
      <c r="J326" s="1">
        <v>151.75</v>
      </c>
      <c r="K326" s="13">
        <f t="shared" si="27"/>
        <v>0</v>
      </c>
      <c r="L326" s="17">
        <f t="shared" si="28"/>
        <v>151.75</v>
      </c>
      <c r="M326" s="17">
        <f t="shared" si="29"/>
        <v>151.75</v>
      </c>
      <c r="N326" s="1" t="s">
        <v>10</v>
      </c>
      <c r="O326" s="1">
        <v>5.59</v>
      </c>
    </row>
    <row r="327" spans="4:15" x14ac:dyDescent="0.25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25"/>
        <v>Large</v>
      </c>
      <c r="I327" s="4" t="str">
        <f t="shared" si="26"/>
        <v>Extra Large</v>
      </c>
      <c r="J327" s="1">
        <v>1435.95</v>
      </c>
      <c r="K327" s="13">
        <f t="shared" si="27"/>
        <v>0.01</v>
      </c>
      <c r="L327" s="17">
        <f t="shared" si="28"/>
        <v>1421.5905</v>
      </c>
      <c r="M327" s="17">
        <f t="shared" si="29"/>
        <v>1433.96</v>
      </c>
      <c r="N327" s="1" t="s">
        <v>10</v>
      </c>
      <c r="O327" s="1">
        <v>1.99</v>
      </c>
    </row>
    <row r="328" spans="4:15" x14ac:dyDescent="0.25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25"/>
        <v>Medium</v>
      </c>
      <c r="I328" s="4" t="str">
        <f t="shared" si="26"/>
        <v>Medium-Large</v>
      </c>
      <c r="J328" s="1">
        <v>961.06</v>
      </c>
      <c r="K328" s="13">
        <f t="shared" si="27"/>
        <v>0</v>
      </c>
      <c r="L328" s="17">
        <f t="shared" si="28"/>
        <v>961.06</v>
      </c>
      <c r="M328" s="17">
        <f t="shared" si="29"/>
        <v>961.06</v>
      </c>
      <c r="N328" s="1" t="s">
        <v>10</v>
      </c>
      <c r="O328" s="1">
        <v>5.0199999999999996</v>
      </c>
    </row>
    <row r="329" spans="4:15" x14ac:dyDescent="0.25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25"/>
        <v>Small</v>
      </c>
      <c r="I329" s="4" t="str">
        <f t="shared" si="26"/>
        <v>Extra Small</v>
      </c>
      <c r="J329" s="1">
        <v>104.38</v>
      </c>
      <c r="K329" s="13">
        <f t="shared" si="27"/>
        <v>0</v>
      </c>
      <c r="L329" s="17">
        <f t="shared" si="28"/>
        <v>104.38</v>
      </c>
      <c r="M329" s="17">
        <f t="shared" si="29"/>
        <v>104.38</v>
      </c>
      <c r="N329" s="1" t="s">
        <v>10</v>
      </c>
      <c r="O329" s="1">
        <v>6.75</v>
      </c>
    </row>
    <row r="330" spans="4:15" x14ac:dyDescent="0.25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25"/>
        <v>Small</v>
      </c>
      <c r="I330" s="4" t="str">
        <f t="shared" si="26"/>
        <v>Mini</v>
      </c>
      <c r="J330" s="1">
        <v>11.7</v>
      </c>
      <c r="K330" s="13">
        <f t="shared" si="27"/>
        <v>0</v>
      </c>
      <c r="L330" s="17">
        <f t="shared" si="28"/>
        <v>11.7</v>
      </c>
      <c r="M330" s="17">
        <f t="shared" si="29"/>
        <v>11.7</v>
      </c>
      <c r="N330" s="1" t="s">
        <v>10</v>
      </c>
      <c r="O330" s="1">
        <v>5.57</v>
      </c>
    </row>
    <row r="331" spans="4:15" x14ac:dyDescent="0.25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25"/>
        <v>Large</v>
      </c>
      <c r="I331" s="4" t="str">
        <f t="shared" si="26"/>
        <v>XXX Large</v>
      </c>
      <c r="J331" s="1">
        <v>410.03</v>
      </c>
      <c r="K331" s="13">
        <f t="shared" si="27"/>
        <v>0.01</v>
      </c>
      <c r="L331" s="17">
        <f t="shared" si="28"/>
        <v>405.92969999999997</v>
      </c>
      <c r="M331" s="17">
        <f t="shared" si="29"/>
        <v>401.48999999999995</v>
      </c>
      <c r="N331" s="1" t="s">
        <v>10</v>
      </c>
      <c r="O331" s="1">
        <v>8.5399999999999991</v>
      </c>
    </row>
    <row r="332" spans="4:15" x14ac:dyDescent="0.25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25"/>
        <v>Medium</v>
      </c>
      <c r="I332" s="4" t="str">
        <f t="shared" si="26"/>
        <v>Small-Medium</v>
      </c>
      <c r="J332" s="1">
        <v>1383.9</v>
      </c>
      <c r="K332" s="13">
        <f t="shared" si="27"/>
        <v>0</v>
      </c>
      <c r="L332" s="17">
        <f t="shared" si="28"/>
        <v>1383.9</v>
      </c>
      <c r="M332" s="17">
        <f t="shared" si="29"/>
        <v>1383.9</v>
      </c>
      <c r="N332" s="1" t="s">
        <v>8</v>
      </c>
      <c r="O332" s="1">
        <v>6.13</v>
      </c>
    </row>
    <row r="333" spans="4:15" x14ac:dyDescent="0.25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25"/>
        <v>Medium</v>
      </c>
      <c r="I333" s="4" t="str">
        <f t="shared" si="26"/>
        <v>Medium-Large</v>
      </c>
      <c r="J333" s="1">
        <v>14300.26</v>
      </c>
      <c r="K333" s="13">
        <f t="shared" si="27"/>
        <v>0</v>
      </c>
      <c r="L333" s="17">
        <f t="shared" si="28"/>
        <v>14300.26</v>
      </c>
      <c r="M333" s="17">
        <f t="shared" si="29"/>
        <v>14300.26</v>
      </c>
      <c r="N333" s="1" t="s">
        <v>10</v>
      </c>
      <c r="O333" s="1">
        <v>24.49</v>
      </c>
    </row>
    <row r="334" spans="4:15" x14ac:dyDescent="0.25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25"/>
        <v>Large</v>
      </c>
      <c r="I334" s="4" t="str">
        <f t="shared" si="26"/>
        <v>Extra Large</v>
      </c>
      <c r="J334" s="1">
        <v>5753.85</v>
      </c>
      <c r="K334" s="13">
        <f t="shared" si="27"/>
        <v>0.01</v>
      </c>
      <c r="L334" s="17">
        <f t="shared" si="28"/>
        <v>5696.3115000000007</v>
      </c>
      <c r="M334" s="17">
        <f t="shared" si="29"/>
        <v>5739.8600000000006</v>
      </c>
      <c r="N334" s="1" t="s">
        <v>10</v>
      </c>
      <c r="O334" s="1">
        <v>13.99</v>
      </c>
    </row>
    <row r="335" spans="4:15" x14ac:dyDescent="0.25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25"/>
        <v>Small</v>
      </c>
      <c r="I335" s="4" t="str">
        <f t="shared" si="26"/>
        <v>Mini</v>
      </c>
      <c r="J335" s="1">
        <v>62.88</v>
      </c>
      <c r="K335" s="13">
        <f t="shared" si="27"/>
        <v>0</v>
      </c>
      <c r="L335" s="17">
        <f t="shared" si="28"/>
        <v>62.88</v>
      </c>
      <c r="M335" s="17">
        <f t="shared" si="29"/>
        <v>62.88</v>
      </c>
      <c r="N335" s="1" t="s">
        <v>10</v>
      </c>
      <c r="O335" s="1">
        <v>2.87</v>
      </c>
    </row>
    <row r="336" spans="4:15" x14ac:dyDescent="0.25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25"/>
        <v>Large</v>
      </c>
      <c r="I336" s="4" t="str">
        <f t="shared" si="26"/>
        <v>XX Large</v>
      </c>
      <c r="J336" s="1">
        <v>1375.3765000000001</v>
      </c>
      <c r="K336" s="13">
        <f t="shared" si="27"/>
        <v>0.01</v>
      </c>
      <c r="L336" s="17">
        <f t="shared" si="28"/>
        <v>1361.6227350000001</v>
      </c>
      <c r="M336" s="17">
        <f t="shared" si="29"/>
        <v>1372.0765000000001</v>
      </c>
      <c r="N336" s="1" t="s">
        <v>10</v>
      </c>
      <c r="O336" s="1">
        <v>3.3</v>
      </c>
    </row>
    <row r="337" spans="4:15" x14ac:dyDescent="0.25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25"/>
        <v>Large</v>
      </c>
      <c r="I337" s="4" t="str">
        <f t="shared" si="26"/>
        <v>Medium-Large</v>
      </c>
      <c r="J337" s="1">
        <v>11041.42</v>
      </c>
      <c r="K337" s="13">
        <f t="shared" si="27"/>
        <v>0</v>
      </c>
      <c r="L337" s="17">
        <f t="shared" si="28"/>
        <v>11041.42</v>
      </c>
      <c r="M337" s="17">
        <f t="shared" si="29"/>
        <v>11041.42</v>
      </c>
      <c r="N337" s="1" t="s">
        <v>10</v>
      </c>
      <c r="O337" s="1">
        <v>19.989999999999998</v>
      </c>
    </row>
    <row r="338" spans="4:15" x14ac:dyDescent="0.25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25"/>
        <v>Large</v>
      </c>
      <c r="I338" s="4" t="str">
        <f t="shared" si="26"/>
        <v>Large</v>
      </c>
      <c r="J338" s="1">
        <v>1602.21</v>
      </c>
      <c r="K338" s="13">
        <f t="shared" si="27"/>
        <v>0</v>
      </c>
      <c r="L338" s="17">
        <f t="shared" si="28"/>
        <v>1602.21</v>
      </c>
      <c r="M338" s="17">
        <f t="shared" si="29"/>
        <v>1602.21</v>
      </c>
      <c r="N338" s="1" t="s">
        <v>10</v>
      </c>
      <c r="O338" s="1">
        <v>5.79</v>
      </c>
    </row>
    <row r="339" spans="4:15" x14ac:dyDescent="0.25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25"/>
        <v>Large</v>
      </c>
      <c r="I339" s="4" t="str">
        <f t="shared" si="26"/>
        <v>XXX Large</v>
      </c>
      <c r="J339" s="1">
        <v>7666.04</v>
      </c>
      <c r="K339" s="13">
        <f t="shared" si="27"/>
        <v>0.01</v>
      </c>
      <c r="L339" s="17">
        <f t="shared" si="28"/>
        <v>7589.3796000000002</v>
      </c>
      <c r="M339" s="17">
        <f t="shared" si="29"/>
        <v>7585.84</v>
      </c>
      <c r="N339" s="1" t="s">
        <v>13</v>
      </c>
      <c r="O339" s="1">
        <v>80.2</v>
      </c>
    </row>
    <row r="340" spans="4:15" x14ac:dyDescent="0.25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25"/>
        <v>Medium</v>
      </c>
      <c r="I340" s="4" t="str">
        <f t="shared" si="26"/>
        <v>Small-Medium</v>
      </c>
      <c r="J340" s="1">
        <v>423.07</v>
      </c>
      <c r="K340" s="13">
        <f t="shared" si="27"/>
        <v>0</v>
      </c>
      <c r="L340" s="17">
        <f t="shared" si="28"/>
        <v>423.07</v>
      </c>
      <c r="M340" s="17">
        <f t="shared" si="29"/>
        <v>423.07</v>
      </c>
      <c r="N340" s="1" t="s">
        <v>10</v>
      </c>
      <c r="O340" s="1">
        <v>8.99</v>
      </c>
    </row>
    <row r="341" spans="4:15" x14ac:dyDescent="0.25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25"/>
        <v>Small</v>
      </c>
      <c r="I341" s="4" t="str">
        <f t="shared" si="26"/>
        <v>Mini</v>
      </c>
      <c r="J341" s="1">
        <v>32.69</v>
      </c>
      <c r="K341" s="13">
        <f t="shared" si="27"/>
        <v>0</v>
      </c>
      <c r="L341" s="17">
        <f t="shared" si="28"/>
        <v>32.69</v>
      </c>
      <c r="M341" s="17">
        <f t="shared" si="29"/>
        <v>32.69</v>
      </c>
      <c r="N341" s="1" t="s">
        <v>10</v>
      </c>
      <c r="O341" s="1">
        <v>7.54</v>
      </c>
    </row>
    <row r="342" spans="4:15" x14ac:dyDescent="0.25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25"/>
        <v>Small</v>
      </c>
      <c r="I342" s="4" t="str">
        <f t="shared" si="26"/>
        <v>Extra Small</v>
      </c>
      <c r="J342" s="1">
        <v>261.88</v>
      </c>
      <c r="K342" s="13">
        <f t="shared" si="27"/>
        <v>0</v>
      </c>
      <c r="L342" s="17">
        <f t="shared" si="28"/>
        <v>261.88</v>
      </c>
      <c r="M342" s="17">
        <f t="shared" si="29"/>
        <v>261.88</v>
      </c>
      <c r="N342" s="1" t="s">
        <v>10</v>
      </c>
      <c r="O342" s="1">
        <v>1.99</v>
      </c>
    </row>
    <row r="343" spans="4:15" x14ac:dyDescent="0.25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25"/>
        <v>Medium</v>
      </c>
      <c r="I343" s="4" t="str">
        <f t="shared" si="26"/>
        <v>Medium-Large</v>
      </c>
      <c r="J343" s="1">
        <v>596.15599999999995</v>
      </c>
      <c r="K343" s="13">
        <f t="shared" si="27"/>
        <v>0</v>
      </c>
      <c r="L343" s="17">
        <f t="shared" si="28"/>
        <v>596.15599999999995</v>
      </c>
      <c r="M343" s="17">
        <f t="shared" si="29"/>
        <v>596.15599999999995</v>
      </c>
      <c r="N343" s="1" t="s">
        <v>8</v>
      </c>
      <c r="O343" s="1">
        <v>8.59</v>
      </c>
    </row>
    <row r="344" spans="4:15" x14ac:dyDescent="0.25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25"/>
        <v>Medium</v>
      </c>
      <c r="I344" s="4" t="str">
        <f t="shared" si="26"/>
        <v>Small-Medium</v>
      </c>
      <c r="J344" s="1">
        <v>409.16</v>
      </c>
      <c r="K344" s="13">
        <f t="shared" si="27"/>
        <v>0</v>
      </c>
      <c r="L344" s="17">
        <f t="shared" si="28"/>
        <v>409.16</v>
      </c>
      <c r="M344" s="17">
        <f t="shared" si="29"/>
        <v>409.16</v>
      </c>
      <c r="N344" s="1" t="s">
        <v>10</v>
      </c>
      <c r="O344" s="1">
        <v>8.99</v>
      </c>
    </row>
    <row r="345" spans="4:15" x14ac:dyDescent="0.25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25"/>
        <v>Small</v>
      </c>
      <c r="I345" s="4" t="str">
        <f t="shared" si="26"/>
        <v>Extra Small</v>
      </c>
      <c r="J345" s="1">
        <v>64.099999999999994</v>
      </c>
      <c r="K345" s="13">
        <f t="shared" si="27"/>
        <v>0</v>
      </c>
      <c r="L345" s="17">
        <f t="shared" si="28"/>
        <v>64.099999999999994</v>
      </c>
      <c r="M345" s="17">
        <f t="shared" si="29"/>
        <v>64.099999999999994</v>
      </c>
      <c r="N345" s="1" t="s">
        <v>10</v>
      </c>
      <c r="O345" s="1">
        <v>8.3699999999999992</v>
      </c>
    </row>
    <row r="346" spans="4:15" x14ac:dyDescent="0.25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25"/>
        <v>Large</v>
      </c>
      <c r="I346" s="4" t="str">
        <f t="shared" si="26"/>
        <v>XX Large</v>
      </c>
      <c r="J346" s="1">
        <v>4846.68</v>
      </c>
      <c r="K346" s="13">
        <f t="shared" si="27"/>
        <v>0.01</v>
      </c>
      <c r="L346" s="17">
        <f t="shared" si="28"/>
        <v>4798.2132000000001</v>
      </c>
      <c r="M346" s="17">
        <f t="shared" si="29"/>
        <v>4832.6900000000005</v>
      </c>
      <c r="N346" s="1" t="s">
        <v>10</v>
      </c>
      <c r="O346" s="1">
        <v>13.99</v>
      </c>
    </row>
    <row r="347" spans="4:15" x14ac:dyDescent="0.25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25"/>
        <v>Medium</v>
      </c>
      <c r="I347" s="4" t="str">
        <f t="shared" si="26"/>
        <v>Medium</v>
      </c>
      <c r="J347" s="1">
        <v>141.19999999999999</v>
      </c>
      <c r="K347" s="13">
        <f t="shared" si="27"/>
        <v>0</v>
      </c>
      <c r="L347" s="17">
        <f t="shared" si="28"/>
        <v>141.19999999999999</v>
      </c>
      <c r="M347" s="17">
        <f t="shared" si="29"/>
        <v>141.19999999999999</v>
      </c>
      <c r="N347" s="1" t="s">
        <v>10</v>
      </c>
      <c r="O347" s="1">
        <v>6.97</v>
      </c>
    </row>
    <row r="348" spans="4:15" x14ac:dyDescent="0.25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25"/>
        <v>Large</v>
      </c>
      <c r="I348" s="4" t="str">
        <f t="shared" si="26"/>
        <v>XXX Large</v>
      </c>
      <c r="J348" s="1">
        <v>2508.3159999999998</v>
      </c>
      <c r="K348" s="13">
        <f t="shared" si="27"/>
        <v>0.01</v>
      </c>
      <c r="L348" s="17">
        <f t="shared" si="28"/>
        <v>2483.2328399999997</v>
      </c>
      <c r="M348" s="17">
        <f t="shared" si="29"/>
        <v>2499.326</v>
      </c>
      <c r="N348" s="1" t="s">
        <v>8</v>
      </c>
      <c r="O348" s="1">
        <v>8.99</v>
      </c>
    </row>
    <row r="349" spans="4:15" x14ac:dyDescent="0.25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25"/>
        <v>Large</v>
      </c>
      <c r="I349" s="4" t="str">
        <f t="shared" si="26"/>
        <v>XX Large</v>
      </c>
      <c r="J349" s="1">
        <v>1665.81</v>
      </c>
      <c r="K349" s="13">
        <f t="shared" si="27"/>
        <v>0.01</v>
      </c>
      <c r="L349" s="17">
        <f t="shared" si="28"/>
        <v>1649.1518999999998</v>
      </c>
      <c r="M349" s="17">
        <f t="shared" si="29"/>
        <v>1658.34</v>
      </c>
      <c r="N349" s="1" t="s">
        <v>10</v>
      </c>
      <c r="O349" s="1">
        <v>7.47</v>
      </c>
    </row>
    <row r="350" spans="4:15" x14ac:dyDescent="0.25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25"/>
        <v>Medium</v>
      </c>
      <c r="I350" s="4" t="str">
        <f t="shared" si="26"/>
        <v>Medium</v>
      </c>
      <c r="J350" s="1">
        <v>1638.67</v>
      </c>
      <c r="K350" s="13">
        <f t="shared" si="27"/>
        <v>0</v>
      </c>
      <c r="L350" s="17">
        <f t="shared" si="28"/>
        <v>1638.67</v>
      </c>
      <c r="M350" s="17">
        <f t="shared" si="29"/>
        <v>1638.67</v>
      </c>
      <c r="N350" s="1" t="s">
        <v>13</v>
      </c>
      <c r="O350" s="1">
        <v>60</v>
      </c>
    </row>
    <row r="351" spans="4:15" x14ac:dyDescent="0.25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25"/>
        <v>Large</v>
      </c>
      <c r="I351" s="4" t="str">
        <f t="shared" si="26"/>
        <v>Large</v>
      </c>
      <c r="J351" s="1">
        <v>145.47999999999999</v>
      </c>
      <c r="K351" s="13">
        <f t="shared" si="27"/>
        <v>0</v>
      </c>
      <c r="L351" s="17">
        <f t="shared" si="28"/>
        <v>145.47999999999999</v>
      </c>
      <c r="M351" s="17">
        <f t="shared" si="29"/>
        <v>145.47999999999999</v>
      </c>
      <c r="N351" s="1" t="s">
        <v>8</v>
      </c>
      <c r="O351" s="1">
        <v>1.2</v>
      </c>
    </row>
    <row r="352" spans="4:15" x14ac:dyDescent="0.25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25"/>
        <v>Medium</v>
      </c>
      <c r="I352" s="4" t="str">
        <f t="shared" si="26"/>
        <v>Medium</v>
      </c>
      <c r="J352" s="1">
        <v>38.880000000000003</v>
      </c>
      <c r="K352" s="13">
        <f t="shared" si="27"/>
        <v>0</v>
      </c>
      <c r="L352" s="17">
        <f t="shared" si="28"/>
        <v>38.880000000000003</v>
      </c>
      <c r="M352" s="17">
        <f t="shared" si="29"/>
        <v>38.880000000000003</v>
      </c>
      <c r="N352" s="1" t="s">
        <v>10</v>
      </c>
      <c r="O352" s="1">
        <v>1.56</v>
      </c>
    </row>
    <row r="353" spans="4:15" x14ac:dyDescent="0.25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25"/>
        <v>Small</v>
      </c>
      <c r="I353" s="4" t="str">
        <f t="shared" si="26"/>
        <v>Small</v>
      </c>
      <c r="J353" s="1">
        <v>593.73</v>
      </c>
      <c r="K353" s="13">
        <f t="shared" si="27"/>
        <v>0</v>
      </c>
      <c r="L353" s="17">
        <f t="shared" si="28"/>
        <v>593.73</v>
      </c>
      <c r="M353" s="17">
        <f t="shared" si="29"/>
        <v>593.73</v>
      </c>
      <c r="N353" s="1" t="s">
        <v>10</v>
      </c>
      <c r="O353" s="1">
        <v>13.26</v>
      </c>
    </row>
    <row r="354" spans="4:15" x14ac:dyDescent="0.25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25"/>
        <v>Large</v>
      </c>
      <c r="I354" s="4" t="str">
        <f t="shared" si="26"/>
        <v>Extra Large</v>
      </c>
      <c r="J354" s="1">
        <v>909.82</v>
      </c>
      <c r="K354" s="13">
        <f t="shared" si="27"/>
        <v>0.01</v>
      </c>
      <c r="L354" s="17">
        <f t="shared" si="28"/>
        <v>900.72180000000003</v>
      </c>
      <c r="M354" s="17">
        <f t="shared" si="29"/>
        <v>907.83</v>
      </c>
      <c r="N354" s="1" t="s">
        <v>10</v>
      </c>
      <c r="O354" s="1">
        <v>1.99</v>
      </c>
    </row>
    <row r="355" spans="4:15" x14ac:dyDescent="0.25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25"/>
        <v>Medium</v>
      </c>
      <c r="I355" s="4" t="str">
        <f t="shared" si="26"/>
        <v>Medium</v>
      </c>
      <c r="J355" s="1">
        <v>132.02000000000001</v>
      </c>
      <c r="K355" s="13">
        <f t="shared" si="27"/>
        <v>0</v>
      </c>
      <c r="L355" s="17">
        <f t="shared" si="28"/>
        <v>132.02000000000001</v>
      </c>
      <c r="M355" s="17">
        <f t="shared" si="29"/>
        <v>132.02000000000001</v>
      </c>
      <c r="N355" s="1" t="s">
        <v>8</v>
      </c>
      <c r="O355" s="1">
        <v>8.33</v>
      </c>
    </row>
    <row r="356" spans="4:15" x14ac:dyDescent="0.25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25"/>
        <v>Small</v>
      </c>
      <c r="I356" s="4" t="str">
        <f t="shared" si="26"/>
        <v>Small</v>
      </c>
      <c r="J356" s="1">
        <v>50.69</v>
      </c>
      <c r="K356" s="13">
        <f t="shared" si="27"/>
        <v>0</v>
      </c>
      <c r="L356" s="17">
        <f t="shared" si="28"/>
        <v>50.69</v>
      </c>
      <c r="M356" s="17">
        <f t="shared" si="29"/>
        <v>50.69</v>
      </c>
      <c r="N356" s="1" t="s">
        <v>10</v>
      </c>
      <c r="O356" s="1">
        <v>2</v>
      </c>
    </row>
    <row r="357" spans="4:15" x14ac:dyDescent="0.25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25"/>
        <v>Large</v>
      </c>
      <c r="I357" s="4" t="str">
        <f t="shared" si="26"/>
        <v>Large</v>
      </c>
      <c r="J357" s="1">
        <v>823.98</v>
      </c>
      <c r="K357" s="13">
        <f t="shared" si="27"/>
        <v>0</v>
      </c>
      <c r="L357" s="17">
        <f t="shared" si="28"/>
        <v>823.98</v>
      </c>
      <c r="M357" s="17">
        <f t="shared" si="29"/>
        <v>823.98</v>
      </c>
      <c r="N357" s="1" t="s">
        <v>10</v>
      </c>
      <c r="O357" s="1">
        <v>4.08</v>
      </c>
    </row>
    <row r="358" spans="4:15" x14ac:dyDescent="0.25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25"/>
        <v>Large</v>
      </c>
      <c r="I358" s="4" t="str">
        <f t="shared" si="26"/>
        <v>XXX Large</v>
      </c>
      <c r="J358" s="1">
        <v>1875.4145000000001</v>
      </c>
      <c r="K358" s="13">
        <f t="shared" si="27"/>
        <v>0.01</v>
      </c>
      <c r="L358" s="17">
        <f t="shared" si="28"/>
        <v>1856.660355</v>
      </c>
      <c r="M358" s="17">
        <f t="shared" si="29"/>
        <v>1872.9145000000001</v>
      </c>
      <c r="N358" s="1" t="s">
        <v>10</v>
      </c>
      <c r="O358" s="1">
        <v>2.5</v>
      </c>
    </row>
    <row r="359" spans="4:15" x14ac:dyDescent="0.25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25"/>
        <v>Small</v>
      </c>
      <c r="I359" s="4" t="str">
        <f t="shared" si="26"/>
        <v>Extra Small</v>
      </c>
      <c r="J359" s="1">
        <v>1874.37</v>
      </c>
      <c r="K359" s="13">
        <f t="shared" si="27"/>
        <v>0</v>
      </c>
      <c r="L359" s="17">
        <f t="shared" si="28"/>
        <v>1874.37</v>
      </c>
      <c r="M359" s="17">
        <f t="shared" si="29"/>
        <v>1874.37</v>
      </c>
      <c r="N359" s="1" t="s">
        <v>10</v>
      </c>
      <c r="O359" s="1">
        <v>24.49</v>
      </c>
    </row>
    <row r="360" spans="4:15" x14ac:dyDescent="0.25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25"/>
        <v>Small</v>
      </c>
      <c r="I360" s="4" t="str">
        <f t="shared" si="26"/>
        <v>Small</v>
      </c>
      <c r="J360" s="1">
        <v>41.37</v>
      </c>
      <c r="K360" s="13">
        <f t="shared" si="27"/>
        <v>0</v>
      </c>
      <c r="L360" s="17">
        <f t="shared" si="28"/>
        <v>41.37</v>
      </c>
      <c r="M360" s="17">
        <f t="shared" si="29"/>
        <v>41.37</v>
      </c>
      <c r="N360" s="1" t="s">
        <v>10</v>
      </c>
      <c r="O360" s="1">
        <v>0.7</v>
      </c>
    </row>
    <row r="361" spans="4:15" x14ac:dyDescent="0.25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25"/>
        <v>Medium</v>
      </c>
      <c r="I361" s="4" t="str">
        <f t="shared" si="26"/>
        <v>Small-Medium</v>
      </c>
      <c r="J361" s="1">
        <v>186.02</v>
      </c>
      <c r="K361" s="13">
        <f t="shared" si="27"/>
        <v>0</v>
      </c>
      <c r="L361" s="17">
        <f t="shared" si="28"/>
        <v>186.02</v>
      </c>
      <c r="M361" s="17">
        <f t="shared" si="29"/>
        <v>186.02</v>
      </c>
      <c r="N361" s="1" t="s">
        <v>10</v>
      </c>
      <c r="O361" s="1">
        <v>5.16</v>
      </c>
    </row>
    <row r="362" spans="4:15" x14ac:dyDescent="0.25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25"/>
        <v>Large</v>
      </c>
      <c r="I362" s="4" t="str">
        <f t="shared" si="26"/>
        <v>XX Large</v>
      </c>
      <c r="J362" s="1">
        <v>19461.8</v>
      </c>
      <c r="K362" s="13">
        <f t="shared" si="27"/>
        <v>0.01</v>
      </c>
      <c r="L362" s="17">
        <f t="shared" si="28"/>
        <v>19267.182000000001</v>
      </c>
      <c r="M362" s="17">
        <f t="shared" si="29"/>
        <v>19412.8</v>
      </c>
      <c r="N362" s="1" t="s">
        <v>13</v>
      </c>
      <c r="O362" s="1">
        <v>49</v>
      </c>
    </row>
    <row r="363" spans="4:15" x14ac:dyDescent="0.25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25"/>
        <v>Small</v>
      </c>
      <c r="I363" s="4" t="str">
        <f t="shared" si="26"/>
        <v>Small</v>
      </c>
      <c r="J363" s="1">
        <v>313.85000000000002</v>
      </c>
      <c r="K363" s="13">
        <f t="shared" si="27"/>
        <v>0</v>
      </c>
      <c r="L363" s="17">
        <f t="shared" si="28"/>
        <v>313.85000000000002</v>
      </c>
      <c r="M363" s="17">
        <f t="shared" si="29"/>
        <v>313.85000000000002</v>
      </c>
      <c r="N363" s="1" t="s">
        <v>10</v>
      </c>
      <c r="O363" s="1">
        <v>8.99</v>
      </c>
    </row>
    <row r="364" spans="4:15" x14ac:dyDescent="0.25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25"/>
        <v>Small</v>
      </c>
      <c r="I364" s="4" t="str">
        <f t="shared" si="26"/>
        <v>Mini</v>
      </c>
      <c r="J364" s="1">
        <v>142.44</v>
      </c>
      <c r="K364" s="13">
        <f t="shared" si="27"/>
        <v>0</v>
      </c>
      <c r="L364" s="17">
        <f t="shared" si="28"/>
        <v>142.44</v>
      </c>
      <c r="M364" s="17">
        <f t="shared" si="29"/>
        <v>142.44</v>
      </c>
      <c r="N364" s="1" t="s">
        <v>10</v>
      </c>
      <c r="O364" s="1">
        <v>6.17</v>
      </c>
    </row>
    <row r="365" spans="4:15" x14ac:dyDescent="0.25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25"/>
        <v>Large</v>
      </c>
      <c r="I365" s="4" t="str">
        <f t="shared" si="26"/>
        <v>XX Large</v>
      </c>
      <c r="J365" s="1">
        <v>364.4</v>
      </c>
      <c r="K365" s="13">
        <f t="shared" si="27"/>
        <v>0.01</v>
      </c>
      <c r="L365" s="17">
        <f t="shared" si="28"/>
        <v>360.75599999999997</v>
      </c>
      <c r="M365" s="17">
        <f t="shared" si="29"/>
        <v>362.40999999999997</v>
      </c>
      <c r="N365" s="1" t="s">
        <v>10</v>
      </c>
      <c r="O365" s="1">
        <v>1.99</v>
      </c>
    </row>
    <row r="366" spans="4:15" x14ac:dyDescent="0.25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25"/>
        <v>Large</v>
      </c>
      <c r="I366" s="4" t="str">
        <f t="shared" si="26"/>
        <v>XX Large</v>
      </c>
      <c r="J366" s="1">
        <v>1681.6</v>
      </c>
      <c r="K366" s="13">
        <f t="shared" si="27"/>
        <v>0.01</v>
      </c>
      <c r="L366" s="17">
        <f t="shared" si="28"/>
        <v>1664.7839999999999</v>
      </c>
      <c r="M366" s="17">
        <f t="shared" si="29"/>
        <v>1671.35</v>
      </c>
      <c r="N366" s="1" t="s">
        <v>10</v>
      </c>
      <c r="O366" s="1">
        <v>10.25</v>
      </c>
    </row>
    <row r="367" spans="4:15" x14ac:dyDescent="0.25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25"/>
        <v>Medium</v>
      </c>
      <c r="I367" s="4" t="str">
        <f t="shared" si="26"/>
        <v>Medium</v>
      </c>
      <c r="J367" s="1">
        <v>1839.4480000000001</v>
      </c>
      <c r="K367" s="13">
        <f t="shared" si="27"/>
        <v>0</v>
      </c>
      <c r="L367" s="17">
        <f t="shared" si="28"/>
        <v>1839.4480000000001</v>
      </c>
      <c r="M367" s="17">
        <f t="shared" si="29"/>
        <v>1839.4480000000001</v>
      </c>
      <c r="N367" s="1" t="s">
        <v>10</v>
      </c>
      <c r="O367" s="1">
        <v>69</v>
      </c>
    </row>
    <row r="368" spans="4:15" x14ac:dyDescent="0.25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25"/>
        <v>Medium</v>
      </c>
      <c r="I368" s="4" t="str">
        <f t="shared" si="26"/>
        <v>Medium</v>
      </c>
      <c r="J368" s="1">
        <v>170.7</v>
      </c>
      <c r="K368" s="13">
        <f t="shared" si="27"/>
        <v>0</v>
      </c>
      <c r="L368" s="17">
        <f t="shared" si="28"/>
        <v>170.7</v>
      </c>
      <c r="M368" s="17">
        <f t="shared" si="29"/>
        <v>170.7</v>
      </c>
      <c r="N368" s="1" t="s">
        <v>10</v>
      </c>
      <c r="O368" s="1">
        <v>2.74</v>
      </c>
    </row>
    <row r="369" spans="4:15" x14ac:dyDescent="0.25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25"/>
        <v>Small</v>
      </c>
      <c r="I369" s="4" t="str">
        <f t="shared" si="26"/>
        <v>Mini</v>
      </c>
      <c r="J369" s="1">
        <v>95.055499999999995</v>
      </c>
      <c r="K369" s="13">
        <f t="shared" si="27"/>
        <v>0</v>
      </c>
      <c r="L369" s="17">
        <f t="shared" si="28"/>
        <v>95.055499999999995</v>
      </c>
      <c r="M369" s="17">
        <f t="shared" si="29"/>
        <v>95.055499999999995</v>
      </c>
      <c r="N369" s="1" t="s">
        <v>10</v>
      </c>
      <c r="O369" s="1">
        <v>5</v>
      </c>
    </row>
    <row r="370" spans="4:15" x14ac:dyDescent="0.25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25"/>
        <v>Small</v>
      </c>
      <c r="I370" s="4" t="str">
        <f t="shared" si="26"/>
        <v>Small</v>
      </c>
      <c r="J370" s="1">
        <v>64.34</v>
      </c>
      <c r="K370" s="13">
        <f t="shared" si="27"/>
        <v>0</v>
      </c>
      <c r="L370" s="17">
        <f t="shared" si="28"/>
        <v>64.34</v>
      </c>
      <c r="M370" s="17">
        <f t="shared" si="29"/>
        <v>64.34</v>
      </c>
      <c r="N370" s="1" t="s">
        <v>10</v>
      </c>
      <c r="O370" s="1">
        <v>2.27</v>
      </c>
    </row>
    <row r="371" spans="4:15" x14ac:dyDescent="0.25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25"/>
        <v>Large</v>
      </c>
      <c r="I371" s="4" t="str">
        <f t="shared" si="26"/>
        <v>XX Large</v>
      </c>
      <c r="J371" s="1">
        <v>830.53</v>
      </c>
      <c r="K371" s="13">
        <f t="shared" si="27"/>
        <v>0.01</v>
      </c>
      <c r="L371" s="17">
        <f t="shared" si="28"/>
        <v>822.22469999999998</v>
      </c>
      <c r="M371" s="17">
        <f t="shared" si="29"/>
        <v>821.54</v>
      </c>
      <c r="N371" s="1" t="s">
        <v>10</v>
      </c>
      <c r="O371" s="1">
        <v>8.99</v>
      </c>
    </row>
    <row r="372" spans="4:15" x14ac:dyDescent="0.25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25"/>
        <v>Small</v>
      </c>
      <c r="I372" s="4" t="str">
        <f t="shared" si="26"/>
        <v>Small</v>
      </c>
      <c r="J372" s="1">
        <v>995.72400000000005</v>
      </c>
      <c r="K372" s="13">
        <f t="shared" si="27"/>
        <v>0</v>
      </c>
      <c r="L372" s="17">
        <f t="shared" si="28"/>
        <v>995.72400000000005</v>
      </c>
      <c r="M372" s="17">
        <f t="shared" si="29"/>
        <v>995.72400000000005</v>
      </c>
      <c r="N372" s="1" t="s">
        <v>10</v>
      </c>
      <c r="O372" s="1">
        <v>2.5</v>
      </c>
    </row>
    <row r="373" spans="4:15" x14ac:dyDescent="0.25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25"/>
        <v>Small</v>
      </c>
      <c r="I373" s="4" t="str">
        <f t="shared" si="26"/>
        <v>Extra Small</v>
      </c>
      <c r="J373" s="1">
        <v>693.02</v>
      </c>
      <c r="K373" s="13">
        <f t="shared" si="27"/>
        <v>0</v>
      </c>
      <c r="L373" s="17">
        <f t="shared" si="28"/>
        <v>693.02</v>
      </c>
      <c r="M373" s="17">
        <f t="shared" si="29"/>
        <v>693.02</v>
      </c>
      <c r="N373" s="1" t="s">
        <v>10</v>
      </c>
      <c r="O373" s="1">
        <v>3.5</v>
      </c>
    </row>
    <row r="374" spans="4:15" x14ac:dyDescent="0.25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25"/>
        <v>Small</v>
      </c>
      <c r="I374" s="4" t="str">
        <f t="shared" si="26"/>
        <v>Mini</v>
      </c>
      <c r="J374" s="1">
        <v>79.930000000000007</v>
      </c>
      <c r="K374" s="13">
        <f t="shared" si="27"/>
        <v>0</v>
      </c>
      <c r="L374" s="17">
        <f t="shared" si="28"/>
        <v>79.930000000000007</v>
      </c>
      <c r="M374" s="17">
        <f t="shared" si="29"/>
        <v>79.930000000000007</v>
      </c>
      <c r="N374" s="1" t="s">
        <v>10</v>
      </c>
      <c r="O374" s="1">
        <v>19.989999999999998</v>
      </c>
    </row>
    <row r="375" spans="4:15" x14ac:dyDescent="0.25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25"/>
        <v>Medium</v>
      </c>
      <c r="I375" s="4" t="str">
        <f t="shared" si="26"/>
        <v>Medium</v>
      </c>
      <c r="J375" s="1">
        <v>167.23</v>
      </c>
      <c r="K375" s="13">
        <f t="shared" si="27"/>
        <v>0</v>
      </c>
      <c r="L375" s="17">
        <f t="shared" si="28"/>
        <v>167.23</v>
      </c>
      <c r="M375" s="17">
        <f t="shared" si="29"/>
        <v>167.23</v>
      </c>
      <c r="N375" s="1" t="s">
        <v>10</v>
      </c>
      <c r="O375" s="1">
        <v>5.41</v>
      </c>
    </row>
    <row r="376" spans="4:15" x14ac:dyDescent="0.25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25"/>
        <v>Large</v>
      </c>
      <c r="I376" s="4" t="str">
        <f t="shared" si="26"/>
        <v>Large</v>
      </c>
      <c r="J376" s="1">
        <v>4878.6400000000003</v>
      </c>
      <c r="K376" s="13">
        <f t="shared" si="27"/>
        <v>0</v>
      </c>
      <c r="L376" s="17">
        <f t="shared" si="28"/>
        <v>4878.6400000000003</v>
      </c>
      <c r="M376" s="17">
        <f t="shared" si="29"/>
        <v>4878.6400000000003</v>
      </c>
      <c r="N376" s="1" t="s">
        <v>13</v>
      </c>
      <c r="O376" s="1">
        <v>66.27</v>
      </c>
    </row>
    <row r="377" spans="4:15" x14ac:dyDescent="0.25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25"/>
        <v>Medium</v>
      </c>
      <c r="I377" s="4" t="str">
        <f t="shared" si="26"/>
        <v>Small-Medium</v>
      </c>
      <c r="J377" s="1">
        <v>179.33</v>
      </c>
      <c r="K377" s="13">
        <f t="shared" si="27"/>
        <v>0</v>
      </c>
      <c r="L377" s="17">
        <f t="shared" si="28"/>
        <v>179.33</v>
      </c>
      <c r="M377" s="17">
        <f t="shared" si="29"/>
        <v>179.33</v>
      </c>
      <c r="N377" s="1" t="s">
        <v>10</v>
      </c>
      <c r="O377" s="1">
        <v>8.2899999999999991</v>
      </c>
    </row>
    <row r="378" spans="4:15" x14ac:dyDescent="0.25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25"/>
        <v>Medium</v>
      </c>
      <c r="I378" s="4" t="str">
        <f t="shared" si="26"/>
        <v>Small-Medium</v>
      </c>
      <c r="J378" s="1">
        <v>105.85</v>
      </c>
      <c r="K378" s="13">
        <f t="shared" si="27"/>
        <v>0</v>
      </c>
      <c r="L378" s="17">
        <f t="shared" si="28"/>
        <v>105.85</v>
      </c>
      <c r="M378" s="17">
        <f t="shared" si="29"/>
        <v>105.85</v>
      </c>
      <c r="N378" s="1" t="s">
        <v>10</v>
      </c>
      <c r="O378" s="1">
        <v>2.74</v>
      </c>
    </row>
    <row r="379" spans="4:15" x14ac:dyDescent="0.25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25"/>
        <v>Small</v>
      </c>
      <c r="I379" s="4" t="str">
        <f t="shared" si="26"/>
        <v>Small</v>
      </c>
      <c r="J379" s="1">
        <v>173.97</v>
      </c>
      <c r="K379" s="13">
        <f t="shared" si="27"/>
        <v>0</v>
      </c>
      <c r="L379" s="17">
        <f t="shared" si="28"/>
        <v>173.97</v>
      </c>
      <c r="M379" s="17">
        <f t="shared" si="29"/>
        <v>173.97</v>
      </c>
      <c r="N379" s="1" t="s">
        <v>10</v>
      </c>
      <c r="O379" s="1">
        <v>4.51</v>
      </c>
    </row>
    <row r="380" spans="4:15" x14ac:dyDescent="0.25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25"/>
        <v>Medium</v>
      </c>
      <c r="I380" s="4" t="str">
        <f t="shared" si="26"/>
        <v>Medium-Large</v>
      </c>
      <c r="J380" s="1">
        <v>485.03</v>
      </c>
      <c r="K380" s="13">
        <f t="shared" si="27"/>
        <v>0</v>
      </c>
      <c r="L380" s="17">
        <f t="shared" si="28"/>
        <v>485.03</v>
      </c>
      <c r="M380" s="17">
        <f t="shared" si="29"/>
        <v>485.03</v>
      </c>
      <c r="N380" s="1" t="s">
        <v>10</v>
      </c>
      <c r="O380" s="1">
        <v>9.4700000000000006</v>
      </c>
    </row>
    <row r="381" spans="4:15" x14ac:dyDescent="0.25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25"/>
        <v>Large</v>
      </c>
      <c r="I381" s="4" t="str">
        <f t="shared" si="26"/>
        <v>Large</v>
      </c>
      <c r="J381" s="1">
        <v>1476.39</v>
      </c>
      <c r="K381" s="13">
        <f t="shared" si="27"/>
        <v>0</v>
      </c>
      <c r="L381" s="17">
        <f t="shared" si="28"/>
        <v>1476.39</v>
      </c>
      <c r="M381" s="17">
        <f t="shared" si="29"/>
        <v>1476.39</v>
      </c>
      <c r="N381" s="1" t="s">
        <v>8</v>
      </c>
      <c r="O381" s="1">
        <v>15.9</v>
      </c>
    </row>
    <row r="382" spans="4:15" x14ac:dyDescent="0.25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25"/>
        <v>Large</v>
      </c>
      <c r="I382" s="4" t="str">
        <f t="shared" si="26"/>
        <v>XX Large</v>
      </c>
      <c r="J382" s="1">
        <v>265.61</v>
      </c>
      <c r="K382" s="13">
        <f t="shared" si="27"/>
        <v>0.01</v>
      </c>
      <c r="L382" s="17">
        <f t="shared" si="28"/>
        <v>262.95390000000003</v>
      </c>
      <c r="M382" s="17">
        <f t="shared" si="29"/>
        <v>258.24</v>
      </c>
      <c r="N382" s="1" t="s">
        <v>10</v>
      </c>
      <c r="O382" s="1">
        <v>7.37</v>
      </c>
    </row>
    <row r="383" spans="4:15" x14ac:dyDescent="0.25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25"/>
        <v>Small</v>
      </c>
      <c r="I383" s="4" t="str">
        <f t="shared" si="26"/>
        <v>Extra Small</v>
      </c>
      <c r="J383" s="1">
        <v>863.58299999999997</v>
      </c>
      <c r="K383" s="13">
        <f t="shared" si="27"/>
        <v>0</v>
      </c>
      <c r="L383" s="17">
        <f t="shared" si="28"/>
        <v>863.58299999999997</v>
      </c>
      <c r="M383" s="17">
        <f t="shared" si="29"/>
        <v>863.58299999999997</v>
      </c>
      <c r="N383" s="1" t="s">
        <v>10</v>
      </c>
      <c r="O383" s="1">
        <v>8.99</v>
      </c>
    </row>
    <row r="384" spans="4:15" x14ac:dyDescent="0.25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25"/>
        <v>Medium</v>
      </c>
      <c r="I384" s="4" t="str">
        <f t="shared" si="26"/>
        <v>Medium</v>
      </c>
      <c r="J384" s="1">
        <v>44.89</v>
      </c>
      <c r="K384" s="13">
        <f t="shared" si="27"/>
        <v>0</v>
      </c>
      <c r="L384" s="17">
        <f t="shared" si="28"/>
        <v>44.89</v>
      </c>
      <c r="M384" s="17">
        <f t="shared" si="29"/>
        <v>44.89</v>
      </c>
      <c r="N384" s="1" t="s">
        <v>10</v>
      </c>
      <c r="O384" s="1">
        <v>1.63</v>
      </c>
    </row>
    <row r="385" spans="4:15" x14ac:dyDescent="0.25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25"/>
        <v>Large</v>
      </c>
      <c r="I385" s="4" t="str">
        <f t="shared" si="26"/>
        <v>XXX Large</v>
      </c>
      <c r="J385" s="1">
        <v>2430.34</v>
      </c>
      <c r="K385" s="13">
        <f t="shared" si="27"/>
        <v>0.01</v>
      </c>
      <c r="L385" s="17">
        <f t="shared" si="28"/>
        <v>2406.0365999999999</v>
      </c>
      <c r="M385" s="17">
        <f t="shared" si="29"/>
        <v>2416.46</v>
      </c>
      <c r="N385" s="1" t="s">
        <v>10</v>
      </c>
      <c r="O385" s="1">
        <v>13.88</v>
      </c>
    </row>
    <row r="386" spans="4:15" x14ac:dyDescent="0.25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25"/>
        <v>Large</v>
      </c>
      <c r="I386" s="4" t="str">
        <f t="shared" si="26"/>
        <v>XXX Large</v>
      </c>
      <c r="J386" s="1">
        <v>186.93</v>
      </c>
      <c r="K386" s="13">
        <f t="shared" si="27"/>
        <v>0.01</v>
      </c>
      <c r="L386" s="17">
        <f t="shared" si="28"/>
        <v>185.0607</v>
      </c>
      <c r="M386" s="17">
        <f t="shared" si="29"/>
        <v>185.94</v>
      </c>
      <c r="N386" s="1" t="s">
        <v>10</v>
      </c>
      <c r="O386" s="1">
        <v>0.99</v>
      </c>
    </row>
    <row r="387" spans="4:15" x14ac:dyDescent="0.25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30">IF(G387&gt;=30,"Large",IF(G387&lt;=15,"Small","Medium"))</f>
        <v>Large</v>
      </c>
      <c r="I387" s="4" t="str">
        <f t="shared" ref="I387:I450" si="31">VLOOKUP(G387,$A$3:$B$12,2,TRUE)</f>
        <v>Extra Large</v>
      </c>
      <c r="J387" s="1">
        <v>218.6</v>
      </c>
      <c r="K387" s="13">
        <f t="shared" ref="K387:K450" si="32">IF(G387&gt;35,0.01,0)</f>
        <v>0.01</v>
      </c>
      <c r="L387" s="17">
        <f t="shared" ref="L387:L450" si="33">J387*(1-K387)</f>
        <v>216.41399999999999</v>
      </c>
      <c r="M387" s="17">
        <f t="shared" ref="M387:M450" si="34">IF(K387=0.01,J387-O387,J387)</f>
        <v>213.64</v>
      </c>
      <c r="N387" s="1" t="s">
        <v>8</v>
      </c>
      <c r="O387" s="1">
        <v>4.96</v>
      </c>
    </row>
    <row r="388" spans="4:15" x14ac:dyDescent="0.25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30"/>
        <v>Medium</v>
      </c>
      <c r="I388" s="4" t="str">
        <f t="shared" si="31"/>
        <v>Medium-Large</v>
      </c>
      <c r="J388" s="1">
        <v>4769.0694999999996</v>
      </c>
      <c r="K388" s="13">
        <f t="shared" si="32"/>
        <v>0</v>
      </c>
      <c r="L388" s="17">
        <f t="shared" si="33"/>
        <v>4769.0694999999996</v>
      </c>
      <c r="M388" s="17">
        <f t="shared" si="34"/>
        <v>4769.0694999999996</v>
      </c>
      <c r="N388" s="1" t="s">
        <v>10</v>
      </c>
      <c r="O388" s="1">
        <v>5.99</v>
      </c>
    </row>
    <row r="389" spans="4:15" x14ac:dyDescent="0.25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30"/>
        <v>Small</v>
      </c>
      <c r="I389" s="4" t="str">
        <f t="shared" si="31"/>
        <v>Mini</v>
      </c>
      <c r="J389" s="1">
        <v>4.9400000000000004</v>
      </c>
      <c r="K389" s="13">
        <f t="shared" si="32"/>
        <v>0</v>
      </c>
      <c r="L389" s="17">
        <f t="shared" si="33"/>
        <v>4.9400000000000004</v>
      </c>
      <c r="M389" s="17">
        <f t="shared" si="34"/>
        <v>4.9400000000000004</v>
      </c>
      <c r="N389" s="1" t="s">
        <v>10</v>
      </c>
      <c r="O389" s="1">
        <v>0.7</v>
      </c>
    </row>
    <row r="390" spans="4:15" x14ac:dyDescent="0.25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30"/>
        <v>Medium</v>
      </c>
      <c r="I390" s="4" t="str">
        <f t="shared" si="31"/>
        <v>Medium-Large</v>
      </c>
      <c r="J390" s="1">
        <v>4073.17</v>
      </c>
      <c r="K390" s="13">
        <f t="shared" si="32"/>
        <v>0</v>
      </c>
      <c r="L390" s="17">
        <f t="shared" si="33"/>
        <v>4073.17</v>
      </c>
      <c r="M390" s="17">
        <f t="shared" si="34"/>
        <v>4073.17</v>
      </c>
      <c r="N390" s="1" t="s">
        <v>13</v>
      </c>
      <c r="O390" s="1">
        <v>30</v>
      </c>
    </row>
    <row r="391" spans="4:15" x14ac:dyDescent="0.25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30"/>
        <v>Small</v>
      </c>
      <c r="I391" s="4" t="str">
        <f t="shared" si="31"/>
        <v>Extra Small</v>
      </c>
      <c r="J391" s="1">
        <v>141.91999999999999</v>
      </c>
      <c r="K391" s="13">
        <f t="shared" si="32"/>
        <v>0</v>
      </c>
      <c r="L391" s="17">
        <f t="shared" si="33"/>
        <v>141.91999999999999</v>
      </c>
      <c r="M391" s="17">
        <f t="shared" si="34"/>
        <v>141.91999999999999</v>
      </c>
      <c r="N391" s="1" t="s">
        <v>10</v>
      </c>
      <c r="O391" s="1">
        <v>8.99</v>
      </c>
    </row>
    <row r="392" spans="4:15" x14ac:dyDescent="0.25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30"/>
        <v>Small</v>
      </c>
      <c r="I392" s="4" t="str">
        <f t="shared" si="31"/>
        <v>Small</v>
      </c>
      <c r="J392" s="1">
        <v>1961.39</v>
      </c>
      <c r="K392" s="13">
        <f t="shared" si="32"/>
        <v>0</v>
      </c>
      <c r="L392" s="17">
        <f t="shared" si="33"/>
        <v>1961.39</v>
      </c>
      <c r="M392" s="17">
        <f t="shared" si="34"/>
        <v>1961.39</v>
      </c>
      <c r="N392" s="1" t="s">
        <v>10</v>
      </c>
      <c r="O392" s="1">
        <v>24.49</v>
      </c>
    </row>
    <row r="393" spans="4:15" x14ac:dyDescent="0.25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30"/>
        <v>Medium</v>
      </c>
      <c r="I393" s="4" t="str">
        <f t="shared" si="31"/>
        <v>Small-Medium</v>
      </c>
      <c r="J393" s="1">
        <v>145.26</v>
      </c>
      <c r="K393" s="13">
        <f t="shared" si="32"/>
        <v>0</v>
      </c>
      <c r="L393" s="17">
        <f t="shared" si="33"/>
        <v>145.26</v>
      </c>
      <c r="M393" s="17">
        <f t="shared" si="34"/>
        <v>145.26</v>
      </c>
      <c r="N393" s="1" t="s">
        <v>10</v>
      </c>
      <c r="O393" s="1">
        <v>5.96</v>
      </c>
    </row>
    <row r="394" spans="4:15" x14ac:dyDescent="0.25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30"/>
        <v>Small</v>
      </c>
      <c r="I394" s="4" t="str">
        <f t="shared" si="31"/>
        <v>Extra Small</v>
      </c>
      <c r="J394" s="1">
        <v>507.98</v>
      </c>
      <c r="K394" s="13">
        <f t="shared" si="32"/>
        <v>0</v>
      </c>
      <c r="L394" s="17">
        <f t="shared" si="33"/>
        <v>507.98</v>
      </c>
      <c r="M394" s="17">
        <f t="shared" si="34"/>
        <v>507.98</v>
      </c>
      <c r="N394" s="1" t="s">
        <v>8</v>
      </c>
      <c r="O394" s="1">
        <v>4.8600000000000003</v>
      </c>
    </row>
    <row r="395" spans="4:15" x14ac:dyDescent="0.25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30"/>
        <v>Large</v>
      </c>
      <c r="I395" s="4" t="str">
        <f t="shared" si="31"/>
        <v>Extra Large</v>
      </c>
      <c r="J395" s="1">
        <v>930.84</v>
      </c>
      <c r="K395" s="13">
        <f t="shared" si="32"/>
        <v>0.01</v>
      </c>
      <c r="L395" s="17">
        <f t="shared" si="33"/>
        <v>921.53160000000003</v>
      </c>
      <c r="M395" s="17">
        <f t="shared" si="34"/>
        <v>913.92000000000007</v>
      </c>
      <c r="N395" s="1" t="s">
        <v>10</v>
      </c>
      <c r="O395" s="1">
        <v>16.920000000000002</v>
      </c>
    </row>
    <row r="396" spans="4:15" x14ac:dyDescent="0.25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30"/>
        <v>Large</v>
      </c>
      <c r="I396" s="4" t="str">
        <f t="shared" si="31"/>
        <v>XX Large</v>
      </c>
      <c r="J396" s="1">
        <v>1876.09</v>
      </c>
      <c r="K396" s="13">
        <f t="shared" si="32"/>
        <v>0.01</v>
      </c>
      <c r="L396" s="17">
        <f t="shared" si="33"/>
        <v>1857.3290999999999</v>
      </c>
      <c r="M396" s="17">
        <f t="shared" si="34"/>
        <v>1873.1</v>
      </c>
      <c r="N396" s="1" t="s">
        <v>10</v>
      </c>
      <c r="O396" s="1">
        <v>2.99</v>
      </c>
    </row>
    <row r="397" spans="4:15" x14ac:dyDescent="0.25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30"/>
        <v>Small</v>
      </c>
      <c r="I397" s="4" t="str">
        <f t="shared" si="31"/>
        <v>Extra Small</v>
      </c>
      <c r="J397" s="1">
        <v>16587.13</v>
      </c>
      <c r="K397" s="13">
        <f t="shared" si="32"/>
        <v>0</v>
      </c>
      <c r="L397" s="17">
        <f t="shared" si="33"/>
        <v>16587.13</v>
      </c>
      <c r="M397" s="17">
        <f t="shared" si="34"/>
        <v>16587.13</v>
      </c>
      <c r="N397" s="1" t="s">
        <v>13</v>
      </c>
      <c r="O397" s="1">
        <v>29.7</v>
      </c>
    </row>
    <row r="398" spans="4:15" x14ac:dyDescent="0.25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30"/>
        <v>Large</v>
      </c>
      <c r="I398" s="4" t="str">
        <f t="shared" si="31"/>
        <v>Large</v>
      </c>
      <c r="J398" s="1">
        <v>11823.52</v>
      </c>
      <c r="K398" s="13">
        <f t="shared" si="32"/>
        <v>0</v>
      </c>
      <c r="L398" s="17">
        <f t="shared" si="33"/>
        <v>11823.52</v>
      </c>
      <c r="M398" s="17">
        <f t="shared" si="34"/>
        <v>11823.52</v>
      </c>
      <c r="N398" s="1" t="s">
        <v>10</v>
      </c>
      <c r="O398" s="1">
        <v>19.989999999999998</v>
      </c>
    </row>
    <row r="399" spans="4:15" x14ac:dyDescent="0.25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30"/>
        <v>Large</v>
      </c>
      <c r="I399" s="4" t="str">
        <f t="shared" si="31"/>
        <v>Large</v>
      </c>
      <c r="J399" s="1">
        <v>236.45</v>
      </c>
      <c r="K399" s="13">
        <f t="shared" si="32"/>
        <v>0</v>
      </c>
      <c r="L399" s="17">
        <f t="shared" si="33"/>
        <v>236.45</v>
      </c>
      <c r="M399" s="17">
        <f t="shared" si="34"/>
        <v>236.45</v>
      </c>
      <c r="N399" s="1" t="s">
        <v>10</v>
      </c>
      <c r="O399" s="1">
        <v>9.69</v>
      </c>
    </row>
    <row r="400" spans="4:15" x14ac:dyDescent="0.25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30"/>
        <v>Small</v>
      </c>
      <c r="I400" s="4" t="str">
        <f t="shared" si="31"/>
        <v>Small</v>
      </c>
      <c r="J400" s="1">
        <v>2671.21</v>
      </c>
      <c r="K400" s="13">
        <f t="shared" si="32"/>
        <v>0</v>
      </c>
      <c r="L400" s="17">
        <f t="shared" si="33"/>
        <v>2671.21</v>
      </c>
      <c r="M400" s="17">
        <f t="shared" si="34"/>
        <v>2671.21</v>
      </c>
      <c r="N400" s="1" t="s">
        <v>13</v>
      </c>
      <c r="O400" s="1">
        <v>15.59</v>
      </c>
    </row>
    <row r="401" spans="4:15" x14ac:dyDescent="0.25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30"/>
        <v>Medium</v>
      </c>
      <c r="I401" s="4" t="str">
        <f t="shared" si="31"/>
        <v>Medium-Large</v>
      </c>
      <c r="J401" s="1">
        <v>2853.8834999999999</v>
      </c>
      <c r="K401" s="13">
        <f t="shared" si="32"/>
        <v>0</v>
      </c>
      <c r="L401" s="17">
        <f t="shared" si="33"/>
        <v>2853.8834999999999</v>
      </c>
      <c r="M401" s="17">
        <f t="shared" si="34"/>
        <v>2853.8834999999999</v>
      </c>
      <c r="N401" s="1" t="s">
        <v>10</v>
      </c>
      <c r="O401" s="1">
        <v>7.69</v>
      </c>
    </row>
    <row r="402" spans="4:15" x14ac:dyDescent="0.25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30"/>
        <v>Medium</v>
      </c>
      <c r="I402" s="4" t="str">
        <f t="shared" si="31"/>
        <v>Small-Medium</v>
      </c>
      <c r="J402" s="1">
        <v>80.81</v>
      </c>
      <c r="K402" s="13">
        <f t="shared" si="32"/>
        <v>0</v>
      </c>
      <c r="L402" s="17">
        <f t="shared" si="33"/>
        <v>80.81</v>
      </c>
      <c r="M402" s="17">
        <f t="shared" si="34"/>
        <v>80.81</v>
      </c>
      <c r="N402" s="1" t="s">
        <v>10</v>
      </c>
      <c r="O402" s="1">
        <v>5.41</v>
      </c>
    </row>
    <row r="403" spans="4:15" x14ac:dyDescent="0.25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30"/>
        <v>Medium</v>
      </c>
      <c r="I403" s="4" t="str">
        <f t="shared" si="31"/>
        <v>Small-Medium</v>
      </c>
      <c r="J403" s="1">
        <v>240.74</v>
      </c>
      <c r="K403" s="13">
        <f t="shared" si="32"/>
        <v>0</v>
      </c>
      <c r="L403" s="17">
        <f t="shared" si="33"/>
        <v>240.74</v>
      </c>
      <c r="M403" s="17">
        <f t="shared" si="34"/>
        <v>240.74</v>
      </c>
      <c r="N403" s="1" t="s">
        <v>10</v>
      </c>
      <c r="O403" s="1">
        <v>5.09</v>
      </c>
    </row>
    <row r="404" spans="4:15" x14ac:dyDescent="0.25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30"/>
        <v>Medium</v>
      </c>
      <c r="I404" s="4" t="str">
        <f t="shared" si="31"/>
        <v>Medium-Large</v>
      </c>
      <c r="J404" s="1">
        <v>6483.26</v>
      </c>
      <c r="K404" s="13">
        <f t="shared" si="32"/>
        <v>0</v>
      </c>
      <c r="L404" s="17">
        <f t="shared" si="33"/>
        <v>6483.26</v>
      </c>
      <c r="M404" s="17">
        <f t="shared" si="34"/>
        <v>6483.26</v>
      </c>
      <c r="N404" s="1" t="s">
        <v>13</v>
      </c>
      <c r="O404" s="1">
        <v>60.2</v>
      </c>
    </row>
    <row r="405" spans="4:15" x14ac:dyDescent="0.25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30"/>
        <v>Small</v>
      </c>
      <c r="I405" s="4" t="str">
        <f t="shared" si="31"/>
        <v>Small</v>
      </c>
      <c r="J405" s="1">
        <v>1446.2070000000001</v>
      </c>
      <c r="K405" s="13">
        <f t="shared" si="32"/>
        <v>0</v>
      </c>
      <c r="L405" s="17">
        <f t="shared" si="33"/>
        <v>1446.2070000000001</v>
      </c>
      <c r="M405" s="17">
        <f t="shared" si="34"/>
        <v>1446.2070000000001</v>
      </c>
      <c r="N405" s="1" t="s">
        <v>10</v>
      </c>
      <c r="O405" s="1">
        <v>8.08</v>
      </c>
    </row>
    <row r="406" spans="4:15" x14ac:dyDescent="0.25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30"/>
        <v>Small</v>
      </c>
      <c r="I406" s="4" t="str">
        <f t="shared" si="31"/>
        <v>Extra Small</v>
      </c>
      <c r="J406" s="1">
        <v>194.29</v>
      </c>
      <c r="K406" s="13">
        <f t="shared" si="32"/>
        <v>0</v>
      </c>
      <c r="L406" s="17">
        <f t="shared" si="33"/>
        <v>194.29</v>
      </c>
      <c r="M406" s="17">
        <f t="shared" si="34"/>
        <v>194.29</v>
      </c>
      <c r="N406" s="1" t="s">
        <v>10</v>
      </c>
      <c r="O406" s="1">
        <v>6.67</v>
      </c>
    </row>
    <row r="407" spans="4:15" x14ac:dyDescent="0.25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30"/>
        <v>Large</v>
      </c>
      <c r="I407" s="4" t="str">
        <f t="shared" si="31"/>
        <v>XX Large</v>
      </c>
      <c r="J407" s="1">
        <v>1334.05</v>
      </c>
      <c r="K407" s="13">
        <f t="shared" si="32"/>
        <v>0.01</v>
      </c>
      <c r="L407" s="17">
        <f t="shared" si="33"/>
        <v>1320.7094999999999</v>
      </c>
      <c r="M407" s="17">
        <f t="shared" si="34"/>
        <v>1331.06</v>
      </c>
      <c r="N407" s="1" t="s">
        <v>10</v>
      </c>
      <c r="O407" s="1">
        <v>2.99</v>
      </c>
    </row>
    <row r="408" spans="4:15" x14ac:dyDescent="0.25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30"/>
        <v>Large</v>
      </c>
      <c r="I408" s="4" t="str">
        <f t="shared" si="31"/>
        <v>XX Large</v>
      </c>
      <c r="J408" s="1">
        <v>186.44</v>
      </c>
      <c r="K408" s="13">
        <f t="shared" si="32"/>
        <v>0.01</v>
      </c>
      <c r="L408" s="17">
        <f t="shared" si="33"/>
        <v>184.57560000000001</v>
      </c>
      <c r="M408" s="17">
        <f t="shared" si="34"/>
        <v>181.31</v>
      </c>
      <c r="N408" s="1" t="s">
        <v>10</v>
      </c>
      <c r="O408" s="1">
        <v>5.13</v>
      </c>
    </row>
    <row r="409" spans="4:15" x14ac:dyDescent="0.25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30"/>
        <v>Large</v>
      </c>
      <c r="I409" s="4" t="str">
        <f t="shared" si="31"/>
        <v>XXX Large</v>
      </c>
      <c r="J409" s="1">
        <v>6552.86</v>
      </c>
      <c r="K409" s="13">
        <f t="shared" si="32"/>
        <v>0.01</v>
      </c>
      <c r="L409" s="17">
        <f t="shared" si="33"/>
        <v>6487.3314</v>
      </c>
      <c r="M409" s="17">
        <f t="shared" si="34"/>
        <v>6520.6799999999994</v>
      </c>
      <c r="N409" s="1" t="s">
        <v>13</v>
      </c>
      <c r="O409" s="1">
        <v>32.18</v>
      </c>
    </row>
    <row r="410" spans="4:15" x14ac:dyDescent="0.25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30"/>
        <v>Large</v>
      </c>
      <c r="I410" s="4" t="str">
        <f t="shared" si="31"/>
        <v>XX Large</v>
      </c>
      <c r="J410" s="1">
        <v>2009.05</v>
      </c>
      <c r="K410" s="13">
        <f t="shared" si="32"/>
        <v>0.01</v>
      </c>
      <c r="L410" s="17">
        <f t="shared" si="33"/>
        <v>1988.9594999999999</v>
      </c>
      <c r="M410" s="17">
        <f t="shared" si="34"/>
        <v>1962.46</v>
      </c>
      <c r="N410" s="1" t="s">
        <v>13</v>
      </c>
      <c r="O410" s="1">
        <v>46.59</v>
      </c>
    </row>
    <row r="411" spans="4:15" x14ac:dyDescent="0.25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30"/>
        <v>Medium</v>
      </c>
      <c r="I411" s="4" t="str">
        <f t="shared" si="31"/>
        <v>Small-Medium</v>
      </c>
      <c r="J411" s="1">
        <v>611.71</v>
      </c>
      <c r="K411" s="13">
        <f t="shared" si="32"/>
        <v>0</v>
      </c>
      <c r="L411" s="17">
        <f t="shared" si="33"/>
        <v>611.71</v>
      </c>
      <c r="M411" s="17">
        <f t="shared" si="34"/>
        <v>611.71</v>
      </c>
      <c r="N411" s="1" t="s">
        <v>10</v>
      </c>
      <c r="O411" s="1">
        <v>12.62</v>
      </c>
    </row>
    <row r="412" spans="4:15" x14ac:dyDescent="0.25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30"/>
        <v>Medium</v>
      </c>
      <c r="I412" s="4" t="str">
        <f t="shared" si="31"/>
        <v>Medium</v>
      </c>
      <c r="J412" s="1">
        <v>238.06</v>
      </c>
      <c r="K412" s="13">
        <f t="shared" si="32"/>
        <v>0</v>
      </c>
      <c r="L412" s="17">
        <f t="shared" si="33"/>
        <v>238.06</v>
      </c>
      <c r="M412" s="17">
        <f t="shared" si="34"/>
        <v>238.06</v>
      </c>
      <c r="N412" s="1" t="s">
        <v>10</v>
      </c>
      <c r="O412" s="1">
        <v>2.99</v>
      </c>
    </row>
    <row r="413" spans="4:15" x14ac:dyDescent="0.25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30"/>
        <v>Medium</v>
      </c>
      <c r="I413" s="4" t="str">
        <f t="shared" si="31"/>
        <v>Medium</v>
      </c>
      <c r="J413" s="1">
        <v>66.02</v>
      </c>
      <c r="K413" s="13">
        <f t="shared" si="32"/>
        <v>0</v>
      </c>
      <c r="L413" s="17">
        <f t="shared" si="33"/>
        <v>66.02</v>
      </c>
      <c r="M413" s="17">
        <f t="shared" si="34"/>
        <v>66.02</v>
      </c>
      <c r="N413" s="1" t="s">
        <v>10</v>
      </c>
      <c r="O413" s="1">
        <v>0.99</v>
      </c>
    </row>
    <row r="414" spans="4:15" x14ac:dyDescent="0.25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30"/>
        <v>Large</v>
      </c>
      <c r="I414" s="4" t="str">
        <f t="shared" si="31"/>
        <v>Large</v>
      </c>
      <c r="J414" s="1">
        <v>102.59</v>
      </c>
      <c r="K414" s="13">
        <f t="shared" si="32"/>
        <v>0</v>
      </c>
      <c r="L414" s="17">
        <f t="shared" si="33"/>
        <v>102.59</v>
      </c>
      <c r="M414" s="17">
        <f t="shared" si="34"/>
        <v>102.59</v>
      </c>
      <c r="N414" s="1" t="s">
        <v>10</v>
      </c>
      <c r="O414" s="1">
        <v>1.58</v>
      </c>
    </row>
    <row r="415" spans="4:15" x14ac:dyDescent="0.25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30"/>
        <v>Small</v>
      </c>
      <c r="I415" s="4" t="str">
        <f t="shared" si="31"/>
        <v>Extra Small</v>
      </c>
      <c r="J415" s="1">
        <v>435.29</v>
      </c>
      <c r="K415" s="13">
        <f t="shared" si="32"/>
        <v>0</v>
      </c>
      <c r="L415" s="17">
        <f t="shared" si="33"/>
        <v>435.29</v>
      </c>
      <c r="M415" s="17">
        <f t="shared" si="34"/>
        <v>435.29</v>
      </c>
      <c r="N415" s="1" t="s">
        <v>10</v>
      </c>
      <c r="O415" s="1">
        <v>18.45</v>
      </c>
    </row>
    <row r="416" spans="4:15" x14ac:dyDescent="0.25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30"/>
        <v>Small</v>
      </c>
      <c r="I416" s="4" t="str">
        <f t="shared" si="31"/>
        <v>Mini</v>
      </c>
      <c r="J416" s="1">
        <v>317.95</v>
      </c>
      <c r="K416" s="13">
        <f t="shared" si="32"/>
        <v>0</v>
      </c>
      <c r="L416" s="17">
        <f t="shared" si="33"/>
        <v>317.95</v>
      </c>
      <c r="M416" s="17">
        <f t="shared" si="34"/>
        <v>317.95</v>
      </c>
      <c r="N416" s="1" t="s">
        <v>13</v>
      </c>
      <c r="O416" s="1">
        <v>26.22</v>
      </c>
    </row>
    <row r="417" spans="4:15" x14ac:dyDescent="0.25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30"/>
        <v>Large</v>
      </c>
      <c r="I417" s="4" t="str">
        <f t="shared" si="31"/>
        <v>XXX Large</v>
      </c>
      <c r="J417" s="1">
        <v>1695.65</v>
      </c>
      <c r="K417" s="13">
        <f t="shared" si="32"/>
        <v>0.01</v>
      </c>
      <c r="L417" s="17">
        <f t="shared" si="33"/>
        <v>1678.6935000000001</v>
      </c>
      <c r="M417" s="17">
        <f t="shared" si="34"/>
        <v>1690.15</v>
      </c>
      <c r="N417" s="1" t="s">
        <v>8</v>
      </c>
      <c r="O417" s="1">
        <v>5.5</v>
      </c>
    </row>
    <row r="418" spans="4:15" x14ac:dyDescent="0.25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30"/>
        <v>Small</v>
      </c>
      <c r="I418" s="4" t="str">
        <f t="shared" si="31"/>
        <v>Small</v>
      </c>
      <c r="J418" s="1">
        <v>15.53</v>
      </c>
      <c r="K418" s="13">
        <f t="shared" si="32"/>
        <v>0</v>
      </c>
      <c r="L418" s="17">
        <f t="shared" si="33"/>
        <v>15.53</v>
      </c>
      <c r="M418" s="17">
        <f t="shared" si="34"/>
        <v>15.53</v>
      </c>
      <c r="N418" s="1" t="s">
        <v>10</v>
      </c>
      <c r="O418" s="1">
        <v>0.7</v>
      </c>
    </row>
    <row r="419" spans="4:15" x14ac:dyDescent="0.25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30"/>
        <v>Medium</v>
      </c>
      <c r="I419" s="4" t="str">
        <f t="shared" si="31"/>
        <v>Small-Medium</v>
      </c>
      <c r="J419" s="1">
        <v>618.9</v>
      </c>
      <c r="K419" s="13">
        <f t="shared" si="32"/>
        <v>0</v>
      </c>
      <c r="L419" s="17">
        <f t="shared" si="33"/>
        <v>618.9</v>
      </c>
      <c r="M419" s="17">
        <f t="shared" si="34"/>
        <v>618.9</v>
      </c>
      <c r="N419" s="1" t="s">
        <v>10</v>
      </c>
      <c r="O419" s="1">
        <v>13.89</v>
      </c>
    </row>
    <row r="420" spans="4:15" x14ac:dyDescent="0.25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30"/>
        <v>Small</v>
      </c>
      <c r="I420" s="4" t="str">
        <f t="shared" si="31"/>
        <v>Extra Small</v>
      </c>
      <c r="J420" s="1">
        <v>33.39</v>
      </c>
      <c r="K420" s="13">
        <f t="shared" si="32"/>
        <v>0</v>
      </c>
      <c r="L420" s="17">
        <f t="shared" si="33"/>
        <v>33.39</v>
      </c>
      <c r="M420" s="17">
        <f t="shared" si="34"/>
        <v>33.39</v>
      </c>
      <c r="N420" s="1" t="s">
        <v>10</v>
      </c>
      <c r="O420" s="1">
        <v>6.27</v>
      </c>
    </row>
    <row r="421" spans="4:15" x14ac:dyDescent="0.25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30"/>
        <v>Large</v>
      </c>
      <c r="I421" s="4" t="str">
        <f t="shared" si="31"/>
        <v>Large</v>
      </c>
      <c r="J421" s="1">
        <v>115.78</v>
      </c>
      <c r="K421" s="13">
        <f t="shared" si="32"/>
        <v>0</v>
      </c>
      <c r="L421" s="17">
        <f t="shared" si="33"/>
        <v>115.78</v>
      </c>
      <c r="M421" s="17">
        <f t="shared" si="34"/>
        <v>115.78</v>
      </c>
      <c r="N421" s="1" t="s">
        <v>10</v>
      </c>
      <c r="O421" s="1">
        <v>6.83</v>
      </c>
    </row>
    <row r="422" spans="4:15" x14ac:dyDescent="0.25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30"/>
        <v>Small</v>
      </c>
      <c r="I422" s="4" t="str">
        <f t="shared" si="31"/>
        <v>Extra Small</v>
      </c>
      <c r="J422" s="1">
        <v>887.94</v>
      </c>
      <c r="K422" s="13">
        <f t="shared" si="32"/>
        <v>0</v>
      </c>
      <c r="L422" s="17">
        <f t="shared" si="33"/>
        <v>887.94</v>
      </c>
      <c r="M422" s="17">
        <f t="shared" si="34"/>
        <v>887.94</v>
      </c>
      <c r="N422" s="1" t="s">
        <v>10</v>
      </c>
      <c r="O422" s="1">
        <v>7.11</v>
      </c>
    </row>
    <row r="423" spans="4:15" x14ac:dyDescent="0.25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30"/>
        <v>Small</v>
      </c>
      <c r="I423" s="4" t="str">
        <f t="shared" si="31"/>
        <v>Small</v>
      </c>
      <c r="J423" s="1">
        <v>83.31</v>
      </c>
      <c r="K423" s="13">
        <f t="shared" si="32"/>
        <v>0</v>
      </c>
      <c r="L423" s="17">
        <f t="shared" si="33"/>
        <v>83.31</v>
      </c>
      <c r="M423" s="17">
        <f t="shared" si="34"/>
        <v>83.31</v>
      </c>
      <c r="N423" s="1" t="s">
        <v>10</v>
      </c>
      <c r="O423" s="1">
        <v>1.34</v>
      </c>
    </row>
    <row r="424" spans="4:15" x14ac:dyDescent="0.25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30"/>
        <v>Small</v>
      </c>
      <c r="I424" s="4" t="str">
        <f t="shared" si="31"/>
        <v>Small</v>
      </c>
      <c r="J424" s="1">
        <v>210.22</v>
      </c>
      <c r="K424" s="13">
        <f t="shared" si="32"/>
        <v>0</v>
      </c>
      <c r="L424" s="17">
        <f t="shared" si="33"/>
        <v>210.22</v>
      </c>
      <c r="M424" s="17">
        <f t="shared" si="34"/>
        <v>210.22</v>
      </c>
      <c r="N424" s="1" t="s">
        <v>10</v>
      </c>
      <c r="O424" s="1">
        <v>7.69</v>
      </c>
    </row>
    <row r="425" spans="4:15" x14ac:dyDescent="0.25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30"/>
        <v>Small</v>
      </c>
      <c r="I425" s="4" t="str">
        <f t="shared" si="31"/>
        <v>Small</v>
      </c>
      <c r="J425" s="1">
        <v>61.46</v>
      </c>
      <c r="K425" s="13">
        <f t="shared" si="32"/>
        <v>0</v>
      </c>
      <c r="L425" s="17">
        <f t="shared" si="33"/>
        <v>61.46</v>
      </c>
      <c r="M425" s="17">
        <f t="shared" si="34"/>
        <v>61.46</v>
      </c>
      <c r="N425" s="1" t="s">
        <v>8</v>
      </c>
      <c r="O425" s="1">
        <v>4.93</v>
      </c>
    </row>
    <row r="426" spans="4:15" x14ac:dyDescent="0.25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30"/>
        <v>Large</v>
      </c>
      <c r="I426" s="4" t="str">
        <f t="shared" si="31"/>
        <v>Extra Large</v>
      </c>
      <c r="J426" s="1">
        <v>242.13</v>
      </c>
      <c r="K426" s="13">
        <f t="shared" si="32"/>
        <v>0.01</v>
      </c>
      <c r="L426" s="17">
        <f t="shared" si="33"/>
        <v>239.70869999999999</v>
      </c>
      <c r="M426" s="17">
        <f t="shared" si="34"/>
        <v>235.53</v>
      </c>
      <c r="N426" s="1" t="s">
        <v>8</v>
      </c>
      <c r="O426" s="1">
        <v>6.6</v>
      </c>
    </row>
    <row r="427" spans="4:15" x14ac:dyDescent="0.25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30"/>
        <v>Small</v>
      </c>
      <c r="I427" s="4" t="str">
        <f t="shared" si="31"/>
        <v>Mini</v>
      </c>
      <c r="J427" s="1">
        <v>44.17</v>
      </c>
      <c r="K427" s="13">
        <f t="shared" si="32"/>
        <v>0</v>
      </c>
      <c r="L427" s="17">
        <f t="shared" si="33"/>
        <v>44.17</v>
      </c>
      <c r="M427" s="17">
        <f t="shared" si="34"/>
        <v>44.17</v>
      </c>
      <c r="N427" s="1" t="s">
        <v>10</v>
      </c>
      <c r="O427" s="1">
        <v>4</v>
      </c>
    </row>
    <row r="428" spans="4:15" x14ac:dyDescent="0.25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30"/>
        <v>Medium</v>
      </c>
      <c r="I428" s="4" t="str">
        <f t="shared" si="31"/>
        <v>Small-Medium</v>
      </c>
      <c r="J428" s="1">
        <v>283.5</v>
      </c>
      <c r="K428" s="13">
        <f t="shared" si="32"/>
        <v>0</v>
      </c>
      <c r="L428" s="17">
        <f t="shared" si="33"/>
        <v>283.5</v>
      </c>
      <c r="M428" s="17">
        <f t="shared" si="34"/>
        <v>283.5</v>
      </c>
      <c r="N428" s="1" t="s">
        <v>10</v>
      </c>
      <c r="O428" s="1">
        <v>6.5</v>
      </c>
    </row>
    <row r="429" spans="4:15" x14ac:dyDescent="0.25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30"/>
        <v>Large</v>
      </c>
      <c r="I429" s="4" t="str">
        <f t="shared" si="31"/>
        <v>Extra Large</v>
      </c>
      <c r="J429" s="1">
        <v>192.92</v>
      </c>
      <c r="K429" s="13">
        <f t="shared" si="32"/>
        <v>0.01</v>
      </c>
      <c r="L429" s="17">
        <f t="shared" si="33"/>
        <v>190.99079999999998</v>
      </c>
      <c r="M429" s="17">
        <f t="shared" si="34"/>
        <v>191.97</v>
      </c>
      <c r="N429" s="1" t="s">
        <v>10</v>
      </c>
      <c r="O429" s="1">
        <v>0.95</v>
      </c>
    </row>
    <row r="430" spans="4:15" x14ac:dyDescent="0.25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30"/>
        <v>Small</v>
      </c>
      <c r="I430" s="4" t="str">
        <f t="shared" si="31"/>
        <v>Extra Small</v>
      </c>
      <c r="J430" s="1">
        <v>339.81</v>
      </c>
      <c r="K430" s="13">
        <f t="shared" si="32"/>
        <v>0</v>
      </c>
      <c r="L430" s="17">
        <f t="shared" si="33"/>
        <v>339.81</v>
      </c>
      <c r="M430" s="17">
        <f t="shared" si="34"/>
        <v>339.81</v>
      </c>
      <c r="N430" s="1" t="s">
        <v>10</v>
      </c>
      <c r="O430" s="1">
        <v>2.99</v>
      </c>
    </row>
    <row r="431" spans="4:15" x14ac:dyDescent="0.25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30"/>
        <v>Large</v>
      </c>
      <c r="I431" s="4" t="str">
        <f t="shared" si="31"/>
        <v>Extra Large</v>
      </c>
      <c r="J431" s="1">
        <v>10532.94</v>
      </c>
      <c r="K431" s="13">
        <f t="shared" si="32"/>
        <v>0.01</v>
      </c>
      <c r="L431" s="17">
        <f t="shared" si="33"/>
        <v>10427.6106</v>
      </c>
      <c r="M431" s="17">
        <f t="shared" si="34"/>
        <v>10497.94</v>
      </c>
      <c r="N431" s="1" t="s">
        <v>10</v>
      </c>
      <c r="O431" s="1">
        <v>35</v>
      </c>
    </row>
    <row r="432" spans="4:15" x14ac:dyDescent="0.25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30"/>
        <v>Large</v>
      </c>
      <c r="I432" s="4" t="str">
        <f t="shared" si="31"/>
        <v>XXX Large</v>
      </c>
      <c r="J432" s="1">
        <v>281</v>
      </c>
      <c r="K432" s="13">
        <f t="shared" si="32"/>
        <v>0.01</v>
      </c>
      <c r="L432" s="17">
        <f t="shared" si="33"/>
        <v>278.19</v>
      </c>
      <c r="M432" s="17">
        <f t="shared" si="34"/>
        <v>270.95</v>
      </c>
      <c r="N432" s="1" t="s">
        <v>10</v>
      </c>
      <c r="O432" s="1">
        <v>10.050000000000001</v>
      </c>
    </row>
    <row r="433" spans="4:15" x14ac:dyDescent="0.25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30"/>
        <v>Medium</v>
      </c>
      <c r="I433" s="4" t="str">
        <f t="shared" si="31"/>
        <v>Small-Medium</v>
      </c>
      <c r="J433" s="1">
        <v>2634.8555000000001</v>
      </c>
      <c r="K433" s="13">
        <f t="shared" si="32"/>
        <v>0</v>
      </c>
      <c r="L433" s="17">
        <f t="shared" si="33"/>
        <v>2634.8555000000001</v>
      </c>
      <c r="M433" s="17">
        <f t="shared" si="34"/>
        <v>2634.8555000000001</v>
      </c>
      <c r="N433" s="1" t="s">
        <v>10</v>
      </c>
      <c r="O433" s="1">
        <v>8.08</v>
      </c>
    </row>
    <row r="434" spans="4:15" x14ac:dyDescent="0.25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30"/>
        <v>Small</v>
      </c>
      <c r="I434" s="4" t="str">
        <f t="shared" si="31"/>
        <v>Mini</v>
      </c>
      <c r="J434" s="1">
        <v>10.23</v>
      </c>
      <c r="K434" s="13">
        <f t="shared" si="32"/>
        <v>0</v>
      </c>
      <c r="L434" s="17">
        <f t="shared" si="33"/>
        <v>10.23</v>
      </c>
      <c r="M434" s="17">
        <f t="shared" si="34"/>
        <v>10.23</v>
      </c>
      <c r="N434" s="1" t="s">
        <v>10</v>
      </c>
      <c r="O434" s="1">
        <v>2.0099999999999998</v>
      </c>
    </row>
    <row r="435" spans="4:15" x14ac:dyDescent="0.25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30"/>
        <v>Large</v>
      </c>
      <c r="I435" s="4" t="str">
        <f t="shared" si="31"/>
        <v>XX Large</v>
      </c>
      <c r="J435" s="1">
        <v>4283.2349999999997</v>
      </c>
      <c r="K435" s="13">
        <f t="shared" si="32"/>
        <v>0.01</v>
      </c>
      <c r="L435" s="17">
        <f t="shared" si="33"/>
        <v>4240.40265</v>
      </c>
      <c r="M435" s="17">
        <f t="shared" si="34"/>
        <v>4274.4349999999995</v>
      </c>
      <c r="N435" s="1" t="s">
        <v>10</v>
      </c>
      <c r="O435" s="1">
        <v>8.8000000000000007</v>
      </c>
    </row>
    <row r="436" spans="4:15" x14ac:dyDescent="0.25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30"/>
        <v>Large</v>
      </c>
      <c r="I436" s="4" t="str">
        <f t="shared" si="31"/>
        <v>XXX Large</v>
      </c>
      <c r="J436" s="1">
        <v>175.23</v>
      </c>
      <c r="K436" s="13">
        <f t="shared" si="32"/>
        <v>0.01</v>
      </c>
      <c r="L436" s="17">
        <f t="shared" si="33"/>
        <v>173.4777</v>
      </c>
      <c r="M436" s="17">
        <f t="shared" si="34"/>
        <v>172.73</v>
      </c>
      <c r="N436" s="1" t="s">
        <v>10</v>
      </c>
      <c r="O436" s="1">
        <v>2.5</v>
      </c>
    </row>
    <row r="437" spans="4:15" x14ac:dyDescent="0.25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30"/>
        <v>Large</v>
      </c>
      <c r="I437" s="4" t="str">
        <f t="shared" si="31"/>
        <v>XX Large</v>
      </c>
      <c r="J437" s="1">
        <v>4374.6864999999998</v>
      </c>
      <c r="K437" s="13">
        <f t="shared" si="32"/>
        <v>0.01</v>
      </c>
      <c r="L437" s="17">
        <f t="shared" si="33"/>
        <v>4330.9396349999997</v>
      </c>
      <c r="M437" s="17">
        <f t="shared" si="34"/>
        <v>4366.6064999999999</v>
      </c>
      <c r="N437" s="1" t="s">
        <v>10</v>
      </c>
      <c r="O437" s="1">
        <v>8.08</v>
      </c>
    </row>
    <row r="438" spans="4:15" x14ac:dyDescent="0.25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30"/>
        <v>Medium</v>
      </c>
      <c r="I438" s="4" t="str">
        <f t="shared" si="31"/>
        <v>Medium</v>
      </c>
      <c r="J438" s="1">
        <v>3872.634</v>
      </c>
      <c r="K438" s="13">
        <f t="shared" si="32"/>
        <v>0</v>
      </c>
      <c r="L438" s="17">
        <f t="shared" si="33"/>
        <v>3872.634</v>
      </c>
      <c r="M438" s="17">
        <f t="shared" si="34"/>
        <v>3872.634</v>
      </c>
      <c r="N438" s="1" t="s">
        <v>10</v>
      </c>
      <c r="O438" s="1">
        <v>13.99</v>
      </c>
    </row>
    <row r="439" spans="4:15" x14ac:dyDescent="0.25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30"/>
        <v>Medium</v>
      </c>
      <c r="I439" s="4" t="str">
        <f t="shared" si="31"/>
        <v>Small-Medium</v>
      </c>
      <c r="J439" s="1">
        <v>124.71</v>
      </c>
      <c r="K439" s="13">
        <f t="shared" si="32"/>
        <v>0</v>
      </c>
      <c r="L439" s="17">
        <f t="shared" si="33"/>
        <v>124.71</v>
      </c>
      <c r="M439" s="17">
        <f t="shared" si="34"/>
        <v>124.71</v>
      </c>
      <c r="N439" s="1" t="s">
        <v>10</v>
      </c>
      <c r="O439" s="1">
        <v>5.96</v>
      </c>
    </row>
    <row r="440" spans="4:15" x14ac:dyDescent="0.25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30"/>
        <v>Medium</v>
      </c>
      <c r="I440" s="4" t="str">
        <f t="shared" si="31"/>
        <v>Medium</v>
      </c>
      <c r="J440" s="1">
        <v>1449.3</v>
      </c>
      <c r="K440" s="13">
        <f t="shared" si="32"/>
        <v>0</v>
      </c>
      <c r="L440" s="17">
        <f t="shared" si="33"/>
        <v>1449.3</v>
      </c>
      <c r="M440" s="17">
        <f t="shared" si="34"/>
        <v>1449.3</v>
      </c>
      <c r="N440" s="1" t="s">
        <v>10</v>
      </c>
      <c r="O440" s="1">
        <v>49</v>
      </c>
    </row>
    <row r="441" spans="4:15" x14ac:dyDescent="0.25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30"/>
        <v>Small</v>
      </c>
      <c r="I441" s="4" t="str">
        <f t="shared" si="31"/>
        <v>Extra Small</v>
      </c>
      <c r="J441" s="1">
        <v>256.60000000000002</v>
      </c>
      <c r="K441" s="13">
        <f t="shared" si="32"/>
        <v>0</v>
      </c>
      <c r="L441" s="17">
        <f t="shared" si="33"/>
        <v>256.60000000000002</v>
      </c>
      <c r="M441" s="17">
        <f t="shared" si="34"/>
        <v>256.60000000000002</v>
      </c>
      <c r="N441" s="1" t="s">
        <v>10</v>
      </c>
      <c r="O441" s="1">
        <v>7.12</v>
      </c>
    </row>
    <row r="442" spans="4:15" x14ac:dyDescent="0.25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30"/>
        <v>Large</v>
      </c>
      <c r="I442" s="4" t="str">
        <f t="shared" si="31"/>
        <v>Extra Large</v>
      </c>
      <c r="J442" s="1">
        <v>2376.7105000000001</v>
      </c>
      <c r="K442" s="13">
        <f t="shared" si="32"/>
        <v>0.01</v>
      </c>
      <c r="L442" s="17">
        <f t="shared" si="33"/>
        <v>2352.9433950000002</v>
      </c>
      <c r="M442" s="17">
        <f t="shared" si="34"/>
        <v>2372.7205000000004</v>
      </c>
      <c r="N442" s="1" t="s">
        <v>10</v>
      </c>
      <c r="O442" s="1">
        <v>3.99</v>
      </c>
    </row>
    <row r="443" spans="4:15" x14ac:dyDescent="0.25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30"/>
        <v>Large</v>
      </c>
      <c r="I443" s="4" t="str">
        <f t="shared" si="31"/>
        <v>Large</v>
      </c>
      <c r="J443" s="1">
        <v>141.69999999999999</v>
      </c>
      <c r="K443" s="13">
        <f t="shared" si="32"/>
        <v>0</v>
      </c>
      <c r="L443" s="17">
        <f t="shared" si="33"/>
        <v>141.69999999999999</v>
      </c>
      <c r="M443" s="17">
        <f t="shared" si="34"/>
        <v>141.69999999999999</v>
      </c>
      <c r="N443" s="1" t="s">
        <v>10</v>
      </c>
      <c r="O443" s="1">
        <v>5.26</v>
      </c>
    </row>
    <row r="444" spans="4:15" x14ac:dyDescent="0.25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30"/>
        <v>Large</v>
      </c>
      <c r="I444" s="4" t="str">
        <f t="shared" si="31"/>
        <v>XX Large</v>
      </c>
      <c r="J444" s="1">
        <v>243.06</v>
      </c>
      <c r="K444" s="13">
        <f t="shared" si="32"/>
        <v>0.01</v>
      </c>
      <c r="L444" s="17">
        <f t="shared" si="33"/>
        <v>240.6294</v>
      </c>
      <c r="M444" s="17">
        <f t="shared" si="34"/>
        <v>240.79</v>
      </c>
      <c r="N444" s="1" t="s">
        <v>10</v>
      </c>
      <c r="O444" s="1">
        <v>2.27</v>
      </c>
    </row>
    <row r="445" spans="4:15" x14ac:dyDescent="0.25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30"/>
        <v>Medium</v>
      </c>
      <c r="I445" s="4" t="str">
        <f t="shared" si="31"/>
        <v>Small-Medium</v>
      </c>
      <c r="J445" s="1">
        <v>44.1</v>
      </c>
      <c r="K445" s="13">
        <f t="shared" si="32"/>
        <v>0</v>
      </c>
      <c r="L445" s="17">
        <f t="shared" si="33"/>
        <v>44.1</v>
      </c>
      <c r="M445" s="17">
        <f t="shared" si="34"/>
        <v>44.1</v>
      </c>
      <c r="N445" s="1" t="s">
        <v>10</v>
      </c>
      <c r="O445" s="1">
        <v>1.3</v>
      </c>
    </row>
    <row r="446" spans="4:15" x14ac:dyDescent="0.25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30"/>
        <v>Medium</v>
      </c>
      <c r="I446" s="4" t="str">
        <f t="shared" si="31"/>
        <v>Medium</v>
      </c>
      <c r="J446" s="1">
        <v>4390.0290000000005</v>
      </c>
      <c r="K446" s="13">
        <f t="shared" si="32"/>
        <v>0</v>
      </c>
      <c r="L446" s="17">
        <f t="shared" si="33"/>
        <v>4390.0290000000005</v>
      </c>
      <c r="M446" s="17">
        <f t="shared" si="34"/>
        <v>4390.0290000000005</v>
      </c>
      <c r="N446" s="1" t="s">
        <v>8</v>
      </c>
      <c r="O446" s="1">
        <v>5.26</v>
      </c>
    </row>
    <row r="447" spans="4:15" x14ac:dyDescent="0.25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30"/>
        <v>Medium</v>
      </c>
      <c r="I447" s="4" t="str">
        <f t="shared" si="31"/>
        <v>Small-Medium</v>
      </c>
      <c r="J447" s="1">
        <v>123.85</v>
      </c>
      <c r="K447" s="13">
        <f t="shared" si="32"/>
        <v>0</v>
      </c>
      <c r="L447" s="17">
        <f t="shared" si="33"/>
        <v>123.85</v>
      </c>
      <c r="M447" s="17">
        <f t="shared" si="34"/>
        <v>123.85</v>
      </c>
      <c r="N447" s="1" t="s">
        <v>10</v>
      </c>
      <c r="O447" s="1">
        <v>6.5</v>
      </c>
    </row>
    <row r="448" spans="4:15" x14ac:dyDescent="0.25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30"/>
        <v>Medium</v>
      </c>
      <c r="I448" s="4" t="str">
        <f t="shared" si="31"/>
        <v>Medium</v>
      </c>
      <c r="J448" s="1">
        <v>963.45</v>
      </c>
      <c r="K448" s="13">
        <f t="shared" si="32"/>
        <v>0</v>
      </c>
      <c r="L448" s="17">
        <f t="shared" si="33"/>
        <v>963.45</v>
      </c>
      <c r="M448" s="17">
        <f t="shared" si="34"/>
        <v>963.45</v>
      </c>
      <c r="N448" s="1" t="s">
        <v>8</v>
      </c>
      <c r="O448" s="1">
        <v>4</v>
      </c>
    </row>
    <row r="449" spans="4:15" x14ac:dyDescent="0.25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30"/>
        <v>Small</v>
      </c>
      <c r="I449" s="4" t="str">
        <f t="shared" si="31"/>
        <v>Extra Small</v>
      </c>
      <c r="J449" s="1">
        <v>20.21</v>
      </c>
      <c r="K449" s="13">
        <f t="shared" si="32"/>
        <v>0</v>
      </c>
      <c r="L449" s="17">
        <f t="shared" si="33"/>
        <v>20.21</v>
      </c>
      <c r="M449" s="17">
        <f t="shared" si="34"/>
        <v>20.21</v>
      </c>
      <c r="N449" s="1" t="s">
        <v>10</v>
      </c>
      <c r="O449" s="1">
        <v>1.49</v>
      </c>
    </row>
    <row r="450" spans="4:15" x14ac:dyDescent="0.25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30"/>
        <v>Small</v>
      </c>
      <c r="I450" s="4" t="str">
        <f t="shared" si="31"/>
        <v>Extra Small</v>
      </c>
      <c r="J450" s="1">
        <v>131.61000000000001</v>
      </c>
      <c r="K450" s="13">
        <f t="shared" si="32"/>
        <v>0</v>
      </c>
      <c r="L450" s="17">
        <f t="shared" si="33"/>
        <v>131.61000000000001</v>
      </c>
      <c r="M450" s="17">
        <f t="shared" si="34"/>
        <v>131.61000000000001</v>
      </c>
      <c r="N450" s="1" t="s">
        <v>10</v>
      </c>
      <c r="O450" s="1">
        <v>1.99</v>
      </c>
    </row>
    <row r="451" spans="4:15" x14ac:dyDescent="0.25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35">IF(G451&gt;=30,"Large",IF(G451&lt;=15,"Small","Medium"))</f>
        <v>Medium</v>
      </c>
      <c r="I451" s="4" t="str">
        <f t="shared" ref="I451:I514" si="36">VLOOKUP(G451,$A$3:$B$12,2,TRUE)</f>
        <v>Medium-Large</v>
      </c>
      <c r="J451" s="1">
        <v>1194.96</v>
      </c>
      <c r="K451" s="13">
        <f t="shared" ref="K451:K514" si="37">IF(G451&gt;35,0.01,0)</f>
        <v>0</v>
      </c>
      <c r="L451" s="17">
        <f t="shared" ref="L451:L514" si="38">J451*(1-K451)</f>
        <v>1194.96</v>
      </c>
      <c r="M451" s="17">
        <f t="shared" ref="M451:M514" si="39">IF(K451=0.01,J451-O451,J451)</f>
        <v>1194.96</v>
      </c>
      <c r="N451" s="1" t="s">
        <v>10</v>
      </c>
      <c r="O451" s="1">
        <v>4</v>
      </c>
    </row>
    <row r="452" spans="4:15" x14ac:dyDescent="0.25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35"/>
        <v>Large</v>
      </c>
      <c r="I452" s="4" t="str">
        <f t="shared" si="36"/>
        <v>Large</v>
      </c>
      <c r="J452" s="1">
        <v>13064.06</v>
      </c>
      <c r="K452" s="13">
        <f t="shared" si="37"/>
        <v>0</v>
      </c>
      <c r="L452" s="17">
        <f t="shared" si="38"/>
        <v>13064.06</v>
      </c>
      <c r="M452" s="17">
        <f t="shared" si="39"/>
        <v>13064.06</v>
      </c>
      <c r="N452" s="1" t="s">
        <v>8</v>
      </c>
      <c r="O452" s="1">
        <v>19.989999999999998</v>
      </c>
    </row>
    <row r="453" spans="4:15" x14ac:dyDescent="0.25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35"/>
        <v>Large</v>
      </c>
      <c r="I453" s="4" t="str">
        <f t="shared" si="36"/>
        <v>Extra Large</v>
      </c>
      <c r="J453" s="1">
        <v>403.73</v>
      </c>
      <c r="K453" s="13">
        <f t="shared" si="37"/>
        <v>0.01</v>
      </c>
      <c r="L453" s="17">
        <f t="shared" si="38"/>
        <v>399.6927</v>
      </c>
      <c r="M453" s="17">
        <f t="shared" si="39"/>
        <v>399.23</v>
      </c>
      <c r="N453" s="1" t="s">
        <v>10</v>
      </c>
      <c r="O453" s="1">
        <v>4.5</v>
      </c>
    </row>
    <row r="454" spans="4:15" x14ac:dyDescent="0.25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35"/>
        <v>Large</v>
      </c>
      <c r="I454" s="4" t="str">
        <f t="shared" si="36"/>
        <v>Large</v>
      </c>
      <c r="J454" s="1">
        <v>4771.8900000000003</v>
      </c>
      <c r="K454" s="13">
        <f t="shared" si="37"/>
        <v>0</v>
      </c>
      <c r="L454" s="17">
        <f t="shared" si="38"/>
        <v>4771.8900000000003</v>
      </c>
      <c r="M454" s="17">
        <f t="shared" si="39"/>
        <v>4771.8900000000003</v>
      </c>
      <c r="N454" s="1" t="s">
        <v>13</v>
      </c>
      <c r="O454" s="1">
        <v>36.090000000000003</v>
      </c>
    </row>
    <row r="455" spans="4:15" x14ac:dyDescent="0.25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35"/>
        <v>Small</v>
      </c>
      <c r="I455" s="4" t="str">
        <f t="shared" si="36"/>
        <v>Mini</v>
      </c>
      <c r="J455" s="1">
        <v>36.86</v>
      </c>
      <c r="K455" s="13">
        <f t="shared" si="37"/>
        <v>0</v>
      </c>
      <c r="L455" s="17">
        <f t="shared" si="38"/>
        <v>36.86</v>
      </c>
      <c r="M455" s="17">
        <f t="shared" si="39"/>
        <v>36.86</v>
      </c>
      <c r="N455" s="1" t="s">
        <v>10</v>
      </c>
      <c r="O455" s="1">
        <v>8.49</v>
      </c>
    </row>
    <row r="456" spans="4:15" x14ac:dyDescent="0.25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35"/>
        <v>Large</v>
      </c>
      <c r="I456" s="4" t="str">
        <f t="shared" si="36"/>
        <v>Large</v>
      </c>
      <c r="J456" s="1">
        <v>134.06</v>
      </c>
      <c r="K456" s="13">
        <f t="shared" si="37"/>
        <v>0</v>
      </c>
      <c r="L456" s="17">
        <f t="shared" si="38"/>
        <v>134.06</v>
      </c>
      <c r="M456" s="17">
        <f t="shared" si="39"/>
        <v>134.06</v>
      </c>
      <c r="N456" s="1" t="s">
        <v>10</v>
      </c>
      <c r="O456" s="1">
        <v>1.17</v>
      </c>
    </row>
    <row r="457" spans="4:15" x14ac:dyDescent="0.25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35"/>
        <v>Large</v>
      </c>
      <c r="I457" s="4" t="str">
        <f t="shared" si="36"/>
        <v>Large</v>
      </c>
      <c r="J457" s="1">
        <v>3977.97</v>
      </c>
      <c r="K457" s="13">
        <f t="shared" si="37"/>
        <v>0</v>
      </c>
      <c r="L457" s="17">
        <f t="shared" si="38"/>
        <v>3977.97</v>
      </c>
      <c r="M457" s="17">
        <f t="shared" si="39"/>
        <v>3977.97</v>
      </c>
      <c r="N457" s="1" t="s">
        <v>10</v>
      </c>
      <c r="O457" s="1">
        <v>9.07</v>
      </c>
    </row>
    <row r="458" spans="4:15" x14ac:dyDescent="0.25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35"/>
        <v>Small</v>
      </c>
      <c r="I458" s="4" t="str">
        <f t="shared" si="36"/>
        <v>Mini</v>
      </c>
      <c r="J458" s="1">
        <v>3360.3</v>
      </c>
      <c r="K458" s="13">
        <f t="shared" si="37"/>
        <v>0</v>
      </c>
      <c r="L458" s="17">
        <f t="shared" si="38"/>
        <v>3360.3</v>
      </c>
      <c r="M458" s="17">
        <f t="shared" si="39"/>
        <v>3360.3</v>
      </c>
      <c r="N458" s="1" t="s">
        <v>13</v>
      </c>
      <c r="O458" s="1">
        <v>8.73</v>
      </c>
    </row>
    <row r="459" spans="4:15" x14ac:dyDescent="0.25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35"/>
        <v>Small</v>
      </c>
      <c r="I459" s="4" t="str">
        <f t="shared" si="36"/>
        <v>Extra Small</v>
      </c>
      <c r="J459" s="1">
        <v>306.66300000000001</v>
      </c>
      <c r="K459" s="13">
        <f t="shared" si="37"/>
        <v>0</v>
      </c>
      <c r="L459" s="17">
        <f t="shared" si="38"/>
        <v>306.66300000000001</v>
      </c>
      <c r="M459" s="17">
        <f t="shared" si="39"/>
        <v>306.66300000000001</v>
      </c>
      <c r="N459" s="1" t="s">
        <v>10</v>
      </c>
      <c r="O459" s="1">
        <v>5.99</v>
      </c>
    </row>
    <row r="460" spans="4:15" x14ac:dyDescent="0.25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35"/>
        <v>Medium</v>
      </c>
      <c r="I460" s="4" t="str">
        <f t="shared" si="36"/>
        <v>Medium</v>
      </c>
      <c r="J460" s="1">
        <v>316.35000000000002</v>
      </c>
      <c r="K460" s="13">
        <f t="shared" si="37"/>
        <v>0</v>
      </c>
      <c r="L460" s="17">
        <f t="shared" si="38"/>
        <v>316.35000000000002</v>
      </c>
      <c r="M460" s="17">
        <f t="shared" si="39"/>
        <v>316.35000000000002</v>
      </c>
      <c r="N460" s="1" t="s">
        <v>10</v>
      </c>
      <c r="O460" s="1">
        <v>3.73</v>
      </c>
    </row>
    <row r="461" spans="4:15" x14ac:dyDescent="0.25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35"/>
        <v>Large</v>
      </c>
      <c r="I461" s="4" t="str">
        <f t="shared" si="36"/>
        <v>XXX Large</v>
      </c>
      <c r="J461" s="1">
        <v>2796.67</v>
      </c>
      <c r="K461" s="13">
        <f t="shared" si="37"/>
        <v>0.01</v>
      </c>
      <c r="L461" s="17">
        <f t="shared" si="38"/>
        <v>2768.7033000000001</v>
      </c>
      <c r="M461" s="17">
        <f t="shared" si="39"/>
        <v>2791.59</v>
      </c>
      <c r="N461" s="1" t="s">
        <v>10</v>
      </c>
      <c r="O461" s="1">
        <v>5.08</v>
      </c>
    </row>
    <row r="462" spans="4:15" x14ac:dyDescent="0.25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35"/>
        <v>Small</v>
      </c>
      <c r="I462" s="4" t="str">
        <f t="shared" si="36"/>
        <v>Small</v>
      </c>
      <c r="J462" s="1">
        <v>728.02499999999998</v>
      </c>
      <c r="K462" s="13">
        <f t="shared" si="37"/>
        <v>0</v>
      </c>
      <c r="L462" s="17">
        <f t="shared" si="38"/>
        <v>728.02499999999998</v>
      </c>
      <c r="M462" s="17">
        <f t="shared" si="39"/>
        <v>728.02499999999998</v>
      </c>
      <c r="N462" s="1" t="s">
        <v>10</v>
      </c>
      <c r="O462" s="1">
        <v>2.5</v>
      </c>
    </row>
    <row r="463" spans="4:15" x14ac:dyDescent="0.25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35"/>
        <v>Small</v>
      </c>
      <c r="I463" s="4" t="str">
        <f t="shared" si="36"/>
        <v>Small</v>
      </c>
      <c r="J463" s="1">
        <v>386.71</v>
      </c>
      <c r="K463" s="13">
        <f t="shared" si="37"/>
        <v>0</v>
      </c>
      <c r="L463" s="17">
        <f t="shared" si="38"/>
        <v>386.71</v>
      </c>
      <c r="M463" s="17">
        <f t="shared" si="39"/>
        <v>386.71</v>
      </c>
      <c r="N463" s="1" t="s">
        <v>8</v>
      </c>
      <c r="O463" s="1">
        <v>6.5</v>
      </c>
    </row>
    <row r="464" spans="4:15" x14ac:dyDescent="0.25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35"/>
        <v>Small</v>
      </c>
      <c r="I464" s="4" t="str">
        <f t="shared" si="36"/>
        <v>Mini</v>
      </c>
      <c r="J464" s="1">
        <v>86.85</v>
      </c>
      <c r="K464" s="13">
        <f t="shared" si="37"/>
        <v>0</v>
      </c>
      <c r="L464" s="17">
        <f t="shared" si="38"/>
        <v>86.85</v>
      </c>
      <c r="M464" s="17">
        <f t="shared" si="39"/>
        <v>86.85</v>
      </c>
      <c r="N464" s="1" t="s">
        <v>10</v>
      </c>
      <c r="O464" s="1">
        <v>1.99</v>
      </c>
    </row>
    <row r="465" spans="4:15" x14ac:dyDescent="0.25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35"/>
        <v>Large</v>
      </c>
      <c r="I465" s="4" t="str">
        <f t="shared" si="36"/>
        <v>Large</v>
      </c>
      <c r="J465" s="1">
        <v>253.15</v>
      </c>
      <c r="K465" s="13">
        <f t="shared" si="37"/>
        <v>0</v>
      </c>
      <c r="L465" s="17">
        <f t="shared" si="38"/>
        <v>253.15</v>
      </c>
      <c r="M465" s="17">
        <f t="shared" si="39"/>
        <v>253.15</v>
      </c>
      <c r="N465" s="1" t="s">
        <v>10</v>
      </c>
      <c r="O465" s="1">
        <v>3.52</v>
      </c>
    </row>
    <row r="466" spans="4:15" x14ac:dyDescent="0.25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35"/>
        <v>Large</v>
      </c>
      <c r="I466" s="4" t="str">
        <f t="shared" si="36"/>
        <v>XX Large</v>
      </c>
      <c r="J466" s="1">
        <v>132.31</v>
      </c>
      <c r="K466" s="13">
        <f t="shared" si="37"/>
        <v>0.01</v>
      </c>
      <c r="L466" s="17">
        <f t="shared" si="38"/>
        <v>130.98689999999999</v>
      </c>
      <c r="M466" s="17">
        <f t="shared" si="39"/>
        <v>130.82</v>
      </c>
      <c r="N466" s="1" t="s">
        <v>10</v>
      </c>
      <c r="O466" s="1">
        <v>1.49</v>
      </c>
    </row>
    <row r="467" spans="4:15" x14ac:dyDescent="0.25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35"/>
        <v>Medium</v>
      </c>
      <c r="I467" s="4" t="str">
        <f t="shared" si="36"/>
        <v>Medium</v>
      </c>
      <c r="J467" s="1">
        <v>135.22999999999999</v>
      </c>
      <c r="K467" s="13">
        <f t="shared" si="37"/>
        <v>0</v>
      </c>
      <c r="L467" s="17">
        <f t="shared" si="38"/>
        <v>135.22999999999999</v>
      </c>
      <c r="M467" s="17">
        <f t="shared" si="39"/>
        <v>135.22999999999999</v>
      </c>
      <c r="N467" s="1" t="s">
        <v>10</v>
      </c>
      <c r="O467" s="1">
        <v>3.6</v>
      </c>
    </row>
    <row r="468" spans="4:15" x14ac:dyDescent="0.25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35"/>
        <v>Large</v>
      </c>
      <c r="I468" s="4" t="str">
        <f t="shared" si="36"/>
        <v>Large</v>
      </c>
      <c r="J468" s="1">
        <v>12470.31</v>
      </c>
      <c r="K468" s="13">
        <f t="shared" si="37"/>
        <v>0</v>
      </c>
      <c r="L468" s="17">
        <f t="shared" si="38"/>
        <v>12470.31</v>
      </c>
      <c r="M468" s="17">
        <f t="shared" si="39"/>
        <v>12470.31</v>
      </c>
      <c r="N468" s="1" t="s">
        <v>10</v>
      </c>
      <c r="O468" s="1">
        <v>19.989999999999998</v>
      </c>
    </row>
    <row r="469" spans="4:15" x14ac:dyDescent="0.25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35"/>
        <v>Large</v>
      </c>
      <c r="I469" s="4" t="str">
        <f t="shared" si="36"/>
        <v>XXX Large</v>
      </c>
      <c r="J469" s="1">
        <v>562.95000000000005</v>
      </c>
      <c r="K469" s="13">
        <f t="shared" si="37"/>
        <v>0.01</v>
      </c>
      <c r="L469" s="17">
        <f t="shared" si="38"/>
        <v>557.32050000000004</v>
      </c>
      <c r="M469" s="17">
        <f t="shared" si="39"/>
        <v>560.1</v>
      </c>
      <c r="N469" s="1" t="s">
        <v>10</v>
      </c>
      <c r="O469" s="1">
        <v>2.85</v>
      </c>
    </row>
    <row r="470" spans="4:15" x14ac:dyDescent="0.25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35"/>
        <v>Large</v>
      </c>
      <c r="I470" s="4" t="str">
        <f t="shared" si="36"/>
        <v>XX Large</v>
      </c>
      <c r="J470" s="1">
        <v>355.69</v>
      </c>
      <c r="K470" s="13">
        <f t="shared" si="37"/>
        <v>0.01</v>
      </c>
      <c r="L470" s="17">
        <f t="shared" si="38"/>
        <v>352.13310000000001</v>
      </c>
      <c r="M470" s="17">
        <f t="shared" si="39"/>
        <v>347.4</v>
      </c>
      <c r="N470" s="1" t="s">
        <v>10</v>
      </c>
      <c r="O470" s="1">
        <v>8.2899999999999991</v>
      </c>
    </row>
    <row r="471" spans="4:15" x14ac:dyDescent="0.25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35"/>
        <v>Small</v>
      </c>
      <c r="I471" s="4" t="str">
        <f t="shared" si="36"/>
        <v>Extra Small</v>
      </c>
      <c r="J471" s="1">
        <v>59.99</v>
      </c>
      <c r="K471" s="13">
        <f t="shared" si="37"/>
        <v>0</v>
      </c>
      <c r="L471" s="17">
        <f t="shared" si="38"/>
        <v>59.99</v>
      </c>
      <c r="M471" s="17">
        <f t="shared" si="39"/>
        <v>59.99</v>
      </c>
      <c r="N471" s="1" t="s">
        <v>10</v>
      </c>
      <c r="O471" s="1">
        <v>4.82</v>
      </c>
    </row>
    <row r="472" spans="4:15" x14ac:dyDescent="0.25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35"/>
        <v>Small</v>
      </c>
      <c r="I472" s="4" t="str">
        <f t="shared" si="36"/>
        <v>Extra Small</v>
      </c>
      <c r="J472" s="1">
        <v>32.31</v>
      </c>
      <c r="K472" s="13">
        <f t="shared" si="37"/>
        <v>0</v>
      </c>
      <c r="L472" s="17">
        <f t="shared" si="38"/>
        <v>32.31</v>
      </c>
      <c r="M472" s="17">
        <f t="shared" si="39"/>
        <v>32.31</v>
      </c>
      <c r="N472" s="1" t="s">
        <v>10</v>
      </c>
      <c r="O472" s="1">
        <v>5.47</v>
      </c>
    </row>
    <row r="473" spans="4:15" x14ac:dyDescent="0.25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35"/>
        <v>Small</v>
      </c>
      <c r="I473" s="4" t="str">
        <f t="shared" si="36"/>
        <v>Extra Small</v>
      </c>
      <c r="J473" s="1">
        <v>86.38</v>
      </c>
      <c r="K473" s="13">
        <f t="shared" si="37"/>
        <v>0</v>
      </c>
      <c r="L473" s="17">
        <f t="shared" si="38"/>
        <v>86.38</v>
      </c>
      <c r="M473" s="17">
        <f t="shared" si="39"/>
        <v>86.38</v>
      </c>
      <c r="N473" s="1" t="s">
        <v>10</v>
      </c>
      <c r="O473" s="1">
        <v>3.37</v>
      </c>
    </row>
    <row r="474" spans="4:15" x14ac:dyDescent="0.25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35"/>
        <v>Small</v>
      </c>
      <c r="I474" s="4" t="str">
        <f t="shared" si="36"/>
        <v>Extra Small</v>
      </c>
      <c r="J474" s="1">
        <v>57.9</v>
      </c>
      <c r="K474" s="13">
        <f t="shared" si="37"/>
        <v>0</v>
      </c>
      <c r="L474" s="17">
        <f t="shared" si="38"/>
        <v>57.9</v>
      </c>
      <c r="M474" s="17">
        <f t="shared" si="39"/>
        <v>57.9</v>
      </c>
      <c r="N474" s="1" t="s">
        <v>10</v>
      </c>
      <c r="O474" s="1">
        <v>11.51</v>
      </c>
    </row>
    <row r="475" spans="4:15" x14ac:dyDescent="0.25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35"/>
        <v>Large</v>
      </c>
      <c r="I475" s="4" t="str">
        <f t="shared" si="36"/>
        <v>XXX Large</v>
      </c>
      <c r="J475" s="1">
        <v>1101.76</v>
      </c>
      <c r="K475" s="13">
        <f t="shared" si="37"/>
        <v>0.01</v>
      </c>
      <c r="L475" s="17">
        <f t="shared" si="38"/>
        <v>1090.7424000000001</v>
      </c>
      <c r="M475" s="17">
        <f t="shared" si="39"/>
        <v>1087.77</v>
      </c>
      <c r="N475" s="1" t="s">
        <v>10</v>
      </c>
      <c r="O475" s="1">
        <v>13.99</v>
      </c>
    </row>
    <row r="476" spans="4:15" x14ac:dyDescent="0.25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35"/>
        <v>Large</v>
      </c>
      <c r="I476" s="4" t="str">
        <f t="shared" si="36"/>
        <v>Large</v>
      </c>
      <c r="J476" s="1">
        <v>710.86</v>
      </c>
      <c r="K476" s="13">
        <f t="shared" si="37"/>
        <v>0</v>
      </c>
      <c r="L476" s="17">
        <f t="shared" si="38"/>
        <v>710.86</v>
      </c>
      <c r="M476" s="17">
        <f t="shared" si="39"/>
        <v>710.86</v>
      </c>
      <c r="N476" s="1" t="s">
        <v>10</v>
      </c>
      <c r="O476" s="1">
        <v>5.97</v>
      </c>
    </row>
    <row r="477" spans="4:15" x14ac:dyDescent="0.25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35"/>
        <v>Small</v>
      </c>
      <c r="I477" s="4" t="str">
        <f t="shared" si="36"/>
        <v>Extra Small</v>
      </c>
      <c r="J477" s="1">
        <v>81.58</v>
      </c>
      <c r="K477" s="13">
        <f t="shared" si="37"/>
        <v>0</v>
      </c>
      <c r="L477" s="17">
        <f t="shared" si="38"/>
        <v>81.58</v>
      </c>
      <c r="M477" s="17">
        <f t="shared" si="39"/>
        <v>81.58</v>
      </c>
      <c r="N477" s="1" t="s">
        <v>10</v>
      </c>
      <c r="O477" s="1">
        <v>3.37</v>
      </c>
    </row>
    <row r="478" spans="4:15" x14ac:dyDescent="0.25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35"/>
        <v>Small</v>
      </c>
      <c r="I478" s="4" t="str">
        <f t="shared" si="36"/>
        <v>Mini</v>
      </c>
      <c r="J478" s="1">
        <v>187.39949999999999</v>
      </c>
      <c r="K478" s="13">
        <f t="shared" si="37"/>
        <v>0</v>
      </c>
      <c r="L478" s="17">
        <f t="shared" si="38"/>
        <v>187.39949999999999</v>
      </c>
      <c r="M478" s="17">
        <f t="shared" si="39"/>
        <v>187.39949999999999</v>
      </c>
      <c r="N478" s="1" t="s">
        <v>10</v>
      </c>
      <c r="O478" s="1">
        <v>3.3</v>
      </c>
    </row>
    <row r="479" spans="4:15" x14ac:dyDescent="0.25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35"/>
        <v>Small</v>
      </c>
      <c r="I479" s="4" t="str">
        <f t="shared" si="36"/>
        <v>Mini</v>
      </c>
      <c r="J479" s="1">
        <v>137.54</v>
      </c>
      <c r="K479" s="13">
        <f t="shared" si="37"/>
        <v>0</v>
      </c>
      <c r="L479" s="17">
        <f t="shared" si="38"/>
        <v>137.54</v>
      </c>
      <c r="M479" s="17">
        <f t="shared" si="39"/>
        <v>137.54</v>
      </c>
      <c r="N479" s="1" t="s">
        <v>10</v>
      </c>
      <c r="O479" s="1">
        <v>7.53</v>
      </c>
    </row>
    <row r="480" spans="4:15" x14ac:dyDescent="0.25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35"/>
        <v>Large</v>
      </c>
      <c r="I480" s="4" t="str">
        <f t="shared" si="36"/>
        <v>Extra Large</v>
      </c>
      <c r="J480" s="1">
        <v>1032.97</v>
      </c>
      <c r="K480" s="13">
        <f t="shared" si="37"/>
        <v>0.01</v>
      </c>
      <c r="L480" s="17">
        <f t="shared" si="38"/>
        <v>1022.6403</v>
      </c>
      <c r="M480" s="17">
        <f t="shared" si="39"/>
        <v>1030.98</v>
      </c>
      <c r="N480" s="1" t="s">
        <v>10</v>
      </c>
      <c r="O480" s="1">
        <v>1.99</v>
      </c>
    </row>
    <row r="481" spans="4:15" x14ac:dyDescent="0.25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35"/>
        <v>Small</v>
      </c>
      <c r="I481" s="4" t="str">
        <f t="shared" si="36"/>
        <v>Small</v>
      </c>
      <c r="J481" s="1">
        <v>324.83</v>
      </c>
      <c r="K481" s="13">
        <f t="shared" si="37"/>
        <v>0</v>
      </c>
      <c r="L481" s="17">
        <f t="shared" si="38"/>
        <v>324.83</v>
      </c>
      <c r="M481" s="17">
        <f t="shared" si="39"/>
        <v>324.83</v>
      </c>
      <c r="N481" s="1" t="s">
        <v>13</v>
      </c>
      <c r="O481" s="1">
        <v>45</v>
      </c>
    </row>
    <row r="482" spans="4:15" x14ac:dyDescent="0.25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35"/>
        <v>Small</v>
      </c>
      <c r="I482" s="4" t="str">
        <f t="shared" si="36"/>
        <v>Small</v>
      </c>
      <c r="J482" s="1">
        <v>324.52</v>
      </c>
      <c r="K482" s="13">
        <f t="shared" si="37"/>
        <v>0</v>
      </c>
      <c r="L482" s="17">
        <f t="shared" si="38"/>
        <v>324.52</v>
      </c>
      <c r="M482" s="17">
        <f t="shared" si="39"/>
        <v>324.52</v>
      </c>
      <c r="N482" s="1" t="s">
        <v>10</v>
      </c>
      <c r="O482" s="1">
        <v>8.5500000000000007</v>
      </c>
    </row>
    <row r="483" spans="4:15" x14ac:dyDescent="0.25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35"/>
        <v>Large</v>
      </c>
      <c r="I483" s="4" t="str">
        <f t="shared" si="36"/>
        <v>Large</v>
      </c>
      <c r="J483" s="1">
        <v>1184.53</v>
      </c>
      <c r="K483" s="13">
        <f t="shared" si="37"/>
        <v>0</v>
      </c>
      <c r="L483" s="17">
        <f t="shared" si="38"/>
        <v>1184.53</v>
      </c>
      <c r="M483" s="17">
        <f t="shared" si="39"/>
        <v>1184.53</v>
      </c>
      <c r="N483" s="1" t="s">
        <v>10</v>
      </c>
      <c r="O483" s="1">
        <v>7.12</v>
      </c>
    </row>
    <row r="484" spans="4:15" x14ac:dyDescent="0.25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35"/>
        <v>Small</v>
      </c>
      <c r="I484" s="4" t="str">
        <f t="shared" si="36"/>
        <v>Small</v>
      </c>
      <c r="J484" s="1">
        <v>75.27</v>
      </c>
      <c r="K484" s="13">
        <f t="shared" si="37"/>
        <v>0</v>
      </c>
      <c r="L484" s="17">
        <f t="shared" si="38"/>
        <v>75.27</v>
      </c>
      <c r="M484" s="17">
        <f t="shared" si="39"/>
        <v>75.27</v>
      </c>
      <c r="N484" s="1" t="s">
        <v>10</v>
      </c>
      <c r="O484" s="1">
        <v>2.99</v>
      </c>
    </row>
    <row r="485" spans="4:15" x14ac:dyDescent="0.25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35"/>
        <v>Large</v>
      </c>
      <c r="I485" s="4" t="str">
        <f t="shared" si="36"/>
        <v>Extra Large</v>
      </c>
      <c r="J485" s="1">
        <v>5817.88</v>
      </c>
      <c r="K485" s="13">
        <f t="shared" si="37"/>
        <v>0.01</v>
      </c>
      <c r="L485" s="17">
        <f t="shared" si="38"/>
        <v>5759.7012000000004</v>
      </c>
      <c r="M485" s="17">
        <f t="shared" si="39"/>
        <v>5751.61</v>
      </c>
      <c r="N485" s="1" t="s">
        <v>13</v>
      </c>
      <c r="O485" s="1">
        <v>66.27</v>
      </c>
    </row>
    <row r="486" spans="4:15" x14ac:dyDescent="0.25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35"/>
        <v>Large</v>
      </c>
      <c r="I486" s="4" t="str">
        <f t="shared" si="36"/>
        <v>Large</v>
      </c>
      <c r="J486" s="1">
        <v>3683.73</v>
      </c>
      <c r="K486" s="13">
        <f t="shared" si="37"/>
        <v>0</v>
      </c>
      <c r="L486" s="17">
        <f t="shared" si="38"/>
        <v>3683.73</v>
      </c>
      <c r="M486" s="17">
        <f t="shared" si="39"/>
        <v>3683.73</v>
      </c>
      <c r="N486" s="1" t="s">
        <v>10</v>
      </c>
      <c r="O486" s="1">
        <v>8.99</v>
      </c>
    </row>
    <row r="487" spans="4:15" x14ac:dyDescent="0.25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35"/>
        <v>Large</v>
      </c>
      <c r="I487" s="4" t="str">
        <f t="shared" si="36"/>
        <v>XXX Large</v>
      </c>
      <c r="J487" s="1">
        <v>6093.2420000000002</v>
      </c>
      <c r="K487" s="13">
        <f t="shared" si="37"/>
        <v>0.01</v>
      </c>
      <c r="L487" s="17">
        <f t="shared" si="38"/>
        <v>6032.3095800000001</v>
      </c>
      <c r="M487" s="17">
        <f t="shared" si="39"/>
        <v>6085.1620000000003</v>
      </c>
      <c r="N487" s="1" t="s">
        <v>10</v>
      </c>
      <c r="O487" s="1">
        <v>8.08</v>
      </c>
    </row>
    <row r="488" spans="4:15" x14ac:dyDescent="0.25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35"/>
        <v>Large</v>
      </c>
      <c r="I488" s="4" t="str">
        <f t="shared" si="36"/>
        <v>Extra Large</v>
      </c>
      <c r="J488" s="1">
        <v>430.19</v>
      </c>
      <c r="K488" s="13">
        <f t="shared" si="37"/>
        <v>0.01</v>
      </c>
      <c r="L488" s="17">
        <f t="shared" si="38"/>
        <v>425.88810000000001</v>
      </c>
      <c r="M488" s="17">
        <f t="shared" si="39"/>
        <v>428.4</v>
      </c>
      <c r="N488" s="1" t="s">
        <v>10</v>
      </c>
      <c r="O488" s="1">
        <v>1.79</v>
      </c>
    </row>
    <row r="489" spans="4:15" x14ac:dyDescent="0.25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35"/>
        <v>Large</v>
      </c>
      <c r="I489" s="4" t="str">
        <f t="shared" si="36"/>
        <v>XX Large</v>
      </c>
      <c r="J489" s="1">
        <v>337.01</v>
      </c>
      <c r="K489" s="13">
        <f t="shared" si="37"/>
        <v>0.01</v>
      </c>
      <c r="L489" s="17">
        <f t="shared" si="38"/>
        <v>333.63990000000001</v>
      </c>
      <c r="M489" s="17">
        <f t="shared" si="39"/>
        <v>335.76</v>
      </c>
      <c r="N489" s="1" t="s">
        <v>10</v>
      </c>
      <c r="O489" s="1">
        <v>1.25</v>
      </c>
    </row>
    <row r="490" spans="4:15" x14ac:dyDescent="0.25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35"/>
        <v>Large</v>
      </c>
      <c r="I490" s="4" t="str">
        <f t="shared" si="36"/>
        <v>Medium-Large</v>
      </c>
      <c r="J490" s="1">
        <v>569.61</v>
      </c>
      <c r="K490" s="13">
        <f t="shared" si="37"/>
        <v>0</v>
      </c>
      <c r="L490" s="17">
        <f t="shared" si="38"/>
        <v>569.61</v>
      </c>
      <c r="M490" s="17">
        <f t="shared" si="39"/>
        <v>569.61</v>
      </c>
      <c r="N490" s="1" t="s">
        <v>10</v>
      </c>
      <c r="O490" s="1">
        <v>4</v>
      </c>
    </row>
    <row r="491" spans="4:15" x14ac:dyDescent="0.25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35"/>
        <v>Large</v>
      </c>
      <c r="I491" s="4" t="str">
        <f t="shared" si="36"/>
        <v>XXX Large</v>
      </c>
      <c r="J491" s="1">
        <v>225.13</v>
      </c>
      <c r="K491" s="13">
        <f t="shared" si="37"/>
        <v>0.01</v>
      </c>
      <c r="L491" s="17">
        <f t="shared" si="38"/>
        <v>222.87869999999998</v>
      </c>
      <c r="M491" s="17">
        <f t="shared" si="39"/>
        <v>217.89</v>
      </c>
      <c r="N491" s="1" t="s">
        <v>8</v>
      </c>
      <c r="O491" s="1">
        <v>7.24</v>
      </c>
    </row>
    <row r="492" spans="4:15" x14ac:dyDescent="0.25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35"/>
        <v>Medium</v>
      </c>
      <c r="I492" s="4" t="str">
        <f t="shared" si="36"/>
        <v>Medium-Large</v>
      </c>
      <c r="J492" s="1">
        <v>75.06</v>
      </c>
      <c r="K492" s="13">
        <f t="shared" si="37"/>
        <v>0</v>
      </c>
      <c r="L492" s="17">
        <f t="shared" si="38"/>
        <v>75.06</v>
      </c>
      <c r="M492" s="17">
        <f t="shared" si="39"/>
        <v>75.06</v>
      </c>
      <c r="N492" s="1" t="s">
        <v>10</v>
      </c>
      <c r="O492" s="1">
        <v>0.5</v>
      </c>
    </row>
    <row r="493" spans="4:15" x14ac:dyDescent="0.25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35"/>
        <v>Large</v>
      </c>
      <c r="I493" s="4" t="str">
        <f t="shared" si="36"/>
        <v>XX Large</v>
      </c>
      <c r="J493" s="1">
        <v>823.13</v>
      </c>
      <c r="K493" s="13">
        <f t="shared" si="37"/>
        <v>0.01</v>
      </c>
      <c r="L493" s="17">
        <f t="shared" si="38"/>
        <v>814.89869999999996</v>
      </c>
      <c r="M493" s="17">
        <f t="shared" si="39"/>
        <v>821.64</v>
      </c>
      <c r="N493" s="1" t="s">
        <v>10</v>
      </c>
      <c r="O493" s="1">
        <v>1.49</v>
      </c>
    </row>
    <row r="494" spans="4:15" x14ac:dyDescent="0.25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35"/>
        <v>Small</v>
      </c>
      <c r="I494" s="4" t="str">
        <f t="shared" si="36"/>
        <v>Mini</v>
      </c>
      <c r="J494" s="1">
        <v>840.55200000000002</v>
      </c>
      <c r="K494" s="13">
        <f t="shared" si="37"/>
        <v>0</v>
      </c>
      <c r="L494" s="17">
        <f t="shared" si="38"/>
        <v>840.55200000000002</v>
      </c>
      <c r="M494" s="17">
        <f t="shared" si="39"/>
        <v>840.55200000000002</v>
      </c>
      <c r="N494" s="1" t="s">
        <v>13</v>
      </c>
      <c r="O494" s="1">
        <v>60</v>
      </c>
    </row>
    <row r="495" spans="4:15" x14ac:dyDescent="0.25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35"/>
        <v>Small</v>
      </c>
      <c r="I495" s="4" t="str">
        <f t="shared" si="36"/>
        <v>Mini</v>
      </c>
      <c r="J495" s="1">
        <v>71.489999999999995</v>
      </c>
      <c r="K495" s="13">
        <f t="shared" si="37"/>
        <v>0</v>
      </c>
      <c r="L495" s="17">
        <f t="shared" si="38"/>
        <v>71.489999999999995</v>
      </c>
      <c r="M495" s="17">
        <f t="shared" si="39"/>
        <v>71.489999999999995</v>
      </c>
      <c r="N495" s="1" t="s">
        <v>10</v>
      </c>
      <c r="O495" s="1">
        <v>11.17</v>
      </c>
    </row>
    <row r="496" spans="4:15" x14ac:dyDescent="0.25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35"/>
        <v>Small</v>
      </c>
      <c r="I496" s="4" t="str">
        <f t="shared" si="36"/>
        <v>Small</v>
      </c>
      <c r="J496" s="1">
        <v>66.83</v>
      </c>
      <c r="K496" s="13">
        <f t="shared" si="37"/>
        <v>0</v>
      </c>
      <c r="L496" s="17">
        <f t="shared" si="38"/>
        <v>66.83</v>
      </c>
      <c r="M496" s="17">
        <f t="shared" si="39"/>
        <v>66.83</v>
      </c>
      <c r="N496" s="1" t="s">
        <v>8</v>
      </c>
      <c r="O496" s="1">
        <v>5.17</v>
      </c>
    </row>
    <row r="497" spans="4:15" x14ac:dyDescent="0.25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35"/>
        <v>Large</v>
      </c>
      <c r="I497" s="4" t="str">
        <f t="shared" si="36"/>
        <v>XX Large</v>
      </c>
      <c r="J497" s="1">
        <v>1407.5150000000001</v>
      </c>
      <c r="K497" s="13">
        <f t="shared" si="37"/>
        <v>0.01</v>
      </c>
      <c r="L497" s="17">
        <f t="shared" si="38"/>
        <v>1393.43985</v>
      </c>
      <c r="M497" s="17">
        <f t="shared" si="39"/>
        <v>1404.2150000000001</v>
      </c>
      <c r="N497" s="1" t="s">
        <v>10</v>
      </c>
      <c r="O497" s="1">
        <v>3.3</v>
      </c>
    </row>
    <row r="498" spans="4:15" x14ac:dyDescent="0.25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35"/>
        <v>Large</v>
      </c>
      <c r="I498" s="4" t="str">
        <f t="shared" si="36"/>
        <v>Large</v>
      </c>
      <c r="J498" s="1">
        <v>206.49</v>
      </c>
      <c r="K498" s="13">
        <f t="shared" si="37"/>
        <v>0</v>
      </c>
      <c r="L498" s="17">
        <f t="shared" si="38"/>
        <v>206.49</v>
      </c>
      <c r="M498" s="17">
        <f t="shared" si="39"/>
        <v>206.49</v>
      </c>
      <c r="N498" s="1" t="s">
        <v>10</v>
      </c>
      <c r="O498" s="1">
        <v>1.34</v>
      </c>
    </row>
    <row r="499" spans="4:15" x14ac:dyDescent="0.25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35"/>
        <v>Medium</v>
      </c>
      <c r="I499" s="4" t="str">
        <f t="shared" si="36"/>
        <v>Medium-Large</v>
      </c>
      <c r="J499" s="1">
        <v>233.03</v>
      </c>
      <c r="K499" s="13">
        <f t="shared" si="37"/>
        <v>0</v>
      </c>
      <c r="L499" s="17">
        <f t="shared" si="38"/>
        <v>233.03</v>
      </c>
      <c r="M499" s="17">
        <f t="shared" si="39"/>
        <v>233.03</v>
      </c>
      <c r="N499" s="1" t="s">
        <v>8</v>
      </c>
      <c r="O499" s="1">
        <v>8.2899999999999991</v>
      </c>
    </row>
    <row r="500" spans="4:15" x14ac:dyDescent="0.25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35"/>
        <v>Large</v>
      </c>
      <c r="I500" s="4" t="str">
        <f t="shared" si="36"/>
        <v>Medium-Large</v>
      </c>
      <c r="J500" s="1">
        <v>856.34</v>
      </c>
      <c r="K500" s="13">
        <f t="shared" si="37"/>
        <v>0</v>
      </c>
      <c r="L500" s="17">
        <f t="shared" si="38"/>
        <v>856.34</v>
      </c>
      <c r="M500" s="17">
        <f t="shared" si="39"/>
        <v>856.34</v>
      </c>
      <c r="N500" s="1" t="s">
        <v>10</v>
      </c>
      <c r="O500" s="1">
        <v>1.99</v>
      </c>
    </row>
    <row r="501" spans="4:15" x14ac:dyDescent="0.25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35"/>
        <v>Large</v>
      </c>
      <c r="I501" s="4" t="str">
        <f t="shared" si="36"/>
        <v>Large</v>
      </c>
      <c r="J501" s="1">
        <v>5404.18</v>
      </c>
      <c r="K501" s="13">
        <f t="shared" si="37"/>
        <v>0</v>
      </c>
      <c r="L501" s="17">
        <f t="shared" si="38"/>
        <v>5404.18</v>
      </c>
      <c r="M501" s="17">
        <f t="shared" si="39"/>
        <v>5404.18</v>
      </c>
      <c r="N501" s="1" t="s">
        <v>13</v>
      </c>
      <c r="O501" s="1">
        <v>30</v>
      </c>
    </row>
    <row r="502" spans="4:15" x14ac:dyDescent="0.25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35"/>
        <v>Medium</v>
      </c>
      <c r="I502" s="4" t="str">
        <f t="shared" si="36"/>
        <v>Small-Medium</v>
      </c>
      <c r="J502" s="1">
        <v>238.35</v>
      </c>
      <c r="K502" s="13">
        <f t="shared" si="37"/>
        <v>0</v>
      </c>
      <c r="L502" s="17">
        <f t="shared" si="38"/>
        <v>238.35</v>
      </c>
      <c r="M502" s="17">
        <f t="shared" si="39"/>
        <v>238.35</v>
      </c>
      <c r="N502" s="1" t="s">
        <v>10</v>
      </c>
      <c r="O502" s="1">
        <v>7.95</v>
      </c>
    </row>
    <row r="503" spans="4:15" x14ac:dyDescent="0.25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35"/>
        <v>Medium</v>
      </c>
      <c r="I503" s="4" t="str">
        <f t="shared" si="36"/>
        <v>Medium-Large</v>
      </c>
      <c r="J503" s="1">
        <v>4891.8599999999997</v>
      </c>
      <c r="K503" s="13">
        <f t="shared" si="37"/>
        <v>0</v>
      </c>
      <c r="L503" s="17">
        <f t="shared" si="38"/>
        <v>4891.8599999999997</v>
      </c>
      <c r="M503" s="17">
        <f t="shared" si="39"/>
        <v>4891.8599999999997</v>
      </c>
      <c r="N503" s="1" t="s">
        <v>13</v>
      </c>
      <c r="O503" s="1">
        <v>55.24</v>
      </c>
    </row>
    <row r="504" spans="4:15" x14ac:dyDescent="0.25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35"/>
        <v>Large</v>
      </c>
      <c r="I504" s="4" t="str">
        <f t="shared" si="36"/>
        <v>Medium-Large</v>
      </c>
      <c r="J504" s="1">
        <v>10413.67</v>
      </c>
      <c r="K504" s="13">
        <f t="shared" si="37"/>
        <v>0</v>
      </c>
      <c r="L504" s="17">
        <f t="shared" si="38"/>
        <v>10413.67</v>
      </c>
      <c r="M504" s="17">
        <f t="shared" si="39"/>
        <v>10413.67</v>
      </c>
      <c r="N504" s="1" t="s">
        <v>13</v>
      </c>
      <c r="O504" s="1">
        <v>58.92</v>
      </c>
    </row>
    <row r="505" spans="4:15" x14ac:dyDescent="0.25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35"/>
        <v>Large</v>
      </c>
      <c r="I505" s="4" t="str">
        <f t="shared" si="36"/>
        <v>Extra Large</v>
      </c>
      <c r="J505" s="1">
        <v>6039.1</v>
      </c>
      <c r="K505" s="13">
        <f t="shared" si="37"/>
        <v>0.01</v>
      </c>
      <c r="L505" s="17">
        <f t="shared" si="38"/>
        <v>5978.7090000000007</v>
      </c>
      <c r="M505" s="17">
        <f t="shared" si="39"/>
        <v>5972.83</v>
      </c>
      <c r="N505" s="1" t="s">
        <v>13</v>
      </c>
      <c r="O505" s="1">
        <v>66.27</v>
      </c>
    </row>
    <row r="506" spans="4:15" x14ac:dyDescent="0.25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35"/>
        <v>Large</v>
      </c>
      <c r="I506" s="4" t="str">
        <f t="shared" si="36"/>
        <v>XX Large</v>
      </c>
      <c r="J506" s="1">
        <v>80.540000000000006</v>
      </c>
      <c r="K506" s="13">
        <f t="shared" si="37"/>
        <v>0.01</v>
      </c>
      <c r="L506" s="17">
        <f t="shared" si="38"/>
        <v>79.7346</v>
      </c>
      <c r="M506" s="17">
        <f t="shared" si="39"/>
        <v>79.78</v>
      </c>
      <c r="N506" s="1" t="s">
        <v>10</v>
      </c>
      <c r="O506" s="1">
        <v>0.76</v>
      </c>
    </row>
    <row r="507" spans="4:15" x14ac:dyDescent="0.25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35"/>
        <v>Small</v>
      </c>
      <c r="I507" s="4" t="str">
        <f t="shared" si="36"/>
        <v>Extra Small</v>
      </c>
      <c r="J507" s="1">
        <v>1111.008</v>
      </c>
      <c r="K507" s="13">
        <f t="shared" si="37"/>
        <v>0</v>
      </c>
      <c r="L507" s="17">
        <f t="shared" si="38"/>
        <v>1111.008</v>
      </c>
      <c r="M507" s="17">
        <f t="shared" si="39"/>
        <v>1111.008</v>
      </c>
      <c r="N507" s="1" t="s">
        <v>13</v>
      </c>
      <c r="O507" s="1">
        <v>43.75</v>
      </c>
    </row>
    <row r="508" spans="4:15" x14ac:dyDescent="0.25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35"/>
        <v>Medium</v>
      </c>
      <c r="I508" s="4" t="str">
        <f t="shared" si="36"/>
        <v>Medium-Large</v>
      </c>
      <c r="J508" s="1">
        <v>2175.2199999999998</v>
      </c>
      <c r="K508" s="13">
        <f t="shared" si="37"/>
        <v>0</v>
      </c>
      <c r="L508" s="17">
        <f t="shared" si="38"/>
        <v>2175.2199999999998</v>
      </c>
      <c r="M508" s="17">
        <f t="shared" si="39"/>
        <v>2175.2199999999998</v>
      </c>
      <c r="N508" s="1" t="s">
        <v>13</v>
      </c>
      <c r="O508" s="1">
        <v>60</v>
      </c>
    </row>
    <row r="509" spans="4:15" x14ac:dyDescent="0.25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35"/>
        <v>Large</v>
      </c>
      <c r="I509" s="4" t="str">
        <f t="shared" si="36"/>
        <v>Large</v>
      </c>
      <c r="J509" s="1">
        <v>693.17</v>
      </c>
      <c r="K509" s="13">
        <f t="shared" si="37"/>
        <v>0</v>
      </c>
      <c r="L509" s="17">
        <f t="shared" si="38"/>
        <v>693.17</v>
      </c>
      <c r="M509" s="17">
        <f t="shared" si="39"/>
        <v>693.17</v>
      </c>
      <c r="N509" s="1" t="s">
        <v>10</v>
      </c>
      <c r="O509" s="1">
        <v>8.99</v>
      </c>
    </row>
    <row r="510" spans="4:15" x14ac:dyDescent="0.25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35"/>
        <v>Medium</v>
      </c>
      <c r="I510" s="4" t="str">
        <f t="shared" si="36"/>
        <v>Medium</v>
      </c>
      <c r="J510" s="1">
        <v>109.43</v>
      </c>
      <c r="K510" s="13">
        <f t="shared" si="37"/>
        <v>0</v>
      </c>
      <c r="L510" s="17">
        <f t="shared" si="38"/>
        <v>109.43</v>
      </c>
      <c r="M510" s="17">
        <f t="shared" si="39"/>
        <v>109.43</v>
      </c>
      <c r="N510" s="1" t="s">
        <v>10</v>
      </c>
      <c r="O510" s="1">
        <v>1.49</v>
      </c>
    </row>
    <row r="511" spans="4:15" x14ac:dyDescent="0.25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35"/>
        <v>Large</v>
      </c>
      <c r="I511" s="4" t="str">
        <f t="shared" si="36"/>
        <v>XXX Large</v>
      </c>
      <c r="J511" s="1">
        <v>1507.16</v>
      </c>
      <c r="K511" s="13">
        <f t="shared" si="37"/>
        <v>0.01</v>
      </c>
      <c r="L511" s="17">
        <f t="shared" si="38"/>
        <v>1492.0884000000001</v>
      </c>
      <c r="M511" s="17">
        <f t="shared" si="39"/>
        <v>1505.17</v>
      </c>
      <c r="N511" s="1" t="s">
        <v>10</v>
      </c>
      <c r="O511" s="1">
        <v>1.99</v>
      </c>
    </row>
    <row r="512" spans="4:15" x14ac:dyDescent="0.25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35"/>
        <v>Medium</v>
      </c>
      <c r="I512" s="4" t="str">
        <f t="shared" si="36"/>
        <v>Medium-Large</v>
      </c>
      <c r="J512" s="1">
        <v>174.1</v>
      </c>
      <c r="K512" s="13">
        <f t="shared" si="37"/>
        <v>0</v>
      </c>
      <c r="L512" s="17">
        <f t="shared" si="38"/>
        <v>174.1</v>
      </c>
      <c r="M512" s="17">
        <f t="shared" si="39"/>
        <v>174.1</v>
      </c>
      <c r="N512" s="1" t="s">
        <v>10</v>
      </c>
      <c r="O512" s="1">
        <v>9.17</v>
      </c>
    </row>
    <row r="513" spans="4:15" x14ac:dyDescent="0.25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35"/>
        <v>Medium</v>
      </c>
      <c r="I513" s="4" t="str">
        <f t="shared" si="36"/>
        <v>Small-Medium</v>
      </c>
      <c r="J513" s="1">
        <v>22.28</v>
      </c>
      <c r="K513" s="13">
        <f t="shared" si="37"/>
        <v>0</v>
      </c>
      <c r="L513" s="17">
        <f t="shared" si="38"/>
        <v>22.28</v>
      </c>
      <c r="M513" s="17">
        <f t="shared" si="39"/>
        <v>22.28</v>
      </c>
      <c r="N513" s="1" t="s">
        <v>10</v>
      </c>
      <c r="O513" s="1">
        <v>0.7</v>
      </c>
    </row>
    <row r="514" spans="4:15" x14ac:dyDescent="0.25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35"/>
        <v>Large</v>
      </c>
      <c r="I514" s="4" t="str">
        <f t="shared" si="36"/>
        <v>Large</v>
      </c>
      <c r="J514" s="1">
        <v>21205.5</v>
      </c>
      <c r="K514" s="13">
        <f t="shared" si="37"/>
        <v>0</v>
      </c>
      <c r="L514" s="17">
        <f t="shared" si="38"/>
        <v>21205.5</v>
      </c>
      <c r="M514" s="17">
        <f t="shared" si="39"/>
        <v>21205.5</v>
      </c>
      <c r="N514" s="1" t="s">
        <v>10</v>
      </c>
      <c r="O514" s="1">
        <v>24.49</v>
      </c>
    </row>
    <row r="515" spans="4:15" x14ac:dyDescent="0.25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40">IF(G515&gt;=30,"Large",IF(G515&lt;=15,"Small","Medium"))</f>
        <v>Large</v>
      </c>
      <c r="I515" s="4" t="str">
        <f t="shared" ref="I515:I578" si="41">VLOOKUP(G515,$A$3:$B$12,2,TRUE)</f>
        <v>Extra Large</v>
      </c>
      <c r="J515" s="1">
        <v>221.66</v>
      </c>
      <c r="K515" s="13">
        <f t="shared" ref="K515:K578" si="42">IF(G515&gt;35,0.01,0)</f>
        <v>0.01</v>
      </c>
      <c r="L515" s="17">
        <f t="shared" ref="L515:L578" si="43">J515*(1-K515)</f>
        <v>219.4434</v>
      </c>
      <c r="M515" s="17">
        <f t="shared" ref="M515:M578" si="44">IF(K515=0.01,J515-O515,J515)</f>
        <v>217.81</v>
      </c>
      <c r="N515" s="1" t="s">
        <v>10</v>
      </c>
      <c r="O515" s="1">
        <v>3.85</v>
      </c>
    </row>
    <row r="516" spans="4:15" x14ac:dyDescent="0.25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40"/>
        <v>Large</v>
      </c>
      <c r="I516" s="4" t="str">
        <f t="shared" si="41"/>
        <v>Large</v>
      </c>
      <c r="J516" s="1">
        <v>2339.64</v>
      </c>
      <c r="K516" s="13">
        <f t="shared" si="42"/>
        <v>0</v>
      </c>
      <c r="L516" s="17">
        <f t="shared" si="43"/>
        <v>2339.64</v>
      </c>
      <c r="M516" s="17">
        <f t="shared" si="44"/>
        <v>2339.64</v>
      </c>
      <c r="N516" s="1" t="s">
        <v>10</v>
      </c>
      <c r="O516" s="1">
        <v>69</v>
      </c>
    </row>
    <row r="517" spans="4:15" x14ac:dyDescent="0.25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40"/>
        <v>Small</v>
      </c>
      <c r="I517" s="4" t="str">
        <f t="shared" si="41"/>
        <v>Small</v>
      </c>
      <c r="J517" s="1">
        <v>629.5865</v>
      </c>
      <c r="K517" s="13">
        <f t="shared" si="42"/>
        <v>0</v>
      </c>
      <c r="L517" s="17">
        <f t="shared" si="43"/>
        <v>629.5865</v>
      </c>
      <c r="M517" s="17">
        <f t="shared" si="44"/>
        <v>629.5865</v>
      </c>
      <c r="N517" s="1" t="s">
        <v>10</v>
      </c>
      <c r="O517" s="1">
        <v>8.99</v>
      </c>
    </row>
    <row r="518" spans="4:15" x14ac:dyDescent="0.25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40"/>
        <v>Medium</v>
      </c>
      <c r="I518" s="4" t="str">
        <f t="shared" si="41"/>
        <v>Medium-Large</v>
      </c>
      <c r="J518" s="1">
        <v>109.92</v>
      </c>
      <c r="K518" s="13">
        <f t="shared" si="42"/>
        <v>0</v>
      </c>
      <c r="L518" s="17">
        <f t="shared" si="43"/>
        <v>109.92</v>
      </c>
      <c r="M518" s="17">
        <f t="shared" si="44"/>
        <v>109.92</v>
      </c>
      <c r="N518" s="1" t="s">
        <v>10</v>
      </c>
      <c r="O518" s="1">
        <v>0.83</v>
      </c>
    </row>
    <row r="519" spans="4:15" x14ac:dyDescent="0.25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40"/>
        <v>Small</v>
      </c>
      <c r="I519" s="4" t="str">
        <f t="shared" si="41"/>
        <v>Small</v>
      </c>
      <c r="J519" s="1">
        <v>304.64999999999998</v>
      </c>
      <c r="K519" s="13">
        <f t="shared" si="42"/>
        <v>0</v>
      </c>
      <c r="L519" s="17">
        <f t="shared" si="43"/>
        <v>304.64999999999998</v>
      </c>
      <c r="M519" s="17">
        <f t="shared" si="44"/>
        <v>304.64999999999998</v>
      </c>
      <c r="N519" s="1" t="s">
        <v>10</v>
      </c>
      <c r="O519" s="1">
        <v>8.32</v>
      </c>
    </row>
    <row r="520" spans="4:15" x14ac:dyDescent="0.25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40"/>
        <v>Small</v>
      </c>
      <c r="I520" s="4" t="str">
        <f t="shared" si="41"/>
        <v>Mini</v>
      </c>
      <c r="J520" s="1">
        <v>184.18</v>
      </c>
      <c r="K520" s="13">
        <f t="shared" si="42"/>
        <v>0</v>
      </c>
      <c r="L520" s="17">
        <f t="shared" si="43"/>
        <v>184.18</v>
      </c>
      <c r="M520" s="17">
        <f t="shared" si="44"/>
        <v>184.18</v>
      </c>
      <c r="N520" s="1" t="s">
        <v>10</v>
      </c>
      <c r="O520" s="1">
        <v>19.989999999999998</v>
      </c>
    </row>
    <row r="521" spans="4:15" x14ac:dyDescent="0.25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40"/>
        <v>Medium</v>
      </c>
      <c r="I521" s="4" t="str">
        <f t="shared" si="41"/>
        <v>Medium</v>
      </c>
      <c r="J521" s="1">
        <v>2732.01</v>
      </c>
      <c r="K521" s="13">
        <f t="shared" si="42"/>
        <v>0</v>
      </c>
      <c r="L521" s="17">
        <f t="shared" si="43"/>
        <v>2732.01</v>
      </c>
      <c r="M521" s="17">
        <f t="shared" si="44"/>
        <v>2732.01</v>
      </c>
      <c r="N521" s="1" t="s">
        <v>13</v>
      </c>
      <c r="O521" s="1">
        <v>56.14</v>
      </c>
    </row>
    <row r="522" spans="4:15" x14ac:dyDescent="0.25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40"/>
        <v>Medium</v>
      </c>
      <c r="I522" s="4" t="str">
        <f t="shared" si="41"/>
        <v>Medium</v>
      </c>
      <c r="J522" s="1">
        <v>480.39</v>
      </c>
      <c r="K522" s="13">
        <f t="shared" si="42"/>
        <v>0</v>
      </c>
      <c r="L522" s="17">
        <f t="shared" si="43"/>
        <v>480.39</v>
      </c>
      <c r="M522" s="17">
        <f t="shared" si="44"/>
        <v>480.39</v>
      </c>
      <c r="N522" s="1" t="s">
        <v>10</v>
      </c>
      <c r="O522" s="1">
        <v>8.99</v>
      </c>
    </row>
    <row r="523" spans="4:15" x14ac:dyDescent="0.25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40"/>
        <v>Small</v>
      </c>
      <c r="I523" s="4" t="str">
        <f t="shared" si="41"/>
        <v>Mini</v>
      </c>
      <c r="J523" s="1">
        <v>816.09</v>
      </c>
      <c r="K523" s="13">
        <f t="shared" si="42"/>
        <v>0</v>
      </c>
      <c r="L523" s="17">
        <f t="shared" si="43"/>
        <v>816.09</v>
      </c>
      <c r="M523" s="17">
        <f t="shared" si="44"/>
        <v>816.09</v>
      </c>
      <c r="N523" s="1" t="s">
        <v>10</v>
      </c>
      <c r="O523" s="1">
        <v>9.99</v>
      </c>
    </row>
    <row r="524" spans="4:15" x14ac:dyDescent="0.25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40"/>
        <v>Small</v>
      </c>
      <c r="I524" s="4" t="str">
        <f t="shared" si="41"/>
        <v>Mini</v>
      </c>
      <c r="J524" s="1">
        <v>51.94</v>
      </c>
      <c r="K524" s="13">
        <f t="shared" si="42"/>
        <v>0</v>
      </c>
      <c r="L524" s="17">
        <f t="shared" si="43"/>
        <v>51.94</v>
      </c>
      <c r="M524" s="17">
        <f t="shared" si="44"/>
        <v>51.94</v>
      </c>
      <c r="N524" s="1" t="s">
        <v>8</v>
      </c>
      <c r="O524" s="1">
        <v>1.99</v>
      </c>
    </row>
    <row r="525" spans="4:15" x14ac:dyDescent="0.25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40"/>
        <v>Large</v>
      </c>
      <c r="I525" s="4" t="str">
        <f t="shared" si="41"/>
        <v>Large</v>
      </c>
      <c r="J525" s="1">
        <v>154</v>
      </c>
      <c r="K525" s="13">
        <f t="shared" si="42"/>
        <v>0</v>
      </c>
      <c r="L525" s="17">
        <f t="shared" si="43"/>
        <v>154</v>
      </c>
      <c r="M525" s="17">
        <f t="shared" si="44"/>
        <v>154</v>
      </c>
      <c r="N525" s="1" t="s">
        <v>10</v>
      </c>
      <c r="O525" s="1">
        <v>1.93</v>
      </c>
    </row>
    <row r="526" spans="4:15" x14ac:dyDescent="0.25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40"/>
        <v>Small</v>
      </c>
      <c r="I526" s="4" t="str">
        <f t="shared" si="41"/>
        <v>Extra Small</v>
      </c>
      <c r="J526" s="1">
        <v>2478.88</v>
      </c>
      <c r="K526" s="13">
        <f t="shared" si="42"/>
        <v>0</v>
      </c>
      <c r="L526" s="17">
        <f t="shared" si="43"/>
        <v>2478.88</v>
      </c>
      <c r="M526" s="17">
        <f t="shared" si="44"/>
        <v>2478.88</v>
      </c>
      <c r="N526" s="1" t="s">
        <v>8</v>
      </c>
      <c r="O526" s="1">
        <v>19.989999999999998</v>
      </c>
    </row>
    <row r="527" spans="4:15" x14ac:dyDescent="0.25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40"/>
        <v>Large</v>
      </c>
      <c r="I527" s="4" t="str">
        <f t="shared" si="41"/>
        <v>Extra Large</v>
      </c>
      <c r="J527" s="1">
        <v>82.98</v>
      </c>
      <c r="K527" s="13">
        <f t="shared" si="42"/>
        <v>0.01</v>
      </c>
      <c r="L527" s="17">
        <f t="shared" si="43"/>
        <v>82.150199999999998</v>
      </c>
      <c r="M527" s="17">
        <f t="shared" si="44"/>
        <v>77.78</v>
      </c>
      <c r="N527" s="1" t="s">
        <v>10</v>
      </c>
      <c r="O527" s="1">
        <v>5.2</v>
      </c>
    </row>
    <row r="528" spans="4:15" x14ac:dyDescent="0.25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40"/>
        <v>Large</v>
      </c>
      <c r="I528" s="4" t="str">
        <f t="shared" si="41"/>
        <v>Large</v>
      </c>
      <c r="J528" s="1">
        <v>197.45</v>
      </c>
      <c r="K528" s="13">
        <f t="shared" si="42"/>
        <v>0</v>
      </c>
      <c r="L528" s="17">
        <f t="shared" si="43"/>
        <v>197.45</v>
      </c>
      <c r="M528" s="17">
        <f t="shared" si="44"/>
        <v>197.45</v>
      </c>
      <c r="N528" s="1" t="s">
        <v>10</v>
      </c>
      <c r="O528" s="1">
        <v>1.39</v>
      </c>
    </row>
    <row r="529" spans="4:15" x14ac:dyDescent="0.25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40"/>
        <v>Large</v>
      </c>
      <c r="I529" s="4" t="str">
        <f t="shared" si="41"/>
        <v>XX Large</v>
      </c>
      <c r="J529" s="1">
        <v>565.01</v>
      </c>
      <c r="K529" s="13">
        <f t="shared" si="42"/>
        <v>0.01</v>
      </c>
      <c r="L529" s="17">
        <f t="shared" si="43"/>
        <v>559.35990000000004</v>
      </c>
      <c r="M529" s="17">
        <f t="shared" si="44"/>
        <v>560.5</v>
      </c>
      <c r="N529" s="1" t="s">
        <v>10</v>
      </c>
      <c r="O529" s="1">
        <v>4.51</v>
      </c>
    </row>
    <row r="530" spans="4:15" x14ac:dyDescent="0.25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40"/>
        <v>Large</v>
      </c>
      <c r="I530" s="4" t="str">
        <f t="shared" si="41"/>
        <v>Extra Large</v>
      </c>
      <c r="J530" s="1">
        <v>1538.17</v>
      </c>
      <c r="K530" s="13">
        <f t="shared" si="42"/>
        <v>0.01</v>
      </c>
      <c r="L530" s="17">
        <f t="shared" si="43"/>
        <v>1522.7883000000002</v>
      </c>
      <c r="M530" s="17">
        <f t="shared" si="44"/>
        <v>1503.17</v>
      </c>
      <c r="N530" s="1" t="s">
        <v>10</v>
      </c>
      <c r="O530" s="1">
        <v>35</v>
      </c>
    </row>
    <row r="531" spans="4:15" x14ac:dyDescent="0.25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40"/>
        <v>Large</v>
      </c>
      <c r="I531" s="4" t="str">
        <f t="shared" si="41"/>
        <v>XX Large</v>
      </c>
      <c r="J531" s="1">
        <v>153.01</v>
      </c>
      <c r="K531" s="13">
        <f t="shared" si="42"/>
        <v>0.01</v>
      </c>
      <c r="L531" s="17">
        <f t="shared" si="43"/>
        <v>151.47989999999999</v>
      </c>
      <c r="M531" s="17">
        <f t="shared" si="44"/>
        <v>146.17999999999998</v>
      </c>
      <c r="N531" s="1" t="s">
        <v>10</v>
      </c>
      <c r="O531" s="1">
        <v>6.83</v>
      </c>
    </row>
    <row r="532" spans="4:15" x14ac:dyDescent="0.25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40"/>
        <v>Large</v>
      </c>
      <c r="I532" s="4" t="str">
        <f t="shared" si="41"/>
        <v>XXX Large</v>
      </c>
      <c r="J532" s="1">
        <v>13382.01</v>
      </c>
      <c r="K532" s="13">
        <f t="shared" si="42"/>
        <v>0.01</v>
      </c>
      <c r="L532" s="17">
        <f t="shared" si="43"/>
        <v>13248.189899999999</v>
      </c>
      <c r="M532" s="17">
        <f t="shared" si="44"/>
        <v>13355.48</v>
      </c>
      <c r="N532" s="1" t="s">
        <v>13</v>
      </c>
      <c r="O532" s="1">
        <v>26.53</v>
      </c>
    </row>
    <row r="533" spans="4:15" x14ac:dyDescent="0.25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40"/>
        <v>Medium</v>
      </c>
      <c r="I533" s="4" t="str">
        <f t="shared" si="41"/>
        <v>Small-Medium</v>
      </c>
      <c r="J533" s="1">
        <v>2703.37</v>
      </c>
      <c r="K533" s="13">
        <f t="shared" si="42"/>
        <v>0</v>
      </c>
      <c r="L533" s="17">
        <f t="shared" si="43"/>
        <v>2703.37</v>
      </c>
      <c r="M533" s="17">
        <f t="shared" si="44"/>
        <v>2703.37</v>
      </c>
      <c r="N533" s="1" t="s">
        <v>13</v>
      </c>
      <c r="O533" s="1">
        <v>57.2</v>
      </c>
    </row>
    <row r="534" spans="4:15" x14ac:dyDescent="0.25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40"/>
        <v>Small</v>
      </c>
      <c r="I534" s="4" t="str">
        <f t="shared" si="41"/>
        <v>Extra Small</v>
      </c>
      <c r="J534" s="1">
        <v>168.99</v>
      </c>
      <c r="K534" s="13">
        <f t="shared" si="42"/>
        <v>0</v>
      </c>
      <c r="L534" s="17">
        <f t="shared" si="43"/>
        <v>168.99</v>
      </c>
      <c r="M534" s="17">
        <f t="shared" si="44"/>
        <v>168.99</v>
      </c>
      <c r="N534" s="1" t="s">
        <v>10</v>
      </c>
      <c r="O534" s="1">
        <v>4</v>
      </c>
    </row>
    <row r="535" spans="4:15" x14ac:dyDescent="0.25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40"/>
        <v>Large</v>
      </c>
      <c r="I535" s="4" t="str">
        <f t="shared" si="41"/>
        <v>XXX Large</v>
      </c>
      <c r="J535" s="1">
        <v>511.07</v>
      </c>
      <c r="K535" s="13">
        <f t="shared" si="42"/>
        <v>0.01</v>
      </c>
      <c r="L535" s="17">
        <f t="shared" si="43"/>
        <v>505.95929999999998</v>
      </c>
      <c r="M535" s="17">
        <f t="shared" si="44"/>
        <v>504.57</v>
      </c>
      <c r="N535" s="1" t="s">
        <v>10</v>
      </c>
      <c r="O535" s="1">
        <v>6.5</v>
      </c>
    </row>
    <row r="536" spans="4:15" x14ac:dyDescent="0.25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40"/>
        <v>Medium</v>
      </c>
      <c r="I536" s="4" t="str">
        <f t="shared" si="41"/>
        <v>Small-Medium</v>
      </c>
      <c r="J536" s="1">
        <v>226.81</v>
      </c>
      <c r="K536" s="13">
        <f t="shared" si="42"/>
        <v>0</v>
      </c>
      <c r="L536" s="17">
        <f t="shared" si="43"/>
        <v>226.81</v>
      </c>
      <c r="M536" s="17">
        <f t="shared" si="44"/>
        <v>226.81</v>
      </c>
      <c r="N536" s="1" t="s">
        <v>10</v>
      </c>
      <c r="O536" s="1">
        <v>7.17</v>
      </c>
    </row>
    <row r="537" spans="4:15" x14ac:dyDescent="0.25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40"/>
        <v>Medium</v>
      </c>
      <c r="I537" s="4" t="str">
        <f t="shared" si="41"/>
        <v>Medium</v>
      </c>
      <c r="J537" s="1">
        <v>330.22</v>
      </c>
      <c r="K537" s="13">
        <f t="shared" si="42"/>
        <v>0</v>
      </c>
      <c r="L537" s="17">
        <f t="shared" si="43"/>
        <v>330.22</v>
      </c>
      <c r="M537" s="17">
        <f t="shared" si="44"/>
        <v>330.22</v>
      </c>
      <c r="N537" s="1" t="s">
        <v>10</v>
      </c>
      <c r="O537" s="1">
        <v>10.91</v>
      </c>
    </row>
    <row r="538" spans="4:15" x14ac:dyDescent="0.25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40"/>
        <v>Small</v>
      </c>
      <c r="I538" s="4" t="str">
        <f t="shared" si="41"/>
        <v>Extra Small</v>
      </c>
      <c r="J538" s="1">
        <v>337.34</v>
      </c>
      <c r="K538" s="13">
        <f t="shared" si="42"/>
        <v>0</v>
      </c>
      <c r="L538" s="17">
        <f t="shared" si="43"/>
        <v>337.34</v>
      </c>
      <c r="M538" s="17">
        <f t="shared" si="44"/>
        <v>337.34</v>
      </c>
      <c r="N538" s="1" t="s">
        <v>10</v>
      </c>
      <c r="O538" s="1">
        <v>1.99</v>
      </c>
    </row>
    <row r="539" spans="4:15" x14ac:dyDescent="0.25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40"/>
        <v>Small</v>
      </c>
      <c r="I539" s="4" t="str">
        <f t="shared" si="41"/>
        <v>Extra Small</v>
      </c>
      <c r="J539" s="1">
        <v>20.190000000000001</v>
      </c>
      <c r="K539" s="13">
        <f t="shared" si="42"/>
        <v>0</v>
      </c>
      <c r="L539" s="17">
        <f t="shared" si="43"/>
        <v>20.190000000000001</v>
      </c>
      <c r="M539" s="17">
        <f t="shared" si="44"/>
        <v>20.190000000000001</v>
      </c>
      <c r="N539" s="1" t="s">
        <v>10</v>
      </c>
      <c r="O539" s="1">
        <v>1.92</v>
      </c>
    </row>
    <row r="540" spans="4:15" x14ac:dyDescent="0.25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40"/>
        <v>Large</v>
      </c>
      <c r="I540" s="4" t="str">
        <f t="shared" si="41"/>
        <v>XXX Large</v>
      </c>
      <c r="J540" s="1">
        <v>329.03</v>
      </c>
      <c r="K540" s="13">
        <f t="shared" si="42"/>
        <v>0.01</v>
      </c>
      <c r="L540" s="17">
        <f t="shared" si="43"/>
        <v>325.73969999999997</v>
      </c>
      <c r="M540" s="17">
        <f t="shared" si="44"/>
        <v>321.04999999999995</v>
      </c>
      <c r="N540" s="1" t="s">
        <v>10</v>
      </c>
      <c r="O540" s="1">
        <v>7.98</v>
      </c>
    </row>
    <row r="541" spans="4:15" x14ac:dyDescent="0.25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40"/>
        <v>Large</v>
      </c>
      <c r="I541" s="4" t="str">
        <f t="shared" si="41"/>
        <v>Medium-Large</v>
      </c>
      <c r="J541" s="1">
        <v>204.49</v>
      </c>
      <c r="K541" s="13">
        <f t="shared" si="42"/>
        <v>0</v>
      </c>
      <c r="L541" s="17">
        <f t="shared" si="43"/>
        <v>204.49</v>
      </c>
      <c r="M541" s="17">
        <f t="shared" si="44"/>
        <v>204.49</v>
      </c>
      <c r="N541" s="1" t="s">
        <v>10</v>
      </c>
      <c r="O541" s="1">
        <v>8.73</v>
      </c>
    </row>
    <row r="542" spans="4:15" x14ac:dyDescent="0.25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40"/>
        <v>Medium</v>
      </c>
      <c r="I542" s="4" t="str">
        <f t="shared" si="41"/>
        <v>Medium-Large</v>
      </c>
      <c r="J542" s="1">
        <v>77.03</v>
      </c>
      <c r="K542" s="13">
        <f t="shared" si="42"/>
        <v>0</v>
      </c>
      <c r="L542" s="17">
        <f t="shared" si="43"/>
        <v>77.03</v>
      </c>
      <c r="M542" s="17">
        <f t="shared" si="44"/>
        <v>77.03</v>
      </c>
      <c r="N542" s="1" t="s">
        <v>10</v>
      </c>
      <c r="O542" s="1">
        <v>1.92</v>
      </c>
    </row>
    <row r="543" spans="4:15" x14ac:dyDescent="0.25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40"/>
        <v>Large</v>
      </c>
      <c r="I543" s="4" t="str">
        <f t="shared" si="41"/>
        <v>XX Large</v>
      </c>
      <c r="J543" s="1">
        <v>87.31</v>
      </c>
      <c r="K543" s="13">
        <f t="shared" si="42"/>
        <v>0.01</v>
      </c>
      <c r="L543" s="17">
        <f t="shared" si="43"/>
        <v>86.436900000000009</v>
      </c>
      <c r="M543" s="17">
        <f t="shared" si="44"/>
        <v>85.820000000000007</v>
      </c>
      <c r="N543" s="1" t="s">
        <v>10</v>
      </c>
      <c r="O543" s="1">
        <v>1.49</v>
      </c>
    </row>
    <row r="544" spans="4:15" x14ac:dyDescent="0.25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40"/>
        <v>Medium</v>
      </c>
      <c r="I544" s="4" t="str">
        <f t="shared" si="41"/>
        <v>Medium</v>
      </c>
      <c r="J544" s="1">
        <v>790.63</v>
      </c>
      <c r="K544" s="13">
        <f t="shared" si="42"/>
        <v>0</v>
      </c>
      <c r="L544" s="17">
        <f t="shared" si="43"/>
        <v>790.63</v>
      </c>
      <c r="M544" s="17">
        <f t="shared" si="44"/>
        <v>790.63</v>
      </c>
      <c r="N544" s="1" t="s">
        <v>10</v>
      </c>
      <c r="O544" s="1">
        <v>14.72</v>
      </c>
    </row>
    <row r="545" spans="4:15" x14ac:dyDescent="0.25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40"/>
        <v>Large</v>
      </c>
      <c r="I545" s="4" t="str">
        <f t="shared" si="41"/>
        <v>XXX Large</v>
      </c>
      <c r="J545" s="1">
        <v>168.55</v>
      </c>
      <c r="K545" s="13">
        <f t="shared" si="42"/>
        <v>0.01</v>
      </c>
      <c r="L545" s="17">
        <f t="shared" si="43"/>
        <v>166.86450000000002</v>
      </c>
      <c r="M545" s="17">
        <f t="shared" si="44"/>
        <v>168.05</v>
      </c>
      <c r="N545" s="1" t="s">
        <v>10</v>
      </c>
      <c r="O545" s="1">
        <v>0.5</v>
      </c>
    </row>
    <row r="546" spans="4:15" x14ac:dyDescent="0.25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40"/>
        <v>Large</v>
      </c>
      <c r="I546" s="4" t="str">
        <f t="shared" si="41"/>
        <v>Large</v>
      </c>
      <c r="J546" s="1">
        <v>542.24</v>
      </c>
      <c r="K546" s="13">
        <f t="shared" si="42"/>
        <v>0</v>
      </c>
      <c r="L546" s="17">
        <f t="shared" si="43"/>
        <v>542.24</v>
      </c>
      <c r="M546" s="17">
        <f t="shared" si="44"/>
        <v>542.24</v>
      </c>
      <c r="N546" s="1" t="s">
        <v>10</v>
      </c>
      <c r="O546" s="1">
        <v>1.39</v>
      </c>
    </row>
    <row r="547" spans="4:15" x14ac:dyDescent="0.25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40"/>
        <v>Large</v>
      </c>
      <c r="I547" s="4" t="str">
        <f t="shared" si="41"/>
        <v>Extra Large</v>
      </c>
      <c r="J547" s="1">
        <v>15174.95</v>
      </c>
      <c r="K547" s="13">
        <f t="shared" si="42"/>
        <v>0.01</v>
      </c>
      <c r="L547" s="17">
        <f t="shared" si="43"/>
        <v>15023.200500000001</v>
      </c>
      <c r="M547" s="17">
        <f t="shared" si="44"/>
        <v>15126.69</v>
      </c>
      <c r="N547" s="1" t="s">
        <v>13</v>
      </c>
      <c r="O547" s="1">
        <v>48.26</v>
      </c>
    </row>
    <row r="548" spans="4:15" x14ac:dyDescent="0.25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40"/>
        <v>Large</v>
      </c>
      <c r="I548" s="4" t="str">
        <f t="shared" si="41"/>
        <v>XX Large</v>
      </c>
      <c r="J548" s="1">
        <v>1084.1199999999999</v>
      </c>
      <c r="K548" s="13">
        <f t="shared" si="42"/>
        <v>0.01</v>
      </c>
      <c r="L548" s="17">
        <f t="shared" si="43"/>
        <v>1073.2787999999998</v>
      </c>
      <c r="M548" s="17">
        <f t="shared" si="44"/>
        <v>1077.82</v>
      </c>
      <c r="N548" s="1" t="s">
        <v>10</v>
      </c>
      <c r="O548" s="1">
        <v>6.3</v>
      </c>
    </row>
    <row r="549" spans="4:15" x14ac:dyDescent="0.25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40"/>
        <v>Large</v>
      </c>
      <c r="I549" s="4" t="str">
        <f t="shared" si="41"/>
        <v>XXX Large</v>
      </c>
      <c r="J549" s="1">
        <v>6730.07</v>
      </c>
      <c r="K549" s="13">
        <f t="shared" si="42"/>
        <v>0.01</v>
      </c>
      <c r="L549" s="17">
        <f t="shared" si="43"/>
        <v>6662.7692999999999</v>
      </c>
      <c r="M549" s="17">
        <f t="shared" si="44"/>
        <v>6663.7999999999993</v>
      </c>
      <c r="N549" s="1" t="s">
        <v>13</v>
      </c>
      <c r="O549" s="1">
        <v>66.27</v>
      </c>
    </row>
    <row r="550" spans="4:15" x14ac:dyDescent="0.25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40"/>
        <v>Medium</v>
      </c>
      <c r="I550" s="4" t="str">
        <f t="shared" si="41"/>
        <v>Medium-Large</v>
      </c>
      <c r="J550" s="1">
        <v>67.87</v>
      </c>
      <c r="K550" s="13">
        <f t="shared" si="42"/>
        <v>0</v>
      </c>
      <c r="L550" s="17">
        <f t="shared" si="43"/>
        <v>67.87</v>
      </c>
      <c r="M550" s="17">
        <f t="shared" si="44"/>
        <v>67.87</v>
      </c>
      <c r="N550" s="1" t="s">
        <v>10</v>
      </c>
      <c r="O550" s="1">
        <v>5</v>
      </c>
    </row>
    <row r="551" spans="4:15" x14ac:dyDescent="0.25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40"/>
        <v>Large</v>
      </c>
      <c r="I551" s="4" t="str">
        <f t="shared" si="41"/>
        <v>XXX Large</v>
      </c>
      <c r="J551" s="1">
        <v>2018.68</v>
      </c>
      <c r="K551" s="13">
        <f t="shared" si="42"/>
        <v>0.01</v>
      </c>
      <c r="L551" s="17">
        <f t="shared" si="43"/>
        <v>1998.4932000000001</v>
      </c>
      <c r="M551" s="17">
        <f t="shared" si="44"/>
        <v>2016.69</v>
      </c>
      <c r="N551" s="1" t="s">
        <v>10</v>
      </c>
      <c r="O551" s="1">
        <v>1.99</v>
      </c>
    </row>
    <row r="552" spans="4:15" x14ac:dyDescent="0.25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40"/>
        <v>Small</v>
      </c>
      <c r="I552" s="4" t="str">
        <f t="shared" si="41"/>
        <v>Mini</v>
      </c>
      <c r="J552" s="1">
        <v>10.39</v>
      </c>
      <c r="K552" s="13">
        <f t="shared" si="42"/>
        <v>0</v>
      </c>
      <c r="L552" s="17">
        <f t="shared" si="43"/>
        <v>10.39</v>
      </c>
      <c r="M552" s="17">
        <f t="shared" si="44"/>
        <v>10.39</v>
      </c>
      <c r="N552" s="1" t="s">
        <v>10</v>
      </c>
      <c r="O552" s="1">
        <v>0.7</v>
      </c>
    </row>
    <row r="553" spans="4:15" x14ac:dyDescent="0.25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40"/>
        <v>Medium</v>
      </c>
      <c r="I553" s="4" t="str">
        <f t="shared" si="41"/>
        <v>Medium</v>
      </c>
      <c r="J553" s="1">
        <v>524.20000000000005</v>
      </c>
      <c r="K553" s="13">
        <f t="shared" si="42"/>
        <v>0</v>
      </c>
      <c r="L553" s="17">
        <f t="shared" si="43"/>
        <v>524.20000000000005</v>
      </c>
      <c r="M553" s="17">
        <f t="shared" si="44"/>
        <v>524.20000000000005</v>
      </c>
      <c r="N553" s="1" t="s">
        <v>10</v>
      </c>
      <c r="O553" s="1">
        <v>6.71</v>
      </c>
    </row>
    <row r="554" spans="4:15" x14ac:dyDescent="0.25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40"/>
        <v>Medium</v>
      </c>
      <c r="I554" s="4" t="str">
        <f t="shared" si="41"/>
        <v>Medium-Large</v>
      </c>
      <c r="J554" s="1">
        <v>3436.7710000000002</v>
      </c>
      <c r="K554" s="13">
        <f t="shared" si="42"/>
        <v>0</v>
      </c>
      <c r="L554" s="17">
        <f t="shared" si="43"/>
        <v>3436.7710000000002</v>
      </c>
      <c r="M554" s="17">
        <f t="shared" si="44"/>
        <v>3436.7710000000002</v>
      </c>
      <c r="N554" s="1" t="s">
        <v>10</v>
      </c>
      <c r="O554" s="1">
        <v>8.99</v>
      </c>
    </row>
    <row r="555" spans="4:15" x14ac:dyDescent="0.25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40"/>
        <v>Large</v>
      </c>
      <c r="I555" s="4" t="str">
        <f t="shared" si="41"/>
        <v>XXX Large</v>
      </c>
      <c r="J555" s="1">
        <v>4968.5</v>
      </c>
      <c r="K555" s="13">
        <f t="shared" si="42"/>
        <v>0.01</v>
      </c>
      <c r="L555" s="17">
        <f t="shared" si="43"/>
        <v>4918.8149999999996</v>
      </c>
      <c r="M555" s="17">
        <f t="shared" si="44"/>
        <v>4948.51</v>
      </c>
      <c r="N555" s="1" t="s">
        <v>10</v>
      </c>
      <c r="O555" s="1">
        <v>19.989999999999998</v>
      </c>
    </row>
    <row r="556" spans="4:15" x14ac:dyDescent="0.25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40"/>
        <v>Large</v>
      </c>
      <c r="I556" s="4" t="str">
        <f t="shared" si="41"/>
        <v>XXX Large</v>
      </c>
      <c r="J556" s="1">
        <v>476.49</v>
      </c>
      <c r="K556" s="13">
        <f t="shared" si="42"/>
        <v>0.01</v>
      </c>
      <c r="L556" s="17">
        <f t="shared" si="43"/>
        <v>471.7251</v>
      </c>
      <c r="M556" s="17">
        <f t="shared" si="44"/>
        <v>471.33</v>
      </c>
      <c r="N556" s="1" t="s">
        <v>10</v>
      </c>
      <c r="O556" s="1">
        <v>5.16</v>
      </c>
    </row>
    <row r="557" spans="4:15" x14ac:dyDescent="0.25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40"/>
        <v>Large</v>
      </c>
      <c r="I557" s="4" t="str">
        <f t="shared" si="41"/>
        <v>Large</v>
      </c>
      <c r="J557" s="1">
        <v>1932.97</v>
      </c>
      <c r="K557" s="13">
        <f t="shared" si="42"/>
        <v>0</v>
      </c>
      <c r="L557" s="17">
        <f t="shared" si="43"/>
        <v>1932.97</v>
      </c>
      <c r="M557" s="17">
        <f t="shared" si="44"/>
        <v>1932.97</v>
      </c>
      <c r="N557" s="1" t="s">
        <v>13</v>
      </c>
      <c r="O557" s="1">
        <v>30</v>
      </c>
    </row>
    <row r="558" spans="4:15" x14ac:dyDescent="0.25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40"/>
        <v>Small</v>
      </c>
      <c r="I558" s="4" t="str">
        <f t="shared" si="41"/>
        <v>Mini</v>
      </c>
      <c r="J558" s="1">
        <v>604.57600000000002</v>
      </c>
      <c r="K558" s="13">
        <f t="shared" si="42"/>
        <v>0</v>
      </c>
      <c r="L558" s="17">
        <f t="shared" si="43"/>
        <v>604.57600000000002</v>
      </c>
      <c r="M558" s="17">
        <f t="shared" si="44"/>
        <v>604.57600000000002</v>
      </c>
      <c r="N558" s="1" t="s">
        <v>13</v>
      </c>
      <c r="O558" s="1">
        <v>59.24</v>
      </c>
    </row>
    <row r="559" spans="4:15" x14ac:dyDescent="0.25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40"/>
        <v>Large</v>
      </c>
      <c r="I559" s="4" t="str">
        <f t="shared" si="41"/>
        <v>XXX Large</v>
      </c>
      <c r="J559" s="1">
        <v>1534.7</v>
      </c>
      <c r="K559" s="13">
        <f t="shared" si="42"/>
        <v>0.01</v>
      </c>
      <c r="L559" s="17">
        <f t="shared" si="43"/>
        <v>1519.3530000000001</v>
      </c>
      <c r="M559" s="17">
        <f t="shared" si="44"/>
        <v>1531.1000000000001</v>
      </c>
      <c r="N559" s="1" t="s">
        <v>10</v>
      </c>
      <c r="O559" s="1">
        <v>3.6</v>
      </c>
    </row>
    <row r="560" spans="4:15" x14ac:dyDescent="0.25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40"/>
        <v>Small</v>
      </c>
      <c r="I560" s="4" t="str">
        <f t="shared" si="41"/>
        <v>Extra Small</v>
      </c>
      <c r="J560" s="1">
        <v>300.2</v>
      </c>
      <c r="K560" s="13">
        <f t="shared" si="42"/>
        <v>0</v>
      </c>
      <c r="L560" s="17">
        <f t="shared" si="43"/>
        <v>300.2</v>
      </c>
      <c r="M560" s="17">
        <f t="shared" si="44"/>
        <v>300.2</v>
      </c>
      <c r="N560" s="1" t="s">
        <v>10</v>
      </c>
      <c r="O560" s="1">
        <v>8.2200000000000006</v>
      </c>
    </row>
    <row r="561" spans="4:15" x14ac:dyDescent="0.25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40"/>
        <v>Large</v>
      </c>
      <c r="I561" s="4" t="str">
        <f t="shared" si="41"/>
        <v>Large</v>
      </c>
      <c r="J561" s="1">
        <v>341.42</v>
      </c>
      <c r="K561" s="13">
        <f t="shared" si="42"/>
        <v>0</v>
      </c>
      <c r="L561" s="17">
        <f t="shared" si="43"/>
        <v>341.42</v>
      </c>
      <c r="M561" s="17">
        <f t="shared" si="44"/>
        <v>341.42</v>
      </c>
      <c r="N561" s="1" t="s">
        <v>10</v>
      </c>
      <c r="O561" s="1">
        <v>2.99</v>
      </c>
    </row>
    <row r="562" spans="4:15" x14ac:dyDescent="0.25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40"/>
        <v>Large</v>
      </c>
      <c r="I562" s="4" t="str">
        <f t="shared" si="41"/>
        <v>XX Large</v>
      </c>
      <c r="J562" s="1">
        <v>1236.6400000000001</v>
      </c>
      <c r="K562" s="13">
        <f t="shared" si="42"/>
        <v>0.01</v>
      </c>
      <c r="L562" s="17">
        <f t="shared" si="43"/>
        <v>1224.2736</v>
      </c>
      <c r="M562" s="17">
        <f t="shared" si="44"/>
        <v>1234.6500000000001</v>
      </c>
      <c r="N562" s="1" t="s">
        <v>10</v>
      </c>
      <c r="O562" s="1">
        <v>1.99</v>
      </c>
    </row>
    <row r="563" spans="4:15" x14ac:dyDescent="0.25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40"/>
        <v>Medium</v>
      </c>
      <c r="I563" s="4" t="str">
        <f t="shared" si="41"/>
        <v>Medium-Large</v>
      </c>
      <c r="J563" s="1">
        <v>1364.8025</v>
      </c>
      <c r="K563" s="13">
        <f t="shared" si="42"/>
        <v>0</v>
      </c>
      <c r="L563" s="17">
        <f t="shared" si="43"/>
        <v>1364.8025</v>
      </c>
      <c r="M563" s="17">
        <f t="shared" si="44"/>
        <v>1364.8025</v>
      </c>
      <c r="N563" s="1" t="s">
        <v>10</v>
      </c>
      <c r="O563" s="1">
        <v>5</v>
      </c>
    </row>
    <row r="564" spans="4:15" x14ac:dyDescent="0.25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40"/>
        <v>Large</v>
      </c>
      <c r="I564" s="4" t="str">
        <f t="shared" si="41"/>
        <v>Medium-Large</v>
      </c>
      <c r="J564" s="1">
        <v>381.39</v>
      </c>
      <c r="K564" s="13">
        <f t="shared" si="42"/>
        <v>0</v>
      </c>
      <c r="L564" s="17">
        <f t="shared" si="43"/>
        <v>381.39</v>
      </c>
      <c r="M564" s="17">
        <f t="shared" si="44"/>
        <v>381.39</v>
      </c>
      <c r="N564" s="1" t="s">
        <v>8</v>
      </c>
      <c r="O564" s="1">
        <v>6.2</v>
      </c>
    </row>
    <row r="565" spans="4:15" x14ac:dyDescent="0.25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40"/>
        <v>Small</v>
      </c>
      <c r="I565" s="4" t="str">
        <f t="shared" si="41"/>
        <v>Extra Small</v>
      </c>
      <c r="J565" s="1">
        <v>669.69</v>
      </c>
      <c r="K565" s="13">
        <f t="shared" si="42"/>
        <v>0</v>
      </c>
      <c r="L565" s="17">
        <f t="shared" si="43"/>
        <v>669.69</v>
      </c>
      <c r="M565" s="17">
        <f t="shared" si="44"/>
        <v>669.69</v>
      </c>
      <c r="N565" s="1" t="s">
        <v>10</v>
      </c>
      <c r="O565" s="1">
        <v>35</v>
      </c>
    </row>
    <row r="566" spans="4:15" x14ac:dyDescent="0.25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40"/>
        <v>Large</v>
      </c>
      <c r="I566" s="4" t="str">
        <f t="shared" si="41"/>
        <v>XXX Large</v>
      </c>
      <c r="J566" s="1">
        <v>370.6</v>
      </c>
      <c r="K566" s="13">
        <f t="shared" si="42"/>
        <v>0.01</v>
      </c>
      <c r="L566" s="17">
        <f t="shared" si="43"/>
        <v>366.89400000000001</v>
      </c>
      <c r="M566" s="17">
        <f t="shared" si="44"/>
        <v>369.21000000000004</v>
      </c>
      <c r="N566" s="1" t="s">
        <v>10</v>
      </c>
      <c r="O566" s="1">
        <v>1.39</v>
      </c>
    </row>
    <row r="567" spans="4:15" x14ac:dyDescent="0.25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40"/>
        <v>Medium</v>
      </c>
      <c r="I567" s="4" t="str">
        <f t="shared" si="41"/>
        <v>Medium-Large</v>
      </c>
      <c r="J567" s="1">
        <v>129.06</v>
      </c>
      <c r="K567" s="13">
        <f t="shared" si="42"/>
        <v>0</v>
      </c>
      <c r="L567" s="17">
        <f t="shared" si="43"/>
        <v>129.06</v>
      </c>
      <c r="M567" s="17">
        <f t="shared" si="44"/>
        <v>129.06</v>
      </c>
      <c r="N567" s="1" t="s">
        <v>10</v>
      </c>
      <c r="O567" s="1">
        <v>4.97</v>
      </c>
    </row>
    <row r="568" spans="4:15" x14ac:dyDescent="0.25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40"/>
        <v>Large</v>
      </c>
      <c r="I568" s="4" t="str">
        <f t="shared" si="41"/>
        <v>XXX Large</v>
      </c>
      <c r="J568" s="1">
        <v>3400.63</v>
      </c>
      <c r="K568" s="13">
        <f t="shared" si="42"/>
        <v>0.01</v>
      </c>
      <c r="L568" s="17">
        <f t="shared" si="43"/>
        <v>3366.6237000000001</v>
      </c>
      <c r="M568" s="17">
        <f t="shared" si="44"/>
        <v>3353.8900000000003</v>
      </c>
      <c r="N568" s="1" t="s">
        <v>13</v>
      </c>
      <c r="O568" s="1">
        <v>46.74</v>
      </c>
    </row>
    <row r="569" spans="4:15" x14ac:dyDescent="0.25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40"/>
        <v>Small</v>
      </c>
      <c r="I569" s="4" t="str">
        <f t="shared" si="41"/>
        <v>Extra Small</v>
      </c>
      <c r="J569" s="1">
        <v>136.61000000000001</v>
      </c>
      <c r="K569" s="13">
        <f t="shared" si="42"/>
        <v>0</v>
      </c>
      <c r="L569" s="17">
        <f t="shared" si="43"/>
        <v>136.61000000000001</v>
      </c>
      <c r="M569" s="17">
        <f t="shared" si="44"/>
        <v>136.61000000000001</v>
      </c>
      <c r="N569" s="1" t="s">
        <v>10</v>
      </c>
      <c r="O569" s="1">
        <v>3.73</v>
      </c>
    </row>
    <row r="570" spans="4:15" x14ac:dyDescent="0.25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40"/>
        <v>Large</v>
      </c>
      <c r="I570" s="4" t="str">
        <f t="shared" si="41"/>
        <v>XXX Large</v>
      </c>
      <c r="J570" s="1">
        <v>1540.2850000000001</v>
      </c>
      <c r="K570" s="13">
        <f t="shared" si="42"/>
        <v>0.01</v>
      </c>
      <c r="L570" s="17">
        <f t="shared" si="43"/>
        <v>1524.8821500000001</v>
      </c>
      <c r="M570" s="17">
        <f t="shared" si="44"/>
        <v>1539.0350000000001</v>
      </c>
      <c r="N570" s="1" t="s">
        <v>10</v>
      </c>
      <c r="O570" s="1">
        <v>1.25</v>
      </c>
    </row>
    <row r="571" spans="4:15" x14ac:dyDescent="0.25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40"/>
        <v>Small</v>
      </c>
      <c r="I571" s="4" t="str">
        <f t="shared" si="41"/>
        <v>Extra Small</v>
      </c>
      <c r="J571" s="1">
        <v>60.17</v>
      </c>
      <c r="K571" s="13">
        <f t="shared" si="42"/>
        <v>0</v>
      </c>
      <c r="L571" s="17">
        <f t="shared" si="43"/>
        <v>60.17</v>
      </c>
      <c r="M571" s="17">
        <f t="shared" si="44"/>
        <v>60.17</v>
      </c>
      <c r="N571" s="1" t="s">
        <v>10</v>
      </c>
      <c r="O571" s="1">
        <v>5.66</v>
      </c>
    </row>
    <row r="572" spans="4:15" x14ac:dyDescent="0.25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40"/>
        <v>Large</v>
      </c>
      <c r="I572" s="4" t="str">
        <f t="shared" si="41"/>
        <v>XX Large</v>
      </c>
      <c r="J572" s="1">
        <v>2907.63</v>
      </c>
      <c r="K572" s="13">
        <f t="shared" si="42"/>
        <v>0.01</v>
      </c>
      <c r="L572" s="17">
        <f t="shared" si="43"/>
        <v>2878.5536999999999</v>
      </c>
      <c r="M572" s="17">
        <f t="shared" si="44"/>
        <v>2838.63</v>
      </c>
      <c r="N572" s="1" t="s">
        <v>8</v>
      </c>
      <c r="O572" s="1">
        <v>69</v>
      </c>
    </row>
    <row r="573" spans="4:15" x14ac:dyDescent="0.25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40"/>
        <v>Large</v>
      </c>
      <c r="I573" s="4" t="str">
        <f t="shared" si="41"/>
        <v>Large</v>
      </c>
      <c r="J573" s="1">
        <v>89.18</v>
      </c>
      <c r="K573" s="13">
        <f t="shared" si="42"/>
        <v>0</v>
      </c>
      <c r="L573" s="17">
        <f t="shared" si="43"/>
        <v>89.18</v>
      </c>
      <c r="M573" s="17">
        <f t="shared" si="44"/>
        <v>89.18</v>
      </c>
      <c r="N573" s="1" t="s">
        <v>10</v>
      </c>
      <c r="O573" s="1">
        <v>0.81</v>
      </c>
    </row>
    <row r="574" spans="4:15" x14ac:dyDescent="0.25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40"/>
        <v>Small</v>
      </c>
      <c r="I574" s="4" t="str">
        <f t="shared" si="41"/>
        <v>Mini</v>
      </c>
      <c r="J574" s="1">
        <v>2600.44</v>
      </c>
      <c r="K574" s="13">
        <f t="shared" si="42"/>
        <v>0</v>
      </c>
      <c r="L574" s="17">
        <f t="shared" si="43"/>
        <v>2600.44</v>
      </c>
      <c r="M574" s="17">
        <f t="shared" si="44"/>
        <v>2600.44</v>
      </c>
      <c r="N574" s="1" t="s">
        <v>8</v>
      </c>
      <c r="O574" s="1">
        <v>24.49</v>
      </c>
    </row>
    <row r="575" spans="4:15" x14ac:dyDescent="0.25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40"/>
        <v>Medium</v>
      </c>
      <c r="I575" s="4" t="str">
        <f t="shared" si="41"/>
        <v>Medium</v>
      </c>
      <c r="J575" s="1">
        <v>1610.26</v>
      </c>
      <c r="K575" s="13">
        <f t="shared" si="42"/>
        <v>0</v>
      </c>
      <c r="L575" s="17">
        <f t="shared" si="43"/>
        <v>1610.26</v>
      </c>
      <c r="M575" s="17">
        <f t="shared" si="44"/>
        <v>1610.26</v>
      </c>
      <c r="N575" s="1" t="s">
        <v>10</v>
      </c>
      <c r="O575" s="1">
        <v>6.88</v>
      </c>
    </row>
    <row r="576" spans="4:15" x14ac:dyDescent="0.25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40"/>
        <v>Medium</v>
      </c>
      <c r="I576" s="4" t="str">
        <f t="shared" si="41"/>
        <v>Medium-Large</v>
      </c>
      <c r="J576" s="1">
        <v>271.33</v>
      </c>
      <c r="K576" s="13">
        <f t="shared" si="42"/>
        <v>0</v>
      </c>
      <c r="L576" s="17">
        <f t="shared" si="43"/>
        <v>271.33</v>
      </c>
      <c r="M576" s="17">
        <f t="shared" si="44"/>
        <v>271.33</v>
      </c>
      <c r="N576" s="1" t="s">
        <v>10</v>
      </c>
      <c r="O576" s="1">
        <v>9.4499999999999993</v>
      </c>
    </row>
    <row r="577" spans="4:15" x14ac:dyDescent="0.25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40"/>
        <v>Large</v>
      </c>
      <c r="I577" s="4" t="str">
        <f t="shared" si="41"/>
        <v>Large</v>
      </c>
      <c r="J577" s="1">
        <v>103.32</v>
      </c>
      <c r="K577" s="13">
        <f t="shared" si="42"/>
        <v>0</v>
      </c>
      <c r="L577" s="17">
        <f t="shared" si="43"/>
        <v>103.32</v>
      </c>
      <c r="M577" s="17">
        <f t="shared" si="44"/>
        <v>103.32</v>
      </c>
      <c r="N577" s="1" t="s">
        <v>10</v>
      </c>
      <c r="O577" s="1">
        <v>2.0299999999999998</v>
      </c>
    </row>
    <row r="578" spans="4:15" x14ac:dyDescent="0.25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40"/>
        <v>Small</v>
      </c>
      <c r="I578" s="4" t="str">
        <f t="shared" si="41"/>
        <v>Mini</v>
      </c>
      <c r="J578" s="1">
        <v>2728.65</v>
      </c>
      <c r="K578" s="13">
        <f t="shared" si="42"/>
        <v>0</v>
      </c>
      <c r="L578" s="17">
        <f t="shared" si="43"/>
        <v>2728.65</v>
      </c>
      <c r="M578" s="17">
        <f t="shared" si="44"/>
        <v>2728.65</v>
      </c>
      <c r="N578" s="1" t="s">
        <v>13</v>
      </c>
      <c r="O578" s="1">
        <v>29.7</v>
      </c>
    </row>
    <row r="579" spans="4:15" x14ac:dyDescent="0.25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45">IF(G579&gt;=30,"Large",IF(G579&lt;=15,"Small","Medium"))</f>
        <v>Large</v>
      </c>
      <c r="I579" s="4" t="str">
        <f t="shared" ref="I579:I642" si="46">VLOOKUP(G579,$A$3:$B$12,2,TRUE)</f>
        <v>Large</v>
      </c>
      <c r="J579" s="1">
        <v>3373.7094999999999</v>
      </c>
      <c r="K579" s="13">
        <f t="shared" ref="K579:K642" si="47">IF(G579&gt;35,0.01,0)</f>
        <v>0</v>
      </c>
      <c r="L579" s="17">
        <f t="shared" ref="L579:L642" si="48">J579*(1-K579)</f>
        <v>3373.7094999999999</v>
      </c>
      <c r="M579" s="17">
        <f t="shared" ref="M579:M642" si="49">IF(K579=0.01,J579-O579,J579)</f>
        <v>3373.7094999999999</v>
      </c>
      <c r="N579" s="1" t="s">
        <v>10</v>
      </c>
      <c r="O579" s="1">
        <v>8.99</v>
      </c>
    </row>
    <row r="580" spans="4:15" x14ac:dyDescent="0.25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45"/>
        <v>Large</v>
      </c>
      <c r="I580" s="4" t="str">
        <f t="shared" si="46"/>
        <v>Large</v>
      </c>
      <c r="J580" s="1">
        <v>4800.4399999999996</v>
      </c>
      <c r="K580" s="13">
        <f t="shared" si="47"/>
        <v>0</v>
      </c>
      <c r="L580" s="17">
        <f t="shared" si="48"/>
        <v>4800.4399999999996</v>
      </c>
      <c r="M580" s="17">
        <f t="shared" si="49"/>
        <v>4800.4399999999996</v>
      </c>
      <c r="N580" s="1" t="s">
        <v>10</v>
      </c>
      <c r="O580" s="1">
        <v>13.99</v>
      </c>
    </row>
    <row r="581" spans="4:15" x14ac:dyDescent="0.25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45"/>
        <v>Small</v>
      </c>
      <c r="I581" s="4" t="str">
        <f t="shared" si="46"/>
        <v>Extra Small</v>
      </c>
      <c r="J581" s="1">
        <v>131.09</v>
      </c>
      <c r="K581" s="13">
        <f t="shared" si="47"/>
        <v>0</v>
      </c>
      <c r="L581" s="17">
        <f t="shared" si="48"/>
        <v>131.09</v>
      </c>
      <c r="M581" s="17">
        <f t="shared" si="49"/>
        <v>131.09</v>
      </c>
      <c r="N581" s="1" t="s">
        <v>10</v>
      </c>
      <c r="O581" s="1">
        <v>2.85</v>
      </c>
    </row>
    <row r="582" spans="4:15" x14ac:dyDescent="0.25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45"/>
        <v>Large</v>
      </c>
      <c r="I582" s="4" t="str">
        <f t="shared" si="46"/>
        <v>Large</v>
      </c>
      <c r="J582" s="1">
        <v>1817.9</v>
      </c>
      <c r="K582" s="13">
        <f t="shared" si="47"/>
        <v>0</v>
      </c>
      <c r="L582" s="17">
        <f t="shared" si="48"/>
        <v>1817.9</v>
      </c>
      <c r="M582" s="17">
        <f t="shared" si="49"/>
        <v>1817.9</v>
      </c>
      <c r="N582" s="1" t="s">
        <v>10</v>
      </c>
      <c r="O582" s="1">
        <v>10.75</v>
      </c>
    </row>
    <row r="583" spans="4:15" x14ac:dyDescent="0.25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45"/>
        <v>Large</v>
      </c>
      <c r="I583" s="4" t="str">
        <f t="shared" si="46"/>
        <v>XXX Large</v>
      </c>
      <c r="J583" s="1">
        <v>1613.84</v>
      </c>
      <c r="K583" s="13">
        <f t="shared" si="47"/>
        <v>0.01</v>
      </c>
      <c r="L583" s="17">
        <f t="shared" si="48"/>
        <v>1597.7015999999999</v>
      </c>
      <c r="M583" s="17">
        <f t="shared" si="49"/>
        <v>1605.62</v>
      </c>
      <c r="N583" s="1" t="s">
        <v>10</v>
      </c>
      <c r="O583" s="1">
        <v>8.2200000000000006</v>
      </c>
    </row>
    <row r="584" spans="4:15" x14ac:dyDescent="0.25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45"/>
        <v>Large</v>
      </c>
      <c r="I584" s="4" t="str">
        <f t="shared" si="46"/>
        <v>Large</v>
      </c>
      <c r="J584" s="1">
        <v>6608.24</v>
      </c>
      <c r="K584" s="13">
        <f t="shared" si="47"/>
        <v>0</v>
      </c>
      <c r="L584" s="17">
        <f t="shared" si="48"/>
        <v>6608.24</v>
      </c>
      <c r="M584" s="17">
        <f t="shared" si="49"/>
        <v>6608.24</v>
      </c>
      <c r="N584" s="1" t="s">
        <v>10</v>
      </c>
      <c r="O584" s="1">
        <v>0.99</v>
      </c>
    </row>
    <row r="585" spans="4:15" x14ac:dyDescent="0.25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45"/>
        <v>Medium</v>
      </c>
      <c r="I585" s="4" t="str">
        <f t="shared" si="46"/>
        <v>Medium</v>
      </c>
      <c r="J585" s="1">
        <v>107.93</v>
      </c>
      <c r="K585" s="13">
        <f t="shared" si="47"/>
        <v>0</v>
      </c>
      <c r="L585" s="17">
        <f t="shared" si="48"/>
        <v>107.93</v>
      </c>
      <c r="M585" s="17">
        <f t="shared" si="49"/>
        <v>107.93</v>
      </c>
      <c r="N585" s="1" t="s">
        <v>10</v>
      </c>
      <c r="O585" s="1">
        <v>5.34</v>
      </c>
    </row>
    <row r="586" spans="4:15" x14ac:dyDescent="0.25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45"/>
        <v>Large</v>
      </c>
      <c r="I586" s="4" t="str">
        <f t="shared" si="46"/>
        <v>XXX Large</v>
      </c>
      <c r="J586" s="1">
        <v>3849.17</v>
      </c>
      <c r="K586" s="13">
        <f t="shared" si="47"/>
        <v>0.01</v>
      </c>
      <c r="L586" s="17">
        <f t="shared" si="48"/>
        <v>3810.6783</v>
      </c>
      <c r="M586" s="17">
        <f t="shared" si="49"/>
        <v>3844.16</v>
      </c>
      <c r="N586" s="1" t="s">
        <v>10</v>
      </c>
      <c r="O586" s="1">
        <v>5.01</v>
      </c>
    </row>
    <row r="587" spans="4:15" x14ac:dyDescent="0.25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45"/>
        <v>Medium</v>
      </c>
      <c r="I587" s="4" t="str">
        <f t="shared" si="46"/>
        <v>Medium</v>
      </c>
      <c r="J587" s="1">
        <v>1307</v>
      </c>
      <c r="K587" s="13">
        <f t="shared" si="47"/>
        <v>0</v>
      </c>
      <c r="L587" s="17">
        <f t="shared" si="48"/>
        <v>1307</v>
      </c>
      <c r="M587" s="17">
        <f t="shared" si="49"/>
        <v>1307</v>
      </c>
      <c r="N587" s="1" t="s">
        <v>10</v>
      </c>
      <c r="O587" s="1">
        <v>0.99</v>
      </c>
    </row>
    <row r="588" spans="4:15" x14ac:dyDescent="0.25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45"/>
        <v>Large</v>
      </c>
      <c r="I588" s="4" t="str">
        <f t="shared" si="46"/>
        <v>Large</v>
      </c>
      <c r="J588" s="1">
        <v>170.46</v>
      </c>
      <c r="K588" s="13">
        <f t="shared" si="47"/>
        <v>0</v>
      </c>
      <c r="L588" s="17">
        <f t="shared" si="48"/>
        <v>170.46</v>
      </c>
      <c r="M588" s="17">
        <f t="shared" si="49"/>
        <v>170.46</v>
      </c>
      <c r="N588" s="1" t="s">
        <v>10</v>
      </c>
      <c r="O588" s="1">
        <v>5.66</v>
      </c>
    </row>
    <row r="589" spans="4:15" x14ac:dyDescent="0.25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45"/>
        <v>Large</v>
      </c>
      <c r="I589" s="4" t="str">
        <f t="shared" si="46"/>
        <v>XXX Large</v>
      </c>
      <c r="J589" s="1">
        <v>368.99</v>
      </c>
      <c r="K589" s="13">
        <f t="shared" si="47"/>
        <v>0.01</v>
      </c>
      <c r="L589" s="17">
        <f t="shared" si="48"/>
        <v>365.30009999999999</v>
      </c>
      <c r="M589" s="17">
        <f t="shared" si="49"/>
        <v>359.76</v>
      </c>
      <c r="N589" s="1" t="s">
        <v>10</v>
      </c>
      <c r="O589" s="1">
        <v>9.23</v>
      </c>
    </row>
    <row r="590" spans="4:15" x14ac:dyDescent="0.25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45"/>
        <v>Large</v>
      </c>
      <c r="I590" s="4" t="str">
        <f t="shared" si="46"/>
        <v>XX Large</v>
      </c>
      <c r="J590" s="1">
        <v>16269.82</v>
      </c>
      <c r="K590" s="13">
        <f t="shared" si="47"/>
        <v>0.01</v>
      </c>
      <c r="L590" s="17">
        <f t="shared" si="48"/>
        <v>16107.121799999999</v>
      </c>
      <c r="M590" s="17">
        <f t="shared" si="49"/>
        <v>16249.83</v>
      </c>
      <c r="N590" s="1" t="s">
        <v>10</v>
      </c>
      <c r="O590" s="1">
        <v>19.989999999999998</v>
      </c>
    </row>
    <row r="591" spans="4:15" x14ac:dyDescent="0.25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45"/>
        <v>Small</v>
      </c>
      <c r="I591" s="4" t="str">
        <f t="shared" si="46"/>
        <v>Small</v>
      </c>
      <c r="J591" s="1">
        <v>201.59450000000001</v>
      </c>
      <c r="K591" s="13">
        <f t="shared" si="47"/>
        <v>0</v>
      </c>
      <c r="L591" s="17">
        <f t="shared" si="48"/>
        <v>201.59450000000001</v>
      </c>
      <c r="M591" s="17">
        <f t="shared" si="49"/>
        <v>201.59450000000001</v>
      </c>
      <c r="N591" s="1" t="s">
        <v>10</v>
      </c>
      <c r="O591" s="1">
        <v>0.99</v>
      </c>
    </row>
    <row r="592" spans="4:15" x14ac:dyDescent="0.25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45"/>
        <v>Large</v>
      </c>
      <c r="I592" s="4" t="str">
        <f t="shared" si="46"/>
        <v>XX Large</v>
      </c>
      <c r="J592" s="1">
        <v>5000.87</v>
      </c>
      <c r="K592" s="13">
        <f t="shared" si="47"/>
        <v>0.01</v>
      </c>
      <c r="L592" s="17">
        <f t="shared" si="48"/>
        <v>4950.8612999999996</v>
      </c>
      <c r="M592" s="17">
        <f t="shared" si="49"/>
        <v>4948.93</v>
      </c>
      <c r="N592" s="1" t="s">
        <v>13</v>
      </c>
      <c r="O592" s="1">
        <v>51.94</v>
      </c>
    </row>
    <row r="593" spans="4:15" x14ac:dyDescent="0.25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45"/>
        <v>Large</v>
      </c>
      <c r="I593" s="4" t="str">
        <f t="shared" si="46"/>
        <v>XXX Large</v>
      </c>
      <c r="J593" s="1">
        <v>876.59</v>
      </c>
      <c r="K593" s="13">
        <f t="shared" si="47"/>
        <v>0.01</v>
      </c>
      <c r="L593" s="17">
        <f t="shared" si="48"/>
        <v>867.82410000000004</v>
      </c>
      <c r="M593" s="17">
        <f t="shared" si="49"/>
        <v>871.36</v>
      </c>
      <c r="N593" s="1" t="s">
        <v>10</v>
      </c>
      <c r="O593" s="1">
        <v>5.23</v>
      </c>
    </row>
    <row r="594" spans="4:15" x14ac:dyDescent="0.25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45"/>
        <v>Large</v>
      </c>
      <c r="I594" s="4" t="str">
        <f t="shared" si="46"/>
        <v>Extra Large</v>
      </c>
      <c r="J594" s="1">
        <v>313.83</v>
      </c>
      <c r="K594" s="13">
        <f t="shared" si="47"/>
        <v>0.01</v>
      </c>
      <c r="L594" s="17">
        <f t="shared" si="48"/>
        <v>310.69169999999997</v>
      </c>
      <c r="M594" s="17">
        <f t="shared" si="49"/>
        <v>310.83999999999997</v>
      </c>
      <c r="N594" s="1" t="s">
        <v>10</v>
      </c>
      <c r="O594" s="1">
        <v>2.99</v>
      </c>
    </row>
    <row r="595" spans="4:15" x14ac:dyDescent="0.25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45"/>
        <v>Small</v>
      </c>
      <c r="I595" s="4" t="str">
        <f t="shared" si="46"/>
        <v>Mini</v>
      </c>
      <c r="J595" s="1">
        <v>15.72</v>
      </c>
      <c r="K595" s="13">
        <f t="shared" si="47"/>
        <v>0</v>
      </c>
      <c r="L595" s="17">
        <f t="shared" si="48"/>
        <v>15.72</v>
      </c>
      <c r="M595" s="17">
        <f t="shared" si="49"/>
        <v>15.72</v>
      </c>
      <c r="N595" s="1" t="s">
        <v>10</v>
      </c>
      <c r="O595" s="1">
        <v>4.5</v>
      </c>
    </row>
    <row r="596" spans="4:15" x14ac:dyDescent="0.25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45"/>
        <v>Small</v>
      </c>
      <c r="I596" s="4" t="str">
        <f t="shared" si="46"/>
        <v>Mini</v>
      </c>
      <c r="J596" s="1">
        <v>30.89</v>
      </c>
      <c r="K596" s="13">
        <f t="shared" si="47"/>
        <v>0</v>
      </c>
      <c r="L596" s="17">
        <f t="shared" si="48"/>
        <v>30.89</v>
      </c>
      <c r="M596" s="17">
        <f t="shared" si="49"/>
        <v>30.89</v>
      </c>
      <c r="N596" s="1" t="s">
        <v>10</v>
      </c>
      <c r="O596" s="1">
        <v>7.64</v>
      </c>
    </row>
    <row r="597" spans="4:15" x14ac:dyDescent="0.25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45"/>
        <v>Medium</v>
      </c>
      <c r="I597" s="4" t="str">
        <f t="shared" si="46"/>
        <v>Medium</v>
      </c>
      <c r="J597" s="1">
        <v>41.39</v>
      </c>
      <c r="K597" s="13">
        <f t="shared" si="47"/>
        <v>0</v>
      </c>
      <c r="L597" s="17">
        <f t="shared" si="48"/>
        <v>41.39</v>
      </c>
      <c r="M597" s="17">
        <f t="shared" si="49"/>
        <v>41.39</v>
      </c>
      <c r="N597" s="1" t="s">
        <v>10</v>
      </c>
      <c r="O597" s="1">
        <v>1.49</v>
      </c>
    </row>
    <row r="598" spans="4:15" x14ac:dyDescent="0.25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45"/>
        <v>Large</v>
      </c>
      <c r="I598" s="4" t="str">
        <f t="shared" si="46"/>
        <v>Medium-Large</v>
      </c>
      <c r="J598" s="1">
        <v>1824.848</v>
      </c>
      <c r="K598" s="13">
        <f t="shared" si="47"/>
        <v>0</v>
      </c>
      <c r="L598" s="17">
        <f t="shared" si="48"/>
        <v>1824.848</v>
      </c>
      <c r="M598" s="17">
        <f t="shared" si="49"/>
        <v>1824.848</v>
      </c>
      <c r="N598" s="1" t="s">
        <v>10</v>
      </c>
      <c r="O598" s="1">
        <v>8.8000000000000007</v>
      </c>
    </row>
    <row r="599" spans="4:15" x14ac:dyDescent="0.25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45"/>
        <v>Large</v>
      </c>
      <c r="I599" s="4" t="str">
        <f t="shared" si="46"/>
        <v>Medium-Large</v>
      </c>
      <c r="J599" s="1">
        <v>4278.6099999999997</v>
      </c>
      <c r="K599" s="13">
        <f t="shared" si="47"/>
        <v>0</v>
      </c>
      <c r="L599" s="17">
        <f t="shared" si="48"/>
        <v>4278.6099999999997</v>
      </c>
      <c r="M599" s="17">
        <f t="shared" si="49"/>
        <v>4278.6099999999997</v>
      </c>
      <c r="N599" s="1" t="s">
        <v>13</v>
      </c>
      <c r="O599" s="1">
        <v>66.27</v>
      </c>
    </row>
    <row r="600" spans="4:15" x14ac:dyDescent="0.25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45"/>
        <v>Small</v>
      </c>
      <c r="I600" s="4" t="str">
        <f t="shared" si="46"/>
        <v>Extra Small</v>
      </c>
      <c r="J600" s="1">
        <v>264.63</v>
      </c>
      <c r="K600" s="13">
        <f t="shared" si="47"/>
        <v>0</v>
      </c>
      <c r="L600" s="17">
        <f t="shared" si="48"/>
        <v>264.63</v>
      </c>
      <c r="M600" s="17">
        <f t="shared" si="49"/>
        <v>264.63</v>
      </c>
      <c r="N600" s="1" t="s">
        <v>8</v>
      </c>
      <c r="O600" s="1">
        <v>4</v>
      </c>
    </row>
    <row r="601" spans="4:15" x14ac:dyDescent="0.25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45"/>
        <v>Medium</v>
      </c>
      <c r="I601" s="4" t="str">
        <f t="shared" si="46"/>
        <v>Medium</v>
      </c>
      <c r="J601" s="1">
        <v>68.540000000000006</v>
      </c>
      <c r="K601" s="13">
        <f t="shared" si="47"/>
        <v>0</v>
      </c>
      <c r="L601" s="17">
        <f t="shared" si="48"/>
        <v>68.540000000000006</v>
      </c>
      <c r="M601" s="17">
        <f t="shared" si="49"/>
        <v>68.540000000000006</v>
      </c>
      <c r="N601" s="1" t="s">
        <v>10</v>
      </c>
      <c r="O601" s="1">
        <v>0.5</v>
      </c>
    </row>
    <row r="602" spans="4:15" x14ac:dyDescent="0.25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45"/>
        <v>Small</v>
      </c>
      <c r="I602" s="4" t="str">
        <f t="shared" si="46"/>
        <v>Mini</v>
      </c>
      <c r="J602" s="1">
        <v>26.5</v>
      </c>
      <c r="K602" s="13">
        <f t="shared" si="47"/>
        <v>0</v>
      </c>
      <c r="L602" s="17">
        <f t="shared" si="48"/>
        <v>26.5</v>
      </c>
      <c r="M602" s="17">
        <f t="shared" si="49"/>
        <v>26.5</v>
      </c>
      <c r="N602" s="1" t="s">
        <v>8</v>
      </c>
      <c r="O602" s="1">
        <v>1.2</v>
      </c>
    </row>
    <row r="603" spans="4:15" x14ac:dyDescent="0.25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45"/>
        <v>Medium</v>
      </c>
      <c r="I603" s="4" t="str">
        <f t="shared" si="46"/>
        <v>Small-Medium</v>
      </c>
      <c r="J603" s="1">
        <v>159.24</v>
      </c>
      <c r="K603" s="13">
        <f t="shared" si="47"/>
        <v>0</v>
      </c>
      <c r="L603" s="17">
        <f t="shared" si="48"/>
        <v>159.24</v>
      </c>
      <c r="M603" s="17">
        <f t="shared" si="49"/>
        <v>159.24</v>
      </c>
      <c r="N603" s="1" t="s">
        <v>10</v>
      </c>
      <c r="O603" s="1">
        <v>1.99</v>
      </c>
    </row>
    <row r="604" spans="4:15" x14ac:dyDescent="0.25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45"/>
        <v>Small</v>
      </c>
      <c r="I604" s="4" t="str">
        <f t="shared" si="46"/>
        <v>Mini</v>
      </c>
      <c r="J604" s="1">
        <v>904.12</v>
      </c>
      <c r="K604" s="13">
        <f t="shared" si="47"/>
        <v>0</v>
      </c>
      <c r="L604" s="17">
        <f t="shared" si="48"/>
        <v>904.12</v>
      </c>
      <c r="M604" s="17">
        <f t="shared" si="49"/>
        <v>904.12</v>
      </c>
      <c r="N604" s="1" t="s">
        <v>10</v>
      </c>
      <c r="O604" s="1">
        <v>11.79</v>
      </c>
    </row>
    <row r="605" spans="4:15" x14ac:dyDescent="0.25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45"/>
        <v>Small</v>
      </c>
      <c r="I605" s="4" t="str">
        <f t="shared" si="46"/>
        <v>Mini</v>
      </c>
      <c r="J605" s="1">
        <v>62.45</v>
      </c>
      <c r="K605" s="13">
        <f t="shared" si="47"/>
        <v>0</v>
      </c>
      <c r="L605" s="17">
        <f t="shared" si="48"/>
        <v>62.45</v>
      </c>
      <c r="M605" s="17">
        <f t="shared" si="49"/>
        <v>62.45</v>
      </c>
      <c r="N605" s="1" t="s">
        <v>10</v>
      </c>
      <c r="O605" s="1">
        <v>49</v>
      </c>
    </row>
    <row r="606" spans="4:15" x14ac:dyDescent="0.25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45"/>
        <v>Large</v>
      </c>
      <c r="I606" s="4" t="str">
        <f t="shared" si="46"/>
        <v>Extra Large</v>
      </c>
      <c r="J606" s="1">
        <v>1504.22</v>
      </c>
      <c r="K606" s="13">
        <f t="shared" si="47"/>
        <v>0.01</v>
      </c>
      <c r="L606" s="17">
        <f t="shared" si="48"/>
        <v>1489.1777999999999</v>
      </c>
      <c r="M606" s="17">
        <f t="shared" si="49"/>
        <v>1493.97</v>
      </c>
      <c r="N606" s="1" t="s">
        <v>8</v>
      </c>
      <c r="O606" s="1">
        <v>10.25</v>
      </c>
    </row>
    <row r="607" spans="4:15" x14ac:dyDescent="0.25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45"/>
        <v>Small</v>
      </c>
      <c r="I607" s="4" t="str">
        <f t="shared" si="46"/>
        <v>Mini</v>
      </c>
      <c r="J607" s="1">
        <v>72.003500000000003</v>
      </c>
      <c r="K607" s="13">
        <f t="shared" si="47"/>
        <v>0</v>
      </c>
      <c r="L607" s="17">
        <f t="shared" si="48"/>
        <v>72.003500000000003</v>
      </c>
      <c r="M607" s="17">
        <f t="shared" si="49"/>
        <v>72.003500000000003</v>
      </c>
      <c r="N607" s="1" t="s">
        <v>10</v>
      </c>
      <c r="O607" s="1">
        <v>2.5</v>
      </c>
    </row>
    <row r="608" spans="4:15" x14ac:dyDescent="0.25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45"/>
        <v>Medium</v>
      </c>
      <c r="I608" s="4" t="str">
        <f t="shared" si="46"/>
        <v>Small-Medium</v>
      </c>
      <c r="J608" s="1">
        <v>10351.01</v>
      </c>
      <c r="K608" s="13">
        <f t="shared" si="47"/>
        <v>0</v>
      </c>
      <c r="L608" s="17">
        <f t="shared" si="48"/>
        <v>10351.01</v>
      </c>
      <c r="M608" s="17">
        <f t="shared" si="49"/>
        <v>10351.01</v>
      </c>
      <c r="N608" s="1" t="s">
        <v>13</v>
      </c>
      <c r="O608" s="1">
        <v>45.7</v>
      </c>
    </row>
    <row r="609" spans="4:15" x14ac:dyDescent="0.25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45"/>
        <v>Small</v>
      </c>
      <c r="I609" s="4" t="str">
        <f t="shared" si="46"/>
        <v>Extra Small</v>
      </c>
      <c r="J609" s="1">
        <v>48.77</v>
      </c>
      <c r="K609" s="13">
        <f t="shared" si="47"/>
        <v>0</v>
      </c>
      <c r="L609" s="17">
        <f t="shared" si="48"/>
        <v>48.77</v>
      </c>
      <c r="M609" s="17">
        <f t="shared" si="49"/>
        <v>48.77</v>
      </c>
      <c r="N609" s="1" t="s">
        <v>10</v>
      </c>
      <c r="O609" s="1">
        <v>1.71</v>
      </c>
    </row>
    <row r="610" spans="4:15" x14ac:dyDescent="0.25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45"/>
        <v>Medium</v>
      </c>
      <c r="I610" s="4" t="str">
        <f t="shared" si="46"/>
        <v>Small-Medium</v>
      </c>
      <c r="J610" s="1">
        <v>2480.9205000000002</v>
      </c>
      <c r="K610" s="13">
        <f t="shared" si="47"/>
        <v>0</v>
      </c>
      <c r="L610" s="17">
        <f t="shared" si="48"/>
        <v>2480.9205000000002</v>
      </c>
      <c r="M610" s="17">
        <f t="shared" si="49"/>
        <v>2480.9205000000002</v>
      </c>
      <c r="N610" s="1" t="s">
        <v>10</v>
      </c>
      <c r="O610" s="1">
        <v>8.99</v>
      </c>
    </row>
    <row r="611" spans="4:15" x14ac:dyDescent="0.25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45"/>
        <v>Medium</v>
      </c>
      <c r="I611" s="4" t="str">
        <f t="shared" si="46"/>
        <v>Medium-Large</v>
      </c>
      <c r="J611" s="1">
        <v>151.09</v>
      </c>
      <c r="K611" s="13">
        <f t="shared" si="47"/>
        <v>0</v>
      </c>
      <c r="L611" s="17">
        <f t="shared" si="48"/>
        <v>151.09</v>
      </c>
      <c r="M611" s="17">
        <f t="shared" si="49"/>
        <v>151.09</v>
      </c>
      <c r="N611" s="1" t="s">
        <v>8</v>
      </c>
      <c r="O611" s="1">
        <v>3.01</v>
      </c>
    </row>
    <row r="612" spans="4:15" x14ac:dyDescent="0.25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45"/>
        <v>Medium</v>
      </c>
      <c r="I612" s="4" t="str">
        <f t="shared" si="46"/>
        <v>Small-Medium</v>
      </c>
      <c r="J612" s="1">
        <v>1163.123</v>
      </c>
      <c r="K612" s="13">
        <f t="shared" si="47"/>
        <v>0</v>
      </c>
      <c r="L612" s="17">
        <f t="shared" si="48"/>
        <v>1163.123</v>
      </c>
      <c r="M612" s="17">
        <f t="shared" si="49"/>
        <v>1163.123</v>
      </c>
      <c r="N612" s="1" t="s">
        <v>10</v>
      </c>
      <c r="O612" s="1">
        <v>8.99</v>
      </c>
    </row>
    <row r="613" spans="4:15" x14ac:dyDescent="0.25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45"/>
        <v>Small</v>
      </c>
      <c r="I613" s="4" t="str">
        <f t="shared" si="46"/>
        <v>Mini</v>
      </c>
      <c r="J613" s="1">
        <v>28.32</v>
      </c>
      <c r="K613" s="13">
        <f t="shared" si="47"/>
        <v>0</v>
      </c>
      <c r="L613" s="17">
        <f t="shared" si="48"/>
        <v>28.32</v>
      </c>
      <c r="M613" s="17">
        <f t="shared" si="49"/>
        <v>28.32</v>
      </c>
      <c r="N613" s="1" t="s">
        <v>10</v>
      </c>
      <c r="O613" s="1">
        <v>4.75</v>
      </c>
    </row>
    <row r="614" spans="4:15" x14ac:dyDescent="0.25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45"/>
        <v>Large</v>
      </c>
      <c r="I614" s="4" t="str">
        <f t="shared" si="46"/>
        <v>Large</v>
      </c>
      <c r="J614" s="1">
        <v>2773.71</v>
      </c>
      <c r="K614" s="13">
        <f t="shared" si="47"/>
        <v>0</v>
      </c>
      <c r="L614" s="17">
        <f t="shared" si="48"/>
        <v>2773.71</v>
      </c>
      <c r="M614" s="17">
        <f t="shared" si="49"/>
        <v>2773.71</v>
      </c>
      <c r="N614" s="1" t="s">
        <v>8</v>
      </c>
      <c r="O614" s="1">
        <v>5.5</v>
      </c>
    </row>
    <row r="615" spans="4:15" x14ac:dyDescent="0.25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45"/>
        <v>Small</v>
      </c>
      <c r="I615" s="4" t="str">
        <f t="shared" si="46"/>
        <v>Extra Small</v>
      </c>
      <c r="J615" s="1">
        <v>55.02</v>
      </c>
      <c r="K615" s="13">
        <f t="shared" si="47"/>
        <v>0</v>
      </c>
      <c r="L615" s="17">
        <f t="shared" si="48"/>
        <v>55.02</v>
      </c>
      <c r="M615" s="17">
        <f t="shared" si="49"/>
        <v>55.02</v>
      </c>
      <c r="N615" s="1" t="s">
        <v>10</v>
      </c>
      <c r="O615" s="1">
        <v>5.14</v>
      </c>
    </row>
    <row r="616" spans="4:15" x14ac:dyDescent="0.25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45"/>
        <v>Small</v>
      </c>
      <c r="I616" s="4" t="str">
        <f t="shared" si="46"/>
        <v>Small</v>
      </c>
      <c r="J616" s="1">
        <v>834.904</v>
      </c>
      <c r="K616" s="13">
        <f t="shared" si="47"/>
        <v>0</v>
      </c>
      <c r="L616" s="17">
        <f t="shared" si="48"/>
        <v>834.904</v>
      </c>
      <c r="M616" s="17">
        <f t="shared" si="49"/>
        <v>834.904</v>
      </c>
      <c r="N616" s="1" t="s">
        <v>10</v>
      </c>
      <c r="O616" s="1">
        <v>5.26</v>
      </c>
    </row>
    <row r="617" spans="4:15" x14ac:dyDescent="0.25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45"/>
        <v>Small</v>
      </c>
      <c r="I617" s="4" t="str">
        <f t="shared" si="46"/>
        <v>Extra Small</v>
      </c>
      <c r="J617" s="1">
        <v>113.89</v>
      </c>
      <c r="K617" s="13">
        <f t="shared" si="47"/>
        <v>0</v>
      </c>
      <c r="L617" s="17">
        <f t="shared" si="48"/>
        <v>113.89</v>
      </c>
      <c r="M617" s="17">
        <f t="shared" si="49"/>
        <v>113.89</v>
      </c>
      <c r="N617" s="1" t="s">
        <v>10</v>
      </c>
      <c r="O617" s="1">
        <v>8.99</v>
      </c>
    </row>
    <row r="618" spans="4:15" x14ac:dyDescent="0.25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45"/>
        <v>Medium</v>
      </c>
      <c r="I618" s="4" t="str">
        <f t="shared" si="46"/>
        <v>Small-Medium</v>
      </c>
      <c r="J618" s="1">
        <v>110.67</v>
      </c>
      <c r="K618" s="13">
        <f t="shared" si="47"/>
        <v>0</v>
      </c>
      <c r="L618" s="17">
        <f t="shared" si="48"/>
        <v>110.67</v>
      </c>
      <c r="M618" s="17">
        <f t="shared" si="49"/>
        <v>110.67</v>
      </c>
      <c r="N618" s="1" t="s">
        <v>10</v>
      </c>
      <c r="O618" s="1">
        <v>4.92</v>
      </c>
    </row>
    <row r="619" spans="4:15" x14ac:dyDescent="0.25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45"/>
        <v>Small</v>
      </c>
      <c r="I619" s="4" t="str">
        <f t="shared" si="46"/>
        <v>Extra Small</v>
      </c>
      <c r="J619" s="1">
        <v>79.680000000000007</v>
      </c>
      <c r="K619" s="13">
        <f t="shared" si="47"/>
        <v>0</v>
      </c>
      <c r="L619" s="17">
        <f t="shared" si="48"/>
        <v>79.680000000000007</v>
      </c>
      <c r="M619" s="17">
        <f t="shared" si="49"/>
        <v>79.680000000000007</v>
      </c>
      <c r="N619" s="1" t="s">
        <v>10</v>
      </c>
      <c r="O619" s="1">
        <v>3.68</v>
      </c>
    </row>
    <row r="620" spans="4:15" x14ac:dyDescent="0.25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45"/>
        <v>Small</v>
      </c>
      <c r="I620" s="4" t="str">
        <f t="shared" si="46"/>
        <v>Small</v>
      </c>
      <c r="J620" s="1">
        <v>418.93</v>
      </c>
      <c r="K620" s="13">
        <f t="shared" si="47"/>
        <v>0</v>
      </c>
      <c r="L620" s="17">
        <f t="shared" si="48"/>
        <v>418.93</v>
      </c>
      <c r="M620" s="17">
        <f t="shared" si="49"/>
        <v>418.93</v>
      </c>
      <c r="N620" s="1" t="s">
        <v>10</v>
      </c>
      <c r="O620" s="1">
        <v>8.74</v>
      </c>
    </row>
    <row r="621" spans="4:15" x14ac:dyDescent="0.25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45"/>
        <v>Medium</v>
      </c>
      <c r="I621" s="4" t="str">
        <f t="shared" si="46"/>
        <v>Medium</v>
      </c>
      <c r="J621" s="1">
        <v>86.53</v>
      </c>
      <c r="K621" s="13">
        <f t="shared" si="47"/>
        <v>0</v>
      </c>
      <c r="L621" s="17">
        <f t="shared" si="48"/>
        <v>86.53</v>
      </c>
      <c r="M621" s="17">
        <f t="shared" si="49"/>
        <v>86.53</v>
      </c>
      <c r="N621" s="1" t="s">
        <v>10</v>
      </c>
      <c r="O621" s="1">
        <v>0.5</v>
      </c>
    </row>
    <row r="622" spans="4:15" x14ac:dyDescent="0.25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45"/>
        <v>Large</v>
      </c>
      <c r="I622" s="4" t="str">
        <f t="shared" si="46"/>
        <v>XX Large</v>
      </c>
      <c r="J622" s="1">
        <v>199.58</v>
      </c>
      <c r="K622" s="13">
        <f t="shared" si="47"/>
        <v>0.01</v>
      </c>
      <c r="L622" s="17">
        <f t="shared" si="48"/>
        <v>197.58420000000001</v>
      </c>
      <c r="M622" s="17">
        <f t="shared" si="49"/>
        <v>198.09</v>
      </c>
      <c r="N622" s="1" t="s">
        <v>10</v>
      </c>
      <c r="O622" s="1">
        <v>1.49</v>
      </c>
    </row>
    <row r="623" spans="4:15" x14ac:dyDescent="0.25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45"/>
        <v>Small</v>
      </c>
      <c r="I623" s="4" t="str">
        <f t="shared" si="46"/>
        <v>Mini</v>
      </c>
      <c r="J623" s="1">
        <v>455.08</v>
      </c>
      <c r="K623" s="13">
        <f t="shared" si="47"/>
        <v>0</v>
      </c>
      <c r="L623" s="17">
        <f t="shared" si="48"/>
        <v>455.08</v>
      </c>
      <c r="M623" s="17">
        <f t="shared" si="49"/>
        <v>455.08</v>
      </c>
      <c r="N623" s="1" t="s">
        <v>10</v>
      </c>
      <c r="O623" s="1">
        <v>19.989999999999998</v>
      </c>
    </row>
    <row r="624" spans="4:15" x14ac:dyDescent="0.25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45"/>
        <v>Large</v>
      </c>
      <c r="I624" s="4" t="str">
        <f t="shared" si="46"/>
        <v>Extra Large</v>
      </c>
      <c r="J624" s="1">
        <v>2044.2755</v>
      </c>
      <c r="K624" s="13">
        <f t="shared" si="47"/>
        <v>0.01</v>
      </c>
      <c r="L624" s="17">
        <f t="shared" si="48"/>
        <v>2023.8327449999999</v>
      </c>
      <c r="M624" s="17">
        <f t="shared" si="49"/>
        <v>2038.6454999999999</v>
      </c>
      <c r="N624" s="1" t="s">
        <v>10</v>
      </c>
      <c r="O624" s="1">
        <v>5.63</v>
      </c>
    </row>
    <row r="625" spans="4:15" x14ac:dyDescent="0.25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45"/>
        <v>Large</v>
      </c>
      <c r="I625" s="4" t="str">
        <f t="shared" si="46"/>
        <v>Extra Large</v>
      </c>
      <c r="J625" s="1">
        <v>709.91</v>
      </c>
      <c r="K625" s="13">
        <f t="shared" si="47"/>
        <v>0.01</v>
      </c>
      <c r="L625" s="17">
        <f t="shared" si="48"/>
        <v>702.81089999999995</v>
      </c>
      <c r="M625" s="17">
        <f t="shared" si="49"/>
        <v>697.12</v>
      </c>
      <c r="N625" s="1" t="s">
        <v>10</v>
      </c>
      <c r="O625" s="1">
        <v>12.79</v>
      </c>
    </row>
    <row r="626" spans="4:15" x14ac:dyDescent="0.25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45"/>
        <v>Small</v>
      </c>
      <c r="I626" s="4" t="str">
        <f t="shared" si="46"/>
        <v>Extra Small</v>
      </c>
      <c r="J626" s="1">
        <v>80.59</v>
      </c>
      <c r="K626" s="13">
        <f t="shared" si="47"/>
        <v>0</v>
      </c>
      <c r="L626" s="17">
        <f t="shared" si="48"/>
        <v>80.59</v>
      </c>
      <c r="M626" s="17">
        <f t="shared" si="49"/>
        <v>80.59</v>
      </c>
      <c r="N626" s="1" t="s">
        <v>10</v>
      </c>
      <c r="O626" s="1">
        <v>5.83</v>
      </c>
    </row>
    <row r="627" spans="4:15" x14ac:dyDescent="0.25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45"/>
        <v>Large</v>
      </c>
      <c r="I627" s="4" t="str">
        <f t="shared" si="46"/>
        <v>Large</v>
      </c>
      <c r="J627" s="1">
        <v>4158.0725000000002</v>
      </c>
      <c r="K627" s="13">
        <f t="shared" si="47"/>
        <v>0</v>
      </c>
      <c r="L627" s="17">
        <f t="shared" si="48"/>
        <v>4158.0725000000002</v>
      </c>
      <c r="M627" s="17">
        <f t="shared" si="49"/>
        <v>4158.0725000000002</v>
      </c>
      <c r="N627" s="1" t="s">
        <v>10</v>
      </c>
      <c r="O627" s="1">
        <v>8.99</v>
      </c>
    </row>
    <row r="628" spans="4:15" x14ac:dyDescent="0.25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45"/>
        <v>Large</v>
      </c>
      <c r="I628" s="4" t="str">
        <f t="shared" si="46"/>
        <v>XX Large</v>
      </c>
      <c r="J628" s="1">
        <v>825.63</v>
      </c>
      <c r="K628" s="13">
        <f t="shared" si="47"/>
        <v>0.01</v>
      </c>
      <c r="L628" s="17">
        <f t="shared" si="48"/>
        <v>817.37369999999999</v>
      </c>
      <c r="M628" s="17">
        <f t="shared" si="49"/>
        <v>824.14</v>
      </c>
      <c r="N628" s="1" t="s">
        <v>10</v>
      </c>
      <c r="O628" s="1">
        <v>1.49</v>
      </c>
    </row>
    <row r="629" spans="4:15" x14ac:dyDescent="0.25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45"/>
        <v>Small</v>
      </c>
      <c r="I629" s="4" t="str">
        <f t="shared" si="46"/>
        <v>Extra Small</v>
      </c>
      <c r="J629" s="1">
        <v>53.46</v>
      </c>
      <c r="K629" s="13">
        <f t="shared" si="47"/>
        <v>0</v>
      </c>
      <c r="L629" s="17">
        <f t="shared" si="48"/>
        <v>53.46</v>
      </c>
      <c r="M629" s="17">
        <f t="shared" si="49"/>
        <v>53.46</v>
      </c>
      <c r="N629" s="1" t="s">
        <v>10</v>
      </c>
      <c r="O629" s="1">
        <v>5.9</v>
      </c>
    </row>
    <row r="630" spans="4:15" x14ac:dyDescent="0.25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45"/>
        <v>Small</v>
      </c>
      <c r="I630" s="4" t="str">
        <f t="shared" si="46"/>
        <v>Small</v>
      </c>
      <c r="J630" s="1">
        <v>10145.14</v>
      </c>
      <c r="K630" s="13">
        <f t="shared" si="47"/>
        <v>0</v>
      </c>
      <c r="L630" s="17">
        <f t="shared" si="48"/>
        <v>10145.14</v>
      </c>
      <c r="M630" s="17">
        <f t="shared" si="49"/>
        <v>10145.14</v>
      </c>
      <c r="N630" s="1" t="s">
        <v>10</v>
      </c>
      <c r="O630" s="1">
        <v>19.989999999999998</v>
      </c>
    </row>
    <row r="631" spans="4:15" x14ac:dyDescent="0.25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45"/>
        <v>Large</v>
      </c>
      <c r="I631" s="4" t="str">
        <f t="shared" si="46"/>
        <v>XXX Large</v>
      </c>
      <c r="J631" s="1">
        <v>1055.98</v>
      </c>
      <c r="K631" s="13">
        <f t="shared" si="47"/>
        <v>0.01</v>
      </c>
      <c r="L631" s="17">
        <f t="shared" si="48"/>
        <v>1045.4202</v>
      </c>
      <c r="M631" s="17">
        <f t="shared" si="49"/>
        <v>1050.04</v>
      </c>
      <c r="N631" s="1" t="s">
        <v>10</v>
      </c>
      <c r="O631" s="1">
        <v>5.94</v>
      </c>
    </row>
    <row r="632" spans="4:15" x14ac:dyDescent="0.25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45"/>
        <v>Small</v>
      </c>
      <c r="I632" s="4" t="str">
        <f t="shared" si="46"/>
        <v>Mini</v>
      </c>
      <c r="J632" s="1">
        <v>1996.16</v>
      </c>
      <c r="K632" s="13">
        <f t="shared" si="47"/>
        <v>0</v>
      </c>
      <c r="L632" s="17">
        <f t="shared" si="48"/>
        <v>1996.16</v>
      </c>
      <c r="M632" s="17">
        <f t="shared" si="49"/>
        <v>1996.16</v>
      </c>
      <c r="N632" s="1" t="s">
        <v>10</v>
      </c>
      <c r="O632" s="1">
        <v>13.99</v>
      </c>
    </row>
    <row r="633" spans="4:15" x14ac:dyDescent="0.25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45"/>
        <v>Large</v>
      </c>
      <c r="I633" s="4" t="str">
        <f t="shared" si="46"/>
        <v>XX Large</v>
      </c>
      <c r="J633" s="1">
        <v>486.63</v>
      </c>
      <c r="K633" s="13">
        <f t="shared" si="47"/>
        <v>0.01</v>
      </c>
      <c r="L633" s="17">
        <f t="shared" si="48"/>
        <v>481.76369999999997</v>
      </c>
      <c r="M633" s="17">
        <f t="shared" si="49"/>
        <v>479.17</v>
      </c>
      <c r="N633" s="1" t="s">
        <v>10</v>
      </c>
      <c r="O633" s="1">
        <v>7.46</v>
      </c>
    </row>
    <row r="634" spans="4:15" x14ac:dyDescent="0.25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45"/>
        <v>Small</v>
      </c>
      <c r="I634" s="4" t="str">
        <f t="shared" si="46"/>
        <v>Mini</v>
      </c>
      <c r="J634" s="1">
        <v>14.68</v>
      </c>
      <c r="K634" s="13">
        <f t="shared" si="47"/>
        <v>0</v>
      </c>
      <c r="L634" s="17">
        <f t="shared" si="48"/>
        <v>14.68</v>
      </c>
      <c r="M634" s="17">
        <f t="shared" si="49"/>
        <v>14.68</v>
      </c>
      <c r="N634" s="1" t="s">
        <v>10</v>
      </c>
      <c r="O634" s="1">
        <v>6.19</v>
      </c>
    </row>
    <row r="635" spans="4:15" x14ac:dyDescent="0.25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45"/>
        <v>Medium</v>
      </c>
      <c r="I635" s="4" t="str">
        <f t="shared" si="46"/>
        <v>Small-Medium</v>
      </c>
      <c r="J635" s="1">
        <v>68.45</v>
      </c>
      <c r="K635" s="13">
        <f t="shared" si="47"/>
        <v>0</v>
      </c>
      <c r="L635" s="17">
        <f t="shared" si="48"/>
        <v>68.45</v>
      </c>
      <c r="M635" s="17">
        <f t="shared" si="49"/>
        <v>68.45</v>
      </c>
      <c r="N635" s="1" t="s">
        <v>10</v>
      </c>
      <c r="O635" s="1">
        <v>5.41</v>
      </c>
    </row>
    <row r="636" spans="4:15" x14ac:dyDescent="0.25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45"/>
        <v>Large</v>
      </c>
      <c r="I636" s="4" t="str">
        <f t="shared" si="46"/>
        <v>Large</v>
      </c>
      <c r="J636" s="1">
        <v>1141.9000000000001</v>
      </c>
      <c r="K636" s="13">
        <f t="shared" si="47"/>
        <v>0</v>
      </c>
      <c r="L636" s="17">
        <f t="shared" si="48"/>
        <v>1141.9000000000001</v>
      </c>
      <c r="M636" s="17">
        <f t="shared" si="49"/>
        <v>1141.9000000000001</v>
      </c>
      <c r="N636" s="1" t="s">
        <v>10</v>
      </c>
      <c r="O636" s="1">
        <v>8.2200000000000006</v>
      </c>
    </row>
    <row r="637" spans="4:15" x14ac:dyDescent="0.25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45"/>
        <v>Medium</v>
      </c>
      <c r="I637" s="4" t="str">
        <f t="shared" si="46"/>
        <v>Small-Medium</v>
      </c>
      <c r="J637" s="1">
        <v>1021.55</v>
      </c>
      <c r="K637" s="13">
        <f t="shared" si="47"/>
        <v>0</v>
      </c>
      <c r="L637" s="17">
        <f t="shared" si="48"/>
        <v>1021.55</v>
      </c>
      <c r="M637" s="17">
        <f t="shared" si="49"/>
        <v>1021.55</v>
      </c>
      <c r="N637" s="1" t="s">
        <v>13</v>
      </c>
      <c r="O637" s="1">
        <v>14.19</v>
      </c>
    </row>
    <row r="638" spans="4:15" x14ac:dyDescent="0.25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45"/>
        <v>Small</v>
      </c>
      <c r="I638" s="4" t="str">
        <f t="shared" si="46"/>
        <v>Extra Small</v>
      </c>
      <c r="J638" s="1">
        <v>786.67499999999995</v>
      </c>
      <c r="K638" s="13">
        <f t="shared" si="47"/>
        <v>0</v>
      </c>
      <c r="L638" s="17">
        <f t="shared" si="48"/>
        <v>786.67499999999995</v>
      </c>
      <c r="M638" s="17">
        <f t="shared" si="49"/>
        <v>786.67499999999995</v>
      </c>
      <c r="N638" s="1" t="s">
        <v>10</v>
      </c>
      <c r="O638" s="1">
        <v>8.8000000000000007</v>
      </c>
    </row>
    <row r="639" spans="4:15" x14ac:dyDescent="0.25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45"/>
        <v>Large</v>
      </c>
      <c r="I639" s="4" t="str">
        <f t="shared" si="46"/>
        <v>XX Large</v>
      </c>
      <c r="J639" s="1">
        <v>205.24</v>
      </c>
      <c r="K639" s="13">
        <f t="shared" si="47"/>
        <v>0.01</v>
      </c>
      <c r="L639" s="17">
        <f t="shared" si="48"/>
        <v>203.1876</v>
      </c>
      <c r="M639" s="17">
        <f t="shared" si="49"/>
        <v>200.31</v>
      </c>
      <c r="N639" s="1" t="s">
        <v>10</v>
      </c>
      <c r="O639" s="1">
        <v>4.93</v>
      </c>
    </row>
    <row r="640" spans="4:15" x14ac:dyDescent="0.25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45"/>
        <v>Medium</v>
      </c>
      <c r="I640" s="4" t="str">
        <f t="shared" si="46"/>
        <v>Medium</v>
      </c>
      <c r="J640" s="1">
        <v>715.4</v>
      </c>
      <c r="K640" s="13">
        <f t="shared" si="47"/>
        <v>0</v>
      </c>
      <c r="L640" s="17">
        <f t="shared" si="48"/>
        <v>715.4</v>
      </c>
      <c r="M640" s="17">
        <f t="shared" si="49"/>
        <v>715.4</v>
      </c>
      <c r="N640" s="1" t="s">
        <v>10</v>
      </c>
      <c r="O640" s="1">
        <v>4</v>
      </c>
    </row>
    <row r="641" spans="4:15" x14ac:dyDescent="0.25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45"/>
        <v>Large</v>
      </c>
      <c r="I641" s="4" t="str">
        <f t="shared" si="46"/>
        <v>XXX Large</v>
      </c>
      <c r="J641" s="1">
        <v>5556.18</v>
      </c>
      <c r="K641" s="13">
        <f t="shared" si="47"/>
        <v>0.01</v>
      </c>
      <c r="L641" s="17">
        <f t="shared" si="48"/>
        <v>5500.6181999999999</v>
      </c>
      <c r="M641" s="17">
        <f t="shared" si="49"/>
        <v>5552.1900000000005</v>
      </c>
      <c r="N641" s="1" t="s">
        <v>10</v>
      </c>
      <c r="O641" s="1">
        <v>3.99</v>
      </c>
    </row>
    <row r="642" spans="4:15" x14ac:dyDescent="0.25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45"/>
        <v>Large</v>
      </c>
      <c r="I642" s="4" t="str">
        <f t="shared" si="46"/>
        <v>XXX Large</v>
      </c>
      <c r="J642" s="1">
        <v>570.42999999999995</v>
      </c>
      <c r="K642" s="13">
        <f t="shared" si="47"/>
        <v>0.01</v>
      </c>
      <c r="L642" s="17">
        <f t="shared" si="48"/>
        <v>564.72569999999996</v>
      </c>
      <c r="M642" s="17">
        <f t="shared" si="49"/>
        <v>565</v>
      </c>
      <c r="N642" s="1" t="s">
        <v>10</v>
      </c>
      <c r="O642" s="1">
        <v>5.43</v>
      </c>
    </row>
    <row r="643" spans="4:15" x14ac:dyDescent="0.25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50">IF(G643&gt;=30,"Large",IF(G643&lt;=15,"Small","Medium"))</f>
        <v>Large</v>
      </c>
      <c r="I643" s="4" t="str">
        <f t="shared" ref="I643:I706" si="51">VLOOKUP(G643,$A$3:$B$12,2,TRUE)</f>
        <v>XXX Large</v>
      </c>
      <c r="J643" s="1">
        <v>100.08</v>
      </c>
      <c r="K643" s="13">
        <f t="shared" ref="K643:K706" si="52">IF(G643&gt;35,0.01,0)</f>
        <v>0.01</v>
      </c>
      <c r="L643" s="17">
        <f t="shared" ref="L643:L706" si="53">J643*(1-K643)</f>
        <v>99.0792</v>
      </c>
      <c r="M643" s="17">
        <f t="shared" ref="M643:M706" si="54">IF(K643=0.01,J643-O643,J643)</f>
        <v>97.52</v>
      </c>
      <c r="N643" s="1" t="s">
        <v>10</v>
      </c>
      <c r="O643" s="1">
        <v>2.56</v>
      </c>
    </row>
    <row r="644" spans="4:15" x14ac:dyDescent="0.25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50"/>
        <v>Small</v>
      </c>
      <c r="I644" s="4" t="str">
        <f t="shared" si="51"/>
        <v>Mini</v>
      </c>
      <c r="J644" s="1">
        <v>36.31</v>
      </c>
      <c r="K644" s="13">
        <f t="shared" si="52"/>
        <v>0</v>
      </c>
      <c r="L644" s="17">
        <f t="shared" si="53"/>
        <v>36.31</v>
      </c>
      <c r="M644" s="17">
        <f t="shared" si="54"/>
        <v>36.31</v>
      </c>
      <c r="N644" s="1" t="s">
        <v>10</v>
      </c>
      <c r="O644" s="1">
        <v>5.5</v>
      </c>
    </row>
    <row r="645" spans="4:15" x14ac:dyDescent="0.25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50"/>
        <v>Medium</v>
      </c>
      <c r="I645" s="4" t="str">
        <f t="shared" si="51"/>
        <v>Small-Medium</v>
      </c>
      <c r="J645" s="1">
        <v>963.3</v>
      </c>
      <c r="K645" s="13">
        <f t="shared" si="52"/>
        <v>0</v>
      </c>
      <c r="L645" s="17">
        <f t="shared" si="53"/>
        <v>963.3</v>
      </c>
      <c r="M645" s="17">
        <f t="shared" si="54"/>
        <v>963.3</v>
      </c>
      <c r="N645" s="1" t="s">
        <v>8</v>
      </c>
      <c r="O645" s="1">
        <v>7.23</v>
      </c>
    </row>
    <row r="646" spans="4:15" x14ac:dyDescent="0.25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50"/>
        <v>Small</v>
      </c>
      <c r="I646" s="4" t="str">
        <f t="shared" si="51"/>
        <v>Extra Small</v>
      </c>
      <c r="J646" s="1">
        <v>44.51</v>
      </c>
      <c r="K646" s="13">
        <f t="shared" si="52"/>
        <v>0</v>
      </c>
      <c r="L646" s="17">
        <f t="shared" si="53"/>
        <v>44.51</v>
      </c>
      <c r="M646" s="17">
        <f t="shared" si="54"/>
        <v>44.51</v>
      </c>
      <c r="N646" s="1" t="s">
        <v>10</v>
      </c>
      <c r="O646" s="1">
        <v>6.89</v>
      </c>
    </row>
    <row r="647" spans="4:15" x14ac:dyDescent="0.25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50"/>
        <v>Large</v>
      </c>
      <c r="I647" s="4" t="str">
        <f t="shared" si="51"/>
        <v>Large</v>
      </c>
      <c r="J647" s="1">
        <v>5740.6239999999998</v>
      </c>
      <c r="K647" s="13">
        <f t="shared" si="52"/>
        <v>0</v>
      </c>
      <c r="L647" s="17">
        <f t="shared" si="53"/>
        <v>5740.6239999999998</v>
      </c>
      <c r="M647" s="17">
        <f t="shared" si="54"/>
        <v>5740.6239999999998</v>
      </c>
      <c r="N647" s="1" t="s">
        <v>13</v>
      </c>
      <c r="O647" s="1">
        <v>29.1</v>
      </c>
    </row>
    <row r="648" spans="4:15" x14ac:dyDescent="0.25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50"/>
        <v>Medium</v>
      </c>
      <c r="I648" s="4" t="str">
        <f t="shared" si="51"/>
        <v>Small-Medium</v>
      </c>
      <c r="J648" s="1">
        <v>388.15</v>
      </c>
      <c r="K648" s="13">
        <f t="shared" si="52"/>
        <v>0</v>
      </c>
      <c r="L648" s="17">
        <f t="shared" si="53"/>
        <v>388.15</v>
      </c>
      <c r="M648" s="17">
        <f t="shared" si="54"/>
        <v>388.15</v>
      </c>
      <c r="N648" s="1" t="s">
        <v>10</v>
      </c>
      <c r="O648" s="1">
        <v>14.87</v>
      </c>
    </row>
    <row r="649" spans="4:15" x14ac:dyDescent="0.25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50"/>
        <v>Large</v>
      </c>
      <c r="I649" s="4" t="str">
        <f t="shared" si="51"/>
        <v>Extra Large</v>
      </c>
      <c r="J649" s="1">
        <v>6559.01</v>
      </c>
      <c r="K649" s="13">
        <f t="shared" si="52"/>
        <v>0.01</v>
      </c>
      <c r="L649" s="17">
        <f t="shared" si="53"/>
        <v>6493.4198999999999</v>
      </c>
      <c r="M649" s="17">
        <f t="shared" si="54"/>
        <v>6539.02</v>
      </c>
      <c r="N649" s="1" t="s">
        <v>10</v>
      </c>
      <c r="O649" s="1">
        <v>19.989999999999998</v>
      </c>
    </row>
    <row r="650" spans="4:15" x14ac:dyDescent="0.25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50"/>
        <v>Large</v>
      </c>
      <c r="I650" s="4" t="str">
        <f t="shared" si="51"/>
        <v>Extra Large</v>
      </c>
      <c r="J650" s="1">
        <v>263.37</v>
      </c>
      <c r="K650" s="13">
        <f t="shared" si="52"/>
        <v>0.01</v>
      </c>
      <c r="L650" s="17">
        <f t="shared" si="53"/>
        <v>260.73630000000003</v>
      </c>
      <c r="M650" s="17">
        <f t="shared" si="54"/>
        <v>259.14</v>
      </c>
      <c r="N650" s="1" t="s">
        <v>10</v>
      </c>
      <c r="O650" s="1">
        <v>4.2300000000000004</v>
      </c>
    </row>
    <row r="651" spans="4:15" x14ac:dyDescent="0.25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50"/>
        <v>Small</v>
      </c>
      <c r="I651" s="4" t="str">
        <f t="shared" si="51"/>
        <v>Small</v>
      </c>
      <c r="J651" s="1">
        <v>812.49800000000005</v>
      </c>
      <c r="K651" s="13">
        <f t="shared" si="52"/>
        <v>0</v>
      </c>
      <c r="L651" s="17">
        <f t="shared" si="53"/>
        <v>812.49800000000005</v>
      </c>
      <c r="M651" s="17">
        <f t="shared" si="54"/>
        <v>812.49800000000005</v>
      </c>
      <c r="N651" s="1" t="s">
        <v>8</v>
      </c>
      <c r="O651" s="1">
        <v>1.25</v>
      </c>
    </row>
    <row r="652" spans="4:15" x14ac:dyDescent="0.25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50"/>
        <v>Large</v>
      </c>
      <c r="I652" s="4" t="str">
        <f t="shared" si="51"/>
        <v>Medium-Large</v>
      </c>
      <c r="J652" s="1">
        <v>177.22</v>
      </c>
      <c r="K652" s="13">
        <f t="shared" si="52"/>
        <v>0</v>
      </c>
      <c r="L652" s="17">
        <f t="shared" si="53"/>
        <v>177.22</v>
      </c>
      <c r="M652" s="17">
        <f t="shared" si="54"/>
        <v>177.22</v>
      </c>
      <c r="N652" s="1" t="s">
        <v>10</v>
      </c>
      <c r="O652" s="1">
        <v>1</v>
      </c>
    </row>
    <row r="653" spans="4:15" x14ac:dyDescent="0.25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50"/>
        <v>Small</v>
      </c>
      <c r="I653" s="4" t="str">
        <f t="shared" si="51"/>
        <v>Extra Small</v>
      </c>
      <c r="J653" s="1">
        <v>2193.9299999999998</v>
      </c>
      <c r="K653" s="13">
        <f t="shared" si="52"/>
        <v>0</v>
      </c>
      <c r="L653" s="17">
        <f t="shared" si="53"/>
        <v>2193.9299999999998</v>
      </c>
      <c r="M653" s="17">
        <f t="shared" si="54"/>
        <v>2193.9299999999998</v>
      </c>
      <c r="N653" s="1" t="s">
        <v>10</v>
      </c>
      <c r="O653" s="1">
        <v>24.49</v>
      </c>
    </row>
    <row r="654" spans="4:15" x14ac:dyDescent="0.25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50"/>
        <v>Large</v>
      </c>
      <c r="I654" s="4" t="str">
        <f t="shared" si="51"/>
        <v>Extra Large</v>
      </c>
      <c r="J654" s="1">
        <v>4657.6514999999999</v>
      </c>
      <c r="K654" s="13">
        <f t="shared" si="52"/>
        <v>0.01</v>
      </c>
      <c r="L654" s="17">
        <f t="shared" si="53"/>
        <v>4611.0749850000002</v>
      </c>
      <c r="M654" s="17">
        <f t="shared" si="54"/>
        <v>4653.7515000000003</v>
      </c>
      <c r="N654" s="1" t="s">
        <v>10</v>
      </c>
      <c r="O654" s="1">
        <v>3.9</v>
      </c>
    </row>
    <row r="655" spans="4:15" x14ac:dyDescent="0.25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50"/>
        <v>Large</v>
      </c>
      <c r="I655" s="4" t="str">
        <f t="shared" si="51"/>
        <v>XXX Large</v>
      </c>
      <c r="J655" s="1">
        <v>166.13</v>
      </c>
      <c r="K655" s="13">
        <f t="shared" si="52"/>
        <v>0.01</v>
      </c>
      <c r="L655" s="17">
        <f t="shared" si="53"/>
        <v>164.46869999999998</v>
      </c>
      <c r="M655" s="17">
        <f t="shared" si="54"/>
        <v>162.16</v>
      </c>
      <c r="N655" s="1" t="s">
        <v>10</v>
      </c>
      <c r="O655" s="1">
        <v>3.97</v>
      </c>
    </row>
    <row r="656" spans="4:15" x14ac:dyDescent="0.25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50"/>
        <v>Medium</v>
      </c>
      <c r="I656" s="4" t="str">
        <f t="shared" si="51"/>
        <v>Medium-Large</v>
      </c>
      <c r="J656" s="1">
        <v>118.18</v>
      </c>
      <c r="K656" s="13">
        <f t="shared" si="52"/>
        <v>0</v>
      </c>
      <c r="L656" s="17">
        <f t="shared" si="53"/>
        <v>118.18</v>
      </c>
      <c r="M656" s="17">
        <f t="shared" si="54"/>
        <v>118.18</v>
      </c>
      <c r="N656" s="1" t="s">
        <v>10</v>
      </c>
      <c r="O656" s="1">
        <v>6.89</v>
      </c>
    </row>
    <row r="657" spans="4:15" x14ac:dyDescent="0.25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50"/>
        <v>Small</v>
      </c>
      <c r="I657" s="4" t="str">
        <f t="shared" si="51"/>
        <v>Small</v>
      </c>
      <c r="J657" s="1">
        <v>1191.73</v>
      </c>
      <c r="K657" s="13">
        <f t="shared" si="52"/>
        <v>0</v>
      </c>
      <c r="L657" s="17">
        <f t="shared" si="53"/>
        <v>1191.73</v>
      </c>
      <c r="M657" s="17">
        <f t="shared" si="54"/>
        <v>1191.73</v>
      </c>
      <c r="N657" s="1" t="s">
        <v>10</v>
      </c>
      <c r="O657" s="1">
        <v>13.99</v>
      </c>
    </row>
    <row r="658" spans="4:15" x14ac:dyDescent="0.25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50"/>
        <v>Large</v>
      </c>
      <c r="I658" s="4" t="str">
        <f t="shared" si="51"/>
        <v>XXX Large</v>
      </c>
      <c r="J658" s="1">
        <v>286.76</v>
      </c>
      <c r="K658" s="13">
        <f t="shared" si="52"/>
        <v>0.01</v>
      </c>
      <c r="L658" s="17">
        <f t="shared" si="53"/>
        <v>283.89240000000001</v>
      </c>
      <c r="M658" s="17">
        <f t="shared" si="54"/>
        <v>284.94</v>
      </c>
      <c r="N658" s="1" t="s">
        <v>10</v>
      </c>
      <c r="O658" s="1">
        <v>1.82</v>
      </c>
    </row>
    <row r="659" spans="4:15" x14ac:dyDescent="0.25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50"/>
        <v>Small</v>
      </c>
      <c r="I659" s="4" t="str">
        <f t="shared" si="51"/>
        <v>Extra Small</v>
      </c>
      <c r="J659" s="1">
        <v>55.38</v>
      </c>
      <c r="K659" s="13">
        <f t="shared" si="52"/>
        <v>0</v>
      </c>
      <c r="L659" s="17">
        <f t="shared" si="53"/>
        <v>55.38</v>
      </c>
      <c r="M659" s="17">
        <f t="shared" si="54"/>
        <v>55.38</v>
      </c>
      <c r="N659" s="1" t="s">
        <v>10</v>
      </c>
      <c r="O659" s="1">
        <v>7.37</v>
      </c>
    </row>
    <row r="660" spans="4:15" x14ac:dyDescent="0.25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50"/>
        <v>Small</v>
      </c>
      <c r="I660" s="4" t="str">
        <f t="shared" si="51"/>
        <v>Small</v>
      </c>
      <c r="J660" s="1">
        <v>653.91999999999996</v>
      </c>
      <c r="K660" s="13">
        <f t="shared" si="52"/>
        <v>0</v>
      </c>
      <c r="L660" s="17">
        <f t="shared" si="53"/>
        <v>653.91999999999996</v>
      </c>
      <c r="M660" s="17">
        <f t="shared" si="54"/>
        <v>653.91999999999996</v>
      </c>
      <c r="N660" s="1" t="s">
        <v>10</v>
      </c>
      <c r="O660" s="1">
        <v>9.7100000000000009</v>
      </c>
    </row>
    <row r="661" spans="4:15" x14ac:dyDescent="0.25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50"/>
        <v>Large</v>
      </c>
      <c r="I661" s="4" t="str">
        <f t="shared" si="51"/>
        <v>XXX Large</v>
      </c>
      <c r="J661" s="1">
        <v>4725.0905000000002</v>
      </c>
      <c r="K661" s="13">
        <f t="shared" si="52"/>
        <v>0.01</v>
      </c>
      <c r="L661" s="17">
        <f t="shared" si="53"/>
        <v>4677.8395950000004</v>
      </c>
      <c r="M661" s="17">
        <f t="shared" si="54"/>
        <v>4722.5905000000002</v>
      </c>
      <c r="N661" s="1" t="s">
        <v>10</v>
      </c>
      <c r="O661" s="1">
        <v>2.5</v>
      </c>
    </row>
    <row r="662" spans="4:15" x14ac:dyDescent="0.25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50"/>
        <v>Medium</v>
      </c>
      <c r="I662" s="4" t="str">
        <f t="shared" si="51"/>
        <v>Medium</v>
      </c>
      <c r="J662" s="1">
        <v>662.16</v>
      </c>
      <c r="K662" s="13">
        <f t="shared" si="52"/>
        <v>0</v>
      </c>
      <c r="L662" s="17">
        <f t="shared" si="53"/>
        <v>662.16</v>
      </c>
      <c r="M662" s="17">
        <f t="shared" si="54"/>
        <v>662.16</v>
      </c>
      <c r="N662" s="1" t="s">
        <v>10</v>
      </c>
      <c r="O662" s="1">
        <v>1.99</v>
      </c>
    </row>
    <row r="663" spans="4:15" x14ac:dyDescent="0.25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50"/>
        <v>Small</v>
      </c>
      <c r="I663" s="4" t="str">
        <f t="shared" si="51"/>
        <v>Extra Small</v>
      </c>
      <c r="J663" s="1">
        <v>3064.27</v>
      </c>
      <c r="K663" s="13">
        <f t="shared" si="52"/>
        <v>0</v>
      </c>
      <c r="L663" s="17">
        <f t="shared" si="53"/>
        <v>3064.27</v>
      </c>
      <c r="M663" s="17">
        <f t="shared" si="54"/>
        <v>3064.27</v>
      </c>
      <c r="N663" s="1" t="s">
        <v>10</v>
      </c>
      <c r="O663" s="1">
        <v>19.989999999999998</v>
      </c>
    </row>
    <row r="664" spans="4:15" x14ac:dyDescent="0.25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50"/>
        <v>Small</v>
      </c>
      <c r="I664" s="4" t="str">
        <f t="shared" si="51"/>
        <v>Small</v>
      </c>
      <c r="J664" s="1">
        <v>123.91</v>
      </c>
      <c r="K664" s="13">
        <f t="shared" si="52"/>
        <v>0</v>
      </c>
      <c r="L664" s="17">
        <f t="shared" si="53"/>
        <v>123.91</v>
      </c>
      <c r="M664" s="17">
        <f t="shared" si="54"/>
        <v>123.91</v>
      </c>
      <c r="N664" s="1" t="s">
        <v>10</v>
      </c>
      <c r="O664" s="1">
        <v>0.96</v>
      </c>
    </row>
    <row r="665" spans="4:15" x14ac:dyDescent="0.25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50"/>
        <v>Small</v>
      </c>
      <c r="I665" s="4" t="str">
        <f t="shared" si="51"/>
        <v>Mini</v>
      </c>
      <c r="J665" s="1">
        <v>3.96</v>
      </c>
      <c r="K665" s="13">
        <f t="shared" si="52"/>
        <v>0</v>
      </c>
      <c r="L665" s="17">
        <f t="shared" si="53"/>
        <v>3.96</v>
      </c>
      <c r="M665" s="17">
        <f t="shared" si="54"/>
        <v>3.96</v>
      </c>
      <c r="N665" s="1" t="s">
        <v>10</v>
      </c>
      <c r="O665" s="1">
        <v>0.7</v>
      </c>
    </row>
    <row r="666" spans="4:15" x14ac:dyDescent="0.25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50"/>
        <v>Small</v>
      </c>
      <c r="I666" s="4" t="str">
        <f t="shared" si="51"/>
        <v>Extra Small</v>
      </c>
      <c r="J666" s="1">
        <v>44.63</v>
      </c>
      <c r="K666" s="13">
        <f t="shared" si="52"/>
        <v>0</v>
      </c>
      <c r="L666" s="17">
        <f t="shared" si="53"/>
        <v>44.63</v>
      </c>
      <c r="M666" s="17">
        <f t="shared" si="54"/>
        <v>44.63</v>
      </c>
      <c r="N666" s="1" t="s">
        <v>10</v>
      </c>
      <c r="O666" s="1">
        <v>5.67</v>
      </c>
    </row>
    <row r="667" spans="4:15" x14ac:dyDescent="0.25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50"/>
        <v>Medium</v>
      </c>
      <c r="I667" s="4" t="str">
        <f t="shared" si="51"/>
        <v>Medium</v>
      </c>
      <c r="J667" s="1">
        <v>475.72</v>
      </c>
      <c r="K667" s="13">
        <f t="shared" si="52"/>
        <v>0</v>
      </c>
      <c r="L667" s="17">
        <f t="shared" si="53"/>
        <v>475.72</v>
      </c>
      <c r="M667" s="17">
        <f t="shared" si="54"/>
        <v>475.72</v>
      </c>
      <c r="N667" s="1" t="s">
        <v>10</v>
      </c>
      <c r="O667" s="1">
        <v>10.49</v>
      </c>
    </row>
    <row r="668" spans="4:15" x14ac:dyDescent="0.25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50"/>
        <v>Small</v>
      </c>
      <c r="I668" s="4" t="str">
        <f t="shared" si="51"/>
        <v>Mini</v>
      </c>
      <c r="J668" s="1">
        <v>43.61</v>
      </c>
      <c r="K668" s="13">
        <f t="shared" si="52"/>
        <v>0</v>
      </c>
      <c r="L668" s="17">
        <f t="shared" si="53"/>
        <v>43.61</v>
      </c>
      <c r="M668" s="17">
        <f t="shared" si="54"/>
        <v>43.61</v>
      </c>
      <c r="N668" s="1" t="s">
        <v>8</v>
      </c>
      <c r="O668" s="1">
        <v>4</v>
      </c>
    </row>
    <row r="669" spans="4:15" x14ac:dyDescent="0.25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50"/>
        <v>Small</v>
      </c>
      <c r="I669" s="4" t="str">
        <f t="shared" si="51"/>
        <v>Extra Small</v>
      </c>
      <c r="J669" s="1">
        <v>70.08</v>
      </c>
      <c r="K669" s="13">
        <f t="shared" si="52"/>
        <v>0</v>
      </c>
      <c r="L669" s="17">
        <f t="shared" si="53"/>
        <v>70.08</v>
      </c>
      <c r="M669" s="17">
        <f t="shared" si="54"/>
        <v>70.08</v>
      </c>
      <c r="N669" s="1" t="s">
        <v>10</v>
      </c>
      <c r="O669" s="1">
        <v>3.72</v>
      </c>
    </row>
    <row r="670" spans="4:15" x14ac:dyDescent="0.25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50"/>
        <v>Small</v>
      </c>
      <c r="I670" s="4" t="str">
        <f t="shared" si="51"/>
        <v>Small</v>
      </c>
      <c r="J670" s="1">
        <v>35.17</v>
      </c>
      <c r="K670" s="13">
        <f t="shared" si="52"/>
        <v>0</v>
      </c>
      <c r="L670" s="17">
        <f t="shared" si="53"/>
        <v>35.17</v>
      </c>
      <c r="M670" s="17">
        <f t="shared" si="54"/>
        <v>35.17</v>
      </c>
      <c r="N670" s="1" t="s">
        <v>10</v>
      </c>
      <c r="O670" s="1">
        <v>0.99</v>
      </c>
    </row>
    <row r="671" spans="4:15" x14ac:dyDescent="0.25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50"/>
        <v>Large</v>
      </c>
      <c r="I671" s="4" t="str">
        <f t="shared" si="51"/>
        <v>Extra Large</v>
      </c>
      <c r="J671" s="1">
        <v>343.05</v>
      </c>
      <c r="K671" s="13">
        <f t="shared" si="52"/>
        <v>0.01</v>
      </c>
      <c r="L671" s="17">
        <f t="shared" si="53"/>
        <v>339.61950000000002</v>
      </c>
      <c r="M671" s="17">
        <f t="shared" si="54"/>
        <v>340.90000000000003</v>
      </c>
      <c r="N671" s="1" t="s">
        <v>10</v>
      </c>
      <c r="O671" s="1">
        <v>2.15</v>
      </c>
    </row>
    <row r="672" spans="4:15" x14ac:dyDescent="0.25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50"/>
        <v>Small</v>
      </c>
      <c r="I672" s="4" t="str">
        <f t="shared" si="51"/>
        <v>Mini</v>
      </c>
      <c r="J672" s="1">
        <v>234.768</v>
      </c>
      <c r="K672" s="13">
        <f t="shared" si="52"/>
        <v>0</v>
      </c>
      <c r="L672" s="17">
        <f t="shared" si="53"/>
        <v>234.768</v>
      </c>
      <c r="M672" s="17">
        <f t="shared" si="54"/>
        <v>234.768</v>
      </c>
      <c r="N672" s="1" t="s">
        <v>13</v>
      </c>
      <c r="O672" s="1">
        <v>89.3</v>
      </c>
    </row>
    <row r="673" spans="4:15" x14ac:dyDescent="0.25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50"/>
        <v>Large</v>
      </c>
      <c r="I673" s="4" t="str">
        <f t="shared" si="51"/>
        <v>Large</v>
      </c>
      <c r="J673" s="1">
        <v>96.23</v>
      </c>
      <c r="K673" s="13">
        <f t="shared" si="52"/>
        <v>0</v>
      </c>
      <c r="L673" s="17">
        <f t="shared" si="53"/>
        <v>96.23</v>
      </c>
      <c r="M673" s="17">
        <f t="shared" si="54"/>
        <v>96.23</v>
      </c>
      <c r="N673" s="1" t="s">
        <v>10</v>
      </c>
      <c r="O673" s="1">
        <v>0.99</v>
      </c>
    </row>
    <row r="674" spans="4:15" x14ac:dyDescent="0.25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50"/>
        <v>Large</v>
      </c>
      <c r="I674" s="4" t="str">
        <f t="shared" si="51"/>
        <v>Extra Large</v>
      </c>
      <c r="J674" s="1">
        <v>3060.37</v>
      </c>
      <c r="K674" s="13">
        <f t="shared" si="52"/>
        <v>0.01</v>
      </c>
      <c r="L674" s="17">
        <f t="shared" si="53"/>
        <v>3029.7662999999998</v>
      </c>
      <c r="M674" s="17">
        <f t="shared" si="54"/>
        <v>3056.37</v>
      </c>
      <c r="N674" s="1" t="s">
        <v>10</v>
      </c>
      <c r="O674" s="1">
        <v>4</v>
      </c>
    </row>
    <row r="675" spans="4:15" x14ac:dyDescent="0.25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50"/>
        <v>Small</v>
      </c>
      <c r="I675" s="4" t="str">
        <f t="shared" si="51"/>
        <v>Mini</v>
      </c>
      <c r="J675" s="1">
        <v>25.31</v>
      </c>
      <c r="K675" s="13">
        <f t="shared" si="52"/>
        <v>0</v>
      </c>
      <c r="L675" s="17">
        <f t="shared" si="53"/>
        <v>25.31</v>
      </c>
      <c r="M675" s="17">
        <f t="shared" si="54"/>
        <v>25.31</v>
      </c>
      <c r="N675" s="1" t="s">
        <v>10</v>
      </c>
      <c r="O675" s="1">
        <v>0.71</v>
      </c>
    </row>
    <row r="676" spans="4:15" x14ac:dyDescent="0.25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50"/>
        <v>Medium</v>
      </c>
      <c r="I676" s="4" t="str">
        <f t="shared" si="51"/>
        <v>Medium</v>
      </c>
      <c r="J676" s="1">
        <v>2024.0284999999999</v>
      </c>
      <c r="K676" s="13">
        <f t="shared" si="52"/>
        <v>0</v>
      </c>
      <c r="L676" s="17">
        <f t="shared" si="53"/>
        <v>2024.0284999999999</v>
      </c>
      <c r="M676" s="17">
        <f t="shared" si="54"/>
        <v>2024.0284999999999</v>
      </c>
      <c r="N676" s="1" t="s">
        <v>10</v>
      </c>
      <c r="O676" s="1">
        <v>8.8000000000000007</v>
      </c>
    </row>
    <row r="677" spans="4:15" x14ac:dyDescent="0.25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50"/>
        <v>Large</v>
      </c>
      <c r="I677" s="4" t="str">
        <f t="shared" si="51"/>
        <v>Extra Large</v>
      </c>
      <c r="J677" s="1">
        <v>570.14</v>
      </c>
      <c r="K677" s="13">
        <f t="shared" si="52"/>
        <v>0.01</v>
      </c>
      <c r="L677" s="17">
        <f t="shared" si="53"/>
        <v>564.43859999999995</v>
      </c>
      <c r="M677" s="17">
        <f t="shared" si="54"/>
        <v>561.36</v>
      </c>
      <c r="N677" s="1" t="s">
        <v>10</v>
      </c>
      <c r="O677" s="1">
        <v>8.7799999999999994</v>
      </c>
    </row>
    <row r="678" spans="4:15" x14ac:dyDescent="0.25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50"/>
        <v>Large</v>
      </c>
      <c r="I678" s="4" t="str">
        <f t="shared" si="51"/>
        <v>Large</v>
      </c>
      <c r="J678" s="1">
        <v>1014.87</v>
      </c>
      <c r="K678" s="13">
        <f t="shared" si="52"/>
        <v>0</v>
      </c>
      <c r="L678" s="17">
        <f t="shared" si="53"/>
        <v>1014.87</v>
      </c>
      <c r="M678" s="17">
        <f t="shared" si="54"/>
        <v>1014.87</v>
      </c>
      <c r="N678" s="1" t="s">
        <v>8</v>
      </c>
      <c r="O678" s="1">
        <v>1.99</v>
      </c>
    </row>
    <row r="679" spans="4:15" x14ac:dyDescent="0.25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50"/>
        <v>Large</v>
      </c>
      <c r="I679" s="4" t="str">
        <f t="shared" si="51"/>
        <v>XXX Large</v>
      </c>
      <c r="J679" s="1">
        <v>1446.97</v>
      </c>
      <c r="K679" s="13">
        <f t="shared" si="52"/>
        <v>0.01</v>
      </c>
      <c r="L679" s="17">
        <f t="shared" si="53"/>
        <v>1432.5002999999999</v>
      </c>
      <c r="M679" s="17">
        <f t="shared" si="54"/>
        <v>1444.98</v>
      </c>
      <c r="N679" s="1" t="s">
        <v>10</v>
      </c>
      <c r="O679" s="1">
        <v>1.99</v>
      </c>
    </row>
    <row r="680" spans="4:15" x14ac:dyDescent="0.25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50"/>
        <v>Medium</v>
      </c>
      <c r="I680" s="4" t="str">
        <f t="shared" si="51"/>
        <v>Medium</v>
      </c>
      <c r="J680" s="1">
        <v>945.36</v>
      </c>
      <c r="K680" s="13">
        <f t="shared" si="52"/>
        <v>0</v>
      </c>
      <c r="L680" s="17">
        <f t="shared" si="53"/>
        <v>945.36</v>
      </c>
      <c r="M680" s="17">
        <f t="shared" si="54"/>
        <v>945.36</v>
      </c>
      <c r="N680" s="1" t="s">
        <v>10</v>
      </c>
      <c r="O680" s="1">
        <v>9.83</v>
      </c>
    </row>
    <row r="681" spans="4:15" x14ac:dyDescent="0.25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50"/>
        <v>Small</v>
      </c>
      <c r="I681" s="4" t="str">
        <f t="shared" si="51"/>
        <v>Mini</v>
      </c>
      <c r="J681" s="1">
        <v>43.9</v>
      </c>
      <c r="K681" s="13">
        <f t="shared" si="52"/>
        <v>0</v>
      </c>
      <c r="L681" s="17">
        <f t="shared" si="53"/>
        <v>43.9</v>
      </c>
      <c r="M681" s="17">
        <f t="shared" si="54"/>
        <v>43.9</v>
      </c>
      <c r="N681" s="1" t="s">
        <v>10</v>
      </c>
      <c r="O681" s="1">
        <v>4.2699999999999996</v>
      </c>
    </row>
    <row r="682" spans="4:15" x14ac:dyDescent="0.25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50"/>
        <v>Large</v>
      </c>
      <c r="I682" s="4" t="str">
        <f t="shared" si="51"/>
        <v>Medium-Large</v>
      </c>
      <c r="J682" s="1">
        <v>3295.15</v>
      </c>
      <c r="K682" s="13">
        <f t="shared" si="52"/>
        <v>0</v>
      </c>
      <c r="L682" s="17">
        <f t="shared" si="53"/>
        <v>3295.15</v>
      </c>
      <c r="M682" s="17">
        <f t="shared" si="54"/>
        <v>3295.15</v>
      </c>
      <c r="N682" s="1" t="s">
        <v>10</v>
      </c>
      <c r="O682" s="1">
        <v>1.99</v>
      </c>
    </row>
    <row r="683" spans="4:15" x14ac:dyDescent="0.25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50"/>
        <v>Medium</v>
      </c>
      <c r="I683" s="4" t="str">
        <f t="shared" si="51"/>
        <v>Small-Medium</v>
      </c>
      <c r="J683" s="1">
        <v>3136.2024999999999</v>
      </c>
      <c r="K683" s="13">
        <f t="shared" si="52"/>
        <v>0</v>
      </c>
      <c r="L683" s="17">
        <f t="shared" si="53"/>
        <v>3136.2024999999999</v>
      </c>
      <c r="M683" s="17">
        <f t="shared" si="54"/>
        <v>3136.2024999999999</v>
      </c>
      <c r="N683" s="1" t="s">
        <v>10</v>
      </c>
      <c r="O683" s="1">
        <v>5.26</v>
      </c>
    </row>
    <row r="684" spans="4:15" x14ac:dyDescent="0.25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50"/>
        <v>Small</v>
      </c>
      <c r="I684" s="4" t="str">
        <f t="shared" si="51"/>
        <v>Mini</v>
      </c>
      <c r="J684" s="1">
        <v>17.329999999999998</v>
      </c>
      <c r="K684" s="13">
        <f t="shared" si="52"/>
        <v>0</v>
      </c>
      <c r="L684" s="17">
        <f t="shared" si="53"/>
        <v>17.329999999999998</v>
      </c>
      <c r="M684" s="17">
        <f t="shared" si="54"/>
        <v>17.329999999999998</v>
      </c>
      <c r="N684" s="1" t="s">
        <v>10</v>
      </c>
      <c r="O684" s="1">
        <v>5</v>
      </c>
    </row>
    <row r="685" spans="4:15" x14ac:dyDescent="0.25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50"/>
        <v>Large</v>
      </c>
      <c r="I685" s="4" t="str">
        <f t="shared" si="51"/>
        <v>Large</v>
      </c>
      <c r="J685" s="1">
        <v>61.45</v>
      </c>
      <c r="K685" s="13">
        <f t="shared" si="52"/>
        <v>0</v>
      </c>
      <c r="L685" s="17">
        <f t="shared" si="53"/>
        <v>61.45</v>
      </c>
      <c r="M685" s="17">
        <f t="shared" si="54"/>
        <v>61.45</v>
      </c>
      <c r="N685" s="1" t="s">
        <v>10</v>
      </c>
      <c r="O685" s="1">
        <v>0.7</v>
      </c>
    </row>
    <row r="686" spans="4:15" x14ac:dyDescent="0.25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50"/>
        <v>Medium</v>
      </c>
      <c r="I686" s="4" t="str">
        <f t="shared" si="51"/>
        <v>Medium</v>
      </c>
      <c r="J686" s="1">
        <v>1090.1099999999999</v>
      </c>
      <c r="K686" s="13">
        <f t="shared" si="52"/>
        <v>0</v>
      </c>
      <c r="L686" s="17">
        <f t="shared" si="53"/>
        <v>1090.1099999999999</v>
      </c>
      <c r="M686" s="17">
        <f t="shared" si="54"/>
        <v>1090.1099999999999</v>
      </c>
      <c r="N686" s="1" t="s">
        <v>10</v>
      </c>
      <c r="O686" s="1">
        <v>5.5</v>
      </c>
    </row>
    <row r="687" spans="4:15" x14ac:dyDescent="0.25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50"/>
        <v>Large</v>
      </c>
      <c r="I687" s="4" t="str">
        <f t="shared" si="51"/>
        <v>XXX Large</v>
      </c>
      <c r="J687" s="1">
        <v>207.54</v>
      </c>
      <c r="K687" s="13">
        <f t="shared" si="52"/>
        <v>0.01</v>
      </c>
      <c r="L687" s="17">
        <f t="shared" si="53"/>
        <v>205.46459999999999</v>
      </c>
      <c r="M687" s="17">
        <f t="shared" si="54"/>
        <v>206.31</v>
      </c>
      <c r="N687" s="1" t="s">
        <v>10</v>
      </c>
      <c r="O687" s="1">
        <v>1.23</v>
      </c>
    </row>
    <row r="688" spans="4:15" x14ac:dyDescent="0.25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50"/>
        <v>Small</v>
      </c>
      <c r="I688" s="4" t="str">
        <f t="shared" si="51"/>
        <v>Mini</v>
      </c>
      <c r="J688" s="1">
        <v>56.695</v>
      </c>
      <c r="K688" s="13">
        <f t="shared" si="52"/>
        <v>0</v>
      </c>
      <c r="L688" s="17">
        <f t="shared" si="53"/>
        <v>56.695</v>
      </c>
      <c r="M688" s="17">
        <f t="shared" si="54"/>
        <v>56.695</v>
      </c>
      <c r="N688" s="1" t="s">
        <v>10</v>
      </c>
      <c r="O688" s="1">
        <v>0.99</v>
      </c>
    </row>
    <row r="689" spans="4:15" x14ac:dyDescent="0.25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50"/>
        <v>Large</v>
      </c>
      <c r="I689" s="4" t="str">
        <f t="shared" si="51"/>
        <v>Extra Large</v>
      </c>
      <c r="J689" s="1">
        <v>3259.25</v>
      </c>
      <c r="K689" s="13">
        <f t="shared" si="52"/>
        <v>0.01</v>
      </c>
      <c r="L689" s="17">
        <f t="shared" si="53"/>
        <v>3226.6574999999998</v>
      </c>
      <c r="M689" s="17">
        <f t="shared" si="54"/>
        <v>3231.25</v>
      </c>
      <c r="N689" s="1" t="s">
        <v>13</v>
      </c>
      <c r="O689" s="1">
        <v>28</v>
      </c>
    </row>
    <row r="690" spans="4:15" x14ac:dyDescent="0.25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50"/>
        <v>Small</v>
      </c>
      <c r="I690" s="4" t="str">
        <f t="shared" si="51"/>
        <v>Extra Small</v>
      </c>
      <c r="J690" s="1">
        <v>73.7</v>
      </c>
      <c r="K690" s="13">
        <f t="shared" si="52"/>
        <v>0</v>
      </c>
      <c r="L690" s="17">
        <f t="shared" si="53"/>
        <v>73.7</v>
      </c>
      <c r="M690" s="17">
        <f t="shared" si="54"/>
        <v>73.7</v>
      </c>
      <c r="N690" s="1" t="s">
        <v>8</v>
      </c>
      <c r="O690" s="1">
        <v>4</v>
      </c>
    </row>
    <row r="691" spans="4:15" x14ac:dyDescent="0.25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50"/>
        <v>Small</v>
      </c>
      <c r="I691" s="4" t="str">
        <f t="shared" si="51"/>
        <v>Extra Small</v>
      </c>
      <c r="J691" s="1">
        <v>2789.03</v>
      </c>
      <c r="K691" s="13">
        <f t="shared" si="52"/>
        <v>0</v>
      </c>
      <c r="L691" s="17">
        <f t="shared" si="53"/>
        <v>2789.03</v>
      </c>
      <c r="M691" s="17">
        <f t="shared" si="54"/>
        <v>2789.03</v>
      </c>
      <c r="N691" s="1" t="s">
        <v>13</v>
      </c>
      <c r="O691" s="1">
        <v>42.52</v>
      </c>
    </row>
    <row r="692" spans="4:15" x14ac:dyDescent="0.25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50"/>
        <v>Large</v>
      </c>
      <c r="I692" s="4" t="str">
        <f t="shared" si="51"/>
        <v>Large</v>
      </c>
      <c r="J692" s="1">
        <v>2390.54</v>
      </c>
      <c r="K692" s="13">
        <f t="shared" si="52"/>
        <v>0</v>
      </c>
      <c r="L692" s="17">
        <f t="shared" si="53"/>
        <v>2390.54</v>
      </c>
      <c r="M692" s="17">
        <f t="shared" si="54"/>
        <v>2390.54</v>
      </c>
      <c r="N692" s="1" t="s">
        <v>10</v>
      </c>
      <c r="O692" s="1">
        <v>5.5</v>
      </c>
    </row>
    <row r="693" spans="4:15" x14ac:dyDescent="0.25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50"/>
        <v>Large</v>
      </c>
      <c r="I693" s="4" t="str">
        <f t="shared" si="51"/>
        <v>Extra Large</v>
      </c>
      <c r="J693" s="1">
        <v>1984.61</v>
      </c>
      <c r="K693" s="13">
        <f t="shared" si="52"/>
        <v>0.01</v>
      </c>
      <c r="L693" s="17">
        <f t="shared" si="53"/>
        <v>1964.7638999999999</v>
      </c>
      <c r="M693" s="17">
        <f t="shared" si="54"/>
        <v>1970.31</v>
      </c>
      <c r="N693" s="1" t="s">
        <v>8</v>
      </c>
      <c r="O693" s="1">
        <v>14.3</v>
      </c>
    </row>
    <row r="694" spans="4:15" x14ac:dyDescent="0.25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50"/>
        <v>Large</v>
      </c>
      <c r="I694" s="4" t="str">
        <f t="shared" si="51"/>
        <v>Extra Large</v>
      </c>
      <c r="J694" s="1">
        <v>163.54</v>
      </c>
      <c r="K694" s="13">
        <f t="shared" si="52"/>
        <v>0.01</v>
      </c>
      <c r="L694" s="17">
        <f t="shared" si="53"/>
        <v>161.90459999999999</v>
      </c>
      <c r="M694" s="17">
        <f t="shared" si="54"/>
        <v>158.5</v>
      </c>
      <c r="N694" s="1" t="s">
        <v>8</v>
      </c>
      <c r="O694" s="1">
        <v>5.04</v>
      </c>
    </row>
    <row r="695" spans="4:15" x14ac:dyDescent="0.25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50"/>
        <v>Small</v>
      </c>
      <c r="I695" s="4" t="str">
        <f t="shared" si="51"/>
        <v>Mini</v>
      </c>
      <c r="J695" s="1">
        <v>11.64</v>
      </c>
      <c r="K695" s="13">
        <f t="shared" si="52"/>
        <v>0</v>
      </c>
      <c r="L695" s="17">
        <f t="shared" si="53"/>
        <v>11.64</v>
      </c>
      <c r="M695" s="17">
        <f t="shared" si="54"/>
        <v>11.64</v>
      </c>
      <c r="N695" s="1" t="s">
        <v>10</v>
      </c>
      <c r="O695" s="1">
        <v>4</v>
      </c>
    </row>
    <row r="696" spans="4:15" x14ac:dyDescent="0.25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50"/>
        <v>Large</v>
      </c>
      <c r="I696" s="4" t="str">
        <f t="shared" si="51"/>
        <v>Large</v>
      </c>
      <c r="J696" s="1">
        <v>587.91999999999996</v>
      </c>
      <c r="K696" s="13">
        <f t="shared" si="52"/>
        <v>0</v>
      </c>
      <c r="L696" s="17">
        <f t="shared" si="53"/>
        <v>587.91999999999996</v>
      </c>
      <c r="M696" s="17">
        <f t="shared" si="54"/>
        <v>587.91999999999996</v>
      </c>
      <c r="N696" s="1" t="s">
        <v>10</v>
      </c>
      <c r="O696" s="1">
        <v>6.25</v>
      </c>
    </row>
    <row r="697" spans="4:15" x14ac:dyDescent="0.25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50"/>
        <v>Small</v>
      </c>
      <c r="I697" s="4" t="str">
        <f t="shared" si="51"/>
        <v>Extra Small</v>
      </c>
      <c r="J697" s="1">
        <v>55.82</v>
      </c>
      <c r="K697" s="13">
        <f t="shared" si="52"/>
        <v>0</v>
      </c>
      <c r="L697" s="17">
        <f t="shared" si="53"/>
        <v>55.82</v>
      </c>
      <c r="M697" s="17">
        <f t="shared" si="54"/>
        <v>55.82</v>
      </c>
      <c r="N697" s="1" t="s">
        <v>10</v>
      </c>
      <c r="O697" s="1">
        <v>5.72</v>
      </c>
    </row>
    <row r="698" spans="4:15" x14ac:dyDescent="0.25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50"/>
        <v>Large</v>
      </c>
      <c r="I698" s="4" t="str">
        <f t="shared" si="51"/>
        <v>XX Large</v>
      </c>
      <c r="J698" s="1">
        <v>2251.9135000000001</v>
      </c>
      <c r="K698" s="13">
        <f t="shared" si="52"/>
        <v>0.01</v>
      </c>
      <c r="L698" s="17">
        <f t="shared" si="53"/>
        <v>2229.3943650000001</v>
      </c>
      <c r="M698" s="17">
        <f t="shared" si="54"/>
        <v>2249.4135000000001</v>
      </c>
      <c r="N698" s="1" t="s">
        <v>10</v>
      </c>
      <c r="O698" s="1">
        <v>2.5</v>
      </c>
    </row>
    <row r="699" spans="4:15" x14ac:dyDescent="0.25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50"/>
        <v>Small</v>
      </c>
      <c r="I699" s="4" t="str">
        <f t="shared" si="51"/>
        <v>Extra Small</v>
      </c>
      <c r="J699" s="1">
        <v>2171.4639999999999</v>
      </c>
      <c r="K699" s="13">
        <f t="shared" si="52"/>
        <v>0</v>
      </c>
      <c r="L699" s="17">
        <f t="shared" si="53"/>
        <v>2171.4639999999999</v>
      </c>
      <c r="M699" s="17">
        <f t="shared" si="54"/>
        <v>2171.4639999999999</v>
      </c>
      <c r="N699" s="1" t="s">
        <v>13</v>
      </c>
      <c r="O699" s="1">
        <v>85.63</v>
      </c>
    </row>
    <row r="700" spans="4:15" x14ac:dyDescent="0.25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50"/>
        <v>Small</v>
      </c>
      <c r="I700" s="4" t="str">
        <f t="shared" si="51"/>
        <v>Small</v>
      </c>
      <c r="J700" s="1">
        <v>3363.14</v>
      </c>
      <c r="K700" s="13">
        <f t="shared" si="52"/>
        <v>0</v>
      </c>
      <c r="L700" s="17">
        <f t="shared" si="53"/>
        <v>3363.14</v>
      </c>
      <c r="M700" s="17">
        <f t="shared" si="54"/>
        <v>3363.14</v>
      </c>
      <c r="N700" s="1" t="s">
        <v>13</v>
      </c>
      <c r="O700" s="1">
        <v>41.91</v>
      </c>
    </row>
    <row r="701" spans="4:15" x14ac:dyDescent="0.25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50"/>
        <v>Large</v>
      </c>
      <c r="I701" s="4" t="str">
        <f t="shared" si="51"/>
        <v>Medium-Large</v>
      </c>
      <c r="J701" s="1">
        <v>2368.1680000000001</v>
      </c>
      <c r="K701" s="13">
        <f t="shared" si="52"/>
        <v>0</v>
      </c>
      <c r="L701" s="17">
        <f t="shared" si="53"/>
        <v>2368.1680000000001</v>
      </c>
      <c r="M701" s="17">
        <f t="shared" si="54"/>
        <v>2368.1680000000001</v>
      </c>
      <c r="N701" s="1" t="s">
        <v>10</v>
      </c>
      <c r="O701" s="1">
        <v>1.25</v>
      </c>
    </row>
    <row r="702" spans="4:15" x14ac:dyDescent="0.25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50"/>
        <v>Large</v>
      </c>
      <c r="I702" s="4" t="str">
        <f t="shared" si="51"/>
        <v>XX Large</v>
      </c>
      <c r="J702" s="1">
        <v>1335.316</v>
      </c>
      <c r="K702" s="13">
        <f t="shared" si="52"/>
        <v>0.01</v>
      </c>
      <c r="L702" s="17">
        <f t="shared" si="53"/>
        <v>1321.9628399999999</v>
      </c>
      <c r="M702" s="17">
        <f t="shared" si="54"/>
        <v>1334.326</v>
      </c>
      <c r="N702" s="1" t="s">
        <v>10</v>
      </c>
      <c r="O702" s="1">
        <v>0.99</v>
      </c>
    </row>
    <row r="703" spans="4:15" x14ac:dyDescent="0.25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50"/>
        <v>Small</v>
      </c>
      <c r="I703" s="4" t="str">
        <f t="shared" si="51"/>
        <v>Extra Small</v>
      </c>
      <c r="J703" s="1">
        <v>120.38</v>
      </c>
      <c r="K703" s="13">
        <f t="shared" si="52"/>
        <v>0</v>
      </c>
      <c r="L703" s="17">
        <f t="shared" si="53"/>
        <v>120.38</v>
      </c>
      <c r="M703" s="17">
        <f t="shared" si="54"/>
        <v>120.38</v>
      </c>
      <c r="N703" s="1" t="s">
        <v>10</v>
      </c>
      <c r="O703" s="1">
        <v>6.32</v>
      </c>
    </row>
    <row r="704" spans="4:15" x14ac:dyDescent="0.25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50"/>
        <v>Small</v>
      </c>
      <c r="I704" s="4" t="str">
        <f t="shared" si="51"/>
        <v>Small</v>
      </c>
      <c r="J704" s="1">
        <v>1132.5999999999999</v>
      </c>
      <c r="K704" s="13">
        <f t="shared" si="52"/>
        <v>0</v>
      </c>
      <c r="L704" s="17">
        <f t="shared" si="53"/>
        <v>1132.5999999999999</v>
      </c>
      <c r="M704" s="17">
        <f t="shared" si="54"/>
        <v>1132.5999999999999</v>
      </c>
      <c r="N704" s="1" t="s">
        <v>10</v>
      </c>
      <c r="O704" s="1">
        <v>35</v>
      </c>
    </row>
    <row r="705" spans="4:15" x14ac:dyDescent="0.25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50"/>
        <v>Small</v>
      </c>
      <c r="I705" s="4" t="str">
        <f t="shared" si="51"/>
        <v>Mini</v>
      </c>
      <c r="J705" s="1">
        <v>1679.58</v>
      </c>
      <c r="K705" s="13">
        <f t="shared" si="52"/>
        <v>0</v>
      </c>
      <c r="L705" s="17">
        <f t="shared" si="53"/>
        <v>1679.58</v>
      </c>
      <c r="M705" s="17">
        <f t="shared" si="54"/>
        <v>1679.58</v>
      </c>
      <c r="N705" s="1" t="s">
        <v>13</v>
      </c>
      <c r="O705" s="1">
        <v>58.95</v>
      </c>
    </row>
    <row r="706" spans="4:15" x14ac:dyDescent="0.25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50"/>
        <v>Large</v>
      </c>
      <c r="I706" s="4" t="str">
        <f t="shared" si="51"/>
        <v>XXX Large</v>
      </c>
      <c r="J706" s="1">
        <v>7890.89</v>
      </c>
      <c r="K706" s="13">
        <f t="shared" si="52"/>
        <v>0.01</v>
      </c>
      <c r="L706" s="17">
        <f t="shared" si="53"/>
        <v>7811.9811</v>
      </c>
      <c r="M706" s="17">
        <f t="shared" si="54"/>
        <v>7855.89</v>
      </c>
      <c r="N706" s="1" t="s">
        <v>8</v>
      </c>
      <c r="O706" s="1">
        <v>35</v>
      </c>
    </row>
    <row r="707" spans="4:15" x14ac:dyDescent="0.25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55">IF(G707&gt;=30,"Large",IF(G707&lt;=15,"Small","Medium"))</f>
        <v>Medium</v>
      </c>
      <c r="I707" s="4" t="str">
        <f t="shared" ref="I707:I770" si="56">VLOOKUP(G707,$A$3:$B$12,2,TRUE)</f>
        <v>Small-Medium</v>
      </c>
      <c r="J707" s="1">
        <v>2101.59</v>
      </c>
      <c r="K707" s="13">
        <f t="shared" ref="K707:K770" si="57">IF(G707&gt;35,0.01,0)</f>
        <v>0</v>
      </c>
      <c r="L707" s="17">
        <f t="shared" ref="L707:L770" si="58">J707*(1-K707)</f>
        <v>2101.59</v>
      </c>
      <c r="M707" s="17">
        <f t="shared" ref="M707:M770" si="59">IF(K707=0.01,J707-O707,J707)</f>
        <v>2101.59</v>
      </c>
      <c r="N707" s="1" t="s">
        <v>8</v>
      </c>
      <c r="O707" s="1">
        <v>24.49</v>
      </c>
    </row>
    <row r="708" spans="4:15" x14ac:dyDescent="0.25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55"/>
        <v>Medium</v>
      </c>
      <c r="I708" s="4" t="str">
        <f t="shared" si="56"/>
        <v>Medium</v>
      </c>
      <c r="J708" s="1">
        <v>222.43</v>
      </c>
      <c r="K708" s="13">
        <f t="shared" si="57"/>
        <v>0</v>
      </c>
      <c r="L708" s="17">
        <f t="shared" si="58"/>
        <v>222.43</v>
      </c>
      <c r="M708" s="17">
        <f t="shared" si="59"/>
        <v>222.43</v>
      </c>
      <c r="N708" s="1" t="s">
        <v>10</v>
      </c>
      <c r="O708" s="1">
        <v>9.86</v>
      </c>
    </row>
    <row r="709" spans="4:15" x14ac:dyDescent="0.25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55"/>
        <v>Large</v>
      </c>
      <c r="I709" s="4" t="str">
        <f t="shared" si="56"/>
        <v>XXX Large</v>
      </c>
      <c r="J709" s="1">
        <v>3005.74</v>
      </c>
      <c r="K709" s="13">
        <f t="shared" si="57"/>
        <v>0.01</v>
      </c>
      <c r="L709" s="17">
        <f t="shared" si="58"/>
        <v>2975.6825999999996</v>
      </c>
      <c r="M709" s="17">
        <f t="shared" si="59"/>
        <v>3001.75</v>
      </c>
      <c r="N709" s="1" t="s">
        <v>8</v>
      </c>
      <c r="O709" s="1">
        <v>3.99</v>
      </c>
    </row>
    <row r="710" spans="4:15" x14ac:dyDescent="0.25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55"/>
        <v>Large</v>
      </c>
      <c r="I710" s="4" t="str">
        <f t="shared" si="56"/>
        <v>XXX Large</v>
      </c>
      <c r="J710" s="1">
        <v>744.64</v>
      </c>
      <c r="K710" s="13">
        <f t="shared" si="57"/>
        <v>0.01</v>
      </c>
      <c r="L710" s="17">
        <f t="shared" si="58"/>
        <v>737.19359999999995</v>
      </c>
      <c r="M710" s="17">
        <f t="shared" si="59"/>
        <v>739.23</v>
      </c>
      <c r="N710" s="1" t="s">
        <v>10</v>
      </c>
      <c r="O710" s="1">
        <v>5.41</v>
      </c>
    </row>
    <row r="711" spans="4:15" x14ac:dyDescent="0.25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55"/>
        <v>Large</v>
      </c>
      <c r="I711" s="4" t="str">
        <f t="shared" si="56"/>
        <v>XX Large</v>
      </c>
      <c r="J711" s="1">
        <v>2209.5155</v>
      </c>
      <c r="K711" s="13">
        <f t="shared" si="57"/>
        <v>0.01</v>
      </c>
      <c r="L711" s="17">
        <f t="shared" si="58"/>
        <v>2187.420345</v>
      </c>
      <c r="M711" s="17">
        <f t="shared" si="59"/>
        <v>2204.2055</v>
      </c>
      <c r="N711" s="1" t="s">
        <v>10</v>
      </c>
      <c r="O711" s="1">
        <v>5.31</v>
      </c>
    </row>
    <row r="712" spans="4:15" x14ac:dyDescent="0.25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55"/>
        <v>Medium</v>
      </c>
      <c r="I712" s="4" t="str">
        <f t="shared" si="56"/>
        <v>Medium</v>
      </c>
      <c r="J712" s="1">
        <v>427.32</v>
      </c>
      <c r="K712" s="13">
        <f t="shared" si="57"/>
        <v>0</v>
      </c>
      <c r="L712" s="17">
        <f t="shared" si="58"/>
        <v>427.32</v>
      </c>
      <c r="M712" s="17">
        <f t="shared" si="59"/>
        <v>427.32</v>
      </c>
      <c r="N712" s="1" t="s">
        <v>10</v>
      </c>
      <c r="O712" s="1">
        <v>9.0299999999999994</v>
      </c>
    </row>
    <row r="713" spans="4:15" x14ac:dyDescent="0.25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55"/>
        <v>Small</v>
      </c>
      <c r="I713" s="4" t="str">
        <f t="shared" si="56"/>
        <v>Mini</v>
      </c>
      <c r="J713" s="1">
        <v>18.97</v>
      </c>
      <c r="K713" s="13">
        <f t="shared" si="57"/>
        <v>0</v>
      </c>
      <c r="L713" s="17">
        <f t="shared" si="58"/>
        <v>18.97</v>
      </c>
      <c r="M713" s="17">
        <f t="shared" si="59"/>
        <v>18.97</v>
      </c>
      <c r="N713" s="1" t="s">
        <v>10</v>
      </c>
      <c r="O713" s="1">
        <v>2.99</v>
      </c>
    </row>
    <row r="714" spans="4:15" x14ac:dyDescent="0.25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55"/>
        <v>Large</v>
      </c>
      <c r="I714" s="4" t="str">
        <f t="shared" si="56"/>
        <v>XXX Large</v>
      </c>
      <c r="J714" s="1">
        <v>4394.78</v>
      </c>
      <c r="K714" s="13">
        <f t="shared" si="57"/>
        <v>0.01</v>
      </c>
      <c r="L714" s="17">
        <f t="shared" si="58"/>
        <v>4350.8321999999998</v>
      </c>
      <c r="M714" s="17">
        <f t="shared" si="59"/>
        <v>4358.9399999999996</v>
      </c>
      <c r="N714" s="1" t="s">
        <v>13</v>
      </c>
      <c r="O714" s="1">
        <v>35.840000000000003</v>
      </c>
    </row>
    <row r="715" spans="4:15" x14ac:dyDescent="0.25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55"/>
        <v>Medium</v>
      </c>
      <c r="I715" s="4" t="str">
        <f t="shared" si="56"/>
        <v>Medium</v>
      </c>
      <c r="J715" s="1">
        <v>1304.0274999999999</v>
      </c>
      <c r="K715" s="13">
        <f t="shared" si="57"/>
        <v>0</v>
      </c>
      <c r="L715" s="17">
        <f t="shared" si="58"/>
        <v>1304.0274999999999</v>
      </c>
      <c r="M715" s="17">
        <f t="shared" si="59"/>
        <v>1304.0274999999999</v>
      </c>
      <c r="N715" s="1" t="s">
        <v>10</v>
      </c>
      <c r="O715" s="1">
        <v>8.99</v>
      </c>
    </row>
    <row r="716" spans="4:15" x14ac:dyDescent="0.25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55"/>
        <v>Small</v>
      </c>
      <c r="I716" s="4" t="str">
        <f t="shared" si="56"/>
        <v>Extra Small</v>
      </c>
      <c r="J716" s="1">
        <v>26.09</v>
      </c>
      <c r="K716" s="13">
        <f t="shared" si="57"/>
        <v>0</v>
      </c>
      <c r="L716" s="17">
        <f t="shared" si="58"/>
        <v>26.09</v>
      </c>
      <c r="M716" s="17">
        <f t="shared" si="59"/>
        <v>26.09</v>
      </c>
      <c r="N716" s="1" t="s">
        <v>10</v>
      </c>
      <c r="O716" s="1">
        <v>0.93</v>
      </c>
    </row>
    <row r="717" spans="4:15" x14ac:dyDescent="0.25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55"/>
        <v>Medium</v>
      </c>
      <c r="I717" s="4" t="str">
        <f t="shared" si="56"/>
        <v>Small-Medium</v>
      </c>
      <c r="J717" s="1">
        <v>71.45</v>
      </c>
      <c r="K717" s="13">
        <f t="shared" si="57"/>
        <v>0</v>
      </c>
      <c r="L717" s="17">
        <f t="shared" si="58"/>
        <v>71.45</v>
      </c>
      <c r="M717" s="17">
        <f t="shared" si="59"/>
        <v>71.45</v>
      </c>
      <c r="N717" s="1" t="s">
        <v>10</v>
      </c>
      <c r="O717" s="1">
        <v>6.27</v>
      </c>
    </row>
    <row r="718" spans="4:15" x14ac:dyDescent="0.25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55"/>
        <v>Small</v>
      </c>
      <c r="I718" s="4" t="str">
        <f t="shared" si="56"/>
        <v>Small</v>
      </c>
      <c r="J718" s="1">
        <v>28.82</v>
      </c>
      <c r="K718" s="13">
        <f t="shared" si="57"/>
        <v>0</v>
      </c>
      <c r="L718" s="17">
        <f t="shared" si="58"/>
        <v>28.82</v>
      </c>
      <c r="M718" s="17">
        <f t="shared" si="59"/>
        <v>28.82</v>
      </c>
      <c r="N718" s="1" t="s">
        <v>10</v>
      </c>
      <c r="O718" s="1">
        <v>1.49</v>
      </c>
    </row>
    <row r="719" spans="4:15" x14ac:dyDescent="0.25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55"/>
        <v>Large</v>
      </c>
      <c r="I719" s="4" t="str">
        <f t="shared" si="56"/>
        <v>XX Large</v>
      </c>
      <c r="J719" s="1">
        <v>364.8</v>
      </c>
      <c r="K719" s="13">
        <f t="shared" si="57"/>
        <v>0.01</v>
      </c>
      <c r="L719" s="17">
        <f t="shared" si="58"/>
        <v>361.15199999999999</v>
      </c>
      <c r="M719" s="17">
        <f t="shared" si="59"/>
        <v>363.41</v>
      </c>
      <c r="N719" s="1" t="s">
        <v>10</v>
      </c>
      <c r="O719" s="1">
        <v>1.39</v>
      </c>
    </row>
    <row r="720" spans="4:15" x14ac:dyDescent="0.25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55"/>
        <v>Large</v>
      </c>
      <c r="I720" s="4" t="str">
        <f t="shared" si="56"/>
        <v>Extra Large</v>
      </c>
      <c r="J720" s="1">
        <v>3338.98</v>
      </c>
      <c r="K720" s="13">
        <f t="shared" si="57"/>
        <v>0.01</v>
      </c>
      <c r="L720" s="17">
        <f t="shared" si="58"/>
        <v>3305.5902000000001</v>
      </c>
      <c r="M720" s="17">
        <f t="shared" si="59"/>
        <v>3303.98</v>
      </c>
      <c r="N720" s="1" t="s">
        <v>10</v>
      </c>
      <c r="O720" s="1">
        <v>35</v>
      </c>
    </row>
    <row r="721" spans="4:15" x14ac:dyDescent="0.25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55"/>
        <v>Small</v>
      </c>
      <c r="I721" s="4" t="str">
        <f t="shared" si="56"/>
        <v>Small</v>
      </c>
      <c r="J721" s="1">
        <v>22145.37</v>
      </c>
      <c r="K721" s="13">
        <f t="shared" si="57"/>
        <v>0</v>
      </c>
      <c r="L721" s="17">
        <f t="shared" si="58"/>
        <v>22145.37</v>
      </c>
      <c r="M721" s="17">
        <f t="shared" si="59"/>
        <v>22145.37</v>
      </c>
      <c r="N721" s="1" t="s">
        <v>10</v>
      </c>
      <c r="O721" s="1">
        <v>13.99</v>
      </c>
    </row>
    <row r="722" spans="4:15" x14ac:dyDescent="0.25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55"/>
        <v>Small</v>
      </c>
      <c r="I722" s="4" t="str">
        <f t="shared" si="56"/>
        <v>Mini</v>
      </c>
      <c r="J722" s="1">
        <v>14.61</v>
      </c>
      <c r="K722" s="13">
        <f t="shared" si="57"/>
        <v>0</v>
      </c>
      <c r="L722" s="17">
        <f t="shared" si="58"/>
        <v>14.61</v>
      </c>
      <c r="M722" s="17">
        <f t="shared" si="59"/>
        <v>14.61</v>
      </c>
      <c r="N722" s="1" t="s">
        <v>10</v>
      </c>
      <c r="O722" s="1">
        <v>0.5</v>
      </c>
    </row>
    <row r="723" spans="4:15" x14ac:dyDescent="0.25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55"/>
        <v>Small</v>
      </c>
      <c r="I723" s="4" t="str">
        <f t="shared" si="56"/>
        <v>Extra Small</v>
      </c>
      <c r="J723" s="1">
        <v>137.26</v>
      </c>
      <c r="K723" s="13">
        <f t="shared" si="57"/>
        <v>0</v>
      </c>
      <c r="L723" s="17">
        <f t="shared" si="58"/>
        <v>137.26</v>
      </c>
      <c r="M723" s="17">
        <f t="shared" si="59"/>
        <v>137.26</v>
      </c>
      <c r="N723" s="1" t="s">
        <v>10</v>
      </c>
      <c r="O723" s="1">
        <v>13.18</v>
      </c>
    </row>
    <row r="724" spans="4:15" x14ac:dyDescent="0.25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55"/>
        <v>Medium</v>
      </c>
      <c r="I724" s="4" t="str">
        <f t="shared" si="56"/>
        <v>Small-Medium</v>
      </c>
      <c r="J724" s="1">
        <v>2913.1455000000001</v>
      </c>
      <c r="K724" s="13">
        <f t="shared" si="57"/>
        <v>0</v>
      </c>
      <c r="L724" s="17">
        <f t="shared" si="58"/>
        <v>2913.1455000000001</v>
      </c>
      <c r="M724" s="17">
        <f t="shared" si="59"/>
        <v>2913.1455000000001</v>
      </c>
      <c r="N724" s="1" t="s">
        <v>10</v>
      </c>
      <c r="O724" s="1">
        <v>4.99</v>
      </c>
    </row>
    <row r="725" spans="4:15" x14ac:dyDescent="0.25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55"/>
        <v>Small</v>
      </c>
      <c r="I725" s="4" t="str">
        <f t="shared" si="56"/>
        <v>Mini</v>
      </c>
      <c r="J725" s="1">
        <v>665.76250000000005</v>
      </c>
      <c r="K725" s="13">
        <f t="shared" si="57"/>
        <v>0</v>
      </c>
      <c r="L725" s="17">
        <f t="shared" si="58"/>
        <v>665.76250000000005</v>
      </c>
      <c r="M725" s="17">
        <f t="shared" si="59"/>
        <v>665.76250000000005</v>
      </c>
      <c r="N725" s="1" t="s">
        <v>10</v>
      </c>
      <c r="O725" s="1">
        <v>8.99</v>
      </c>
    </row>
    <row r="726" spans="4:15" x14ac:dyDescent="0.25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55"/>
        <v>Large</v>
      </c>
      <c r="I726" s="4" t="str">
        <f t="shared" si="56"/>
        <v>Extra Large</v>
      </c>
      <c r="J726" s="1">
        <v>1757.43</v>
      </c>
      <c r="K726" s="13">
        <f t="shared" si="57"/>
        <v>0.01</v>
      </c>
      <c r="L726" s="17">
        <f t="shared" si="58"/>
        <v>1739.8557000000001</v>
      </c>
      <c r="M726" s="17">
        <f t="shared" si="59"/>
        <v>1753.93</v>
      </c>
      <c r="N726" s="1" t="s">
        <v>8</v>
      </c>
      <c r="O726" s="1">
        <v>3.5</v>
      </c>
    </row>
    <row r="727" spans="4:15" x14ac:dyDescent="0.25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55"/>
        <v>Large</v>
      </c>
      <c r="I727" s="4" t="str">
        <f t="shared" si="56"/>
        <v>Large</v>
      </c>
      <c r="J727" s="1">
        <v>246.98</v>
      </c>
      <c r="K727" s="13">
        <f t="shared" si="57"/>
        <v>0</v>
      </c>
      <c r="L727" s="17">
        <f t="shared" si="58"/>
        <v>246.98</v>
      </c>
      <c r="M727" s="17">
        <f t="shared" si="59"/>
        <v>246.98</v>
      </c>
      <c r="N727" s="1" t="s">
        <v>10</v>
      </c>
      <c r="O727" s="1">
        <v>5.21</v>
      </c>
    </row>
    <row r="728" spans="4:15" x14ac:dyDescent="0.25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55"/>
        <v>Small</v>
      </c>
      <c r="I728" s="4" t="str">
        <f t="shared" si="56"/>
        <v>Small</v>
      </c>
      <c r="J728" s="1">
        <v>1712.66</v>
      </c>
      <c r="K728" s="13">
        <f t="shared" si="57"/>
        <v>0</v>
      </c>
      <c r="L728" s="17">
        <f t="shared" si="58"/>
        <v>1712.66</v>
      </c>
      <c r="M728" s="17">
        <f t="shared" si="59"/>
        <v>1712.66</v>
      </c>
      <c r="N728" s="1" t="s">
        <v>10</v>
      </c>
      <c r="O728" s="1">
        <v>4</v>
      </c>
    </row>
    <row r="729" spans="4:15" x14ac:dyDescent="0.25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55"/>
        <v>Medium</v>
      </c>
      <c r="I729" s="4" t="str">
        <f t="shared" si="56"/>
        <v>Small-Medium</v>
      </c>
      <c r="J729" s="1">
        <v>102.73</v>
      </c>
      <c r="K729" s="13">
        <f t="shared" si="57"/>
        <v>0</v>
      </c>
      <c r="L729" s="17">
        <f t="shared" si="58"/>
        <v>102.73</v>
      </c>
      <c r="M729" s="17">
        <f t="shared" si="59"/>
        <v>102.73</v>
      </c>
      <c r="N729" s="1" t="s">
        <v>10</v>
      </c>
      <c r="O729" s="1">
        <v>2.5</v>
      </c>
    </row>
    <row r="730" spans="4:15" x14ac:dyDescent="0.25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55"/>
        <v>Small</v>
      </c>
      <c r="I730" s="4" t="str">
        <f t="shared" si="56"/>
        <v>Mini</v>
      </c>
      <c r="J730" s="1">
        <v>294.89</v>
      </c>
      <c r="K730" s="13">
        <f t="shared" si="57"/>
        <v>0</v>
      </c>
      <c r="L730" s="17">
        <f t="shared" si="58"/>
        <v>294.89</v>
      </c>
      <c r="M730" s="17">
        <f t="shared" si="59"/>
        <v>294.89</v>
      </c>
      <c r="N730" s="1" t="s">
        <v>10</v>
      </c>
      <c r="O730" s="1">
        <v>12.14</v>
      </c>
    </row>
    <row r="731" spans="4:15" x14ac:dyDescent="0.25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55"/>
        <v>Large</v>
      </c>
      <c r="I731" s="4" t="str">
        <f t="shared" si="56"/>
        <v>Large</v>
      </c>
      <c r="J731" s="1">
        <v>1282.49</v>
      </c>
      <c r="K731" s="13">
        <f t="shared" si="57"/>
        <v>0</v>
      </c>
      <c r="L731" s="17">
        <f t="shared" si="58"/>
        <v>1282.49</v>
      </c>
      <c r="M731" s="17">
        <f t="shared" si="59"/>
        <v>1282.49</v>
      </c>
      <c r="N731" s="1" t="s">
        <v>10</v>
      </c>
      <c r="O731" s="1">
        <v>14.45</v>
      </c>
    </row>
    <row r="732" spans="4:15" x14ac:dyDescent="0.25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55"/>
        <v>Medium</v>
      </c>
      <c r="I732" s="4" t="str">
        <f t="shared" si="56"/>
        <v>Medium-Large</v>
      </c>
      <c r="J732" s="1">
        <v>8161.93</v>
      </c>
      <c r="K732" s="13">
        <f t="shared" si="57"/>
        <v>0</v>
      </c>
      <c r="L732" s="17">
        <f t="shared" si="58"/>
        <v>8161.93</v>
      </c>
      <c r="M732" s="17">
        <f t="shared" si="59"/>
        <v>8161.93</v>
      </c>
      <c r="N732" s="1" t="s">
        <v>13</v>
      </c>
      <c r="O732" s="1">
        <v>64.73</v>
      </c>
    </row>
    <row r="733" spans="4:15" x14ac:dyDescent="0.25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55"/>
        <v>Large</v>
      </c>
      <c r="I733" s="4" t="str">
        <f t="shared" si="56"/>
        <v>XXX Large</v>
      </c>
      <c r="J733" s="1">
        <v>246.57</v>
      </c>
      <c r="K733" s="13">
        <f t="shared" si="57"/>
        <v>0.01</v>
      </c>
      <c r="L733" s="17">
        <f t="shared" si="58"/>
        <v>244.10429999999999</v>
      </c>
      <c r="M733" s="17">
        <f t="shared" si="59"/>
        <v>241.07999999999998</v>
      </c>
      <c r="N733" s="1" t="s">
        <v>10</v>
      </c>
      <c r="O733" s="1">
        <v>5.49</v>
      </c>
    </row>
    <row r="734" spans="4:15" x14ac:dyDescent="0.25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55"/>
        <v>Large</v>
      </c>
      <c r="I734" s="4" t="str">
        <f t="shared" si="56"/>
        <v>Extra Large</v>
      </c>
      <c r="J734" s="1">
        <v>1314.65</v>
      </c>
      <c r="K734" s="13">
        <f t="shared" si="57"/>
        <v>0.01</v>
      </c>
      <c r="L734" s="17">
        <f t="shared" si="58"/>
        <v>1301.5035</v>
      </c>
      <c r="M734" s="17">
        <f t="shared" si="59"/>
        <v>1309.5700000000002</v>
      </c>
      <c r="N734" s="1" t="s">
        <v>10</v>
      </c>
      <c r="O734" s="1">
        <v>5.08</v>
      </c>
    </row>
    <row r="735" spans="4:15" x14ac:dyDescent="0.25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55"/>
        <v>Large</v>
      </c>
      <c r="I735" s="4" t="str">
        <f t="shared" si="56"/>
        <v>Large</v>
      </c>
      <c r="J735" s="1">
        <v>3114.05</v>
      </c>
      <c r="K735" s="13">
        <f t="shared" si="57"/>
        <v>0</v>
      </c>
      <c r="L735" s="17">
        <f t="shared" si="58"/>
        <v>3114.05</v>
      </c>
      <c r="M735" s="17">
        <f t="shared" si="59"/>
        <v>3114.05</v>
      </c>
      <c r="N735" s="1" t="s">
        <v>13</v>
      </c>
      <c r="O735" s="1">
        <v>74.349999999999994</v>
      </c>
    </row>
    <row r="736" spans="4:15" x14ac:dyDescent="0.25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55"/>
        <v>Medium</v>
      </c>
      <c r="I736" s="4" t="str">
        <f t="shared" si="56"/>
        <v>Medium-Large</v>
      </c>
      <c r="J736" s="1">
        <v>4479.16</v>
      </c>
      <c r="K736" s="13">
        <f t="shared" si="57"/>
        <v>0</v>
      </c>
      <c r="L736" s="17">
        <f t="shared" si="58"/>
        <v>4479.16</v>
      </c>
      <c r="M736" s="17">
        <f t="shared" si="59"/>
        <v>4479.16</v>
      </c>
      <c r="N736" s="1" t="s">
        <v>10</v>
      </c>
      <c r="O736" s="1">
        <v>19.989999999999998</v>
      </c>
    </row>
    <row r="737" spans="4:15" x14ac:dyDescent="0.25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55"/>
        <v>Small</v>
      </c>
      <c r="I737" s="4" t="str">
        <f t="shared" si="56"/>
        <v>Mini</v>
      </c>
      <c r="J737" s="1">
        <v>40.825499999999998</v>
      </c>
      <c r="K737" s="13">
        <f t="shared" si="57"/>
        <v>0</v>
      </c>
      <c r="L737" s="17">
        <f t="shared" si="58"/>
        <v>40.825499999999998</v>
      </c>
      <c r="M737" s="17">
        <f t="shared" si="59"/>
        <v>40.825499999999998</v>
      </c>
      <c r="N737" s="1" t="s">
        <v>10</v>
      </c>
      <c r="O737" s="1">
        <v>4.8099999999999996</v>
      </c>
    </row>
    <row r="738" spans="4:15" x14ac:dyDescent="0.25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55"/>
        <v>Large</v>
      </c>
      <c r="I738" s="4" t="str">
        <f t="shared" si="56"/>
        <v>XXX Large</v>
      </c>
      <c r="J738" s="1">
        <v>401.39</v>
      </c>
      <c r="K738" s="13">
        <f t="shared" si="57"/>
        <v>0.01</v>
      </c>
      <c r="L738" s="17">
        <f t="shared" si="58"/>
        <v>397.37610000000001</v>
      </c>
      <c r="M738" s="17">
        <f t="shared" si="59"/>
        <v>400.43</v>
      </c>
      <c r="N738" s="1" t="s">
        <v>8</v>
      </c>
      <c r="O738" s="1">
        <v>0.96</v>
      </c>
    </row>
    <row r="739" spans="4:15" x14ac:dyDescent="0.25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55"/>
        <v>Small</v>
      </c>
      <c r="I739" s="4" t="str">
        <f t="shared" si="56"/>
        <v>Extra Small</v>
      </c>
      <c r="J739" s="1">
        <v>181.32</v>
      </c>
      <c r="K739" s="13">
        <f t="shared" si="57"/>
        <v>0</v>
      </c>
      <c r="L739" s="17">
        <f t="shared" si="58"/>
        <v>181.32</v>
      </c>
      <c r="M739" s="17">
        <f t="shared" si="59"/>
        <v>181.32</v>
      </c>
      <c r="N739" s="1" t="s">
        <v>10</v>
      </c>
      <c r="O739" s="1">
        <v>8.99</v>
      </c>
    </row>
    <row r="740" spans="4:15" x14ac:dyDescent="0.25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55"/>
        <v>Large</v>
      </c>
      <c r="I740" s="4" t="str">
        <f t="shared" si="56"/>
        <v>XXX Large</v>
      </c>
      <c r="J740" s="1">
        <v>446.06</v>
      </c>
      <c r="K740" s="13">
        <f t="shared" si="57"/>
        <v>0.01</v>
      </c>
      <c r="L740" s="17">
        <f t="shared" si="58"/>
        <v>441.5994</v>
      </c>
      <c r="M740" s="17">
        <f t="shared" si="59"/>
        <v>443.91</v>
      </c>
      <c r="N740" s="1" t="s">
        <v>10</v>
      </c>
      <c r="O740" s="1">
        <v>2.15</v>
      </c>
    </row>
    <row r="741" spans="4:15" x14ac:dyDescent="0.25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55"/>
        <v>Large</v>
      </c>
      <c r="I741" s="4" t="str">
        <f t="shared" si="56"/>
        <v>XXX Large</v>
      </c>
      <c r="J741" s="1">
        <v>4744.6400000000003</v>
      </c>
      <c r="K741" s="13">
        <f t="shared" si="57"/>
        <v>0.01</v>
      </c>
      <c r="L741" s="17">
        <f t="shared" si="58"/>
        <v>4697.1936000000005</v>
      </c>
      <c r="M741" s="17">
        <f t="shared" si="59"/>
        <v>4724.6500000000005</v>
      </c>
      <c r="N741" s="1" t="s">
        <v>10</v>
      </c>
      <c r="O741" s="1">
        <v>19.989999999999998</v>
      </c>
    </row>
    <row r="742" spans="4:15" x14ac:dyDescent="0.25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55"/>
        <v>Large</v>
      </c>
      <c r="I742" s="4" t="str">
        <f t="shared" si="56"/>
        <v>XX Large</v>
      </c>
      <c r="J742" s="1">
        <v>607.13</v>
      </c>
      <c r="K742" s="13">
        <f t="shared" si="57"/>
        <v>0.01</v>
      </c>
      <c r="L742" s="17">
        <f t="shared" si="58"/>
        <v>601.05870000000004</v>
      </c>
      <c r="M742" s="17">
        <f t="shared" si="59"/>
        <v>605.74</v>
      </c>
      <c r="N742" s="1" t="s">
        <v>10</v>
      </c>
      <c r="O742" s="1">
        <v>1.39</v>
      </c>
    </row>
    <row r="743" spans="4:15" x14ac:dyDescent="0.25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55"/>
        <v>Large</v>
      </c>
      <c r="I743" s="4" t="str">
        <f t="shared" si="56"/>
        <v>Extra Large</v>
      </c>
      <c r="J743" s="1">
        <v>5587.2</v>
      </c>
      <c r="K743" s="13">
        <f t="shared" si="57"/>
        <v>0.01</v>
      </c>
      <c r="L743" s="17">
        <f t="shared" si="58"/>
        <v>5531.3279999999995</v>
      </c>
      <c r="M743" s="17">
        <f t="shared" si="59"/>
        <v>5567.21</v>
      </c>
      <c r="N743" s="1" t="s">
        <v>8</v>
      </c>
      <c r="O743" s="1">
        <v>19.989999999999998</v>
      </c>
    </row>
    <row r="744" spans="4:15" x14ac:dyDescent="0.25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55"/>
        <v>Large</v>
      </c>
      <c r="I744" s="4" t="str">
        <f t="shared" si="56"/>
        <v>XXX Large</v>
      </c>
      <c r="J744" s="1">
        <v>14981.74</v>
      </c>
      <c r="K744" s="13">
        <f t="shared" si="57"/>
        <v>0.01</v>
      </c>
      <c r="L744" s="17">
        <f t="shared" si="58"/>
        <v>14831.9226</v>
      </c>
      <c r="M744" s="17">
        <f t="shared" si="59"/>
        <v>14970.1</v>
      </c>
      <c r="N744" s="1" t="s">
        <v>10</v>
      </c>
      <c r="O744" s="1">
        <v>11.64</v>
      </c>
    </row>
    <row r="745" spans="4:15" x14ac:dyDescent="0.25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55"/>
        <v>Large</v>
      </c>
      <c r="I745" s="4" t="str">
        <f t="shared" si="56"/>
        <v>Extra Large</v>
      </c>
      <c r="J745" s="1">
        <v>5382.24</v>
      </c>
      <c r="K745" s="13">
        <f t="shared" si="57"/>
        <v>0.01</v>
      </c>
      <c r="L745" s="17">
        <f t="shared" si="58"/>
        <v>5328.4175999999998</v>
      </c>
      <c r="M745" s="17">
        <f t="shared" si="59"/>
        <v>5378.24</v>
      </c>
      <c r="N745" s="1" t="s">
        <v>10</v>
      </c>
      <c r="O745" s="1">
        <v>4</v>
      </c>
    </row>
    <row r="746" spans="4:15" x14ac:dyDescent="0.25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55"/>
        <v>Large</v>
      </c>
      <c r="I746" s="4" t="str">
        <f t="shared" si="56"/>
        <v>Medium-Large</v>
      </c>
      <c r="J746" s="1">
        <v>1035.95</v>
      </c>
      <c r="K746" s="13">
        <f t="shared" si="57"/>
        <v>0</v>
      </c>
      <c r="L746" s="17">
        <f t="shared" si="58"/>
        <v>1035.95</v>
      </c>
      <c r="M746" s="17">
        <f t="shared" si="59"/>
        <v>1035.95</v>
      </c>
      <c r="N746" s="1" t="s">
        <v>10</v>
      </c>
      <c r="O746" s="1">
        <v>1.99</v>
      </c>
    </row>
    <row r="747" spans="4:15" x14ac:dyDescent="0.25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55"/>
        <v>Large</v>
      </c>
      <c r="I747" s="4" t="str">
        <f t="shared" si="56"/>
        <v>Large</v>
      </c>
      <c r="J747" s="1">
        <v>34.22</v>
      </c>
      <c r="K747" s="13">
        <f t="shared" si="57"/>
        <v>0</v>
      </c>
      <c r="L747" s="17">
        <f t="shared" si="58"/>
        <v>34.22</v>
      </c>
      <c r="M747" s="17">
        <f t="shared" si="59"/>
        <v>34.22</v>
      </c>
      <c r="N747" s="1" t="s">
        <v>10</v>
      </c>
      <c r="O747" s="1">
        <v>0.7</v>
      </c>
    </row>
    <row r="748" spans="4:15" x14ac:dyDescent="0.25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55"/>
        <v>Medium</v>
      </c>
      <c r="I748" s="4" t="str">
        <f t="shared" si="56"/>
        <v>Small-Medium</v>
      </c>
      <c r="J748" s="1">
        <v>2980.3719999999998</v>
      </c>
      <c r="K748" s="13">
        <f t="shared" si="57"/>
        <v>0</v>
      </c>
      <c r="L748" s="17">
        <f t="shared" si="58"/>
        <v>2980.3719999999998</v>
      </c>
      <c r="M748" s="17">
        <f t="shared" si="59"/>
        <v>2980.3719999999998</v>
      </c>
      <c r="N748" s="1" t="s">
        <v>10</v>
      </c>
      <c r="O748" s="1">
        <v>8.99</v>
      </c>
    </row>
    <row r="749" spans="4:15" x14ac:dyDescent="0.25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55"/>
        <v>Small</v>
      </c>
      <c r="I749" s="4" t="str">
        <f t="shared" si="56"/>
        <v>Mini</v>
      </c>
      <c r="J749" s="1">
        <v>461.89</v>
      </c>
      <c r="K749" s="13">
        <f t="shared" si="57"/>
        <v>0</v>
      </c>
      <c r="L749" s="17">
        <f t="shared" si="58"/>
        <v>461.89</v>
      </c>
      <c r="M749" s="17">
        <f t="shared" si="59"/>
        <v>461.89</v>
      </c>
      <c r="N749" s="1" t="s">
        <v>8</v>
      </c>
      <c r="O749" s="1">
        <v>13.99</v>
      </c>
    </row>
    <row r="750" spans="4:15" x14ac:dyDescent="0.25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55"/>
        <v>Medium</v>
      </c>
      <c r="I750" s="4" t="str">
        <f t="shared" si="56"/>
        <v>Medium</v>
      </c>
      <c r="J750" s="1">
        <v>236.46</v>
      </c>
      <c r="K750" s="13">
        <f t="shared" si="57"/>
        <v>0</v>
      </c>
      <c r="L750" s="17">
        <f t="shared" si="58"/>
        <v>236.46</v>
      </c>
      <c r="M750" s="17">
        <f t="shared" si="59"/>
        <v>236.46</v>
      </c>
      <c r="N750" s="1" t="s">
        <v>10</v>
      </c>
      <c r="O750" s="1">
        <v>9.4499999999999993</v>
      </c>
    </row>
    <row r="751" spans="4:15" x14ac:dyDescent="0.25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55"/>
        <v>Large</v>
      </c>
      <c r="I751" s="4" t="str">
        <f t="shared" si="56"/>
        <v>Large</v>
      </c>
      <c r="J751" s="1">
        <v>67.88</v>
      </c>
      <c r="K751" s="13">
        <f t="shared" si="57"/>
        <v>0</v>
      </c>
      <c r="L751" s="17">
        <f t="shared" si="58"/>
        <v>67.88</v>
      </c>
      <c r="M751" s="17">
        <f t="shared" si="59"/>
        <v>67.88</v>
      </c>
      <c r="N751" s="1" t="s">
        <v>8</v>
      </c>
      <c r="O751" s="1">
        <v>0.7</v>
      </c>
    </row>
    <row r="752" spans="4:15" x14ac:dyDescent="0.25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55"/>
        <v>Small</v>
      </c>
      <c r="I752" s="4" t="str">
        <f t="shared" si="56"/>
        <v>Extra Small</v>
      </c>
      <c r="J752" s="1">
        <v>50.42</v>
      </c>
      <c r="K752" s="13">
        <f t="shared" si="57"/>
        <v>0</v>
      </c>
      <c r="L752" s="17">
        <f t="shared" si="58"/>
        <v>50.42</v>
      </c>
      <c r="M752" s="17">
        <f t="shared" si="59"/>
        <v>50.42</v>
      </c>
      <c r="N752" s="1" t="s">
        <v>10</v>
      </c>
      <c r="O752" s="1">
        <v>1.49</v>
      </c>
    </row>
    <row r="753" spans="4:15" x14ac:dyDescent="0.25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55"/>
        <v>Small</v>
      </c>
      <c r="I753" s="4" t="str">
        <f t="shared" si="56"/>
        <v>Mini</v>
      </c>
      <c r="J753" s="1">
        <v>28.73</v>
      </c>
      <c r="K753" s="13">
        <f t="shared" si="57"/>
        <v>0</v>
      </c>
      <c r="L753" s="17">
        <f t="shared" si="58"/>
        <v>28.73</v>
      </c>
      <c r="M753" s="17">
        <f t="shared" si="59"/>
        <v>28.73</v>
      </c>
      <c r="N753" s="1" t="s">
        <v>10</v>
      </c>
      <c r="O753" s="1">
        <v>6.5</v>
      </c>
    </row>
    <row r="754" spans="4:15" x14ac:dyDescent="0.25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55"/>
        <v>Small</v>
      </c>
      <c r="I754" s="4" t="str">
        <f t="shared" si="56"/>
        <v>Small</v>
      </c>
      <c r="J754" s="1">
        <v>273.44</v>
      </c>
      <c r="K754" s="13">
        <f t="shared" si="57"/>
        <v>0</v>
      </c>
      <c r="L754" s="17">
        <f t="shared" si="58"/>
        <v>273.44</v>
      </c>
      <c r="M754" s="17">
        <f t="shared" si="59"/>
        <v>273.44</v>
      </c>
      <c r="N754" s="1" t="s">
        <v>10</v>
      </c>
      <c r="O754" s="1">
        <v>15.1</v>
      </c>
    </row>
    <row r="755" spans="4:15" x14ac:dyDescent="0.25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55"/>
        <v>Medium</v>
      </c>
      <c r="I755" s="4" t="str">
        <f t="shared" si="56"/>
        <v>Medium-Large</v>
      </c>
      <c r="J755" s="1">
        <v>575.11</v>
      </c>
      <c r="K755" s="13">
        <f t="shared" si="57"/>
        <v>0</v>
      </c>
      <c r="L755" s="17">
        <f t="shared" si="58"/>
        <v>575.11</v>
      </c>
      <c r="M755" s="17">
        <f t="shared" si="59"/>
        <v>575.11</v>
      </c>
      <c r="N755" s="1" t="s">
        <v>10</v>
      </c>
      <c r="O755" s="1">
        <v>9.0299999999999994</v>
      </c>
    </row>
    <row r="756" spans="4:15" x14ac:dyDescent="0.25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55"/>
        <v>Large</v>
      </c>
      <c r="I756" s="4" t="str">
        <f t="shared" si="56"/>
        <v>XXX Large</v>
      </c>
      <c r="J756" s="1">
        <v>335.64</v>
      </c>
      <c r="K756" s="13">
        <f t="shared" si="57"/>
        <v>0.01</v>
      </c>
      <c r="L756" s="17">
        <f t="shared" si="58"/>
        <v>332.28359999999998</v>
      </c>
      <c r="M756" s="17">
        <f t="shared" si="59"/>
        <v>334.08</v>
      </c>
      <c r="N756" s="1" t="s">
        <v>10</v>
      </c>
      <c r="O756" s="1">
        <v>1.56</v>
      </c>
    </row>
    <row r="757" spans="4:15" x14ac:dyDescent="0.25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55"/>
        <v>Small</v>
      </c>
      <c r="I757" s="4" t="str">
        <f t="shared" si="56"/>
        <v>Extra Small</v>
      </c>
      <c r="J757" s="1">
        <v>707.3</v>
      </c>
      <c r="K757" s="13">
        <f t="shared" si="57"/>
        <v>0</v>
      </c>
      <c r="L757" s="17">
        <f t="shared" si="58"/>
        <v>707.3</v>
      </c>
      <c r="M757" s="17">
        <f t="shared" si="59"/>
        <v>707.3</v>
      </c>
      <c r="N757" s="1" t="s">
        <v>13</v>
      </c>
      <c r="O757" s="1">
        <v>26.74</v>
      </c>
    </row>
    <row r="758" spans="4:15" x14ac:dyDescent="0.25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55"/>
        <v>Medium</v>
      </c>
      <c r="I758" s="4" t="str">
        <f t="shared" si="56"/>
        <v>Small-Medium</v>
      </c>
      <c r="J758" s="1">
        <v>4201.47</v>
      </c>
      <c r="K758" s="13">
        <f t="shared" si="57"/>
        <v>0</v>
      </c>
      <c r="L758" s="17">
        <f t="shared" si="58"/>
        <v>4201.47</v>
      </c>
      <c r="M758" s="17">
        <f t="shared" si="59"/>
        <v>4201.47</v>
      </c>
      <c r="N758" s="1" t="s">
        <v>13</v>
      </c>
      <c r="O758" s="1">
        <v>52.2</v>
      </c>
    </row>
    <row r="759" spans="4:15" x14ac:dyDescent="0.25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55"/>
        <v>Small</v>
      </c>
      <c r="I759" s="4" t="str">
        <f t="shared" si="56"/>
        <v>Mini</v>
      </c>
      <c r="J759" s="1">
        <v>26.41</v>
      </c>
      <c r="K759" s="13">
        <f t="shared" si="57"/>
        <v>0</v>
      </c>
      <c r="L759" s="17">
        <f t="shared" si="58"/>
        <v>26.41</v>
      </c>
      <c r="M759" s="17">
        <f t="shared" si="59"/>
        <v>26.41</v>
      </c>
      <c r="N759" s="1" t="s">
        <v>10</v>
      </c>
      <c r="O759" s="1">
        <v>5.74</v>
      </c>
    </row>
    <row r="760" spans="4:15" x14ac:dyDescent="0.25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55"/>
        <v>Medium</v>
      </c>
      <c r="I760" s="4" t="str">
        <f t="shared" si="56"/>
        <v>Small-Medium</v>
      </c>
      <c r="J760" s="1">
        <v>55.66</v>
      </c>
      <c r="K760" s="13">
        <f t="shared" si="57"/>
        <v>0</v>
      </c>
      <c r="L760" s="17">
        <f t="shared" si="58"/>
        <v>55.66</v>
      </c>
      <c r="M760" s="17">
        <f t="shared" si="59"/>
        <v>55.66</v>
      </c>
      <c r="N760" s="1" t="s">
        <v>10</v>
      </c>
      <c r="O760" s="1">
        <v>2.31</v>
      </c>
    </row>
    <row r="761" spans="4:15" x14ac:dyDescent="0.25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55"/>
        <v>Small</v>
      </c>
      <c r="I761" s="4" t="str">
        <f t="shared" si="56"/>
        <v>Small</v>
      </c>
      <c r="J761" s="1">
        <v>2045.066</v>
      </c>
      <c r="K761" s="13">
        <f t="shared" si="57"/>
        <v>0</v>
      </c>
      <c r="L761" s="17">
        <f t="shared" si="58"/>
        <v>2045.066</v>
      </c>
      <c r="M761" s="17">
        <f t="shared" si="59"/>
        <v>2045.066</v>
      </c>
      <c r="N761" s="1" t="s">
        <v>10</v>
      </c>
      <c r="O761" s="1">
        <v>8.99</v>
      </c>
    </row>
    <row r="762" spans="4:15" x14ac:dyDescent="0.25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55"/>
        <v>Medium</v>
      </c>
      <c r="I762" s="4" t="str">
        <f t="shared" si="56"/>
        <v>Small-Medium</v>
      </c>
      <c r="J762" s="1">
        <v>372.09</v>
      </c>
      <c r="K762" s="13">
        <f t="shared" si="57"/>
        <v>0</v>
      </c>
      <c r="L762" s="17">
        <f t="shared" si="58"/>
        <v>372.09</v>
      </c>
      <c r="M762" s="17">
        <f t="shared" si="59"/>
        <v>372.09</v>
      </c>
      <c r="N762" s="1" t="s">
        <v>8</v>
      </c>
      <c r="O762" s="1">
        <v>1.99</v>
      </c>
    </row>
    <row r="763" spans="4:15" x14ac:dyDescent="0.25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55"/>
        <v>Medium</v>
      </c>
      <c r="I763" s="4" t="str">
        <f t="shared" si="56"/>
        <v>Medium-Large</v>
      </c>
      <c r="J763" s="1">
        <v>205.43</v>
      </c>
      <c r="K763" s="13">
        <f t="shared" si="57"/>
        <v>0</v>
      </c>
      <c r="L763" s="17">
        <f t="shared" si="58"/>
        <v>205.43</v>
      </c>
      <c r="M763" s="17">
        <f t="shared" si="59"/>
        <v>205.43</v>
      </c>
      <c r="N763" s="1" t="s">
        <v>8</v>
      </c>
      <c r="O763" s="1">
        <v>5.27</v>
      </c>
    </row>
    <row r="764" spans="4:15" x14ac:dyDescent="0.25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55"/>
        <v>Small</v>
      </c>
      <c r="I764" s="4" t="str">
        <f t="shared" si="56"/>
        <v>Extra Small</v>
      </c>
      <c r="J764" s="1">
        <v>343.36</v>
      </c>
      <c r="K764" s="13">
        <f t="shared" si="57"/>
        <v>0</v>
      </c>
      <c r="L764" s="17">
        <f t="shared" si="58"/>
        <v>343.36</v>
      </c>
      <c r="M764" s="17">
        <f t="shared" si="59"/>
        <v>343.36</v>
      </c>
      <c r="N764" s="1" t="s">
        <v>10</v>
      </c>
      <c r="O764" s="1">
        <v>13.22</v>
      </c>
    </row>
    <row r="765" spans="4:15" x14ac:dyDescent="0.25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55"/>
        <v>Medium</v>
      </c>
      <c r="I765" s="4" t="str">
        <f t="shared" si="56"/>
        <v>Medium</v>
      </c>
      <c r="J765" s="1">
        <v>763.85</v>
      </c>
      <c r="K765" s="13">
        <f t="shared" si="57"/>
        <v>0</v>
      </c>
      <c r="L765" s="17">
        <f t="shared" si="58"/>
        <v>763.85</v>
      </c>
      <c r="M765" s="17">
        <f t="shared" si="59"/>
        <v>763.85</v>
      </c>
      <c r="N765" s="1" t="s">
        <v>10</v>
      </c>
      <c r="O765" s="1">
        <v>7.53</v>
      </c>
    </row>
    <row r="766" spans="4:15" x14ac:dyDescent="0.25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55"/>
        <v>Small</v>
      </c>
      <c r="I766" s="4" t="str">
        <f t="shared" si="56"/>
        <v>Extra Small</v>
      </c>
      <c r="J766" s="1">
        <v>309.22149999999999</v>
      </c>
      <c r="K766" s="13">
        <f t="shared" si="57"/>
        <v>0</v>
      </c>
      <c r="L766" s="17">
        <f t="shared" si="58"/>
        <v>309.22149999999999</v>
      </c>
      <c r="M766" s="17">
        <f t="shared" si="59"/>
        <v>309.22149999999999</v>
      </c>
      <c r="N766" s="1" t="s">
        <v>10</v>
      </c>
      <c r="O766" s="1">
        <v>1.25</v>
      </c>
    </row>
    <row r="767" spans="4:15" x14ac:dyDescent="0.25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55"/>
        <v>Small</v>
      </c>
      <c r="I767" s="4" t="str">
        <f t="shared" si="56"/>
        <v>Mini</v>
      </c>
      <c r="J767" s="1">
        <v>12.59</v>
      </c>
      <c r="K767" s="13">
        <f t="shared" si="57"/>
        <v>0</v>
      </c>
      <c r="L767" s="17">
        <f t="shared" si="58"/>
        <v>12.59</v>
      </c>
      <c r="M767" s="17">
        <f t="shared" si="59"/>
        <v>12.59</v>
      </c>
      <c r="N767" s="1" t="s">
        <v>10</v>
      </c>
      <c r="O767" s="1">
        <v>0.5</v>
      </c>
    </row>
    <row r="768" spans="4:15" x14ac:dyDescent="0.25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55"/>
        <v>Medium</v>
      </c>
      <c r="I768" s="4" t="str">
        <f t="shared" si="56"/>
        <v>Medium-Large</v>
      </c>
      <c r="J768" s="1">
        <v>979.06</v>
      </c>
      <c r="K768" s="13">
        <f t="shared" si="57"/>
        <v>0</v>
      </c>
      <c r="L768" s="17">
        <f t="shared" si="58"/>
        <v>979.06</v>
      </c>
      <c r="M768" s="17">
        <f t="shared" si="59"/>
        <v>979.06</v>
      </c>
      <c r="N768" s="1" t="s">
        <v>10</v>
      </c>
      <c r="O768" s="1">
        <v>9.02</v>
      </c>
    </row>
    <row r="769" spans="4:15" x14ac:dyDescent="0.25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55"/>
        <v>Medium</v>
      </c>
      <c r="I769" s="4" t="str">
        <f t="shared" si="56"/>
        <v>Medium</v>
      </c>
      <c r="J769" s="1">
        <v>767.26</v>
      </c>
      <c r="K769" s="13">
        <f t="shared" si="57"/>
        <v>0</v>
      </c>
      <c r="L769" s="17">
        <f t="shared" si="58"/>
        <v>767.26</v>
      </c>
      <c r="M769" s="17">
        <f t="shared" si="59"/>
        <v>767.26</v>
      </c>
      <c r="N769" s="1" t="s">
        <v>10</v>
      </c>
      <c r="O769" s="1">
        <v>4</v>
      </c>
    </row>
    <row r="770" spans="4:15" x14ac:dyDescent="0.25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55"/>
        <v>Small</v>
      </c>
      <c r="I770" s="4" t="str">
        <f t="shared" si="56"/>
        <v>Small</v>
      </c>
      <c r="J770" s="1">
        <v>71.599999999999994</v>
      </c>
      <c r="K770" s="13">
        <f t="shared" si="57"/>
        <v>0</v>
      </c>
      <c r="L770" s="17">
        <f t="shared" si="58"/>
        <v>71.599999999999994</v>
      </c>
      <c r="M770" s="17">
        <f t="shared" si="59"/>
        <v>71.599999999999994</v>
      </c>
      <c r="N770" s="1" t="s">
        <v>10</v>
      </c>
      <c r="O770" s="1">
        <v>4.7</v>
      </c>
    </row>
    <row r="771" spans="4:15" x14ac:dyDescent="0.25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60">IF(G771&gt;=30,"Large",IF(G771&lt;=15,"Small","Medium"))</f>
        <v>Medium</v>
      </c>
      <c r="I771" s="4" t="str">
        <f t="shared" ref="I771:I834" si="61">VLOOKUP(G771,$A$3:$B$12,2,TRUE)</f>
        <v>Small-Medium</v>
      </c>
      <c r="J771" s="1">
        <v>127.9</v>
      </c>
      <c r="K771" s="13">
        <f t="shared" ref="K771:K834" si="62">IF(G771&gt;35,0.01,0)</f>
        <v>0</v>
      </c>
      <c r="L771" s="17">
        <f t="shared" ref="L771:L834" si="63">J771*(1-K771)</f>
        <v>127.9</v>
      </c>
      <c r="M771" s="17">
        <f t="shared" ref="M771:M834" si="64">IF(K771=0.01,J771-O771,J771)</f>
        <v>127.9</v>
      </c>
      <c r="N771" s="1" t="s">
        <v>10</v>
      </c>
      <c r="O771" s="1">
        <v>7.37</v>
      </c>
    </row>
    <row r="772" spans="4:15" x14ac:dyDescent="0.25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60"/>
        <v>Small</v>
      </c>
      <c r="I772" s="4" t="str">
        <f t="shared" si="61"/>
        <v>Extra Small</v>
      </c>
      <c r="J772" s="1">
        <v>118.98</v>
      </c>
      <c r="K772" s="13">
        <f t="shared" si="62"/>
        <v>0</v>
      </c>
      <c r="L772" s="17">
        <f t="shared" si="63"/>
        <v>118.98</v>
      </c>
      <c r="M772" s="17">
        <f t="shared" si="64"/>
        <v>118.98</v>
      </c>
      <c r="N772" s="1" t="s">
        <v>10</v>
      </c>
      <c r="O772" s="1">
        <v>7.27</v>
      </c>
    </row>
    <row r="773" spans="4:15" x14ac:dyDescent="0.25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60"/>
        <v>Large</v>
      </c>
      <c r="I773" s="4" t="str">
        <f t="shared" si="61"/>
        <v>Extra Large</v>
      </c>
      <c r="J773" s="1">
        <v>1058.45</v>
      </c>
      <c r="K773" s="13">
        <f t="shared" si="62"/>
        <v>0.01</v>
      </c>
      <c r="L773" s="17">
        <f t="shared" si="63"/>
        <v>1047.8655000000001</v>
      </c>
      <c r="M773" s="17">
        <f t="shared" si="64"/>
        <v>1038.46</v>
      </c>
      <c r="N773" s="1" t="s">
        <v>10</v>
      </c>
      <c r="O773" s="1">
        <v>19.989999999999998</v>
      </c>
    </row>
    <row r="774" spans="4:15" x14ac:dyDescent="0.25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60"/>
        <v>Large</v>
      </c>
      <c r="I774" s="4" t="str">
        <f t="shared" si="61"/>
        <v>Extra Large</v>
      </c>
      <c r="J774" s="1">
        <v>1699.9829999999999</v>
      </c>
      <c r="K774" s="13">
        <f t="shared" si="62"/>
        <v>0.01</v>
      </c>
      <c r="L774" s="17">
        <f t="shared" si="63"/>
        <v>1682.98317</v>
      </c>
      <c r="M774" s="17">
        <f t="shared" si="64"/>
        <v>1694.9829999999999</v>
      </c>
      <c r="N774" s="1" t="s">
        <v>10</v>
      </c>
      <c r="O774" s="1">
        <v>5</v>
      </c>
    </row>
    <row r="775" spans="4:15" x14ac:dyDescent="0.25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60"/>
        <v>Large</v>
      </c>
      <c r="I775" s="4" t="str">
        <f t="shared" si="61"/>
        <v>Extra Large</v>
      </c>
      <c r="J775" s="1">
        <v>253.89</v>
      </c>
      <c r="K775" s="13">
        <f t="shared" si="62"/>
        <v>0.01</v>
      </c>
      <c r="L775" s="17">
        <f t="shared" si="63"/>
        <v>251.35109999999997</v>
      </c>
      <c r="M775" s="17">
        <f t="shared" si="64"/>
        <v>247.67</v>
      </c>
      <c r="N775" s="1" t="s">
        <v>10</v>
      </c>
      <c r="O775" s="1">
        <v>6.22</v>
      </c>
    </row>
    <row r="776" spans="4:15" x14ac:dyDescent="0.25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60"/>
        <v>Large</v>
      </c>
      <c r="I776" s="4" t="str">
        <f t="shared" si="61"/>
        <v>Large</v>
      </c>
      <c r="J776" s="1">
        <v>4910.09</v>
      </c>
      <c r="K776" s="13">
        <f t="shared" si="62"/>
        <v>0</v>
      </c>
      <c r="L776" s="17">
        <f t="shared" si="63"/>
        <v>4910.09</v>
      </c>
      <c r="M776" s="17">
        <f t="shared" si="64"/>
        <v>4910.09</v>
      </c>
      <c r="N776" s="1" t="s">
        <v>10</v>
      </c>
      <c r="O776" s="1">
        <v>5.5</v>
      </c>
    </row>
    <row r="777" spans="4:15" x14ac:dyDescent="0.25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60"/>
        <v>Medium</v>
      </c>
      <c r="I777" s="4" t="str">
        <f t="shared" si="61"/>
        <v>Medium</v>
      </c>
      <c r="J777" s="1">
        <v>152.52000000000001</v>
      </c>
      <c r="K777" s="13">
        <f t="shared" si="62"/>
        <v>0</v>
      </c>
      <c r="L777" s="17">
        <f t="shared" si="63"/>
        <v>152.52000000000001</v>
      </c>
      <c r="M777" s="17">
        <f t="shared" si="64"/>
        <v>152.52000000000001</v>
      </c>
      <c r="N777" s="1" t="s">
        <v>10</v>
      </c>
      <c r="O777" s="1">
        <v>5.94</v>
      </c>
    </row>
    <row r="778" spans="4:15" x14ac:dyDescent="0.25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60"/>
        <v>Large</v>
      </c>
      <c r="I778" s="4" t="str">
        <f t="shared" si="61"/>
        <v>XX Large</v>
      </c>
      <c r="J778" s="1">
        <v>1991.703</v>
      </c>
      <c r="K778" s="13">
        <f t="shared" si="62"/>
        <v>0.01</v>
      </c>
      <c r="L778" s="17">
        <f t="shared" si="63"/>
        <v>1971.7859699999999</v>
      </c>
      <c r="M778" s="17">
        <f t="shared" si="64"/>
        <v>1990.453</v>
      </c>
      <c r="N778" s="1" t="s">
        <v>10</v>
      </c>
      <c r="O778" s="1">
        <v>1.25</v>
      </c>
    </row>
    <row r="779" spans="4:15" x14ac:dyDescent="0.25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60"/>
        <v>Medium</v>
      </c>
      <c r="I779" s="4" t="str">
        <f t="shared" si="61"/>
        <v>Medium-Large</v>
      </c>
      <c r="J779" s="1">
        <v>1443.2660000000001</v>
      </c>
      <c r="K779" s="13">
        <f t="shared" si="62"/>
        <v>0</v>
      </c>
      <c r="L779" s="17">
        <f t="shared" si="63"/>
        <v>1443.2660000000001</v>
      </c>
      <c r="M779" s="17">
        <f t="shared" si="64"/>
        <v>1443.2660000000001</v>
      </c>
      <c r="N779" s="1" t="s">
        <v>10</v>
      </c>
      <c r="O779" s="1">
        <v>8.99</v>
      </c>
    </row>
    <row r="780" spans="4:15" x14ac:dyDescent="0.25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60"/>
        <v>Small</v>
      </c>
      <c r="I780" s="4" t="str">
        <f t="shared" si="61"/>
        <v>Extra Small</v>
      </c>
      <c r="J780" s="1">
        <v>3378.18</v>
      </c>
      <c r="K780" s="13">
        <f t="shared" si="62"/>
        <v>0</v>
      </c>
      <c r="L780" s="17">
        <f t="shared" si="63"/>
        <v>3378.18</v>
      </c>
      <c r="M780" s="17">
        <f t="shared" si="64"/>
        <v>3378.18</v>
      </c>
      <c r="N780" s="1" t="s">
        <v>10</v>
      </c>
      <c r="O780" s="1">
        <v>24.49</v>
      </c>
    </row>
    <row r="781" spans="4:15" x14ac:dyDescent="0.25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60"/>
        <v>Small</v>
      </c>
      <c r="I781" s="4" t="str">
        <f t="shared" si="61"/>
        <v>Small</v>
      </c>
      <c r="J781" s="1">
        <v>94.39</v>
      </c>
      <c r="K781" s="13">
        <f t="shared" si="62"/>
        <v>0</v>
      </c>
      <c r="L781" s="17">
        <f t="shared" si="63"/>
        <v>94.39</v>
      </c>
      <c r="M781" s="17">
        <f t="shared" si="64"/>
        <v>94.39</v>
      </c>
      <c r="N781" s="1" t="s">
        <v>10</v>
      </c>
      <c r="O781" s="1">
        <v>6.05</v>
      </c>
    </row>
    <row r="782" spans="4:15" x14ac:dyDescent="0.25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60"/>
        <v>Large</v>
      </c>
      <c r="I782" s="4" t="str">
        <f t="shared" si="61"/>
        <v>Large</v>
      </c>
      <c r="J782" s="1">
        <v>110.32</v>
      </c>
      <c r="K782" s="13">
        <f t="shared" si="62"/>
        <v>0</v>
      </c>
      <c r="L782" s="17">
        <f t="shared" si="63"/>
        <v>110.32</v>
      </c>
      <c r="M782" s="17">
        <f t="shared" si="64"/>
        <v>110.32</v>
      </c>
      <c r="N782" s="1" t="s">
        <v>10</v>
      </c>
      <c r="O782" s="1">
        <v>1.32</v>
      </c>
    </row>
    <row r="783" spans="4:15" x14ac:dyDescent="0.25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60"/>
        <v>Small</v>
      </c>
      <c r="I783" s="4" t="str">
        <f t="shared" si="61"/>
        <v>Mini</v>
      </c>
      <c r="J783" s="1">
        <v>97.57</v>
      </c>
      <c r="K783" s="13">
        <f t="shared" si="62"/>
        <v>0</v>
      </c>
      <c r="L783" s="17">
        <f t="shared" si="63"/>
        <v>97.57</v>
      </c>
      <c r="M783" s="17">
        <f t="shared" si="64"/>
        <v>97.57</v>
      </c>
      <c r="N783" s="1" t="s">
        <v>10</v>
      </c>
      <c r="O783" s="1">
        <v>14.87</v>
      </c>
    </row>
    <row r="784" spans="4:15" x14ac:dyDescent="0.25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60"/>
        <v>Medium</v>
      </c>
      <c r="I784" s="4" t="str">
        <f t="shared" si="61"/>
        <v>Medium-Large</v>
      </c>
      <c r="J784" s="1">
        <v>156.82</v>
      </c>
      <c r="K784" s="13">
        <f t="shared" si="62"/>
        <v>0</v>
      </c>
      <c r="L784" s="17">
        <f t="shared" si="63"/>
        <v>156.82</v>
      </c>
      <c r="M784" s="17">
        <f t="shared" si="64"/>
        <v>156.82</v>
      </c>
      <c r="N784" s="1" t="s">
        <v>10</v>
      </c>
      <c r="O784" s="1">
        <v>3.6</v>
      </c>
    </row>
    <row r="785" spans="4:15" x14ac:dyDescent="0.25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60"/>
        <v>Large</v>
      </c>
      <c r="I785" s="4" t="str">
        <f t="shared" si="61"/>
        <v>XXX Large</v>
      </c>
      <c r="J785" s="1">
        <v>2255.1945000000001</v>
      </c>
      <c r="K785" s="13">
        <f t="shared" si="62"/>
        <v>0.01</v>
      </c>
      <c r="L785" s="17">
        <f t="shared" si="63"/>
        <v>2232.6425549999999</v>
      </c>
      <c r="M785" s="17">
        <f t="shared" si="64"/>
        <v>2250.1945000000001</v>
      </c>
      <c r="N785" s="1" t="s">
        <v>10</v>
      </c>
      <c r="O785" s="1">
        <v>5</v>
      </c>
    </row>
    <row r="786" spans="4:15" x14ac:dyDescent="0.25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60"/>
        <v>Large</v>
      </c>
      <c r="I786" s="4" t="str">
        <f t="shared" si="61"/>
        <v>Medium-Large</v>
      </c>
      <c r="J786" s="1">
        <v>78.459999999999994</v>
      </c>
      <c r="K786" s="13">
        <f t="shared" si="62"/>
        <v>0</v>
      </c>
      <c r="L786" s="17">
        <f t="shared" si="63"/>
        <v>78.459999999999994</v>
      </c>
      <c r="M786" s="17">
        <f t="shared" si="64"/>
        <v>78.459999999999994</v>
      </c>
      <c r="N786" s="1" t="s">
        <v>10</v>
      </c>
      <c r="O786" s="1">
        <v>0.8</v>
      </c>
    </row>
    <row r="787" spans="4:15" x14ac:dyDescent="0.25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60"/>
        <v>Large</v>
      </c>
      <c r="I787" s="4" t="str">
        <f t="shared" si="61"/>
        <v>Large</v>
      </c>
      <c r="J787" s="1">
        <v>1132.32</v>
      </c>
      <c r="K787" s="13">
        <f t="shared" si="62"/>
        <v>0</v>
      </c>
      <c r="L787" s="17">
        <f t="shared" si="63"/>
        <v>1132.32</v>
      </c>
      <c r="M787" s="17">
        <f t="shared" si="64"/>
        <v>1132.32</v>
      </c>
      <c r="N787" s="1" t="s">
        <v>10</v>
      </c>
      <c r="O787" s="1">
        <v>13.89</v>
      </c>
    </row>
    <row r="788" spans="4:15" x14ac:dyDescent="0.25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60"/>
        <v>Small</v>
      </c>
      <c r="I788" s="4" t="str">
        <f t="shared" si="61"/>
        <v>Mini</v>
      </c>
      <c r="J788" s="1">
        <v>26.23</v>
      </c>
      <c r="K788" s="13">
        <f t="shared" si="62"/>
        <v>0</v>
      </c>
      <c r="L788" s="17">
        <f t="shared" si="63"/>
        <v>26.23</v>
      </c>
      <c r="M788" s="17">
        <f t="shared" si="64"/>
        <v>26.23</v>
      </c>
      <c r="N788" s="1" t="s">
        <v>10</v>
      </c>
      <c r="O788" s="1">
        <v>6.6</v>
      </c>
    </row>
    <row r="789" spans="4:15" x14ac:dyDescent="0.25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60"/>
        <v>Small</v>
      </c>
      <c r="I789" s="4" t="str">
        <f t="shared" si="61"/>
        <v>Extra Small</v>
      </c>
      <c r="J789" s="1">
        <v>187.13</v>
      </c>
      <c r="K789" s="13">
        <f t="shared" si="62"/>
        <v>0</v>
      </c>
      <c r="L789" s="17">
        <f t="shared" si="63"/>
        <v>187.13</v>
      </c>
      <c r="M789" s="17">
        <f t="shared" si="64"/>
        <v>187.13</v>
      </c>
      <c r="N789" s="1" t="s">
        <v>10</v>
      </c>
      <c r="O789" s="1">
        <v>14.39</v>
      </c>
    </row>
    <row r="790" spans="4:15" x14ac:dyDescent="0.25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60"/>
        <v>Medium</v>
      </c>
      <c r="I790" s="4" t="str">
        <f t="shared" si="61"/>
        <v>Medium</v>
      </c>
      <c r="J790" s="1">
        <v>142.88</v>
      </c>
      <c r="K790" s="13">
        <f t="shared" si="62"/>
        <v>0</v>
      </c>
      <c r="L790" s="17">
        <f t="shared" si="63"/>
        <v>142.88</v>
      </c>
      <c r="M790" s="17">
        <f t="shared" si="64"/>
        <v>142.88</v>
      </c>
      <c r="N790" s="1" t="s">
        <v>10</v>
      </c>
      <c r="O790" s="1">
        <v>1.6</v>
      </c>
    </row>
    <row r="791" spans="4:15" x14ac:dyDescent="0.25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60"/>
        <v>Small</v>
      </c>
      <c r="I791" s="4" t="str">
        <f t="shared" si="61"/>
        <v>Extra Small</v>
      </c>
      <c r="J791" s="1">
        <v>54.43</v>
      </c>
      <c r="K791" s="13">
        <f t="shared" si="62"/>
        <v>0</v>
      </c>
      <c r="L791" s="17">
        <f t="shared" si="63"/>
        <v>54.43</v>
      </c>
      <c r="M791" s="17">
        <f t="shared" si="64"/>
        <v>54.43</v>
      </c>
      <c r="N791" s="1" t="s">
        <v>10</v>
      </c>
      <c r="O791" s="1">
        <v>6.74</v>
      </c>
    </row>
    <row r="792" spans="4:15" x14ac:dyDescent="0.25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60"/>
        <v>Large</v>
      </c>
      <c r="I792" s="4" t="str">
        <f t="shared" si="61"/>
        <v>XXX Large</v>
      </c>
      <c r="J792" s="1">
        <v>124.94</v>
      </c>
      <c r="K792" s="13">
        <f t="shared" si="62"/>
        <v>0.01</v>
      </c>
      <c r="L792" s="17">
        <f t="shared" si="63"/>
        <v>123.6906</v>
      </c>
      <c r="M792" s="17">
        <f t="shared" si="64"/>
        <v>123.6</v>
      </c>
      <c r="N792" s="1" t="s">
        <v>8</v>
      </c>
      <c r="O792" s="1">
        <v>1.34</v>
      </c>
    </row>
    <row r="793" spans="4:15" x14ac:dyDescent="0.25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60"/>
        <v>Large</v>
      </c>
      <c r="I793" s="4" t="str">
        <f t="shared" si="61"/>
        <v>XX Large</v>
      </c>
      <c r="J793" s="1">
        <v>2438.3694999999998</v>
      </c>
      <c r="K793" s="13">
        <f t="shared" si="62"/>
        <v>0.01</v>
      </c>
      <c r="L793" s="17">
        <f t="shared" si="63"/>
        <v>2413.9858049999998</v>
      </c>
      <c r="M793" s="17">
        <f t="shared" si="64"/>
        <v>2429.3795</v>
      </c>
      <c r="N793" s="1" t="s">
        <v>10</v>
      </c>
      <c r="O793" s="1">
        <v>8.99</v>
      </c>
    </row>
    <row r="794" spans="4:15" x14ac:dyDescent="0.25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60"/>
        <v>Small</v>
      </c>
      <c r="I794" s="4" t="str">
        <f t="shared" si="61"/>
        <v>Extra Small</v>
      </c>
      <c r="J794" s="1">
        <v>593.64</v>
      </c>
      <c r="K794" s="13">
        <f t="shared" si="62"/>
        <v>0</v>
      </c>
      <c r="L794" s="17">
        <f t="shared" si="63"/>
        <v>593.64</v>
      </c>
      <c r="M794" s="17">
        <f t="shared" si="64"/>
        <v>593.64</v>
      </c>
      <c r="N794" s="1" t="s">
        <v>13</v>
      </c>
      <c r="O794" s="1">
        <v>60</v>
      </c>
    </row>
    <row r="795" spans="4:15" x14ac:dyDescent="0.25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60"/>
        <v>Medium</v>
      </c>
      <c r="I795" s="4" t="str">
        <f t="shared" si="61"/>
        <v>Medium-Large</v>
      </c>
      <c r="J795" s="1">
        <v>5320.57</v>
      </c>
      <c r="K795" s="13">
        <f t="shared" si="62"/>
        <v>0</v>
      </c>
      <c r="L795" s="17">
        <f t="shared" si="63"/>
        <v>5320.57</v>
      </c>
      <c r="M795" s="17">
        <f t="shared" si="64"/>
        <v>5320.57</v>
      </c>
      <c r="N795" s="1" t="s">
        <v>10</v>
      </c>
      <c r="O795" s="1">
        <v>19.989999999999998</v>
      </c>
    </row>
    <row r="796" spans="4:15" x14ac:dyDescent="0.25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60"/>
        <v>Large</v>
      </c>
      <c r="I796" s="4" t="str">
        <f t="shared" si="61"/>
        <v>Extra Large</v>
      </c>
      <c r="J796" s="1">
        <v>264.92</v>
      </c>
      <c r="K796" s="13">
        <f t="shared" si="62"/>
        <v>0.01</v>
      </c>
      <c r="L796" s="17">
        <f t="shared" si="63"/>
        <v>262.27080000000001</v>
      </c>
      <c r="M796" s="17">
        <f t="shared" si="64"/>
        <v>258.87</v>
      </c>
      <c r="N796" s="1" t="s">
        <v>10</v>
      </c>
      <c r="O796" s="1">
        <v>6.05</v>
      </c>
    </row>
    <row r="797" spans="4:15" x14ac:dyDescent="0.25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60"/>
        <v>Medium</v>
      </c>
      <c r="I797" s="4" t="str">
        <f t="shared" si="61"/>
        <v>Medium</v>
      </c>
      <c r="J797" s="1">
        <v>557.23</v>
      </c>
      <c r="K797" s="13">
        <f t="shared" si="62"/>
        <v>0</v>
      </c>
      <c r="L797" s="17">
        <f t="shared" si="63"/>
        <v>557.23</v>
      </c>
      <c r="M797" s="17">
        <f t="shared" si="64"/>
        <v>557.23</v>
      </c>
      <c r="N797" s="1" t="s">
        <v>10</v>
      </c>
      <c r="O797" s="1">
        <v>12.98</v>
      </c>
    </row>
    <row r="798" spans="4:15" x14ac:dyDescent="0.25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60"/>
        <v>Small</v>
      </c>
      <c r="I798" s="4" t="str">
        <f t="shared" si="61"/>
        <v>Small</v>
      </c>
      <c r="J798" s="1">
        <v>618.84</v>
      </c>
      <c r="K798" s="13">
        <f t="shared" si="62"/>
        <v>0</v>
      </c>
      <c r="L798" s="17">
        <f t="shared" si="63"/>
        <v>618.84</v>
      </c>
      <c r="M798" s="17">
        <f t="shared" si="64"/>
        <v>618.84</v>
      </c>
      <c r="N798" s="1" t="s">
        <v>10</v>
      </c>
      <c r="O798" s="1">
        <v>34.200000000000003</v>
      </c>
    </row>
    <row r="799" spans="4:15" x14ac:dyDescent="0.25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60"/>
        <v>Large</v>
      </c>
      <c r="I799" s="4" t="str">
        <f t="shared" si="61"/>
        <v>Extra Large</v>
      </c>
      <c r="J799" s="1">
        <v>305.62</v>
      </c>
      <c r="K799" s="13">
        <f t="shared" si="62"/>
        <v>0.01</v>
      </c>
      <c r="L799" s="17">
        <f t="shared" si="63"/>
        <v>302.56380000000001</v>
      </c>
      <c r="M799" s="17">
        <f t="shared" si="64"/>
        <v>297.33</v>
      </c>
      <c r="N799" s="1" t="s">
        <v>10</v>
      </c>
      <c r="O799" s="1">
        <v>8.2899999999999991</v>
      </c>
    </row>
    <row r="800" spans="4:15" x14ac:dyDescent="0.25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60"/>
        <v>Small</v>
      </c>
      <c r="I800" s="4" t="str">
        <f t="shared" si="61"/>
        <v>Extra Small</v>
      </c>
      <c r="J800" s="1">
        <v>2202.4499999999998</v>
      </c>
      <c r="K800" s="13">
        <f t="shared" si="62"/>
        <v>0</v>
      </c>
      <c r="L800" s="17">
        <f t="shared" si="63"/>
        <v>2202.4499999999998</v>
      </c>
      <c r="M800" s="17">
        <f t="shared" si="64"/>
        <v>2202.4499999999998</v>
      </c>
      <c r="N800" s="1" t="s">
        <v>13</v>
      </c>
      <c r="O800" s="1">
        <v>69.55</v>
      </c>
    </row>
    <row r="801" spans="4:15" x14ac:dyDescent="0.25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60"/>
        <v>Medium</v>
      </c>
      <c r="I801" s="4" t="str">
        <f t="shared" si="61"/>
        <v>Medium</v>
      </c>
      <c r="J801" s="1">
        <v>2298.3200000000002</v>
      </c>
      <c r="K801" s="13">
        <f t="shared" si="62"/>
        <v>0</v>
      </c>
      <c r="L801" s="17">
        <f t="shared" si="63"/>
        <v>2298.3200000000002</v>
      </c>
      <c r="M801" s="17">
        <f t="shared" si="64"/>
        <v>2298.3200000000002</v>
      </c>
      <c r="N801" s="1" t="s">
        <v>10</v>
      </c>
      <c r="O801" s="1">
        <v>19.989999999999998</v>
      </c>
    </row>
    <row r="802" spans="4:15" x14ac:dyDescent="0.25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60"/>
        <v>Large</v>
      </c>
      <c r="I802" s="4" t="str">
        <f t="shared" si="61"/>
        <v>Extra Large</v>
      </c>
      <c r="J802" s="1">
        <v>609.4</v>
      </c>
      <c r="K802" s="13">
        <f t="shared" si="62"/>
        <v>0.01</v>
      </c>
      <c r="L802" s="17">
        <f t="shared" si="63"/>
        <v>603.30599999999993</v>
      </c>
      <c r="M802" s="17">
        <f t="shared" si="64"/>
        <v>598.49</v>
      </c>
      <c r="N802" s="1" t="s">
        <v>10</v>
      </c>
      <c r="O802" s="1">
        <v>10.91</v>
      </c>
    </row>
    <row r="803" spans="4:15" x14ac:dyDescent="0.25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60"/>
        <v>Large</v>
      </c>
      <c r="I803" s="4" t="str">
        <f t="shared" si="61"/>
        <v>XXX Large</v>
      </c>
      <c r="J803" s="1">
        <v>2514.5124999999998</v>
      </c>
      <c r="K803" s="13">
        <f t="shared" si="62"/>
        <v>0.01</v>
      </c>
      <c r="L803" s="17">
        <f t="shared" si="63"/>
        <v>2489.3673749999998</v>
      </c>
      <c r="M803" s="17">
        <f t="shared" si="64"/>
        <v>2509.5225</v>
      </c>
      <c r="N803" s="1" t="s">
        <v>8</v>
      </c>
      <c r="O803" s="1">
        <v>4.99</v>
      </c>
    </row>
    <row r="804" spans="4:15" x14ac:dyDescent="0.25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60"/>
        <v>Medium</v>
      </c>
      <c r="I804" s="4" t="str">
        <f t="shared" si="61"/>
        <v>Medium</v>
      </c>
      <c r="J804" s="1">
        <v>1118.2515000000001</v>
      </c>
      <c r="K804" s="13">
        <f t="shared" si="62"/>
        <v>0</v>
      </c>
      <c r="L804" s="17">
        <f t="shared" si="63"/>
        <v>1118.2515000000001</v>
      </c>
      <c r="M804" s="17">
        <f t="shared" si="64"/>
        <v>1118.2515000000001</v>
      </c>
      <c r="N804" s="1" t="s">
        <v>10</v>
      </c>
      <c r="O804" s="1">
        <v>8.99</v>
      </c>
    </row>
    <row r="805" spans="4:15" x14ac:dyDescent="0.25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60"/>
        <v>Medium</v>
      </c>
      <c r="I805" s="4" t="str">
        <f t="shared" si="61"/>
        <v>Medium-Large</v>
      </c>
      <c r="J805" s="1">
        <v>5307.5</v>
      </c>
      <c r="K805" s="13">
        <f t="shared" si="62"/>
        <v>0</v>
      </c>
      <c r="L805" s="17">
        <f t="shared" si="63"/>
        <v>5307.5</v>
      </c>
      <c r="M805" s="17">
        <f t="shared" si="64"/>
        <v>5307.5</v>
      </c>
      <c r="N805" s="1" t="s">
        <v>13</v>
      </c>
      <c r="O805" s="1">
        <v>23.76</v>
      </c>
    </row>
    <row r="806" spans="4:15" x14ac:dyDescent="0.25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60"/>
        <v>Large</v>
      </c>
      <c r="I806" s="4" t="str">
        <f t="shared" si="61"/>
        <v>Extra Large</v>
      </c>
      <c r="J806" s="1">
        <v>251.05</v>
      </c>
      <c r="K806" s="13">
        <f t="shared" si="62"/>
        <v>0.01</v>
      </c>
      <c r="L806" s="17">
        <f t="shared" si="63"/>
        <v>248.5395</v>
      </c>
      <c r="M806" s="17">
        <f t="shared" si="64"/>
        <v>250.56</v>
      </c>
      <c r="N806" s="1" t="s">
        <v>10</v>
      </c>
      <c r="O806" s="1">
        <v>0.49</v>
      </c>
    </row>
    <row r="807" spans="4:15" x14ac:dyDescent="0.25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60"/>
        <v>Large</v>
      </c>
      <c r="I807" s="4" t="str">
        <f t="shared" si="61"/>
        <v>XX Large</v>
      </c>
      <c r="J807" s="1">
        <v>1883.82</v>
      </c>
      <c r="K807" s="13">
        <f t="shared" si="62"/>
        <v>0.01</v>
      </c>
      <c r="L807" s="17">
        <f t="shared" si="63"/>
        <v>1864.9818</v>
      </c>
      <c r="M807" s="17">
        <f t="shared" si="64"/>
        <v>1880.32</v>
      </c>
      <c r="N807" s="1" t="s">
        <v>10</v>
      </c>
      <c r="O807" s="1">
        <v>3.5</v>
      </c>
    </row>
    <row r="808" spans="4:15" x14ac:dyDescent="0.25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60"/>
        <v>Large</v>
      </c>
      <c r="I808" s="4" t="str">
        <f t="shared" si="61"/>
        <v>Large</v>
      </c>
      <c r="J808" s="1">
        <v>8305.19</v>
      </c>
      <c r="K808" s="13">
        <f t="shared" si="62"/>
        <v>0</v>
      </c>
      <c r="L808" s="17">
        <f t="shared" si="63"/>
        <v>8305.19</v>
      </c>
      <c r="M808" s="17">
        <f t="shared" si="64"/>
        <v>8305.19</v>
      </c>
      <c r="N808" s="1" t="s">
        <v>13</v>
      </c>
      <c r="O808" s="1">
        <v>60.2</v>
      </c>
    </row>
    <row r="809" spans="4:15" x14ac:dyDescent="0.25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60"/>
        <v>Small</v>
      </c>
      <c r="I809" s="4" t="str">
        <f t="shared" si="61"/>
        <v>Small</v>
      </c>
      <c r="J809" s="1">
        <v>66.33</v>
      </c>
      <c r="K809" s="13">
        <f t="shared" si="62"/>
        <v>0</v>
      </c>
      <c r="L809" s="17">
        <f t="shared" si="63"/>
        <v>66.33</v>
      </c>
      <c r="M809" s="17">
        <f t="shared" si="64"/>
        <v>66.33</v>
      </c>
      <c r="N809" s="1" t="s">
        <v>10</v>
      </c>
      <c r="O809" s="1">
        <v>5.04</v>
      </c>
    </row>
    <row r="810" spans="4:15" x14ac:dyDescent="0.25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60"/>
        <v>Large</v>
      </c>
      <c r="I810" s="4" t="str">
        <f t="shared" si="61"/>
        <v>Large</v>
      </c>
      <c r="J810" s="1">
        <v>803.11</v>
      </c>
      <c r="K810" s="13">
        <f t="shared" si="62"/>
        <v>0</v>
      </c>
      <c r="L810" s="17">
        <f t="shared" si="63"/>
        <v>803.11</v>
      </c>
      <c r="M810" s="17">
        <f t="shared" si="64"/>
        <v>803.11</v>
      </c>
      <c r="N810" s="1" t="s">
        <v>13</v>
      </c>
      <c r="O810" s="1">
        <v>14.36</v>
      </c>
    </row>
    <row r="811" spans="4:15" x14ac:dyDescent="0.25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60"/>
        <v>Large</v>
      </c>
      <c r="I811" s="4" t="str">
        <f t="shared" si="61"/>
        <v>Extra Large</v>
      </c>
      <c r="J811" s="1">
        <v>3988.0895</v>
      </c>
      <c r="K811" s="13">
        <f t="shared" si="62"/>
        <v>0.01</v>
      </c>
      <c r="L811" s="17">
        <f t="shared" si="63"/>
        <v>3948.2086049999998</v>
      </c>
      <c r="M811" s="17">
        <f t="shared" si="64"/>
        <v>3983.8895000000002</v>
      </c>
      <c r="N811" s="1" t="s">
        <v>10</v>
      </c>
      <c r="O811" s="1">
        <v>4.2</v>
      </c>
    </row>
    <row r="812" spans="4:15" x14ac:dyDescent="0.25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60"/>
        <v>Large</v>
      </c>
      <c r="I812" s="4" t="str">
        <f t="shared" si="61"/>
        <v>Large</v>
      </c>
      <c r="J812" s="1">
        <v>931.08</v>
      </c>
      <c r="K812" s="13">
        <f t="shared" si="62"/>
        <v>0</v>
      </c>
      <c r="L812" s="17">
        <f t="shared" si="63"/>
        <v>931.08</v>
      </c>
      <c r="M812" s="17">
        <f t="shared" si="64"/>
        <v>931.08</v>
      </c>
      <c r="N812" s="1" t="s">
        <v>8</v>
      </c>
      <c r="O812" s="1">
        <v>1.99</v>
      </c>
    </row>
    <row r="813" spans="4:15" x14ac:dyDescent="0.25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60"/>
        <v>Large</v>
      </c>
      <c r="I813" s="4" t="str">
        <f t="shared" si="61"/>
        <v>Extra Large</v>
      </c>
      <c r="J813" s="1">
        <v>1343.6</v>
      </c>
      <c r="K813" s="13">
        <f t="shared" si="62"/>
        <v>0.01</v>
      </c>
      <c r="L813" s="17">
        <f t="shared" si="63"/>
        <v>1330.164</v>
      </c>
      <c r="M813" s="17">
        <f t="shared" si="64"/>
        <v>1328.8799999999999</v>
      </c>
      <c r="N813" s="1" t="s">
        <v>10</v>
      </c>
      <c r="O813" s="1">
        <v>14.72</v>
      </c>
    </row>
    <row r="814" spans="4:15" x14ac:dyDescent="0.25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60"/>
        <v>Small</v>
      </c>
      <c r="I814" s="4" t="str">
        <f t="shared" si="61"/>
        <v>Extra Small</v>
      </c>
      <c r="J814" s="1">
        <v>35.28</v>
      </c>
      <c r="K814" s="13">
        <f t="shared" si="62"/>
        <v>0</v>
      </c>
      <c r="L814" s="17">
        <f t="shared" si="63"/>
        <v>35.28</v>
      </c>
      <c r="M814" s="17">
        <f t="shared" si="64"/>
        <v>35.28</v>
      </c>
      <c r="N814" s="1" t="s">
        <v>10</v>
      </c>
      <c r="O814" s="1">
        <v>7.49</v>
      </c>
    </row>
    <row r="815" spans="4:15" x14ac:dyDescent="0.25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60"/>
        <v>Large</v>
      </c>
      <c r="I815" s="4" t="str">
        <f t="shared" si="61"/>
        <v>Large</v>
      </c>
      <c r="J815" s="1">
        <v>203.49</v>
      </c>
      <c r="K815" s="13">
        <f t="shared" si="62"/>
        <v>0</v>
      </c>
      <c r="L815" s="17">
        <f t="shared" si="63"/>
        <v>203.49</v>
      </c>
      <c r="M815" s="17">
        <f t="shared" si="64"/>
        <v>203.49</v>
      </c>
      <c r="N815" s="1" t="s">
        <v>8</v>
      </c>
      <c r="O815" s="1">
        <v>1.2</v>
      </c>
    </row>
    <row r="816" spans="4:15" x14ac:dyDescent="0.25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60"/>
        <v>Small</v>
      </c>
      <c r="I816" s="4" t="str">
        <f t="shared" si="61"/>
        <v>Mini</v>
      </c>
      <c r="J816" s="1">
        <v>121.12</v>
      </c>
      <c r="K816" s="13">
        <f t="shared" si="62"/>
        <v>0</v>
      </c>
      <c r="L816" s="17">
        <f t="shared" si="63"/>
        <v>121.12</v>
      </c>
      <c r="M816" s="17">
        <f t="shared" si="64"/>
        <v>121.12</v>
      </c>
      <c r="N816" s="1" t="s">
        <v>10</v>
      </c>
      <c r="O816" s="1">
        <v>1.99</v>
      </c>
    </row>
    <row r="817" spans="4:15" x14ac:dyDescent="0.25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60"/>
        <v>Large</v>
      </c>
      <c r="I817" s="4" t="str">
        <f t="shared" si="61"/>
        <v>XXX Large</v>
      </c>
      <c r="J817" s="1">
        <v>1714.02</v>
      </c>
      <c r="K817" s="13">
        <f t="shared" si="62"/>
        <v>0.01</v>
      </c>
      <c r="L817" s="17">
        <f t="shared" si="63"/>
        <v>1696.8797999999999</v>
      </c>
      <c r="M817" s="17">
        <f t="shared" si="64"/>
        <v>1708.94</v>
      </c>
      <c r="N817" s="1" t="s">
        <v>10</v>
      </c>
      <c r="O817" s="1">
        <v>5.08</v>
      </c>
    </row>
    <row r="818" spans="4:15" x14ac:dyDescent="0.25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60"/>
        <v>Large</v>
      </c>
      <c r="I818" s="4" t="str">
        <f t="shared" si="61"/>
        <v>Medium-Large</v>
      </c>
      <c r="J818" s="1">
        <v>301.38</v>
      </c>
      <c r="K818" s="13">
        <f t="shared" si="62"/>
        <v>0</v>
      </c>
      <c r="L818" s="17">
        <f t="shared" si="63"/>
        <v>301.38</v>
      </c>
      <c r="M818" s="17">
        <f t="shared" si="64"/>
        <v>301.38</v>
      </c>
      <c r="N818" s="1" t="s">
        <v>10</v>
      </c>
      <c r="O818" s="1">
        <v>2.89</v>
      </c>
    </row>
    <row r="819" spans="4:15" x14ac:dyDescent="0.25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60"/>
        <v>Medium</v>
      </c>
      <c r="I819" s="4" t="str">
        <f t="shared" si="61"/>
        <v>Medium</v>
      </c>
      <c r="J819" s="1">
        <v>2094.12</v>
      </c>
      <c r="K819" s="13">
        <f t="shared" si="62"/>
        <v>0</v>
      </c>
      <c r="L819" s="17">
        <f t="shared" si="63"/>
        <v>2094.12</v>
      </c>
      <c r="M819" s="17">
        <f t="shared" si="64"/>
        <v>2094.12</v>
      </c>
      <c r="N819" s="1" t="s">
        <v>10</v>
      </c>
      <c r="O819" s="1">
        <v>6.13</v>
      </c>
    </row>
    <row r="820" spans="4:15" x14ac:dyDescent="0.25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60"/>
        <v>Large</v>
      </c>
      <c r="I820" s="4" t="str">
        <f t="shared" si="61"/>
        <v>XXX Large</v>
      </c>
      <c r="J820" s="1">
        <v>1027.6600000000001</v>
      </c>
      <c r="K820" s="13">
        <f t="shared" si="62"/>
        <v>0.01</v>
      </c>
      <c r="L820" s="17">
        <f t="shared" si="63"/>
        <v>1017.3834000000001</v>
      </c>
      <c r="M820" s="17">
        <f t="shared" si="64"/>
        <v>1018.9800000000001</v>
      </c>
      <c r="N820" s="1" t="s">
        <v>10</v>
      </c>
      <c r="O820" s="1">
        <v>8.68</v>
      </c>
    </row>
    <row r="821" spans="4:15" x14ac:dyDescent="0.25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60"/>
        <v>Large</v>
      </c>
      <c r="I821" s="4" t="str">
        <f t="shared" si="61"/>
        <v>Large</v>
      </c>
      <c r="J821" s="1">
        <v>112.36</v>
      </c>
      <c r="K821" s="13">
        <f t="shared" si="62"/>
        <v>0</v>
      </c>
      <c r="L821" s="17">
        <f t="shared" si="63"/>
        <v>112.36</v>
      </c>
      <c r="M821" s="17">
        <f t="shared" si="64"/>
        <v>112.36</v>
      </c>
      <c r="N821" s="1" t="s">
        <v>10</v>
      </c>
      <c r="O821" s="1">
        <v>6.27</v>
      </c>
    </row>
    <row r="822" spans="4:15" x14ac:dyDescent="0.25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60"/>
        <v>Large</v>
      </c>
      <c r="I822" s="4" t="str">
        <f t="shared" si="61"/>
        <v>XX Large</v>
      </c>
      <c r="J822" s="1">
        <v>130.36000000000001</v>
      </c>
      <c r="K822" s="13">
        <f t="shared" si="62"/>
        <v>0.01</v>
      </c>
      <c r="L822" s="17">
        <f t="shared" si="63"/>
        <v>129.05640000000002</v>
      </c>
      <c r="M822" s="17">
        <f t="shared" si="64"/>
        <v>129.86000000000001</v>
      </c>
      <c r="N822" s="1" t="s">
        <v>10</v>
      </c>
      <c r="O822" s="1">
        <v>0.5</v>
      </c>
    </row>
    <row r="823" spans="4:15" x14ac:dyDescent="0.25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60"/>
        <v>Medium</v>
      </c>
      <c r="I823" s="4" t="str">
        <f t="shared" si="61"/>
        <v>Small-Medium</v>
      </c>
      <c r="J823" s="1">
        <v>481.04899999999998</v>
      </c>
      <c r="K823" s="13">
        <f t="shared" si="62"/>
        <v>0</v>
      </c>
      <c r="L823" s="17">
        <f t="shared" si="63"/>
        <v>481.04899999999998</v>
      </c>
      <c r="M823" s="17">
        <f t="shared" si="64"/>
        <v>481.04899999999998</v>
      </c>
      <c r="N823" s="1" t="s">
        <v>10</v>
      </c>
      <c r="O823" s="1">
        <v>1.1000000000000001</v>
      </c>
    </row>
    <row r="824" spans="4:15" x14ac:dyDescent="0.25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60"/>
        <v>Medium</v>
      </c>
      <c r="I824" s="4" t="str">
        <f t="shared" si="61"/>
        <v>Medium</v>
      </c>
      <c r="J824" s="1">
        <v>809.91</v>
      </c>
      <c r="K824" s="13">
        <f t="shared" si="62"/>
        <v>0</v>
      </c>
      <c r="L824" s="17">
        <f t="shared" si="63"/>
        <v>809.91</v>
      </c>
      <c r="M824" s="17">
        <f t="shared" si="64"/>
        <v>809.91</v>
      </c>
      <c r="N824" s="1" t="s">
        <v>10</v>
      </c>
      <c r="O824" s="1">
        <v>2.99</v>
      </c>
    </row>
    <row r="825" spans="4:15" x14ac:dyDescent="0.25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60"/>
        <v>Small</v>
      </c>
      <c r="I825" s="4" t="str">
        <f t="shared" si="61"/>
        <v>Mini</v>
      </c>
      <c r="J825" s="1">
        <v>22.75</v>
      </c>
      <c r="K825" s="13">
        <f t="shared" si="62"/>
        <v>0</v>
      </c>
      <c r="L825" s="17">
        <f t="shared" si="63"/>
        <v>22.75</v>
      </c>
      <c r="M825" s="17">
        <f t="shared" si="64"/>
        <v>22.75</v>
      </c>
      <c r="N825" s="1" t="s">
        <v>10</v>
      </c>
      <c r="O825" s="1">
        <v>0.88</v>
      </c>
    </row>
    <row r="826" spans="4:15" x14ac:dyDescent="0.25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60"/>
        <v>Small</v>
      </c>
      <c r="I826" s="4" t="str">
        <f t="shared" si="61"/>
        <v>Extra Small</v>
      </c>
      <c r="J826" s="1">
        <v>40.11</v>
      </c>
      <c r="K826" s="13">
        <f t="shared" si="62"/>
        <v>0</v>
      </c>
      <c r="L826" s="17">
        <f t="shared" si="63"/>
        <v>40.11</v>
      </c>
      <c r="M826" s="17">
        <f t="shared" si="64"/>
        <v>40.11</v>
      </c>
      <c r="N826" s="1" t="s">
        <v>10</v>
      </c>
      <c r="O826" s="1">
        <v>5.14</v>
      </c>
    </row>
    <row r="827" spans="4:15" x14ac:dyDescent="0.25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60"/>
        <v>Large</v>
      </c>
      <c r="I827" s="4" t="str">
        <f t="shared" si="61"/>
        <v>XXX Large</v>
      </c>
      <c r="J827" s="1">
        <v>2047.58</v>
      </c>
      <c r="K827" s="13">
        <f t="shared" si="62"/>
        <v>0.01</v>
      </c>
      <c r="L827" s="17">
        <f t="shared" si="63"/>
        <v>2027.1042</v>
      </c>
      <c r="M827" s="17">
        <f t="shared" si="64"/>
        <v>2045.59</v>
      </c>
      <c r="N827" s="1" t="s">
        <v>10</v>
      </c>
      <c r="O827" s="1">
        <v>1.99</v>
      </c>
    </row>
    <row r="828" spans="4:15" x14ac:dyDescent="0.25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60"/>
        <v>Small</v>
      </c>
      <c r="I828" s="4" t="str">
        <f t="shared" si="61"/>
        <v>Mini</v>
      </c>
      <c r="J828" s="1">
        <v>56.61</v>
      </c>
      <c r="K828" s="13">
        <f t="shared" si="62"/>
        <v>0</v>
      </c>
      <c r="L828" s="17">
        <f t="shared" si="63"/>
        <v>56.61</v>
      </c>
      <c r="M828" s="17">
        <f t="shared" si="64"/>
        <v>56.61</v>
      </c>
      <c r="N828" s="1" t="s">
        <v>10</v>
      </c>
      <c r="O828" s="1">
        <v>14.45</v>
      </c>
    </row>
    <row r="829" spans="4:15" x14ac:dyDescent="0.25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60"/>
        <v>Large</v>
      </c>
      <c r="I829" s="4" t="str">
        <f t="shared" si="61"/>
        <v>XX Large</v>
      </c>
      <c r="J829" s="1">
        <v>1160.55</v>
      </c>
      <c r="K829" s="13">
        <f t="shared" si="62"/>
        <v>0.01</v>
      </c>
      <c r="L829" s="17">
        <f t="shared" si="63"/>
        <v>1148.9444999999998</v>
      </c>
      <c r="M829" s="17">
        <f t="shared" si="64"/>
        <v>1146.19</v>
      </c>
      <c r="N829" s="1" t="s">
        <v>13</v>
      </c>
      <c r="O829" s="1">
        <v>14.36</v>
      </c>
    </row>
    <row r="830" spans="4:15" x14ac:dyDescent="0.25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60"/>
        <v>Small</v>
      </c>
      <c r="I830" s="4" t="str">
        <f t="shared" si="61"/>
        <v>Small</v>
      </c>
      <c r="J830" s="1">
        <v>2608.79</v>
      </c>
      <c r="K830" s="13">
        <f t="shared" si="62"/>
        <v>0</v>
      </c>
      <c r="L830" s="17">
        <f t="shared" si="63"/>
        <v>2608.79</v>
      </c>
      <c r="M830" s="17">
        <f t="shared" si="64"/>
        <v>2608.79</v>
      </c>
      <c r="N830" s="1" t="s">
        <v>13</v>
      </c>
      <c r="O830" s="1">
        <v>14.7</v>
      </c>
    </row>
    <row r="831" spans="4:15" x14ac:dyDescent="0.25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60"/>
        <v>Large</v>
      </c>
      <c r="I831" s="4" t="str">
        <f t="shared" si="61"/>
        <v>XX Large</v>
      </c>
      <c r="J831" s="1">
        <v>861.41</v>
      </c>
      <c r="K831" s="13">
        <f t="shared" si="62"/>
        <v>0.01</v>
      </c>
      <c r="L831" s="17">
        <f t="shared" si="63"/>
        <v>852.79589999999996</v>
      </c>
      <c r="M831" s="17">
        <f t="shared" si="64"/>
        <v>851.87</v>
      </c>
      <c r="N831" s="1" t="s">
        <v>10</v>
      </c>
      <c r="O831" s="1">
        <v>9.5399999999999991</v>
      </c>
    </row>
    <row r="832" spans="4:15" x14ac:dyDescent="0.25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60"/>
        <v>Large</v>
      </c>
      <c r="I832" s="4" t="str">
        <f t="shared" si="61"/>
        <v>XXX Large</v>
      </c>
      <c r="J832" s="1">
        <v>1078.98</v>
      </c>
      <c r="K832" s="13">
        <f t="shared" si="62"/>
        <v>0.01</v>
      </c>
      <c r="L832" s="17">
        <f t="shared" si="63"/>
        <v>1068.1902</v>
      </c>
      <c r="M832" s="17">
        <f t="shared" si="64"/>
        <v>1033.98</v>
      </c>
      <c r="N832" s="1" t="s">
        <v>13</v>
      </c>
      <c r="O832" s="1">
        <v>45</v>
      </c>
    </row>
    <row r="833" spans="4:15" x14ac:dyDescent="0.25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60"/>
        <v>Large</v>
      </c>
      <c r="I833" s="4" t="str">
        <f t="shared" si="61"/>
        <v>Large</v>
      </c>
      <c r="J833" s="1">
        <v>135.19999999999999</v>
      </c>
      <c r="K833" s="13">
        <f t="shared" si="62"/>
        <v>0</v>
      </c>
      <c r="L833" s="17">
        <f t="shared" si="63"/>
        <v>135.19999999999999</v>
      </c>
      <c r="M833" s="17">
        <f t="shared" si="64"/>
        <v>135.19999999999999</v>
      </c>
      <c r="N833" s="1" t="s">
        <v>10</v>
      </c>
      <c r="O833" s="1">
        <v>0.5</v>
      </c>
    </row>
    <row r="834" spans="4:15" x14ac:dyDescent="0.25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60"/>
        <v>Large</v>
      </c>
      <c r="I834" s="4" t="str">
        <f t="shared" si="61"/>
        <v>XX Large</v>
      </c>
      <c r="J834" s="1">
        <v>4182.5200000000004</v>
      </c>
      <c r="K834" s="13">
        <f t="shared" si="62"/>
        <v>0.01</v>
      </c>
      <c r="L834" s="17">
        <f t="shared" si="63"/>
        <v>4140.6948000000002</v>
      </c>
      <c r="M834" s="17">
        <f t="shared" si="64"/>
        <v>4147.5200000000004</v>
      </c>
      <c r="N834" s="1" t="s">
        <v>8</v>
      </c>
      <c r="O834" s="1">
        <v>35</v>
      </c>
    </row>
    <row r="835" spans="4:15" x14ac:dyDescent="0.25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65">IF(G835&gt;=30,"Large",IF(G835&lt;=15,"Small","Medium"))</f>
        <v>Small</v>
      </c>
      <c r="I835" s="4" t="str">
        <f t="shared" ref="I835:I898" si="66">VLOOKUP(G835,$A$3:$B$12,2,TRUE)</f>
        <v>Extra Small</v>
      </c>
      <c r="J835" s="1">
        <v>163.13999999999999</v>
      </c>
      <c r="K835" s="13">
        <f t="shared" ref="K835:K898" si="67">IF(G835&gt;35,0.01,0)</f>
        <v>0</v>
      </c>
      <c r="L835" s="17">
        <f t="shared" ref="L835:L898" si="68">J835*(1-K835)</f>
        <v>163.13999999999999</v>
      </c>
      <c r="M835" s="17">
        <f t="shared" ref="M835:M898" si="69">IF(K835=0.01,J835-O835,J835)</f>
        <v>163.13999999999999</v>
      </c>
      <c r="N835" s="1" t="s">
        <v>10</v>
      </c>
      <c r="O835" s="1">
        <v>8.99</v>
      </c>
    </row>
    <row r="836" spans="4:15" x14ac:dyDescent="0.25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65"/>
        <v>Medium</v>
      </c>
      <c r="I836" s="4" t="str">
        <f t="shared" si="66"/>
        <v>Medium</v>
      </c>
      <c r="J836" s="1">
        <v>1002.77</v>
      </c>
      <c r="K836" s="13">
        <f t="shared" si="67"/>
        <v>0</v>
      </c>
      <c r="L836" s="17">
        <f t="shared" si="68"/>
        <v>1002.77</v>
      </c>
      <c r="M836" s="17">
        <f t="shared" si="69"/>
        <v>1002.77</v>
      </c>
      <c r="N836" s="1" t="s">
        <v>10</v>
      </c>
      <c r="O836" s="1">
        <v>10.25</v>
      </c>
    </row>
    <row r="837" spans="4:15" x14ac:dyDescent="0.25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65"/>
        <v>Small</v>
      </c>
      <c r="I837" s="4" t="str">
        <f t="shared" si="66"/>
        <v>Small</v>
      </c>
      <c r="J837" s="1">
        <v>269.02</v>
      </c>
      <c r="K837" s="13">
        <f t="shared" si="67"/>
        <v>0</v>
      </c>
      <c r="L837" s="17">
        <f t="shared" si="68"/>
        <v>269.02</v>
      </c>
      <c r="M837" s="17">
        <f t="shared" si="69"/>
        <v>269.02</v>
      </c>
      <c r="N837" s="1" t="s">
        <v>10</v>
      </c>
      <c r="O837" s="1">
        <v>6.5</v>
      </c>
    </row>
    <row r="838" spans="4:15" x14ac:dyDescent="0.25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65"/>
        <v>Large</v>
      </c>
      <c r="I838" s="4" t="str">
        <f t="shared" si="66"/>
        <v>Large</v>
      </c>
      <c r="J838" s="1">
        <v>214.03</v>
      </c>
      <c r="K838" s="13">
        <f t="shared" si="67"/>
        <v>0</v>
      </c>
      <c r="L838" s="17">
        <f t="shared" si="68"/>
        <v>214.03</v>
      </c>
      <c r="M838" s="17">
        <f t="shared" si="69"/>
        <v>214.03</v>
      </c>
      <c r="N838" s="1" t="s">
        <v>10</v>
      </c>
      <c r="O838" s="1">
        <v>7.96</v>
      </c>
    </row>
    <row r="839" spans="4:15" x14ac:dyDescent="0.25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65"/>
        <v>Small</v>
      </c>
      <c r="I839" s="4" t="str">
        <f t="shared" si="66"/>
        <v>Mini</v>
      </c>
      <c r="J839" s="1">
        <v>9.6999999999999993</v>
      </c>
      <c r="K839" s="13">
        <f t="shared" si="67"/>
        <v>0</v>
      </c>
      <c r="L839" s="17">
        <f t="shared" si="68"/>
        <v>9.6999999999999993</v>
      </c>
      <c r="M839" s="17">
        <f t="shared" si="69"/>
        <v>9.6999999999999993</v>
      </c>
      <c r="N839" s="1" t="s">
        <v>10</v>
      </c>
      <c r="O839" s="1">
        <v>4.62</v>
      </c>
    </row>
    <row r="840" spans="4:15" x14ac:dyDescent="0.25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65"/>
        <v>Medium</v>
      </c>
      <c r="I840" s="4" t="str">
        <f t="shared" si="66"/>
        <v>Small-Medium</v>
      </c>
      <c r="J840" s="1">
        <v>178.14</v>
      </c>
      <c r="K840" s="13">
        <f t="shared" si="67"/>
        <v>0</v>
      </c>
      <c r="L840" s="17">
        <f t="shared" si="68"/>
        <v>178.14</v>
      </c>
      <c r="M840" s="17">
        <f t="shared" si="69"/>
        <v>178.14</v>
      </c>
      <c r="N840" s="1" t="s">
        <v>10</v>
      </c>
      <c r="O840" s="1">
        <v>2.06</v>
      </c>
    </row>
    <row r="841" spans="4:15" x14ac:dyDescent="0.25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65"/>
        <v>Large</v>
      </c>
      <c r="I841" s="4" t="str">
        <f t="shared" si="66"/>
        <v>XXX Large</v>
      </c>
      <c r="J841" s="1">
        <v>8223.07</v>
      </c>
      <c r="K841" s="13">
        <f t="shared" si="67"/>
        <v>0.01</v>
      </c>
      <c r="L841" s="17">
        <f t="shared" si="68"/>
        <v>8140.8392999999996</v>
      </c>
      <c r="M841" s="17">
        <f t="shared" si="69"/>
        <v>8219.08</v>
      </c>
      <c r="N841" s="1" t="s">
        <v>8</v>
      </c>
      <c r="O841" s="1">
        <v>3.99</v>
      </c>
    </row>
    <row r="842" spans="4:15" x14ac:dyDescent="0.25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65"/>
        <v>Large</v>
      </c>
      <c r="I842" s="4" t="str">
        <f t="shared" si="66"/>
        <v>Large</v>
      </c>
      <c r="J842" s="1">
        <v>251.51</v>
      </c>
      <c r="K842" s="13">
        <f t="shared" si="67"/>
        <v>0</v>
      </c>
      <c r="L842" s="17">
        <f t="shared" si="68"/>
        <v>251.51</v>
      </c>
      <c r="M842" s="17">
        <f t="shared" si="69"/>
        <v>251.51</v>
      </c>
      <c r="N842" s="1" t="s">
        <v>10</v>
      </c>
      <c r="O842" s="1">
        <v>3.68</v>
      </c>
    </row>
    <row r="843" spans="4:15" x14ac:dyDescent="0.25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65"/>
        <v>Large</v>
      </c>
      <c r="I843" s="4" t="str">
        <f t="shared" si="66"/>
        <v>XXX Large</v>
      </c>
      <c r="J843" s="1">
        <v>1556.42</v>
      </c>
      <c r="K843" s="13">
        <f t="shared" si="67"/>
        <v>0.01</v>
      </c>
      <c r="L843" s="17">
        <f t="shared" si="68"/>
        <v>1540.8558</v>
      </c>
      <c r="M843" s="17">
        <f t="shared" si="69"/>
        <v>1547.77</v>
      </c>
      <c r="N843" s="1" t="s">
        <v>10</v>
      </c>
      <c r="O843" s="1">
        <v>8.65</v>
      </c>
    </row>
    <row r="844" spans="4:15" x14ac:dyDescent="0.25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65"/>
        <v>Medium</v>
      </c>
      <c r="I844" s="4" t="str">
        <f t="shared" si="66"/>
        <v>Medium-Large</v>
      </c>
      <c r="J844" s="1">
        <v>1470.0495000000001</v>
      </c>
      <c r="K844" s="13">
        <f t="shared" si="67"/>
        <v>0</v>
      </c>
      <c r="L844" s="17">
        <f t="shared" si="68"/>
        <v>1470.0495000000001</v>
      </c>
      <c r="M844" s="17">
        <f t="shared" si="69"/>
        <v>1470.0495000000001</v>
      </c>
      <c r="N844" s="1" t="s">
        <v>10</v>
      </c>
      <c r="O844" s="1">
        <v>4.99</v>
      </c>
    </row>
    <row r="845" spans="4:15" x14ac:dyDescent="0.25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65"/>
        <v>Large</v>
      </c>
      <c r="I845" s="4" t="str">
        <f t="shared" si="66"/>
        <v>Large</v>
      </c>
      <c r="J845" s="1">
        <v>368.18</v>
      </c>
      <c r="K845" s="13">
        <f t="shared" si="67"/>
        <v>0</v>
      </c>
      <c r="L845" s="17">
        <f t="shared" si="68"/>
        <v>368.18</v>
      </c>
      <c r="M845" s="17">
        <f t="shared" si="69"/>
        <v>368.18</v>
      </c>
      <c r="N845" s="1" t="s">
        <v>10</v>
      </c>
      <c r="O845" s="1">
        <v>4.8099999999999996</v>
      </c>
    </row>
    <row r="846" spans="4:15" x14ac:dyDescent="0.25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65"/>
        <v>Medium</v>
      </c>
      <c r="I846" s="4" t="str">
        <f t="shared" si="66"/>
        <v>Medium</v>
      </c>
      <c r="J846" s="1">
        <v>270.16000000000003</v>
      </c>
      <c r="K846" s="13">
        <f t="shared" si="67"/>
        <v>0</v>
      </c>
      <c r="L846" s="17">
        <f t="shared" si="68"/>
        <v>270.16000000000003</v>
      </c>
      <c r="M846" s="17">
        <f t="shared" si="69"/>
        <v>270.16000000000003</v>
      </c>
      <c r="N846" s="1" t="s">
        <v>10</v>
      </c>
      <c r="O846" s="1">
        <v>5.25</v>
      </c>
    </row>
    <row r="847" spans="4:15" x14ac:dyDescent="0.25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65"/>
        <v>Small</v>
      </c>
      <c r="I847" s="4" t="str">
        <f t="shared" si="66"/>
        <v>Extra Small</v>
      </c>
      <c r="J847" s="1">
        <v>1134.05</v>
      </c>
      <c r="K847" s="13">
        <f t="shared" si="67"/>
        <v>0</v>
      </c>
      <c r="L847" s="17">
        <f t="shared" si="68"/>
        <v>1134.05</v>
      </c>
      <c r="M847" s="17">
        <f t="shared" si="69"/>
        <v>1134.05</v>
      </c>
      <c r="N847" s="1" t="s">
        <v>10</v>
      </c>
      <c r="O847" s="1">
        <v>19.989999999999998</v>
      </c>
    </row>
    <row r="848" spans="4:15" x14ac:dyDescent="0.25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65"/>
        <v>Small</v>
      </c>
      <c r="I848" s="4" t="str">
        <f t="shared" si="66"/>
        <v>Extra Small</v>
      </c>
      <c r="J848" s="1">
        <v>41343.21</v>
      </c>
      <c r="K848" s="13">
        <f t="shared" si="67"/>
        <v>0</v>
      </c>
      <c r="L848" s="17">
        <f t="shared" si="68"/>
        <v>41343.21</v>
      </c>
      <c r="M848" s="17">
        <f t="shared" si="69"/>
        <v>41343.21</v>
      </c>
      <c r="N848" s="1" t="s">
        <v>10</v>
      </c>
      <c r="O848" s="1">
        <v>24.49</v>
      </c>
    </row>
    <row r="849" spans="4:15" x14ac:dyDescent="0.25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65"/>
        <v>Medium</v>
      </c>
      <c r="I849" s="4" t="str">
        <f t="shared" si="66"/>
        <v>Medium</v>
      </c>
      <c r="J849" s="1">
        <v>2694.01</v>
      </c>
      <c r="K849" s="13">
        <f t="shared" si="67"/>
        <v>0</v>
      </c>
      <c r="L849" s="17">
        <f t="shared" si="68"/>
        <v>2694.01</v>
      </c>
      <c r="M849" s="17">
        <f t="shared" si="69"/>
        <v>2694.01</v>
      </c>
      <c r="N849" s="1" t="s">
        <v>8</v>
      </c>
      <c r="O849" s="1">
        <v>7.11</v>
      </c>
    </row>
    <row r="850" spans="4:15" x14ac:dyDescent="0.25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65"/>
        <v>Medium</v>
      </c>
      <c r="I850" s="4" t="str">
        <f t="shared" si="66"/>
        <v>Medium-Large</v>
      </c>
      <c r="J850" s="1">
        <v>130.28</v>
      </c>
      <c r="K850" s="13">
        <f t="shared" si="67"/>
        <v>0</v>
      </c>
      <c r="L850" s="17">
        <f t="shared" si="68"/>
        <v>130.28</v>
      </c>
      <c r="M850" s="17">
        <f t="shared" si="69"/>
        <v>130.28</v>
      </c>
      <c r="N850" s="1" t="s">
        <v>10</v>
      </c>
      <c r="O850" s="1">
        <v>0.5</v>
      </c>
    </row>
    <row r="851" spans="4:15" x14ac:dyDescent="0.25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65"/>
        <v>Medium</v>
      </c>
      <c r="I851" s="4" t="str">
        <f t="shared" si="66"/>
        <v>Medium</v>
      </c>
      <c r="J851" s="1">
        <v>80.45</v>
      </c>
      <c r="K851" s="13">
        <f t="shared" si="67"/>
        <v>0</v>
      </c>
      <c r="L851" s="17">
        <f t="shared" si="68"/>
        <v>80.45</v>
      </c>
      <c r="M851" s="17">
        <f t="shared" si="69"/>
        <v>80.45</v>
      </c>
      <c r="N851" s="1" t="s">
        <v>10</v>
      </c>
      <c r="O851" s="1">
        <v>4.6900000000000004</v>
      </c>
    </row>
    <row r="852" spans="4:15" x14ac:dyDescent="0.25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65"/>
        <v>Small</v>
      </c>
      <c r="I852" s="4" t="str">
        <f t="shared" si="66"/>
        <v>Extra Small</v>
      </c>
      <c r="J852" s="1">
        <v>222.2</v>
      </c>
      <c r="K852" s="13">
        <f t="shared" si="67"/>
        <v>0</v>
      </c>
      <c r="L852" s="17">
        <f t="shared" si="68"/>
        <v>222.2</v>
      </c>
      <c r="M852" s="17">
        <f t="shared" si="69"/>
        <v>222.2</v>
      </c>
      <c r="N852" s="1" t="s">
        <v>10</v>
      </c>
      <c r="O852" s="1">
        <v>15.1</v>
      </c>
    </row>
    <row r="853" spans="4:15" x14ac:dyDescent="0.25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65"/>
        <v>Small</v>
      </c>
      <c r="I853" s="4" t="str">
        <f t="shared" si="66"/>
        <v>Mini</v>
      </c>
      <c r="J853" s="1">
        <v>39.9</v>
      </c>
      <c r="K853" s="13">
        <f t="shared" si="67"/>
        <v>0</v>
      </c>
      <c r="L853" s="17">
        <f t="shared" si="68"/>
        <v>39.9</v>
      </c>
      <c r="M853" s="17">
        <f t="shared" si="69"/>
        <v>39.9</v>
      </c>
      <c r="N853" s="1" t="s">
        <v>10</v>
      </c>
      <c r="O853" s="1">
        <v>9.92</v>
      </c>
    </row>
    <row r="854" spans="4:15" x14ac:dyDescent="0.25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65"/>
        <v>Large</v>
      </c>
      <c r="I854" s="4" t="str">
        <f t="shared" si="66"/>
        <v>XX Large</v>
      </c>
      <c r="J854" s="1">
        <v>319.95999999999998</v>
      </c>
      <c r="K854" s="13">
        <f t="shared" si="67"/>
        <v>0.01</v>
      </c>
      <c r="L854" s="17">
        <f t="shared" si="68"/>
        <v>316.7604</v>
      </c>
      <c r="M854" s="17">
        <f t="shared" si="69"/>
        <v>318.35999999999996</v>
      </c>
      <c r="N854" s="1" t="s">
        <v>8</v>
      </c>
      <c r="O854" s="1">
        <v>1.6</v>
      </c>
    </row>
    <row r="855" spans="4:15" x14ac:dyDescent="0.25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65"/>
        <v>Large</v>
      </c>
      <c r="I855" s="4" t="str">
        <f t="shared" si="66"/>
        <v>XX Large</v>
      </c>
      <c r="J855" s="1">
        <v>2848.83</v>
      </c>
      <c r="K855" s="13">
        <f t="shared" si="67"/>
        <v>0.01</v>
      </c>
      <c r="L855" s="17">
        <f t="shared" si="68"/>
        <v>2820.3416999999999</v>
      </c>
      <c r="M855" s="17">
        <f t="shared" si="69"/>
        <v>2813.83</v>
      </c>
      <c r="N855" s="1" t="s">
        <v>10</v>
      </c>
      <c r="O855" s="1">
        <v>35</v>
      </c>
    </row>
    <row r="856" spans="4:15" x14ac:dyDescent="0.25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65"/>
        <v>Medium</v>
      </c>
      <c r="I856" s="4" t="str">
        <f t="shared" si="66"/>
        <v>Small-Medium</v>
      </c>
      <c r="J856" s="1">
        <v>1361.91</v>
      </c>
      <c r="K856" s="13">
        <f t="shared" si="67"/>
        <v>0</v>
      </c>
      <c r="L856" s="17">
        <f t="shared" si="68"/>
        <v>1361.91</v>
      </c>
      <c r="M856" s="17">
        <f t="shared" si="69"/>
        <v>1361.91</v>
      </c>
      <c r="N856" s="1" t="s">
        <v>10</v>
      </c>
      <c r="O856" s="1">
        <v>3.5</v>
      </c>
    </row>
    <row r="857" spans="4:15" x14ac:dyDescent="0.25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65"/>
        <v>Large</v>
      </c>
      <c r="I857" s="4" t="str">
        <f t="shared" si="66"/>
        <v>XXX Large</v>
      </c>
      <c r="J857" s="1">
        <v>63.47</v>
      </c>
      <c r="K857" s="13">
        <f t="shared" si="67"/>
        <v>0.01</v>
      </c>
      <c r="L857" s="17">
        <f t="shared" si="68"/>
        <v>62.835299999999997</v>
      </c>
      <c r="M857" s="17">
        <f t="shared" si="69"/>
        <v>62.769999999999996</v>
      </c>
      <c r="N857" s="1" t="s">
        <v>10</v>
      </c>
      <c r="O857" s="1">
        <v>0.7</v>
      </c>
    </row>
    <row r="858" spans="4:15" x14ac:dyDescent="0.25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65"/>
        <v>Medium</v>
      </c>
      <c r="I858" s="4" t="str">
        <f t="shared" si="66"/>
        <v>Medium-Large</v>
      </c>
      <c r="J858" s="1">
        <v>1104.28</v>
      </c>
      <c r="K858" s="13">
        <f t="shared" si="67"/>
        <v>0</v>
      </c>
      <c r="L858" s="17">
        <f t="shared" si="68"/>
        <v>1104.28</v>
      </c>
      <c r="M858" s="17">
        <f t="shared" si="69"/>
        <v>1104.28</v>
      </c>
      <c r="N858" s="1" t="s">
        <v>10</v>
      </c>
      <c r="O858" s="1">
        <v>1.99</v>
      </c>
    </row>
    <row r="859" spans="4:15" x14ac:dyDescent="0.25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65"/>
        <v>Medium</v>
      </c>
      <c r="I859" s="4" t="str">
        <f t="shared" si="66"/>
        <v>Small-Medium</v>
      </c>
      <c r="J859" s="1">
        <v>4428.5600000000004</v>
      </c>
      <c r="K859" s="13">
        <f t="shared" si="67"/>
        <v>0</v>
      </c>
      <c r="L859" s="17">
        <f t="shared" si="68"/>
        <v>4428.5600000000004</v>
      </c>
      <c r="M859" s="17">
        <f t="shared" si="69"/>
        <v>4428.5600000000004</v>
      </c>
      <c r="N859" s="1" t="s">
        <v>13</v>
      </c>
      <c r="O859" s="1">
        <v>54.12</v>
      </c>
    </row>
    <row r="860" spans="4:15" x14ac:dyDescent="0.25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65"/>
        <v>Medium</v>
      </c>
      <c r="I860" s="4" t="str">
        <f t="shared" si="66"/>
        <v>Medium-Large</v>
      </c>
      <c r="J860" s="1">
        <v>116.37</v>
      </c>
      <c r="K860" s="13">
        <f t="shared" si="67"/>
        <v>0</v>
      </c>
      <c r="L860" s="17">
        <f t="shared" si="68"/>
        <v>116.37</v>
      </c>
      <c r="M860" s="17">
        <f t="shared" si="69"/>
        <v>116.37</v>
      </c>
      <c r="N860" s="1" t="s">
        <v>8</v>
      </c>
      <c r="O860" s="1">
        <v>0.5</v>
      </c>
    </row>
    <row r="861" spans="4:15" x14ac:dyDescent="0.25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65"/>
        <v>Medium</v>
      </c>
      <c r="I861" s="4" t="str">
        <f t="shared" si="66"/>
        <v>Medium</v>
      </c>
      <c r="J861" s="1">
        <v>536.21</v>
      </c>
      <c r="K861" s="13">
        <f t="shared" si="67"/>
        <v>0</v>
      </c>
      <c r="L861" s="17">
        <f t="shared" si="68"/>
        <v>536.21</v>
      </c>
      <c r="M861" s="17">
        <f t="shared" si="69"/>
        <v>536.21</v>
      </c>
      <c r="N861" s="1" t="s">
        <v>10</v>
      </c>
      <c r="O861" s="1">
        <v>8.99</v>
      </c>
    </row>
    <row r="862" spans="4:15" x14ac:dyDescent="0.25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65"/>
        <v>Large</v>
      </c>
      <c r="I862" s="4" t="str">
        <f t="shared" si="66"/>
        <v>XXX Large</v>
      </c>
      <c r="J862" s="1">
        <v>295.37</v>
      </c>
      <c r="K862" s="13">
        <f t="shared" si="67"/>
        <v>0.01</v>
      </c>
      <c r="L862" s="17">
        <f t="shared" si="68"/>
        <v>292.41629999999998</v>
      </c>
      <c r="M862" s="17">
        <f t="shared" si="69"/>
        <v>289.91000000000003</v>
      </c>
      <c r="N862" s="1" t="s">
        <v>10</v>
      </c>
      <c r="O862" s="1">
        <v>5.46</v>
      </c>
    </row>
    <row r="863" spans="4:15" x14ac:dyDescent="0.25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65"/>
        <v>Small</v>
      </c>
      <c r="I863" s="4" t="str">
        <f t="shared" si="66"/>
        <v>Extra Small</v>
      </c>
      <c r="J863" s="1">
        <v>1042.96</v>
      </c>
      <c r="K863" s="13">
        <f t="shared" si="67"/>
        <v>0</v>
      </c>
      <c r="L863" s="17">
        <f t="shared" si="68"/>
        <v>1042.96</v>
      </c>
      <c r="M863" s="17">
        <f t="shared" si="69"/>
        <v>1042.96</v>
      </c>
      <c r="N863" s="1" t="s">
        <v>10</v>
      </c>
      <c r="O863" s="1">
        <v>19.989999999999998</v>
      </c>
    </row>
    <row r="864" spans="4:15" x14ac:dyDescent="0.25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65"/>
        <v>Medium</v>
      </c>
      <c r="I864" s="4" t="str">
        <f t="shared" si="66"/>
        <v>Small-Medium</v>
      </c>
      <c r="J864" s="1">
        <v>53.79</v>
      </c>
      <c r="K864" s="13">
        <f t="shared" si="67"/>
        <v>0</v>
      </c>
      <c r="L864" s="17">
        <f t="shared" si="68"/>
        <v>53.79</v>
      </c>
      <c r="M864" s="17">
        <f t="shared" si="69"/>
        <v>53.79</v>
      </c>
      <c r="N864" s="1" t="s">
        <v>10</v>
      </c>
      <c r="O864" s="1">
        <v>0.99</v>
      </c>
    </row>
    <row r="865" spans="4:15" x14ac:dyDescent="0.25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65"/>
        <v>Medium</v>
      </c>
      <c r="I865" s="4" t="str">
        <f t="shared" si="66"/>
        <v>Small-Medium</v>
      </c>
      <c r="J865" s="1">
        <v>40.85</v>
      </c>
      <c r="K865" s="13">
        <f t="shared" si="67"/>
        <v>0</v>
      </c>
      <c r="L865" s="17">
        <f t="shared" si="68"/>
        <v>40.85</v>
      </c>
      <c r="M865" s="17">
        <f t="shared" si="69"/>
        <v>40.85</v>
      </c>
      <c r="N865" s="1" t="s">
        <v>10</v>
      </c>
      <c r="O865" s="1">
        <v>0.8</v>
      </c>
    </row>
    <row r="866" spans="4:15" x14ac:dyDescent="0.25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65"/>
        <v>Small</v>
      </c>
      <c r="I866" s="4" t="str">
        <f t="shared" si="66"/>
        <v>Mini</v>
      </c>
      <c r="J866" s="1">
        <v>15.73</v>
      </c>
      <c r="K866" s="13">
        <f t="shared" si="67"/>
        <v>0</v>
      </c>
      <c r="L866" s="17">
        <f t="shared" si="68"/>
        <v>15.73</v>
      </c>
      <c r="M866" s="17">
        <f t="shared" si="69"/>
        <v>15.73</v>
      </c>
      <c r="N866" s="1" t="s">
        <v>10</v>
      </c>
      <c r="O866" s="1">
        <v>9.5399999999999991</v>
      </c>
    </row>
    <row r="867" spans="4:15" x14ac:dyDescent="0.25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65"/>
        <v>Large</v>
      </c>
      <c r="I867" s="4" t="str">
        <f t="shared" si="66"/>
        <v>Large</v>
      </c>
      <c r="J867" s="1">
        <v>1041.74</v>
      </c>
      <c r="K867" s="13">
        <f t="shared" si="67"/>
        <v>0</v>
      </c>
      <c r="L867" s="17">
        <f t="shared" si="68"/>
        <v>1041.74</v>
      </c>
      <c r="M867" s="17">
        <f t="shared" si="69"/>
        <v>1041.74</v>
      </c>
      <c r="N867" s="1" t="s">
        <v>10</v>
      </c>
      <c r="O867" s="1">
        <v>17.079999999999998</v>
      </c>
    </row>
    <row r="868" spans="4:15" x14ac:dyDescent="0.25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65"/>
        <v>Large</v>
      </c>
      <c r="I868" s="4" t="str">
        <f t="shared" si="66"/>
        <v>Extra Large</v>
      </c>
      <c r="J868" s="1">
        <v>1326.69</v>
      </c>
      <c r="K868" s="13">
        <f t="shared" si="67"/>
        <v>0.01</v>
      </c>
      <c r="L868" s="17">
        <f t="shared" si="68"/>
        <v>1313.4231</v>
      </c>
      <c r="M868" s="17">
        <f t="shared" si="69"/>
        <v>1317.95</v>
      </c>
      <c r="N868" s="1" t="s">
        <v>10</v>
      </c>
      <c r="O868" s="1">
        <v>8.74</v>
      </c>
    </row>
    <row r="869" spans="4:15" x14ac:dyDescent="0.25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65"/>
        <v>Large</v>
      </c>
      <c r="I869" s="4" t="str">
        <f t="shared" si="66"/>
        <v>XXX Large</v>
      </c>
      <c r="J869" s="1">
        <v>84.01</v>
      </c>
      <c r="K869" s="13">
        <f t="shared" si="67"/>
        <v>0.01</v>
      </c>
      <c r="L869" s="17">
        <f t="shared" si="68"/>
        <v>83.169899999999998</v>
      </c>
      <c r="M869" s="17">
        <f t="shared" si="69"/>
        <v>83.26</v>
      </c>
      <c r="N869" s="1" t="s">
        <v>10</v>
      </c>
      <c r="O869" s="1">
        <v>0.75</v>
      </c>
    </row>
    <row r="870" spans="4:15" x14ac:dyDescent="0.25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65"/>
        <v>Large</v>
      </c>
      <c r="I870" s="4" t="str">
        <f t="shared" si="66"/>
        <v>Large</v>
      </c>
      <c r="J870" s="1">
        <v>1809.21</v>
      </c>
      <c r="K870" s="13">
        <f t="shared" si="67"/>
        <v>0</v>
      </c>
      <c r="L870" s="17">
        <f t="shared" si="68"/>
        <v>1809.21</v>
      </c>
      <c r="M870" s="17">
        <f t="shared" si="69"/>
        <v>1809.21</v>
      </c>
      <c r="N870" s="1" t="s">
        <v>10</v>
      </c>
      <c r="O870" s="1">
        <v>5.08</v>
      </c>
    </row>
    <row r="871" spans="4:15" x14ac:dyDescent="0.25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65"/>
        <v>Small</v>
      </c>
      <c r="I871" s="4" t="str">
        <f t="shared" si="66"/>
        <v>Extra Small</v>
      </c>
      <c r="J871" s="1">
        <v>53.72</v>
      </c>
      <c r="K871" s="13">
        <f t="shared" si="67"/>
        <v>0</v>
      </c>
      <c r="L871" s="17">
        <f t="shared" si="68"/>
        <v>53.72</v>
      </c>
      <c r="M871" s="17">
        <f t="shared" si="69"/>
        <v>53.72</v>
      </c>
      <c r="N871" s="1" t="s">
        <v>10</v>
      </c>
      <c r="O871" s="1">
        <v>2.0099999999999998</v>
      </c>
    </row>
    <row r="872" spans="4:15" x14ac:dyDescent="0.25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65"/>
        <v>Medium</v>
      </c>
      <c r="I872" s="4" t="str">
        <f t="shared" si="66"/>
        <v>Medium-Large</v>
      </c>
      <c r="J872" s="1">
        <v>4300.6260000000002</v>
      </c>
      <c r="K872" s="13">
        <f t="shared" si="67"/>
        <v>0</v>
      </c>
      <c r="L872" s="17">
        <f t="shared" si="68"/>
        <v>4300.6260000000002</v>
      </c>
      <c r="M872" s="17">
        <f t="shared" si="69"/>
        <v>4300.6260000000002</v>
      </c>
      <c r="N872" s="1" t="s">
        <v>10</v>
      </c>
      <c r="O872" s="1">
        <v>8.08</v>
      </c>
    </row>
    <row r="873" spans="4:15" x14ac:dyDescent="0.25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65"/>
        <v>Large</v>
      </c>
      <c r="I873" s="4" t="str">
        <f t="shared" si="66"/>
        <v>XX Large</v>
      </c>
      <c r="J873" s="1">
        <v>3638.27</v>
      </c>
      <c r="K873" s="13">
        <f t="shared" si="67"/>
        <v>0.01</v>
      </c>
      <c r="L873" s="17">
        <f t="shared" si="68"/>
        <v>3601.8872999999999</v>
      </c>
      <c r="M873" s="17">
        <f t="shared" si="69"/>
        <v>3633.77</v>
      </c>
      <c r="N873" s="1" t="s">
        <v>10</v>
      </c>
      <c r="O873" s="1">
        <v>4.5</v>
      </c>
    </row>
    <row r="874" spans="4:15" x14ac:dyDescent="0.25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65"/>
        <v>Medium</v>
      </c>
      <c r="I874" s="4" t="str">
        <f t="shared" si="66"/>
        <v>Medium</v>
      </c>
      <c r="J874" s="1">
        <v>69.06</v>
      </c>
      <c r="K874" s="13">
        <f t="shared" si="67"/>
        <v>0</v>
      </c>
      <c r="L874" s="17">
        <f t="shared" si="68"/>
        <v>69.06</v>
      </c>
      <c r="M874" s="17">
        <f t="shared" si="69"/>
        <v>69.06</v>
      </c>
      <c r="N874" s="1" t="s">
        <v>10</v>
      </c>
      <c r="O874" s="1">
        <v>0.5</v>
      </c>
    </row>
    <row r="875" spans="4:15" x14ac:dyDescent="0.25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65"/>
        <v>Medium</v>
      </c>
      <c r="I875" s="4" t="str">
        <f t="shared" si="66"/>
        <v>Small-Medium</v>
      </c>
      <c r="J875" s="1">
        <v>9150.09</v>
      </c>
      <c r="K875" s="13">
        <f t="shared" si="67"/>
        <v>0</v>
      </c>
      <c r="L875" s="17">
        <f t="shared" si="68"/>
        <v>9150.09</v>
      </c>
      <c r="M875" s="17">
        <f t="shared" si="69"/>
        <v>9150.09</v>
      </c>
      <c r="N875" s="1" t="s">
        <v>13</v>
      </c>
      <c r="O875" s="1">
        <v>45.7</v>
      </c>
    </row>
    <row r="876" spans="4:15" x14ac:dyDescent="0.25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65"/>
        <v>Large</v>
      </c>
      <c r="I876" s="4" t="str">
        <f t="shared" si="66"/>
        <v>Large</v>
      </c>
      <c r="J876" s="1">
        <v>592.91999999999996</v>
      </c>
      <c r="K876" s="13">
        <f t="shared" si="67"/>
        <v>0</v>
      </c>
      <c r="L876" s="17">
        <f t="shared" si="68"/>
        <v>592.91999999999996</v>
      </c>
      <c r="M876" s="17">
        <f t="shared" si="69"/>
        <v>592.91999999999996</v>
      </c>
      <c r="N876" s="1" t="s">
        <v>8</v>
      </c>
      <c r="O876" s="1">
        <v>8.34</v>
      </c>
    </row>
    <row r="877" spans="4:15" x14ac:dyDescent="0.25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65"/>
        <v>Large</v>
      </c>
      <c r="I877" s="4" t="str">
        <f t="shared" si="66"/>
        <v>XXX Large</v>
      </c>
      <c r="J877" s="1">
        <v>1944.87</v>
      </c>
      <c r="K877" s="13">
        <f t="shared" si="67"/>
        <v>0.01</v>
      </c>
      <c r="L877" s="17">
        <f t="shared" si="68"/>
        <v>1925.4213</v>
      </c>
      <c r="M877" s="17">
        <f t="shared" si="69"/>
        <v>1940.37</v>
      </c>
      <c r="N877" s="1" t="s">
        <v>10</v>
      </c>
      <c r="O877" s="1">
        <v>4.5</v>
      </c>
    </row>
    <row r="878" spans="4:15" x14ac:dyDescent="0.25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65"/>
        <v>Large</v>
      </c>
      <c r="I878" s="4" t="str">
        <f t="shared" si="66"/>
        <v>Large</v>
      </c>
      <c r="J878" s="1">
        <v>254.46</v>
      </c>
      <c r="K878" s="13">
        <f t="shared" si="67"/>
        <v>0</v>
      </c>
      <c r="L878" s="17">
        <f t="shared" si="68"/>
        <v>254.46</v>
      </c>
      <c r="M878" s="17">
        <f t="shared" si="69"/>
        <v>254.46</v>
      </c>
      <c r="N878" s="1" t="s">
        <v>10</v>
      </c>
      <c r="O878" s="1">
        <v>1.99</v>
      </c>
    </row>
    <row r="879" spans="4:15" x14ac:dyDescent="0.25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65"/>
        <v>Large</v>
      </c>
      <c r="I879" s="4" t="str">
        <f t="shared" si="66"/>
        <v>XX Large</v>
      </c>
      <c r="J879" s="1">
        <v>16699.560000000001</v>
      </c>
      <c r="K879" s="13">
        <f t="shared" si="67"/>
        <v>0.01</v>
      </c>
      <c r="L879" s="17">
        <f t="shared" si="68"/>
        <v>16532.564400000003</v>
      </c>
      <c r="M879" s="17">
        <f t="shared" si="69"/>
        <v>16640.640000000003</v>
      </c>
      <c r="N879" s="1" t="s">
        <v>13</v>
      </c>
      <c r="O879" s="1">
        <v>58.92</v>
      </c>
    </row>
    <row r="880" spans="4:15" x14ac:dyDescent="0.25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65"/>
        <v>Large</v>
      </c>
      <c r="I880" s="4" t="str">
        <f t="shared" si="66"/>
        <v>Large</v>
      </c>
      <c r="J880" s="1">
        <v>1662.33</v>
      </c>
      <c r="K880" s="13">
        <f t="shared" si="67"/>
        <v>0</v>
      </c>
      <c r="L880" s="17">
        <f t="shared" si="68"/>
        <v>1662.33</v>
      </c>
      <c r="M880" s="17">
        <f t="shared" si="69"/>
        <v>1662.33</v>
      </c>
      <c r="N880" s="1" t="s">
        <v>10</v>
      </c>
      <c r="O880" s="1">
        <v>5.81</v>
      </c>
    </row>
    <row r="881" spans="4:15" x14ac:dyDescent="0.25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65"/>
        <v>Large</v>
      </c>
      <c r="I881" s="4" t="str">
        <f t="shared" si="66"/>
        <v>XX Large</v>
      </c>
      <c r="J881" s="1">
        <v>2752.68</v>
      </c>
      <c r="K881" s="13">
        <f t="shared" si="67"/>
        <v>0.01</v>
      </c>
      <c r="L881" s="17">
        <f t="shared" si="68"/>
        <v>2725.1531999999997</v>
      </c>
      <c r="M881" s="17">
        <f t="shared" si="69"/>
        <v>2739.8999999999996</v>
      </c>
      <c r="N881" s="1" t="s">
        <v>10</v>
      </c>
      <c r="O881" s="1">
        <v>12.78</v>
      </c>
    </row>
    <row r="882" spans="4:15" x14ac:dyDescent="0.25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65"/>
        <v>Small</v>
      </c>
      <c r="I882" s="4" t="str">
        <f t="shared" si="66"/>
        <v>Mini</v>
      </c>
      <c r="J882" s="1">
        <v>47.01</v>
      </c>
      <c r="K882" s="13">
        <f t="shared" si="67"/>
        <v>0</v>
      </c>
      <c r="L882" s="17">
        <f t="shared" si="68"/>
        <v>47.01</v>
      </c>
      <c r="M882" s="17">
        <f t="shared" si="69"/>
        <v>47.01</v>
      </c>
      <c r="N882" s="1" t="s">
        <v>10</v>
      </c>
      <c r="O882" s="1">
        <v>19.989999999999998</v>
      </c>
    </row>
    <row r="883" spans="4:15" x14ac:dyDescent="0.25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65"/>
        <v>Small</v>
      </c>
      <c r="I883" s="4" t="str">
        <f t="shared" si="66"/>
        <v>Small</v>
      </c>
      <c r="J883" s="1">
        <v>61.82</v>
      </c>
      <c r="K883" s="13">
        <f t="shared" si="67"/>
        <v>0</v>
      </c>
      <c r="L883" s="17">
        <f t="shared" si="68"/>
        <v>61.82</v>
      </c>
      <c r="M883" s="17">
        <f t="shared" si="69"/>
        <v>61.82</v>
      </c>
      <c r="N883" s="1" t="s">
        <v>10</v>
      </c>
      <c r="O883" s="1">
        <v>2.99</v>
      </c>
    </row>
    <row r="884" spans="4:15" x14ac:dyDescent="0.25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65"/>
        <v>Large</v>
      </c>
      <c r="I884" s="4" t="str">
        <f t="shared" si="66"/>
        <v>Extra Large</v>
      </c>
      <c r="J884" s="1">
        <v>1516.82</v>
      </c>
      <c r="K884" s="13">
        <f t="shared" si="67"/>
        <v>0.01</v>
      </c>
      <c r="L884" s="17">
        <f t="shared" si="68"/>
        <v>1501.6517999999999</v>
      </c>
      <c r="M884" s="17">
        <f t="shared" si="69"/>
        <v>1510.32</v>
      </c>
      <c r="N884" s="1" t="s">
        <v>10</v>
      </c>
      <c r="O884" s="1">
        <v>6.5</v>
      </c>
    </row>
    <row r="885" spans="4:15" x14ac:dyDescent="0.25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65"/>
        <v>Large</v>
      </c>
      <c r="I885" s="4" t="str">
        <f t="shared" si="66"/>
        <v>Large</v>
      </c>
      <c r="J885" s="1">
        <v>278.19</v>
      </c>
      <c r="K885" s="13">
        <f t="shared" si="67"/>
        <v>0</v>
      </c>
      <c r="L885" s="17">
        <f t="shared" si="68"/>
        <v>278.19</v>
      </c>
      <c r="M885" s="17">
        <f t="shared" si="69"/>
        <v>278.19</v>
      </c>
      <c r="N885" s="1" t="s">
        <v>10</v>
      </c>
      <c r="O885" s="1">
        <v>0.96</v>
      </c>
    </row>
    <row r="886" spans="4:15" x14ac:dyDescent="0.25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65"/>
        <v>Large</v>
      </c>
      <c r="I886" s="4" t="str">
        <f t="shared" si="66"/>
        <v>Extra Large</v>
      </c>
      <c r="J886" s="1">
        <v>2083.0524999999998</v>
      </c>
      <c r="K886" s="13">
        <f t="shared" si="67"/>
        <v>0.01</v>
      </c>
      <c r="L886" s="17">
        <f t="shared" si="68"/>
        <v>2062.2219749999999</v>
      </c>
      <c r="M886" s="17">
        <f t="shared" si="69"/>
        <v>2077.0625</v>
      </c>
      <c r="N886" s="1" t="s">
        <v>8</v>
      </c>
      <c r="O886" s="1">
        <v>5.99</v>
      </c>
    </row>
    <row r="887" spans="4:15" x14ac:dyDescent="0.25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65"/>
        <v>Large</v>
      </c>
      <c r="I887" s="4" t="str">
        <f t="shared" si="66"/>
        <v>XXX Large</v>
      </c>
      <c r="J887" s="1">
        <v>233.28</v>
      </c>
      <c r="K887" s="13">
        <f t="shared" si="67"/>
        <v>0.01</v>
      </c>
      <c r="L887" s="17">
        <f t="shared" si="68"/>
        <v>230.94720000000001</v>
      </c>
      <c r="M887" s="17">
        <f t="shared" si="69"/>
        <v>232.78</v>
      </c>
      <c r="N887" s="1" t="s">
        <v>10</v>
      </c>
      <c r="O887" s="1">
        <v>0.5</v>
      </c>
    </row>
    <row r="888" spans="4:15" x14ac:dyDescent="0.25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65"/>
        <v>Medium</v>
      </c>
      <c r="I888" s="4" t="str">
        <f t="shared" si="66"/>
        <v>Medium</v>
      </c>
      <c r="J888" s="1">
        <v>5207.5</v>
      </c>
      <c r="K888" s="13">
        <f t="shared" si="67"/>
        <v>0</v>
      </c>
      <c r="L888" s="17">
        <f t="shared" si="68"/>
        <v>5207.5</v>
      </c>
      <c r="M888" s="17">
        <f t="shared" si="69"/>
        <v>5207.5</v>
      </c>
      <c r="N888" s="1" t="s">
        <v>13</v>
      </c>
      <c r="O888" s="1">
        <v>64.2</v>
      </c>
    </row>
    <row r="889" spans="4:15" x14ac:dyDescent="0.25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65"/>
        <v>Small</v>
      </c>
      <c r="I889" s="4" t="str">
        <f t="shared" si="66"/>
        <v>Extra Small</v>
      </c>
      <c r="J889" s="1">
        <v>2236.16</v>
      </c>
      <c r="K889" s="13">
        <f t="shared" si="67"/>
        <v>0</v>
      </c>
      <c r="L889" s="17">
        <f t="shared" si="68"/>
        <v>2236.16</v>
      </c>
      <c r="M889" s="17">
        <f t="shared" si="69"/>
        <v>2236.16</v>
      </c>
      <c r="N889" s="1" t="s">
        <v>13</v>
      </c>
      <c r="O889" s="1">
        <v>58.95</v>
      </c>
    </row>
    <row r="890" spans="4:15" x14ac:dyDescent="0.25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65"/>
        <v>Large</v>
      </c>
      <c r="I890" s="4" t="str">
        <f t="shared" si="66"/>
        <v>Extra Large</v>
      </c>
      <c r="J890" s="1">
        <v>139.94999999999999</v>
      </c>
      <c r="K890" s="13">
        <f t="shared" si="67"/>
        <v>0.01</v>
      </c>
      <c r="L890" s="17">
        <f t="shared" si="68"/>
        <v>138.5505</v>
      </c>
      <c r="M890" s="17">
        <f t="shared" si="69"/>
        <v>134.47999999999999</v>
      </c>
      <c r="N890" s="1" t="s">
        <v>8</v>
      </c>
      <c r="O890" s="1">
        <v>5.47</v>
      </c>
    </row>
    <row r="891" spans="4:15" x14ac:dyDescent="0.25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65"/>
        <v>Large</v>
      </c>
      <c r="I891" s="4" t="str">
        <f t="shared" si="66"/>
        <v>Extra Large</v>
      </c>
      <c r="J891" s="1">
        <v>95.43</v>
      </c>
      <c r="K891" s="13">
        <f t="shared" si="67"/>
        <v>0.01</v>
      </c>
      <c r="L891" s="17">
        <f t="shared" si="68"/>
        <v>94.475700000000003</v>
      </c>
      <c r="M891" s="17">
        <f t="shared" si="69"/>
        <v>91.15</v>
      </c>
      <c r="N891" s="1" t="s">
        <v>10</v>
      </c>
      <c r="O891" s="1">
        <v>4.28</v>
      </c>
    </row>
    <row r="892" spans="4:15" x14ac:dyDescent="0.25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65"/>
        <v>Small</v>
      </c>
      <c r="I892" s="4" t="str">
        <f t="shared" si="66"/>
        <v>Extra Small</v>
      </c>
      <c r="J892" s="1">
        <v>112.4</v>
      </c>
      <c r="K892" s="13">
        <f t="shared" si="67"/>
        <v>0</v>
      </c>
      <c r="L892" s="17">
        <f t="shared" si="68"/>
        <v>112.4</v>
      </c>
      <c r="M892" s="17">
        <f t="shared" si="69"/>
        <v>112.4</v>
      </c>
      <c r="N892" s="1" t="s">
        <v>10</v>
      </c>
      <c r="O892" s="1">
        <v>8.51</v>
      </c>
    </row>
    <row r="893" spans="4:15" x14ac:dyDescent="0.25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65"/>
        <v>Large</v>
      </c>
      <c r="I893" s="4" t="str">
        <f t="shared" si="66"/>
        <v>Large</v>
      </c>
      <c r="J893" s="1">
        <v>4834.8</v>
      </c>
      <c r="K893" s="13">
        <f t="shared" si="67"/>
        <v>0</v>
      </c>
      <c r="L893" s="17">
        <f t="shared" si="68"/>
        <v>4834.8</v>
      </c>
      <c r="M893" s="17">
        <f t="shared" si="69"/>
        <v>4834.8</v>
      </c>
      <c r="N893" s="1" t="s">
        <v>10</v>
      </c>
      <c r="O893" s="1">
        <v>4.99</v>
      </c>
    </row>
    <row r="894" spans="4:15" x14ac:dyDescent="0.25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65"/>
        <v>Small</v>
      </c>
      <c r="I894" s="4" t="str">
        <f t="shared" si="66"/>
        <v>Extra Small</v>
      </c>
      <c r="J894" s="1">
        <v>975.5</v>
      </c>
      <c r="K894" s="13">
        <f t="shared" si="67"/>
        <v>0</v>
      </c>
      <c r="L894" s="17">
        <f t="shared" si="68"/>
        <v>975.5</v>
      </c>
      <c r="M894" s="17">
        <f t="shared" si="69"/>
        <v>975.5</v>
      </c>
      <c r="N894" s="1" t="s">
        <v>13</v>
      </c>
      <c r="O894" s="1">
        <v>35.020000000000003</v>
      </c>
    </row>
    <row r="895" spans="4:15" x14ac:dyDescent="0.25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65"/>
        <v>Large</v>
      </c>
      <c r="I895" s="4" t="str">
        <f t="shared" si="66"/>
        <v>Extra Large</v>
      </c>
      <c r="J895" s="1">
        <v>250.6</v>
      </c>
      <c r="K895" s="13">
        <f t="shared" si="67"/>
        <v>0.01</v>
      </c>
      <c r="L895" s="17">
        <f t="shared" si="68"/>
        <v>248.09399999999999</v>
      </c>
      <c r="M895" s="17">
        <f t="shared" si="69"/>
        <v>244.38</v>
      </c>
      <c r="N895" s="1" t="s">
        <v>8</v>
      </c>
      <c r="O895" s="1">
        <v>6.22</v>
      </c>
    </row>
    <row r="896" spans="4:15" x14ac:dyDescent="0.25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65"/>
        <v>Medium</v>
      </c>
      <c r="I896" s="4" t="str">
        <f t="shared" si="66"/>
        <v>Medium</v>
      </c>
      <c r="J896" s="1">
        <v>249.64</v>
      </c>
      <c r="K896" s="13">
        <f t="shared" si="67"/>
        <v>0</v>
      </c>
      <c r="L896" s="17">
        <f t="shared" si="68"/>
        <v>249.64</v>
      </c>
      <c r="M896" s="17">
        <f t="shared" si="69"/>
        <v>249.64</v>
      </c>
      <c r="N896" s="1" t="s">
        <v>10</v>
      </c>
      <c r="O896" s="1">
        <v>7.46</v>
      </c>
    </row>
    <row r="897" spans="4:15" x14ac:dyDescent="0.25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65"/>
        <v>Medium</v>
      </c>
      <c r="I897" s="4" t="str">
        <f t="shared" si="66"/>
        <v>Medium</v>
      </c>
      <c r="J897" s="1">
        <v>1239.4445000000001</v>
      </c>
      <c r="K897" s="13">
        <f t="shared" si="67"/>
        <v>0</v>
      </c>
      <c r="L897" s="17">
        <f t="shared" si="68"/>
        <v>1239.4445000000001</v>
      </c>
      <c r="M897" s="17">
        <f t="shared" si="69"/>
        <v>1239.4445000000001</v>
      </c>
      <c r="N897" s="1" t="s">
        <v>10</v>
      </c>
      <c r="O897" s="1">
        <v>3.99</v>
      </c>
    </row>
    <row r="898" spans="4:15" x14ac:dyDescent="0.25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65"/>
        <v>Large</v>
      </c>
      <c r="I898" s="4" t="str">
        <f t="shared" si="66"/>
        <v>XXX Large</v>
      </c>
      <c r="J898" s="1">
        <v>78.2</v>
      </c>
      <c r="K898" s="13">
        <f t="shared" si="67"/>
        <v>0.01</v>
      </c>
      <c r="L898" s="17">
        <f t="shared" si="68"/>
        <v>77.418000000000006</v>
      </c>
      <c r="M898" s="17">
        <f t="shared" si="69"/>
        <v>77.2</v>
      </c>
      <c r="N898" s="1" t="s">
        <v>10</v>
      </c>
      <c r="O898" s="1">
        <v>1</v>
      </c>
    </row>
    <row r="899" spans="4:15" x14ac:dyDescent="0.25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70">IF(G899&gt;=30,"Large",IF(G899&lt;=15,"Small","Medium"))</f>
        <v>Small</v>
      </c>
      <c r="I899" s="4" t="str">
        <f t="shared" ref="I899:I962" si="71">VLOOKUP(G899,$A$3:$B$12,2,TRUE)</f>
        <v>Small</v>
      </c>
      <c r="J899" s="1">
        <v>2252.9760000000001</v>
      </c>
      <c r="K899" s="13">
        <f t="shared" ref="K899:K962" si="72">IF(G899&gt;35,0.01,0)</f>
        <v>0</v>
      </c>
      <c r="L899" s="17">
        <f t="shared" ref="L899:L962" si="73">J899*(1-K899)</f>
        <v>2252.9760000000001</v>
      </c>
      <c r="M899" s="17">
        <f t="shared" ref="M899:M962" si="74">IF(K899=0.01,J899-O899,J899)</f>
        <v>2252.9760000000001</v>
      </c>
      <c r="N899" s="1" t="s">
        <v>10</v>
      </c>
      <c r="O899" s="1">
        <v>8.99</v>
      </c>
    </row>
    <row r="900" spans="4:15" x14ac:dyDescent="0.25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70"/>
        <v>Medium</v>
      </c>
      <c r="I900" s="4" t="str">
        <f t="shared" si="71"/>
        <v>Small-Medium</v>
      </c>
      <c r="J900" s="1">
        <v>1823.02</v>
      </c>
      <c r="K900" s="13">
        <f t="shared" si="72"/>
        <v>0</v>
      </c>
      <c r="L900" s="17">
        <f t="shared" si="73"/>
        <v>1823.02</v>
      </c>
      <c r="M900" s="17">
        <f t="shared" si="74"/>
        <v>1823.02</v>
      </c>
      <c r="N900" s="1" t="s">
        <v>8</v>
      </c>
      <c r="O900" s="1">
        <v>39.61</v>
      </c>
    </row>
    <row r="901" spans="4:15" x14ac:dyDescent="0.25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70"/>
        <v>Medium</v>
      </c>
      <c r="I901" s="4" t="str">
        <f t="shared" si="71"/>
        <v>Medium-Large</v>
      </c>
      <c r="J901" s="1">
        <v>74.02</v>
      </c>
      <c r="K901" s="13">
        <f t="shared" si="72"/>
        <v>0</v>
      </c>
      <c r="L901" s="17">
        <f t="shared" si="73"/>
        <v>74.02</v>
      </c>
      <c r="M901" s="17">
        <f t="shared" si="74"/>
        <v>74.02</v>
      </c>
      <c r="N901" s="1" t="s">
        <v>10</v>
      </c>
      <c r="O901" s="1">
        <v>0.7</v>
      </c>
    </row>
    <row r="902" spans="4:15" x14ac:dyDescent="0.25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70"/>
        <v>Large</v>
      </c>
      <c r="I902" s="4" t="str">
        <f t="shared" si="71"/>
        <v>XX Large</v>
      </c>
      <c r="J902" s="1">
        <v>325.33</v>
      </c>
      <c r="K902" s="13">
        <f t="shared" si="72"/>
        <v>0.01</v>
      </c>
      <c r="L902" s="17">
        <f t="shared" si="73"/>
        <v>322.07669999999996</v>
      </c>
      <c r="M902" s="17">
        <f t="shared" si="74"/>
        <v>319.5</v>
      </c>
      <c r="N902" s="1" t="s">
        <v>10</v>
      </c>
      <c r="O902" s="1">
        <v>5.83</v>
      </c>
    </row>
    <row r="903" spans="4:15" x14ac:dyDescent="0.25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70"/>
        <v>Small</v>
      </c>
      <c r="I903" s="4" t="str">
        <f t="shared" si="71"/>
        <v>Small</v>
      </c>
      <c r="J903" s="1">
        <v>633.08000000000004</v>
      </c>
      <c r="K903" s="13">
        <f t="shared" si="72"/>
        <v>0</v>
      </c>
      <c r="L903" s="17">
        <f t="shared" si="73"/>
        <v>633.08000000000004</v>
      </c>
      <c r="M903" s="17">
        <f t="shared" si="74"/>
        <v>633.08000000000004</v>
      </c>
      <c r="N903" s="1" t="s">
        <v>8</v>
      </c>
      <c r="O903" s="1">
        <v>4.62</v>
      </c>
    </row>
    <row r="904" spans="4:15" x14ac:dyDescent="0.25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70"/>
        <v>Medium</v>
      </c>
      <c r="I904" s="4" t="str">
        <f t="shared" si="71"/>
        <v>Medium</v>
      </c>
      <c r="J904" s="1">
        <v>110.42</v>
      </c>
      <c r="K904" s="13">
        <f t="shared" si="72"/>
        <v>0</v>
      </c>
      <c r="L904" s="17">
        <f t="shared" si="73"/>
        <v>110.42</v>
      </c>
      <c r="M904" s="17">
        <f t="shared" si="74"/>
        <v>110.42</v>
      </c>
      <c r="N904" s="1" t="s">
        <v>10</v>
      </c>
      <c r="O904" s="1">
        <v>3.63</v>
      </c>
    </row>
    <row r="905" spans="4:15" x14ac:dyDescent="0.25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70"/>
        <v>Large</v>
      </c>
      <c r="I905" s="4" t="str">
        <f t="shared" si="71"/>
        <v>XXX Large</v>
      </c>
      <c r="J905" s="1">
        <v>241.81</v>
      </c>
      <c r="K905" s="13">
        <f t="shared" si="72"/>
        <v>0.01</v>
      </c>
      <c r="L905" s="17">
        <f t="shared" si="73"/>
        <v>239.39189999999999</v>
      </c>
      <c r="M905" s="17">
        <f t="shared" si="74"/>
        <v>236.84</v>
      </c>
      <c r="N905" s="1" t="s">
        <v>10</v>
      </c>
      <c r="O905" s="1">
        <v>4.97</v>
      </c>
    </row>
    <row r="906" spans="4:15" x14ac:dyDescent="0.25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70"/>
        <v>Small</v>
      </c>
      <c r="I906" s="4" t="str">
        <f t="shared" si="71"/>
        <v>Mini</v>
      </c>
      <c r="J906" s="1">
        <v>289.73</v>
      </c>
      <c r="K906" s="13">
        <f t="shared" si="72"/>
        <v>0</v>
      </c>
      <c r="L906" s="17">
        <f t="shared" si="73"/>
        <v>289.73</v>
      </c>
      <c r="M906" s="17">
        <f t="shared" si="74"/>
        <v>289.73</v>
      </c>
      <c r="N906" s="1" t="s">
        <v>13</v>
      </c>
      <c r="O906" s="1">
        <v>28.63</v>
      </c>
    </row>
    <row r="907" spans="4:15" x14ac:dyDescent="0.25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70"/>
        <v>Large</v>
      </c>
      <c r="I907" s="4" t="str">
        <f t="shared" si="71"/>
        <v>XXX Large</v>
      </c>
      <c r="J907" s="1">
        <v>1201.934</v>
      </c>
      <c r="K907" s="13">
        <f t="shared" si="72"/>
        <v>0.01</v>
      </c>
      <c r="L907" s="17">
        <f t="shared" si="73"/>
        <v>1189.9146599999999</v>
      </c>
      <c r="M907" s="17">
        <f t="shared" si="74"/>
        <v>1193.3440000000001</v>
      </c>
      <c r="N907" s="1" t="s">
        <v>10</v>
      </c>
      <c r="O907" s="1">
        <v>8.59</v>
      </c>
    </row>
    <row r="908" spans="4:15" x14ac:dyDescent="0.25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70"/>
        <v>Large</v>
      </c>
      <c r="I908" s="4" t="str">
        <f t="shared" si="71"/>
        <v>Extra Large</v>
      </c>
      <c r="J908" s="1">
        <v>395.84</v>
      </c>
      <c r="K908" s="13">
        <f t="shared" si="72"/>
        <v>0.01</v>
      </c>
      <c r="L908" s="17">
        <f t="shared" si="73"/>
        <v>391.88159999999999</v>
      </c>
      <c r="M908" s="17">
        <f t="shared" si="74"/>
        <v>389.82</v>
      </c>
      <c r="N908" s="1" t="s">
        <v>10</v>
      </c>
      <c r="O908" s="1">
        <v>6.02</v>
      </c>
    </row>
    <row r="909" spans="4:15" x14ac:dyDescent="0.25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70"/>
        <v>Large</v>
      </c>
      <c r="I909" s="4" t="str">
        <f t="shared" si="71"/>
        <v>Large</v>
      </c>
      <c r="J909" s="1">
        <v>2976.21</v>
      </c>
      <c r="K909" s="13">
        <f t="shared" si="72"/>
        <v>0</v>
      </c>
      <c r="L909" s="17">
        <f t="shared" si="73"/>
        <v>2976.21</v>
      </c>
      <c r="M909" s="17">
        <f t="shared" si="74"/>
        <v>2976.21</v>
      </c>
      <c r="N909" s="1" t="s">
        <v>13</v>
      </c>
      <c r="O909" s="1">
        <v>35.840000000000003</v>
      </c>
    </row>
    <row r="910" spans="4:15" x14ac:dyDescent="0.25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70"/>
        <v>Large</v>
      </c>
      <c r="I910" s="4" t="str">
        <f t="shared" si="71"/>
        <v>Extra Large</v>
      </c>
      <c r="J910" s="1">
        <v>1894.1655000000001</v>
      </c>
      <c r="K910" s="13">
        <f t="shared" si="72"/>
        <v>0.01</v>
      </c>
      <c r="L910" s="17">
        <f t="shared" si="73"/>
        <v>1875.223845</v>
      </c>
      <c r="M910" s="17">
        <f t="shared" si="74"/>
        <v>1885.1755000000001</v>
      </c>
      <c r="N910" s="1" t="s">
        <v>10</v>
      </c>
      <c r="O910" s="1">
        <v>8.99</v>
      </c>
    </row>
    <row r="911" spans="4:15" x14ac:dyDescent="0.25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70"/>
        <v>Large</v>
      </c>
      <c r="I911" s="4" t="str">
        <f t="shared" si="71"/>
        <v>XX Large</v>
      </c>
      <c r="J911" s="1">
        <v>447.12</v>
      </c>
      <c r="K911" s="13">
        <f t="shared" si="72"/>
        <v>0.01</v>
      </c>
      <c r="L911" s="17">
        <f t="shared" si="73"/>
        <v>442.64879999999999</v>
      </c>
      <c r="M911" s="17">
        <f t="shared" si="74"/>
        <v>441.96</v>
      </c>
      <c r="N911" s="1" t="s">
        <v>10</v>
      </c>
      <c r="O911" s="1">
        <v>5.16</v>
      </c>
    </row>
    <row r="912" spans="4:15" x14ac:dyDescent="0.25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70"/>
        <v>Large</v>
      </c>
      <c r="I912" s="4" t="str">
        <f t="shared" si="71"/>
        <v>XX Large</v>
      </c>
      <c r="J912" s="1">
        <v>277.08</v>
      </c>
      <c r="K912" s="13">
        <f t="shared" si="72"/>
        <v>0.01</v>
      </c>
      <c r="L912" s="17">
        <f t="shared" si="73"/>
        <v>274.30919999999998</v>
      </c>
      <c r="M912" s="17">
        <f t="shared" si="74"/>
        <v>269.16999999999996</v>
      </c>
      <c r="N912" s="1" t="s">
        <v>10</v>
      </c>
      <c r="O912" s="1">
        <v>7.91</v>
      </c>
    </row>
    <row r="913" spans="4:15" x14ac:dyDescent="0.25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70"/>
        <v>Small</v>
      </c>
      <c r="I913" s="4" t="str">
        <f t="shared" si="71"/>
        <v>Extra Small</v>
      </c>
      <c r="J913" s="1">
        <v>738.25049999999999</v>
      </c>
      <c r="K913" s="13">
        <f t="shared" si="72"/>
        <v>0</v>
      </c>
      <c r="L913" s="17">
        <f t="shared" si="73"/>
        <v>738.25049999999999</v>
      </c>
      <c r="M913" s="17">
        <f t="shared" si="74"/>
        <v>738.25049999999999</v>
      </c>
      <c r="N913" s="1" t="s">
        <v>10</v>
      </c>
      <c r="O913" s="1">
        <v>2.5</v>
      </c>
    </row>
    <row r="914" spans="4:15" x14ac:dyDescent="0.25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70"/>
        <v>Small</v>
      </c>
      <c r="I914" s="4" t="str">
        <f t="shared" si="71"/>
        <v>Extra Small</v>
      </c>
      <c r="J914" s="1">
        <v>1452.2159999999999</v>
      </c>
      <c r="K914" s="13">
        <f t="shared" si="72"/>
        <v>0</v>
      </c>
      <c r="L914" s="17">
        <f t="shared" si="73"/>
        <v>1452.2159999999999</v>
      </c>
      <c r="M914" s="17">
        <f t="shared" si="74"/>
        <v>1452.2159999999999</v>
      </c>
      <c r="N914" s="1" t="s">
        <v>13</v>
      </c>
      <c r="O914" s="1">
        <v>69.64</v>
      </c>
    </row>
    <row r="915" spans="4:15" x14ac:dyDescent="0.25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70"/>
        <v>Medium</v>
      </c>
      <c r="I915" s="4" t="str">
        <f t="shared" si="71"/>
        <v>Small-Medium</v>
      </c>
      <c r="J915" s="1">
        <v>122.42</v>
      </c>
      <c r="K915" s="13">
        <f t="shared" si="72"/>
        <v>0</v>
      </c>
      <c r="L915" s="17">
        <f t="shared" si="73"/>
        <v>122.42</v>
      </c>
      <c r="M915" s="17">
        <f t="shared" si="74"/>
        <v>122.42</v>
      </c>
      <c r="N915" s="1" t="s">
        <v>8</v>
      </c>
      <c r="O915" s="1">
        <v>6.22</v>
      </c>
    </row>
    <row r="916" spans="4:15" x14ac:dyDescent="0.25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70"/>
        <v>Large</v>
      </c>
      <c r="I916" s="4" t="str">
        <f t="shared" si="71"/>
        <v>XXX Large</v>
      </c>
      <c r="J916" s="1">
        <v>7965.9025000000001</v>
      </c>
      <c r="K916" s="13">
        <f t="shared" si="72"/>
        <v>0.01</v>
      </c>
      <c r="L916" s="17">
        <f t="shared" si="73"/>
        <v>7886.2434750000002</v>
      </c>
      <c r="M916" s="17">
        <f t="shared" si="74"/>
        <v>7956.9125000000004</v>
      </c>
      <c r="N916" s="1" t="s">
        <v>10</v>
      </c>
      <c r="O916" s="1">
        <v>8.99</v>
      </c>
    </row>
    <row r="917" spans="4:15" x14ac:dyDescent="0.25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70"/>
        <v>Large</v>
      </c>
      <c r="I917" s="4" t="str">
        <f t="shared" si="71"/>
        <v>Extra Large</v>
      </c>
      <c r="J917" s="1">
        <v>16028.26</v>
      </c>
      <c r="K917" s="13">
        <f t="shared" si="72"/>
        <v>0.01</v>
      </c>
      <c r="L917" s="17">
        <f t="shared" si="73"/>
        <v>15867.9774</v>
      </c>
      <c r="M917" s="17">
        <f t="shared" si="74"/>
        <v>15953.03</v>
      </c>
      <c r="N917" s="1" t="s">
        <v>13</v>
      </c>
      <c r="O917" s="1">
        <v>75.23</v>
      </c>
    </row>
    <row r="918" spans="4:15" x14ac:dyDescent="0.25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70"/>
        <v>Medium</v>
      </c>
      <c r="I918" s="4" t="str">
        <f t="shared" si="71"/>
        <v>Medium-Large</v>
      </c>
      <c r="J918" s="1">
        <v>3874.12</v>
      </c>
      <c r="K918" s="13">
        <f t="shared" si="72"/>
        <v>0</v>
      </c>
      <c r="L918" s="17">
        <f t="shared" si="73"/>
        <v>3874.12</v>
      </c>
      <c r="M918" s="17">
        <f t="shared" si="74"/>
        <v>3874.12</v>
      </c>
      <c r="N918" s="1" t="s">
        <v>13</v>
      </c>
      <c r="O918" s="1">
        <v>54.74</v>
      </c>
    </row>
    <row r="919" spans="4:15" x14ac:dyDescent="0.25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70"/>
        <v>Medium</v>
      </c>
      <c r="I919" s="4" t="str">
        <f t="shared" si="71"/>
        <v>Medium</v>
      </c>
      <c r="J919" s="1">
        <v>2580.67</v>
      </c>
      <c r="K919" s="13">
        <f t="shared" si="72"/>
        <v>0</v>
      </c>
      <c r="L919" s="17">
        <f t="shared" si="73"/>
        <v>2580.67</v>
      </c>
      <c r="M919" s="17">
        <f t="shared" si="74"/>
        <v>2580.67</v>
      </c>
      <c r="N919" s="1" t="s">
        <v>13</v>
      </c>
      <c r="O919" s="1">
        <v>70.2</v>
      </c>
    </row>
    <row r="920" spans="4:15" x14ac:dyDescent="0.25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70"/>
        <v>Large</v>
      </c>
      <c r="I920" s="4" t="str">
        <f t="shared" si="71"/>
        <v>XX Large</v>
      </c>
      <c r="J920" s="1">
        <v>532.89</v>
      </c>
      <c r="K920" s="13">
        <f t="shared" si="72"/>
        <v>0.01</v>
      </c>
      <c r="L920" s="17">
        <f t="shared" si="73"/>
        <v>527.56110000000001</v>
      </c>
      <c r="M920" s="17">
        <f t="shared" si="74"/>
        <v>531.4</v>
      </c>
      <c r="N920" s="1" t="s">
        <v>10</v>
      </c>
      <c r="O920" s="1">
        <v>1.49</v>
      </c>
    </row>
    <row r="921" spans="4:15" x14ac:dyDescent="0.25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70"/>
        <v>Medium</v>
      </c>
      <c r="I921" s="4" t="str">
        <f t="shared" si="71"/>
        <v>Small-Medium</v>
      </c>
      <c r="J921" s="1">
        <v>955.46</v>
      </c>
      <c r="K921" s="13">
        <f t="shared" si="72"/>
        <v>0</v>
      </c>
      <c r="L921" s="17">
        <f t="shared" si="73"/>
        <v>955.46</v>
      </c>
      <c r="M921" s="17">
        <f t="shared" si="74"/>
        <v>955.46</v>
      </c>
      <c r="N921" s="1" t="s">
        <v>10</v>
      </c>
      <c r="O921" s="1">
        <v>6.5</v>
      </c>
    </row>
    <row r="922" spans="4:15" x14ac:dyDescent="0.25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70"/>
        <v>Medium</v>
      </c>
      <c r="I922" s="4" t="str">
        <f t="shared" si="71"/>
        <v>Medium-Large</v>
      </c>
      <c r="J922" s="1">
        <v>136.16</v>
      </c>
      <c r="K922" s="13">
        <f t="shared" si="72"/>
        <v>0</v>
      </c>
      <c r="L922" s="17">
        <f t="shared" si="73"/>
        <v>136.16</v>
      </c>
      <c r="M922" s="17">
        <f t="shared" si="74"/>
        <v>136.16</v>
      </c>
      <c r="N922" s="1" t="s">
        <v>10</v>
      </c>
      <c r="O922" s="1">
        <v>0.49</v>
      </c>
    </row>
    <row r="923" spans="4:15" x14ac:dyDescent="0.25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70"/>
        <v>Medium</v>
      </c>
      <c r="I923" s="4" t="str">
        <f t="shared" si="71"/>
        <v>Medium</v>
      </c>
      <c r="J923" s="1">
        <v>60.69</v>
      </c>
      <c r="K923" s="13">
        <f t="shared" si="72"/>
        <v>0</v>
      </c>
      <c r="L923" s="17">
        <f t="shared" si="73"/>
        <v>60.69</v>
      </c>
      <c r="M923" s="17">
        <f t="shared" si="74"/>
        <v>60.69</v>
      </c>
      <c r="N923" s="1" t="s">
        <v>8</v>
      </c>
      <c r="O923" s="1">
        <v>1.99</v>
      </c>
    </row>
    <row r="924" spans="4:15" x14ac:dyDescent="0.25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70"/>
        <v>Large</v>
      </c>
      <c r="I924" s="4" t="str">
        <f t="shared" si="71"/>
        <v>Large</v>
      </c>
      <c r="J924" s="1">
        <v>6739.92</v>
      </c>
      <c r="K924" s="13">
        <f t="shared" si="72"/>
        <v>0</v>
      </c>
      <c r="L924" s="17">
        <f t="shared" si="73"/>
        <v>6739.92</v>
      </c>
      <c r="M924" s="17">
        <f t="shared" si="74"/>
        <v>6739.92</v>
      </c>
      <c r="N924" s="1" t="s">
        <v>13</v>
      </c>
      <c r="O924" s="1">
        <v>30</v>
      </c>
    </row>
    <row r="925" spans="4:15" x14ac:dyDescent="0.25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70"/>
        <v>Small</v>
      </c>
      <c r="I925" s="4" t="str">
        <f t="shared" si="71"/>
        <v>Mini</v>
      </c>
      <c r="J925" s="1">
        <v>121.26</v>
      </c>
      <c r="K925" s="13">
        <f t="shared" si="72"/>
        <v>0</v>
      </c>
      <c r="L925" s="17">
        <f t="shared" si="73"/>
        <v>121.26</v>
      </c>
      <c r="M925" s="17">
        <f t="shared" si="74"/>
        <v>121.26</v>
      </c>
      <c r="N925" s="1" t="s">
        <v>10</v>
      </c>
      <c r="O925" s="1">
        <v>7.5</v>
      </c>
    </row>
    <row r="926" spans="4:15" x14ac:dyDescent="0.25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70"/>
        <v>Large</v>
      </c>
      <c r="I926" s="4" t="str">
        <f t="shared" si="71"/>
        <v>Large</v>
      </c>
      <c r="J926" s="1">
        <v>584.51099999999997</v>
      </c>
      <c r="K926" s="13">
        <f t="shared" si="72"/>
        <v>0</v>
      </c>
      <c r="L926" s="17">
        <f t="shared" si="73"/>
        <v>584.51099999999997</v>
      </c>
      <c r="M926" s="17">
        <f t="shared" si="74"/>
        <v>584.51099999999997</v>
      </c>
      <c r="N926" s="1" t="s">
        <v>10</v>
      </c>
      <c r="O926" s="1">
        <v>3.3</v>
      </c>
    </row>
    <row r="927" spans="4:15" x14ac:dyDescent="0.25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70"/>
        <v>Large</v>
      </c>
      <c r="I927" s="4" t="str">
        <f t="shared" si="71"/>
        <v>Extra Large</v>
      </c>
      <c r="J927" s="1">
        <v>7338.79</v>
      </c>
      <c r="K927" s="13">
        <f t="shared" si="72"/>
        <v>0.01</v>
      </c>
      <c r="L927" s="17">
        <f t="shared" si="73"/>
        <v>7265.4021000000002</v>
      </c>
      <c r="M927" s="17">
        <f t="shared" si="74"/>
        <v>7324.8</v>
      </c>
      <c r="N927" s="1" t="s">
        <v>10</v>
      </c>
      <c r="O927" s="1">
        <v>13.99</v>
      </c>
    </row>
    <row r="928" spans="4:15" x14ac:dyDescent="0.25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70"/>
        <v>Large</v>
      </c>
      <c r="I928" s="4" t="str">
        <f t="shared" si="71"/>
        <v>Large</v>
      </c>
      <c r="J928" s="1">
        <v>1829.8715</v>
      </c>
      <c r="K928" s="13">
        <f t="shared" si="72"/>
        <v>0</v>
      </c>
      <c r="L928" s="17">
        <f t="shared" si="73"/>
        <v>1829.8715</v>
      </c>
      <c r="M928" s="17">
        <f t="shared" si="74"/>
        <v>1829.8715</v>
      </c>
      <c r="N928" s="1" t="s">
        <v>10</v>
      </c>
      <c r="O928" s="1">
        <v>3.99</v>
      </c>
    </row>
    <row r="929" spans="4:15" x14ac:dyDescent="0.25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70"/>
        <v>Large</v>
      </c>
      <c r="I929" s="4" t="str">
        <f t="shared" si="71"/>
        <v>XX Large</v>
      </c>
      <c r="J929" s="1">
        <v>2318.2134999999998</v>
      </c>
      <c r="K929" s="13">
        <f t="shared" si="72"/>
        <v>0.01</v>
      </c>
      <c r="L929" s="17">
        <f t="shared" si="73"/>
        <v>2295.0313649999998</v>
      </c>
      <c r="M929" s="17">
        <f t="shared" si="74"/>
        <v>2315.4234999999999</v>
      </c>
      <c r="N929" s="1" t="s">
        <v>10</v>
      </c>
      <c r="O929" s="1">
        <v>2.79</v>
      </c>
    </row>
    <row r="930" spans="4:15" x14ac:dyDescent="0.25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70"/>
        <v>Large</v>
      </c>
      <c r="I930" s="4" t="str">
        <f t="shared" si="71"/>
        <v>Medium-Large</v>
      </c>
      <c r="J930" s="1">
        <v>1136.44</v>
      </c>
      <c r="K930" s="13">
        <f t="shared" si="72"/>
        <v>0</v>
      </c>
      <c r="L930" s="17">
        <f t="shared" si="73"/>
        <v>1136.44</v>
      </c>
      <c r="M930" s="17">
        <f t="shared" si="74"/>
        <v>1136.44</v>
      </c>
      <c r="N930" s="1" t="s">
        <v>10</v>
      </c>
      <c r="O930" s="1">
        <v>6.5</v>
      </c>
    </row>
    <row r="931" spans="4:15" x14ac:dyDescent="0.25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70"/>
        <v>Medium</v>
      </c>
      <c r="I931" s="4" t="str">
        <f t="shared" si="71"/>
        <v>Medium</v>
      </c>
      <c r="J931" s="1">
        <v>1291.2</v>
      </c>
      <c r="K931" s="13">
        <f t="shared" si="72"/>
        <v>0</v>
      </c>
      <c r="L931" s="17">
        <f t="shared" si="73"/>
        <v>1291.2</v>
      </c>
      <c r="M931" s="17">
        <f t="shared" si="74"/>
        <v>1291.2</v>
      </c>
      <c r="N931" s="1" t="s">
        <v>10</v>
      </c>
      <c r="O931" s="1">
        <v>6.5</v>
      </c>
    </row>
    <row r="932" spans="4:15" x14ac:dyDescent="0.25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70"/>
        <v>Medium</v>
      </c>
      <c r="I932" s="4" t="str">
        <f t="shared" si="71"/>
        <v>Small-Medium</v>
      </c>
      <c r="J932" s="1">
        <v>1406.15</v>
      </c>
      <c r="K932" s="13">
        <f t="shared" si="72"/>
        <v>0</v>
      </c>
      <c r="L932" s="17">
        <f t="shared" si="73"/>
        <v>1406.15</v>
      </c>
      <c r="M932" s="17">
        <f t="shared" si="74"/>
        <v>1406.15</v>
      </c>
      <c r="N932" s="1" t="s">
        <v>13</v>
      </c>
      <c r="O932" s="1">
        <v>46.74</v>
      </c>
    </row>
    <row r="933" spans="4:15" x14ac:dyDescent="0.25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70"/>
        <v>Medium</v>
      </c>
      <c r="I933" s="4" t="str">
        <f t="shared" si="71"/>
        <v>Medium-Large</v>
      </c>
      <c r="J933" s="1">
        <v>2711.14</v>
      </c>
      <c r="K933" s="13">
        <f t="shared" si="72"/>
        <v>0</v>
      </c>
      <c r="L933" s="17">
        <f t="shared" si="73"/>
        <v>2711.14</v>
      </c>
      <c r="M933" s="17">
        <f t="shared" si="74"/>
        <v>2711.14</v>
      </c>
      <c r="N933" s="1" t="s">
        <v>13</v>
      </c>
      <c r="O933" s="1">
        <v>42</v>
      </c>
    </row>
    <row r="934" spans="4:15" x14ac:dyDescent="0.25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70"/>
        <v>Large</v>
      </c>
      <c r="I934" s="4" t="str">
        <f t="shared" si="71"/>
        <v>XX Large</v>
      </c>
      <c r="J934" s="1">
        <v>95.73</v>
      </c>
      <c r="K934" s="13">
        <f t="shared" si="72"/>
        <v>0.01</v>
      </c>
      <c r="L934" s="17">
        <f t="shared" si="73"/>
        <v>94.7727</v>
      </c>
      <c r="M934" s="17">
        <f t="shared" si="74"/>
        <v>90.4</v>
      </c>
      <c r="N934" s="1" t="s">
        <v>10</v>
      </c>
      <c r="O934" s="1">
        <v>5.33</v>
      </c>
    </row>
    <row r="935" spans="4:15" x14ac:dyDescent="0.25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70"/>
        <v>Large</v>
      </c>
      <c r="I935" s="4" t="str">
        <f t="shared" si="71"/>
        <v>XXX Large</v>
      </c>
      <c r="J935" s="1">
        <v>12569.31</v>
      </c>
      <c r="K935" s="13">
        <f t="shared" si="72"/>
        <v>0.01</v>
      </c>
      <c r="L935" s="17">
        <f t="shared" si="73"/>
        <v>12443.616899999999</v>
      </c>
      <c r="M935" s="17">
        <f t="shared" si="74"/>
        <v>12546.119999999999</v>
      </c>
      <c r="N935" s="1" t="s">
        <v>13</v>
      </c>
      <c r="O935" s="1">
        <v>23.19</v>
      </c>
    </row>
    <row r="936" spans="4:15" x14ac:dyDescent="0.25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70"/>
        <v>Small</v>
      </c>
      <c r="I936" s="4" t="str">
        <f t="shared" si="71"/>
        <v>Mini</v>
      </c>
      <c r="J936" s="1">
        <v>12.12</v>
      </c>
      <c r="K936" s="13">
        <f t="shared" si="72"/>
        <v>0</v>
      </c>
      <c r="L936" s="17">
        <f t="shared" si="73"/>
        <v>12.12</v>
      </c>
      <c r="M936" s="17">
        <f t="shared" si="74"/>
        <v>12.12</v>
      </c>
      <c r="N936" s="1" t="s">
        <v>10</v>
      </c>
      <c r="O936" s="1">
        <v>0.95</v>
      </c>
    </row>
    <row r="937" spans="4:15" x14ac:dyDescent="0.25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70"/>
        <v>Large</v>
      </c>
      <c r="I937" s="4" t="str">
        <f t="shared" si="71"/>
        <v>Large</v>
      </c>
      <c r="J937" s="1">
        <v>824.24</v>
      </c>
      <c r="K937" s="13">
        <f t="shared" si="72"/>
        <v>0</v>
      </c>
      <c r="L937" s="17">
        <f t="shared" si="73"/>
        <v>824.24</v>
      </c>
      <c r="M937" s="17">
        <f t="shared" si="74"/>
        <v>824.24</v>
      </c>
      <c r="N937" s="1" t="s">
        <v>10</v>
      </c>
      <c r="O937" s="1">
        <v>5.89</v>
      </c>
    </row>
    <row r="938" spans="4:15" x14ac:dyDescent="0.25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70"/>
        <v>Medium</v>
      </c>
      <c r="I938" s="4" t="str">
        <f t="shared" si="71"/>
        <v>Medium</v>
      </c>
      <c r="J938" s="1">
        <v>127.51</v>
      </c>
      <c r="K938" s="13">
        <f t="shared" si="72"/>
        <v>0</v>
      </c>
      <c r="L938" s="17">
        <f t="shared" si="73"/>
        <v>127.51</v>
      </c>
      <c r="M938" s="17">
        <f t="shared" si="74"/>
        <v>127.51</v>
      </c>
      <c r="N938" s="1" t="s">
        <v>10</v>
      </c>
      <c r="O938" s="1">
        <v>1.49</v>
      </c>
    </row>
    <row r="939" spans="4:15" x14ac:dyDescent="0.25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70"/>
        <v>Large</v>
      </c>
      <c r="I939" s="4" t="str">
        <f t="shared" si="71"/>
        <v>Large</v>
      </c>
      <c r="J939" s="1">
        <v>2004.22</v>
      </c>
      <c r="K939" s="13">
        <f t="shared" si="72"/>
        <v>0</v>
      </c>
      <c r="L939" s="17">
        <f t="shared" si="73"/>
        <v>2004.22</v>
      </c>
      <c r="M939" s="17">
        <f t="shared" si="74"/>
        <v>2004.22</v>
      </c>
      <c r="N939" s="1" t="s">
        <v>10</v>
      </c>
      <c r="O939" s="1">
        <v>12.23</v>
      </c>
    </row>
    <row r="940" spans="4:15" x14ac:dyDescent="0.25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70"/>
        <v>Medium</v>
      </c>
      <c r="I940" s="4" t="str">
        <f t="shared" si="71"/>
        <v>Small-Medium</v>
      </c>
      <c r="J940" s="1">
        <v>623.35</v>
      </c>
      <c r="K940" s="13">
        <f t="shared" si="72"/>
        <v>0</v>
      </c>
      <c r="L940" s="17">
        <f t="shared" si="73"/>
        <v>623.35</v>
      </c>
      <c r="M940" s="17">
        <f t="shared" si="74"/>
        <v>623.35</v>
      </c>
      <c r="N940" s="1" t="s">
        <v>10</v>
      </c>
      <c r="O940" s="1">
        <v>5.08</v>
      </c>
    </row>
    <row r="941" spans="4:15" x14ac:dyDescent="0.25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70"/>
        <v>Small</v>
      </c>
      <c r="I941" s="4" t="str">
        <f t="shared" si="71"/>
        <v>Extra Small</v>
      </c>
      <c r="J941" s="1">
        <v>86.61</v>
      </c>
      <c r="K941" s="13">
        <f t="shared" si="72"/>
        <v>0</v>
      </c>
      <c r="L941" s="17">
        <f t="shared" si="73"/>
        <v>86.61</v>
      </c>
      <c r="M941" s="17">
        <f t="shared" si="74"/>
        <v>86.61</v>
      </c>
      <c r="N941" s="1" t="s">
        <v>10</v>
      </c>
      <c r="O941" s="1">
        <v>1.49</v>
      </c>
    </row>
    <row r="942" spans="4:15" x14ac:dyDescent="0.25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70"/>
        <v>Large</v>
      </c>
      <c r="I942" s="4" t="str">
        <f t="shared" si="71"/>
        <v>XX Large</v>
      </c>
      <c r="J942" s="1">
        <v>170.81</v>
      </c>
      <c r="K942" s="13">
        <f t="shared" si="72"/>
        <v>0.01</v>
      </c>
      <c r="L942" s="17">
        <f t="shared" si="73"/>
        <v>169.1019</v>
      </c>
      <c r="M942" s="17">
        <f t="shared" si="74"/>
        <v>165.64000000000001</v>
      </c>
      <c r="N942" s="1" t="s">
        <v>10</v>
      </c>
      <c r="O942" s="1">
        <v>5.17</v>
      </c>
    </row>
    <row r="943" spans="4:15" x14ac:dyDescent="0.25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70"/>
        <v>Small</v>
      </c>
      <c r="I943" s="4" t="str">
        <f t="shared" si="71"/>
        <v>Small</v>
      </c>
      <c r="J943" s="1">
        <v>4567.3599999999997</v>
      </c>
      <c r="K943" s="13">
        <f t="shared" si="72"/>
        <v>0</v>
      </c>
      <c r="L943" s="17">
        <f t="shared" si="73"/>
        <v>4567.3599999999997</v>
      </c>
      <c r="M943" s="17">
        <f t="shared" si="74"/>
        <v>4567.3599999999997</v>
      </c>
      <c r="N943" s="1" t="s">
        <v>10</v>
      </c>
      <c r="O943" s="1">
        <v>19.989999999999998</v>
      </c>
    </row>
    <row r="944" spans="4:15" x14ac:dyDescent="0.25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70"/>
        <v>Large</v>
      </c>
      <c r="I944" s="4" t="str">
        <f t="shared" si="71"/>
        <v>Extra Large</v>
      </c>
      <c r="J944" s="1">
        <v>14753.08</v>
      </c>
      <c r="K944" s="13">
        <f t="shared" si="72"/>
        <v>0.01</v>
      </c>
      <c r="L944" s="17">
        <f t="shared" si="73"/>
        <v>14605.549199999999</v>
      </c>
      <c r="M944" s="17">
        <f t="shared" si="74"/>
        <v>14654.08</v>
      </c>
      <c r="N944" s="1" t="s">
        <v>13</v>
      </c>
      <c r="O944" s="1">
        <v>99</v>
      </c>
    </row>
    <row r="945" spans="4:15" x14ac:dyDescent="0.25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70"/>
        <v>Large</v>
      </c>
      <c r="I945" s="4" t="str">
        <f t="shared" si="71"/>
        <v>Large</v>
      </c>
      <c r="J945" s="1">
        <v>4726.5950000000003</v>
      </c>
      <c r="K945" s="13">
        <f t="shared" si="72"/>
        <v>0</v>
      </c>
      <c r="L945" s="17">
        <f t="shared" si="73"/>
        <v>4726.5950000000003</v>
      </c>
      <c r="M945" s="17">
        <f t="shared" si="74"/>
        <v>4726.5950000000003</v>
      </c>
      <c r="N945" s="1" t="s">
        <v>8</v>
      </c>
      <c r="O945" s="1">
        <v>4.99</v>
      </c>
    </row>
    <row r="946" spans="4:15" x14ac:dyDescent="0.25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70"/>
        <v>Large</v>
      </c>
      <c r="I946" s="4" t="str">
        <f t="shared" si="71"/>
        <v>Large</v>
      </c>
      <c r="J946" s="1">
        <v>426.34</v>
      </c>
      <c r="K946" s="13">
        <f t="shared" si="72"/>
        <v>0</v>
      </c>
      <c r="L946" s="17">
        <f t="shared" si="73"/>
        <v>426.34</v>
      </c>
      <c r="M946" s="17">
        <f t="shared" si="74"/>
        <v>426.34</v>
      </c>
      <c r="N946" s="1" t="s">
        <v>10</v>
      </c>
      <c r="O946" s="1">
        <v>5.16</v>
      </c>
    </row>
    <row r="947" spans="4:15" x14ac:dyDescent="0.25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70"/>
        <v>Medium</v>
      </c>
      <c r="I947" s="4" t="str">
        <f t="shared" si="71"/>
        <v>Small-Medium</v>
      </c>
      <c r="J947" s="1">
        <v>135.02000000000001</v>
      </c>
      <c r="K947" s="13">
        <f t="shared" si="72"/>
        <v>0</v>
      </c>
      <c r="L947" s="17">
        <f t="shared" si="73"/>
        <v>135.02000000000001</v>
      </c>
      <c r="M947" s="17">
        <f t="shared" si="74"/>
        <v>135.02000000000001</v>
      </c>
      <c r="N947" s="1" t="s">
        <v>10</v>
      </c>
      <c r="O947" s="1">
        <v>6.74</v>
      </c>
    </row>
    <row r="948" spans="4:15" x14ac:dyDescent="0.25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70"/>
        <v>Small</v>
      </c>
      <c r="I948" s="4" t="str">
        <f t="shared" si="71"/>
        <v>Mini</v>
      </c>
      <c r="J948" s="1">
        <v>107.67</v>
      </c>
      <c r="K948" s="13">
        <f t="shared" si="72"/>
        <v>0</v>
      </c>
      <c r="L948" s="17">
        <f t="shared" si="73"/>
        <v>107.67</v>
      </c>
      <c r="M948" s="17">
        <f t="shared" si="74"/>
        <v>107.67</v>
      </c>
      <c r="N948" s="1" t="s">
        <v>8</v>
      </c>
      <c r="O948" s="1">
        <v>6.5</v>
      </c>
    </row>
    <row r="949" spans="4:15" x14ac:dyDescent="0.25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70"/>
        <v>Large</v>
      </c>
      <c r="I949" s="4" t="str">
        <f t="shared" si="71"/>
        <v>Extra Large</v>
      </c>
      <c r="J949" s="1">
        <v>4169.93</v>
      </c>
      <c r="K949" s="13">
        <f t="shared" si="72"/>
        <v>0.01</v>
      </c>
      <c r="L949" s="17">
        <f t="shared" si="73"/>
        <v>4128.2307000000001</v>
      </c>
      <c r="M949" s="17">
        <f t="shared" si="74"/>
        <v>4160.8600000000006</v>
      </c>
      <c r="N949" s="1" t="s">
        <v>8</v>
      </c>
      <c r="O949" s="1">
        <v>9.07</v>
      </c>
    </row>
    <row r="950" spans="4:15" x14ac:dyDescent="0.25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70"/>
        <v>Large</v>
      </c>
      <c r="I950" s="4" t="str">
        <f t="shared" si="71"/>
        <v>Large</v>
      </c>
      <c r="J950" s="1">
        <v>826.09</v>
      </c>
      <c r="K950" s="13">
        <f t="shared" si="72"/>
        <v>0</v>
      </c>
      <c r="L950" s="17">
        <f t="shared" si="73"/>
        <v>826.09</v>
      </c>
      <c r="M950" s="17">
        <f t="shared" si="74"/>
        <v>826.09</v>
      </c>
      <c r="N950" s="1" t="s">
        <v>10</v>
      </c>
      <c r="O950" s="1">
        <v>7.58</v>
      </c>
    </row>
    <row r="951" spans="4:15" x14ac:dyDescent="0.25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70"/>
        <v>Small</v>
      </c>
      <c r="I951" s="4" t="str">
        <f t="shared" si="71"/>
        <v>Mini</v>
      </c>
      <c r="J951" s="1">
        <v>155.38999999999999</v>
      </c>
      <c r="K951" s="13">
        <f t="shared" si="72"/>
        <v>0</v>
      </c>
      <c r="L951" s="17">
        <f t="shared" si="73"/>
        <v>155.38999999999999</v>
      </c>
      <c r="M951" s="17">
        <f t="shared" si="74"/>
        <v>155.38999999999999</v>
      </c>
      <c r="N951" s="1" t="s">
        <v>10</v>
      </c>
      <c r="O951" s="1">
        <v>5.5</v>
      </c>
    </row>
    <row r="952" spans="4:15" x14ac:dyDescent="0.25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70"/>
        <v>Medium</v>
      </c>
      <c r="I952" s="4" t="str">
        <f t="shared" si="71"/>
        <v>Small-Medium</v>
      </c>
      <c r="J952" s="1">
        <v>28.65</v>
      </c>
      <c r="K952" s="13">
        <f t="shared" si="72"/>
        <v>0</v>
      </c>
      <c r="L952" s="17">
        <f t="shared" si="73"/>
        <v>28.65</v>
      </c>
      <c r="M952" s="17">
        <f t="shared" si="74"/>
        <v>28.65</v>
      </c>
      <c r="N952" s="1" t="s">
        <v>10</v>
      </c>
      <c r="O952" s="1">
        <v>1.99</v>
      </c>
    </row>
    <row r="953" spans="4:15" x14ac:dyDescent="0.25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70"/>
        <v>Small</v>
      </c>
      <c r="I953" s="4" t="str">
        <f t="shared" si="71"/>
        <v>Small</v>
      </c>
      <c r="J953" s="1">
        <v>201.535</v>
      </c>
      <c r="K953" s="13">
        <f t="shared" si="72"/>
        <v>0</v>
      </c>
      <c r="L953" s="17">
        <f t="shared" si="73"/>
        <v>201.535</v>
      </c>
      <c r="M953" s="17">
        <f t="shared" si="74"/>
        <v>201.535</v>
      </c>
      <c r="N953" s="1" t="s">
        <v>10</v>
      </c>
      <c r="O953" s="1">
        <v>3.3</v>
      </c>
    </row>
    <row r="954" spans="4:15" x14ac:dyDescent="0.25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70"/>
        <v>Large</v>
      </c>
      <c r="I954" s="4" t="str">
        <f t="shared" si="71"/>
        <v>Extra Large</v>
      </c>
      <c r="J954" s="1">
        <v>437.86</v>
      </c>
      <c r="K954" s="13">
        <f t="shared" si="72"/>
        <v>0.01</v>
      </c>
      <c r="L954" s="17">
        <f t="shared" si="73"/>
        <v>433.48140000000001</v>
      </c>
      <c r="M954" s="17">
        <f t="shared" si="74"/>
        <v>430.89</v>
      </c>
      <c r="N954" s="1" t="s">
        <v>10</v>
      </c>
      <c r="O954" s="1">
        <v>6.97</v>
      </c>
    </row>
    <row r="955" spans="4:15" x14ac:dyDescent="0.25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70"/>
        <v>Small</v>
      </c>
      <c r="I955" s="4" t="str">
        <f t="shared" si="71"/>
        <v>Mini</v>
      </c>
      <c r="J955" s="1">
        <v>343.78</v>
      </c>
      <c r="K955" s="13">
        <f t="shared" si="72"/>
        <v>0</v>
      </c>
      <c r="L955" s="17">
        <f t="shared" si="73"/>
        <v>343.78</v>
      </c>
      <c r="M955" s="17">
        <f t="shared" si="74"/>
        <v>343.78</v>
      </c>
      <c r="N955" s="1" t="s">
        <v>10</v>
      </c>
      <c r="O955" s="1">
        <v>19.989999999999998</v>
      </c>
    </row>
    <row r="956" spans="4:15" x14ac:dyDescent="0.25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70"/>
        <v>Small</v>
      </c>
      <c r="I956" s="4" t="str">
        <f t="shared" si="71"/>
        <v>Mini</v>
      </c>
      <c r="J956" s="1">
        <v>316.52</v>
      </c>
      <c r="K956" s="13">
        <f t="shared" si="72"/>
        <v>0</v>
      </c>
      <c r="L956" s="17">
        <f t="shared" si="73"/>
        <v>316.52</v>
      </c>
      <c r="M956" s="17">
        <f t="shared" si="74"/>
        <v>316.52</v>
      </c>
      <c r="N956" s="1" t="s">
        <v>10</v>
      </c>
      <c r="O956" s="1">
        <v>4</v>
      </c>
    </row>
    <row r="957" spans="4:15" x14ac:dyDescent="0.25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70"/>
        <v>Small</v>
      </c>
      <c r="I957" s="4" t="str">
        <f t="shared" si="71"/>
        <v>Small</v>
      </c>
      <c r="J957" s="1">
        <v>1770.2014999999999</v>
      </c>
      <c r="K957" s="13">
        <f t="shared" si="72"/>
        <v>0</v>
      </c>
      <c r="L957" s="17">
        <f t="shared" si="73"/>
        <v>1770.2014999999999</v>
      </c>
      <c r="M957" s="17">
        <f t="shared" si="74"/>
        <v>1770.2014999999999</v>
      </c>
      <c r="N957" s="1" t="s">
        <v>10</v>
      </c>
      <c r="O957" s="1">
        <v>4.2</v>
      </c>
    </row>
    <row r="958" spans="4:15" x14ac:dyDescent="0.25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70"/>
        <v>Small</v>
      </c>
      <c r="I958" s="4" t="str">
        <f t="shared" si="71"/>
        <v>Mini</v>
      </c>
      <c r="J958" s="1">
        <v>738.8</v>
      </c>
      <c r="K958" s="13">
        <f t="shared" si="72"/>
        <v>0</v>
      </c>
      <c r="L958" s="17">
        <f t="shared" si="73"/>
        <v>738.8</v>
      </c>
      <c r="M958" s="17">
        <f t="shared" si="74"/>
        <v>738.8</v>
      </c>
      <c r="N958" s="1" t="s">
        <v>13</v>
      </c>
      <c r="O958" s="1">
        <v>91.05</v>
      </c>
    </row>
    <row r="959" spans="4:15" x14ac:dyDescent="0.25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70"/>
        <v>Large</v>
      </c>
      <c r="I959" s="4" t="str">
        <f t="shared" si="71"/>
        <v>Large</v>
      </c>
      <c r="J959" s="1">
        <v>1474.33</v>
      </c>
      <c r="K959" s="13">
        <f t="shared" si="72"/>
        <v>0</v>
      </c>
      <c r="L959" s="17">
        <f t="shared" si="73"/>
        <v>1474.33</v>
      </c>
      <c r="M959" s="17">
        <f t="shared" si="74"/>
        <v>1474.33</v>
      </c>
      <c r="N959" s="1" t="s">
        <v>10</v>
      </c>
      <c r="O959" s="1">
        <v>3.61</v>
      </c>
    </row>
    <row r="960" spans="4:15" x14ac:dyDescent="0.25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70"/>
        <v>Small</v>
      </c>
      <c r="I960" s="4" t="str">
        <f t="shared" si="71"/>
        <v>Small</v>
      </c>
      <c r="J960" s="1">
        <v>3723.99</v>
      </c>
      <c r="K960" s="13">
        <f t="shared" si="72"/>
        <v>0</v>
      </c>
      <c r="L960" s="17">
        <f t="shared" si="73"/>
        <v>3723.99</v>
      </c>
      <c r="M960" s="17">
        <f t="shared" si="74"/>
        <v>3723.99</v>
      </c>
      <c r="N960" s="1" t="s">
        <v>10</v>
      </c>
      <c r="O960" s="1">
        <v>19.989999999999998</v>
      </c>
    </row>
    <row r="961" spans="4:15" x14ac:dyDescent="0.25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70"/>
        <v>Small</v>
      </c>
      <c r="I961" s="4" t="str">
        <f t="shared" si="71"/>
        <v>Extra Small</v>
      </c>
      <c r="J961" s="1">
        <v>126.79</v>
      </c>
      <c r="K961" s="13">
        <f t="shared" si="72"/>
        <v>0</v>
      </c>
      <c r="L961" s="17">
        <f t="shared" si="73"/>
        <v>126.79</v>
      </c>
      <c r="M961" s="17">
        <f t="shared" si="74"/>
        <v>126.79</v>
      </c>
      <c r="N961" s="1" t="s">
        <v>10</v>
      </c>
      <c r="O961" s="1">
        <v>4.9800000000000004</v>
      </c>
    </row>
    <row r="962" spans="4:15" x14ac:dyDescent="0.25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70"/>
        <v>Large</v>
      </c>
      <c r="I962" s="4" t="str">
        <f t="shared" si="71"/>
        <v>Extra Large</v>
      </c>
      <c r="J962" s="1">
        <v>61.94</v>
      </c>
      <c r="K962" s="13">
        <f t="shared" si="72"/>
        <v>0.01</v>
      </c>
      <c r="L962" s="17">
        <f t="shared" si="73"/>
        <v>61.320599999999999</v>
      </c>
      <c r="M962" s="17">
        <f t="shared" si="74"/>
        <v>60.65</v>
      </c>
      <c r="N962" s="1" t="s">
        <v>10</v>
      </c>
      <c r="O962" s="1">
        <v>1.29</v>
      </c>
    </row>
    <row r="963" spans="4:15" x14ac:dyDescent="0.25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75">IF(G963&gt;=30,"Large",IF(G963&lt;=15,"Small","Medium"))</f>
        <v>Large</v>
      </c>
      <c r="I963" s="4" t="str">
        <f t="shared" ref="I963:I1026" si="76">VLOOKUP(G963,$A$3:$B$12,2,TRUE)</f>
        <v>XXX Large</v>
      </c>
      <c r="J963" s="1">
        <v>2750.7105000000001</v>
      </c>
      <c r="K963" s="13">
        <f t="shared" ref="K963:K1026" si="77">IF(G963&gt;35,0.01,0)</f>
        <v>0.01</v>
      </c>
      <c r="L963" s="17">
        <f t="shared" ref="L963:L1026" si="78">J963*(1-K963)</f>
        <v>2723.203395</v>
      </c>
      <c r="M963" s="17">
        <f t="shared" ref="M963:M1026" si="79">IF(K963=0.01,J963-O963,J963)</f>
        <v>2745.4504999999999</v>
      </c>
      <c r="N963" s="1" t="s">
        <v>10</v>
      </c>
      <c r="O963" s="1">
        <v>5.26</v>
      </c>
    </row>
    <row r="964" spans="4:15" x14ac:dyDescent="0.25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75"/>
        <v>Large</v>
      </c>
      <c r="I964" s="4" t="str">
        <f t="shared" si="76"/>
        <v>Large</v>
      </c>
      <c r="J964" s="1">
        <v>716.84</v>
      </c>
      <c r="K964" s="13">
        <f t="shared" si="77"/>
        <v>0</v>
      </c>
      <c r="L964" s="17">
        <f t="shared" si="78"/>
        <v>716.84</v>
      </c>
      <c r="M964" s="17">
        <f t="shared" si="79"/>
        <v>716.84</v>
      </c>
      <c r="N964" s="1" t="s">
        <v>10</v>
      </c>
      <c r="O964" s="1">
        <v>5.94</v>
      </c>
    </row>
    <row r="965" spans="4:15" x14ac:dyDescent="0.25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75"/>
        <v>Medium</v>
      </c>
      <c r="I965" s="4" t="str">
        <f t="shared" si="76"/>
        <v>Medium</v>
      </c>
      <c r="J965" s="1">
        <v>115.54</v>
      </c>
      <c r="K965" s="13">
        <f t="shared" si="77"/>
        <v>0</v>
      </c>
      <c r="L965" s="17">
        <f t="shared" si="78"/>
        <v>115.54</v>
      </c>
      <c r="M965" s="17">
        <f t="shared" si="79"/>
        <v>115.54</v>
      </c>
      <c r="N965" s="1" t="s">
        <v>10</v>
      </c>
      <c r="O965" s="1">
        <v>0.8</v>
      </c>
    </row>
    <row r="966" spans="4:15" x14ac:dyDescent="0.25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75"/>
        <v>Large</v>
      </c>
      <c r="I966" s="4" t="str">
        <f t="shared" si="76"/>
        <v>Large</v>
      </c>
      <c r="J966" s="1">
        <v>310.45999999999998</v>
      </c>
      <c r="K966" s="13">
        <f t="shared" si="77"/>
        <v>0</v>
      </c>
      <c r="L966" s="17">
        <f t="shared" si="78"/>
        <v>310.45999999999998</v>
      </c>
      <c r="M966" s="17">
        <f t="shared" si="79"/>
        <v>310.45999999999998</v>
      </c>
      <c r="N966" s="1" t="s">
        <v>10</v>
      </c>
      <c r="O966" s="1">
        <v>9.4499999999999993</v>
      </c>
    </row>
    <row r="967" spans="4:15" x14ac:dyDescent="0.25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75"/>
        <v>Medium</v>
      </c>
      <c r="I967" s="4" t="str">
        <f t="shared" si="76"/>
        <v>Medium</v>
      </c>
      <c r="J967" s="1">
        <v>473.03</v>
      </c>
      <c r="K967" s="13">
        <f t="shared" si="77"/>
        <v>0</v>
      </c>
      <c r="L967" s="17">
        <f t="shared" si="78"/>
        <v>473.03</v>
      </c>
      <c r="M967" s="17">
        <f t="shared" si="79"/>
        <v>473.03</v>
      </c>
      <c r="N967" s="1" t="s">
        <v>10</v>
      </c>
      <c r="O967" s="1">
        <v>10.49</v>
      </c>
    </row>
    <row r="968" spans="4:15" x14ac:dyDescent="0.25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75"/>
        <v>Small</v>
      </c>
      <c r="I968" s="4" t="str">
        <f t="shared" si="76"/>
        <v>Mini</v>
      </c>
      <c r="J968" s="1">
        <v>169.27</v>
      </c>
      <c r="K968" s="13">
        <f t="shared" si="77"/>
        <v>0</v>
      </c>
      <c r="L968" s="17">
        <f t="shared" si="78"/>
        <v>169.27</v>
      </c>
      <c r="M968" s="17">
        <f t="shared" si="79"/>
        <v>169.27</v>
      </c>
      <c r="N968" s="1" t="s">
        <v>10</v>
      </c>
      <c r="O968" s="1">
        <v>8.99</v>
      </c>
    </row>
    <row r="969" spans="4:15" x14ac:dyDescent="0.25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75"/>
        <v>Large</v>
      </c>
      <c r="I969" s="4" t="str">
        <f t="shared" si="76"/>
        <v>XXX Large</v>
      </c>
      <c r="J969" s="1">
        <v>153.28</v>
      </c>
      <c r="K969" s="13">
        <f t="shared" si="77"/>
        <v>0.01</v>
      </c>
      <c r="L969" s="17">
        <f t="shared" si="78"/>
        <v>151.74719999999999</v>
      </c>
      <c r="M969" s="17">
        <f t="shared" si="79"/>
        <v>148.28</v>
      </c>
      <c r="N969" s="1" t="s">
        <v>10</v>
      </c>
      <c r="O969" s="1">
        <v>5</v>
      </c>
    </row>
    <row r="970" spans="4:15" x14ac:dyDescent="0.25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75"/>
        <v>Small</v>
      </c>
      <c r="I970" s="4" t="str">
        <f t="shared" si="76"/>
        <v>Small</v>
      </c>
      <c r="J970" s="1">
        <v>234.76</v>
      </c>
      <c r="K970" s="13">
        <f t="shared" si="77"/>
        <v>0</v>
      </c>
      <c r="L970" s="17">
        <f t="shared" si="78"/>
        <v>234.76</v>
      </c>
      <c r="M970" s="17">
        <f t="shared" si="79"/>
        <v>234.76</v>
      </c>
      <c r="N970" s="1" t="s">
        <v>10</v>
      </c>
      <c r="O970" s="1">
        <v>8.99</v>
      </c>
    </row>
    <row r="971" spans="4:15" x14ac:dyDescent="0.25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75"/>
        <v>Small</v>
      </c>
      <c r="I971" s="4" t="str">
        <f t="shared" si="76"/>
        <v>Mini</v>
      </c>
      <c r="J971" s="1">
        <v>35.68</v>
      </c>
      <c r="K971" s="13">
        <f t="shared" si="77"/>
        <v>0</v>
      </c>
      <c r="L971" s="17">
        <f t="shared" si="78"/>
        <v>35.68</v>
      </c>
      <c r="M971" s="17">
        <f t="shared" si="79"/>
        <v>35.68</v>
      </c>
      <c r="N971" s="1" t="s">
        <v>10</v>
      </c>
      <c r="O971" s="1">
        <v>5.76</v>
      </c>
    </row>
    <row r="972" spans="4:15" x14ac:dyDescent="0.25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75"/>
        <v>Small</v>
      </c>
      <c r="I972" s="4" t="str">
        <f t="shared" si="76"/>
        <v>Mini</v>
      </c>
      <c r="J972" s="1">
        <v>498.49</v>
      </c>
      <c r="K972" s="13">
        <f t="shared" si="77"/>
        <v>0</v>
      </c>
      <c r="L972" s="17">
        <f t="shared" si="78"/>
        <v>498.49</v>
      </c>
      <c r="M972" s="17">
        <f t="shared" si="79"/>
        <v>498.49</v>
      </c>
      <c r="N972" s="1" t="s">
        <v>13</v>
      </c>
      <c r="O972" s="1">
        <v>51.92</v>
      </c>
    </row>
    <row r="973" spans="4:15" x14ac:dyDescent="0.25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75"/>
        <v>Small</v>
      </c>
      <c r="I973" s="4" t="str">
        <f t="shared" si="76"/>
        <v>Mini</v>
      </c>
      <c r="J973" s="1">
        <v>8.49</v>
      </c>
      <c r="K973" s="13">
        <f t="shared" si="77"/>
        <v>0</v>
      </c>
      <c r="L973" s="17">
        <f t="shared" si="78"/>
        <v>8.49</v>
      </c>
      <c r="M973" s="17">
        <f t="shared" si="79"/>
        <v>8.49</v>
      </c>
      <c r="N973" s="1" t="s">
        <v>10</v>
      </c>
      <c r="O973" s="1">
        <v>4.6900000000000004</v>
      </c>
    </row>
    <row r="974" spans="4:15" x14ac:dyDescent="0.25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75"/>
        <v>Small</v>
      </c>
      <c r="I974" s="4" t="str">
        <f t="shared" si="76"/>
        <v>Mini</v>
      </c>
      <c r="J974" s="1">
        <v>34.090000000000003</v>
      </c>
      <c r="K974" s="13">
        <f t="shared" si="77"/>
        <v>0</v>
      </c>
      <c r="L974" s="17">
        <f t="shared" si="78"/>
        <v>34.090000000000003</v>
      </c>
      <c r="M974" s="17">
        <f t="shared" si="79"/>
        <v>34.090000000000003</v>
      </c>
      <c r="N974" s="1" t="s">
        <v>8</v>
      </c>
      <c r="O974" s="1">
        <v>9.0299999999999994</v>
      </c>
    </row>
    <row r="975" spans="4:15" x14ac:dyDescent="0.25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75"/>
        <v>Large</v>
      </c>
      <c r="I975" s="4" t="str">
        <f t="shared" si="76"/>
        <v>XXX Large</v>
      </c>
      <c r="J975" s="1">
        <v>760.80100000000004</v>
      </c>
      <c r="K975" s="13">
        <f t="shared" si="77"/>
        <v>0.01</v>
      </c>
      <c r="L975" s="17">
        <f t="shared" si="78"/>
        <v>753.19299000000001</v>
      </c>
      <c r="M975" s="17">
        <f t="shared" si="79"/>
        <v>759.81100000000004</v>
      </c>
      <c r="N975" s="1" t="s">
        <v>10</v>
      </c>
      <c r="O975" s="1">
        <v>0.99</v>
      </c>
    </row>
    <row r="976" spans="4:15" x14ac:dyDescent="0.25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75"/>
        <v>Small</v>
      </c>
      <c r="I976" s="4" t="str">
        <f t="shared" si="76"/>
        <v>Mini</v>
      </c>
      <c r="J976" s="1">
        <v>25.09</v>
      </c>
      <c r="K976" s="13">
        <f t="shared" si="77"/>
        <v>0</v>
      </c>
      <c r="L976" s="17">
        <f t="shared" si="78"/>
        <v>25.09</v>
      </c>
      <c r="M976" s="17">
        <f t="shared" si="79"/>
        <v>25.09</v>
      </c>
      <c r="N976" s="1" t="s">
        <v>10</v>
      </c>
      <c r="O976" s="1">
        <v>8.94</v>
      </c>
    </row>
    <row r="977" spans="4:15" x14ac:dyDescent="0.25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75"/>
        <v>Small</v>
      </c>
      <c r="I977" s="4" t="str">
        <f t="shared" si="76"/>
        <v>Extra Small</v>
      </c>
      <c r="J977" s="1">
        <v>883.23</v>
      </c>
      <c r="K977" s="13">
        <f t="shared" si="77"/>
        <v>0</v>
      </c>
      <c r="L977" s="17">
        <f t="shared" si="78"/>
        <v>883.23</v>
      </c>
      <c r="M977" s="17">
        <f t="shared" si="79"/>
        <v>883.23</v>
      </c>
      <c r="N977" s="1" t="s">
        <v>13</v>
      </c>
      <c r="O977" s="1">
        <v>58.64</v>
      </c>
    </row>
    <row r="978" spans="4:15" x14ac:dyDescent="0.25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75"/>
        <v>Large</v>
      </c>
      <c r="I978" s="4" t="str">
        <f t="shared" si="76"/>
        <v>XX Large</v>
      </c>
      <c r="J978" s="1">
        <v>917.25</v>
      </c>
      <c r="K978" s="13">
        <f t="shared" si="77"/>
        <v>0.01</v>
      </c>
      <c r="L978" s="17">
        <f t="shared" si="78"/>
        <v>908.07749999999999</v>
      </c>
      <c r="M978" s="17">
        <f t="shared" si="79"/>
        <v>910.75</v>
      </c>
      <c r="N978" s="1" t="s">
        <v>10</v>
      </c>
      <c r="O978" s="1">
        <v>6.5</v>
      </c>
    </row>
    <row r="979" spans="4:15" x14ac:dyDescent="0.25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75"/>
        <v>Medium</v>
      </c>
      <c r="I979" s="4" t="str">
        <f t="shared" si="76"/>
        <v>Medium-Large</v>
      </c>
      <c r="J979" s="1">
        <v>899.97</v>
      </c>
      <c r="K979" s="13">
        <f t="shared" si="77"/>
        <v>0</v>
      </c>
      <c r="L979" s="17">
        <f t="shared" si="78"/>
        <v>899.97</v>
      </c>
      <c r="M979" s="17">
        <f t="shared" si="79"/>
        <v>899.97</v>
      </c>
      <c r="N979" s="1" t="s">
        <v>8</v>
      </c>
      <c r="O979" s="1">
        <v>19.989999999999998</v>
      </c>
    </row>
    <row r="980" spans="4:15" x14ac:dyDescent="0.25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75"/>
        <v>Medium</v>
      </c>
      <c r="I980" s="4" t="str">
        <f t="shared" si="76"/>
        <v>Medium</v>
      </c>
      <c r="J980" s="1">
        <v>871.32</v>
      </c>
      <c r="K980" s="13">
        <f t="shared" si="77"/>
        <v>0</v>
      </c>
      <c r="L980" s="17">
        <f t="shared" si="78"/>
        <v>871.32</v>
      </c>
      <c r="M980" s="17">
        <f t="shared" si="79"/>
        <v>871.32</v>
      </c>
      <c r="N980" s="1" t="s">
        <v>10</v>
      </c>
      <c r="O980" s="1">
        <v>5.86</v>
      </c>
    </row>
    <row r="981" spans="4:15" x14ac:dyDescent="0.25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75"/>
        <v>Large</v>
      </c>
      <c r="I981" s="4" t="str">
        <f t="shared" si="76"/>
        <v>XXX Large</v>
      </c>
      <c r="J981" s="1">
        <v>5023.2534999999998</v>
      </c>
      <c r="K981" s="13">
        <f t="shared" si="77"/>
        <v>0.01</v>
      </c>
      <c r="L981" s="17">
        <f t="shared" si="78"/>
        <v>4973.0209649999997</v>
      </c>
      <c r="M981" s="17">
        <f t="shared" si="79"/>
        <v>5017.9934999999996</v>
      </c>
      <c r="N981" s="1" t="s">
        <v>10</v>
      </c>
      <c r="O981" s="1">
        <v>5.26</v>
      </c>
    </row>
    <row r="982" spans="4:15" x14ac:dyDescent="0.25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75"/>
        <v>Medium</v>
      </c>
      <c r="I982" s="4" t="str">
        <f t="shared" si="76"/>
        <v>Medium</v>
      </c>
      <c r="J982" s="1">
        <v>64.44</v>
      </c>
      <c r="K982" s="13">
        <f t="shared" si="77"/>
        <v>0</v>
      </c>
      <c r="L982" s="17">
        <f t="shared" si="78"/>
        <v>64.44</v>
      </c>
      <c r="M982" s="17">
        <f t="shared" si="79"/>
        <v>64.44</v>
      </c>
      <c r="N982" s="1" t="s">
        <v>10</v>
      </c>
      <c r="O982" s="1">
        <v>6.35</v>
      </c>
    </row>
    <row r="983" spans="4:15" x14ac:dyDescent="0.25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75"/>
        <v>Small</v>
      </c>
      <c r="I983" s="4" t="str">
        <f t="shared" si="76"/>
        <v>Mini</v>
      </c>
      <c r="J983" s="1">
        <v>133.9</v>
      </c>
      <c r="K983" s="13">
        <f t="shared" si="77"/>
        <v>0</v>
      </c>
      <c r="L983" s="17">
        <f t="shared" si="78"/>
        <v>133.9</v>
      </c>
      <c r="M983" s="17">
        <f t="shared" si="79"/>
        <v>133.9</v>
      </c>
      <c r="N983" s="1" t="s">
        <v>10</v>
      </c>
      <c r="O983" s="1">
        <v>2.99</v>
      </c>
    </row>
    <row r="984" spans="4:15" x14ac:dyDescent="0.25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75"/>
        <v>Large</v>
      </c>
      <c r="I984" s="4" t="str">
        <f t="shared" si="76"/>
        <v>XX Large</v>
      </c>
      <c r="J984" s="1">
        <v>377.83</v>
      </c>
      <c r="K984" s="13">
        <f t="shared" si="77"/>
        <v>0.01</v>
      </c>
      <c r="L984" s="17">
        <f t="shared" si="78"/>
        <v>374.05169999999998</v>
      </c>
      <c r="M984" s="17">
        <f t="shared" si="79"/>
        <v>375.68</v>
      </c>
      <c r="N984" s="1" t="s">
        <v>10</v>
      </c>
      <c r="O984" s="1">
        <v>2.15</v>
      </c>
    </row>
    <row r="985" spans="4:15" x14ac:dyDescent="0.25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75"/>
        <v>Small</v>
      </c>
      <c r="I985" s="4" t="str">
        <f t="shared" si="76"/>
        <v>Small</v>
      </c>
      <c r="J985" s="1">
        <v>312.36</v>
      </c>
      <c r="K985" s="13">
        <f t="shared" si="77"/>
        <v>0</v>
      </c>
      <c r="L985" s="17">
        <f t="shared" si="78"/>
        <v>312.36</v>
      </c>
      <c r="M985" s="17">
        <f t="shared" si="79"/>
        <v>312.36</v>
      </c>
      <c r="N985" s="1" t="s">
        <v>8</v>
      </c>
      <c r="O985" s="1">
        <v>8.99</v>
      </c>
    </row>
    <row r="986" spans="4:15" x14ac:dyDescent="0.25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75"/>
        <v>Medium</v>
      </c>
      <c r="I986" s="4" t="str">
        <f t="shared" si="76"/>
        <v>Medium-Large</v>
      </c>
      <c r="J986" s="1">
        <v>399.76</v>
      </c>
      <c r="K986" s="13">
        <f t="shared" si="77"/>
        <v>0</v>
      </c>
      <c r="L986" s="17">
        <f t="shared" si="78"/>
        <v>399.76</v>
      </c>
      <c r="M986" s="17">
        <f t="shared" si="79"/>
        <v>399.76</v>
      </c>
      <c r="N986" s="1" t="s">
        <v>10</v>
      </c>
      <c r="O986" s="1">
        <v>3.5</v>
      </c>
    </row>
    <row r="987" spans="4:15" x14ac:dyDescent="0.25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75"/>
        <v>Medium</v>
      </c>
      <c r="I987" s="4" t="str">
        <f t="shared" si="76"/>
        <v>Medium</v>
      </c>
      <c r="J987" s="1">
        <v>5393.27</v>
      </c>
      <c r="K987" s="13">
        <f t="shared" si="77"/>
        <v>0</v>
      </c>
      <c r="L987" s="17">
        <f t="shared" si="78"/>
        <v>5393.27</v>
      </c>
      <c r="M987" s="17">
        <f t="shared" si="79"/>
        <v>5393.27</v>
      </c>
      <c r="N987" s="1" t="s">
        <v>13</v>
      </c>
      <c r="O987" s="1">
        <v>28.06</v>
      </c>
    </row>
    <row r="988" spans="4:15" x14ac:dyDescent="0.25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75"/>
        <v>Large</v>
      </c>
      <c r="I988" s="4" t="str">
        <f t="shared" si="76"/>
        <v>XX Large</v>
      </c>
      <c r="J988" s="1">
        <v>133.22999999999999</v>
      </c>
      <c r="K988" s="13">
        <f t="shared" si="77"/>
        <v>0.01</v>
      </c>
      <c r="L988" s="17">
        <f t="shared" si="78"/>
        <v>131.89769999999999</v>
      </c>
      <c r="M988" s="17">
        <f t="shared" si="79"/>
        <v>131.31</v>
      </c>
      <c r="N988" s="1" t="s">
        <v>10</v>
      </c>
      <c r="O988" s="1">
        <v>1.92</v>
      </c>
    </row>
    <row r="989" spans="4:15" x14ac:dyDescent="0.25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75"/>
        <v>Large</v>
      </c>
      <c r="I989" s="4" t="str">
        <f t="shared" si="76"/>
        <v>XX Large</v>
      </c>
      <c r="J989" s="1">
        <v>6861.8545000000004</v>
      </c>
      <c r="K989" s="13">
        <f t="shared" si="77"/>
        <v>0.01</v>
      </c>
      <c r="L989" s="17">
        <f t="shared" si="78"/>
        <v>6793.2359550000001</v>
      </c>
      <c r="M989" s="17">
        <f t="shared" si="79"/>
        <v>6857.8645000000006</v>
      </c>
      <c r="N989" s="1" t="s">
        <v>10</v>
      </c>
      <c r="O989" s="1">
        <v>3.99</v>
      </c>
    </row>
    <row r="990" spans="4:15" x14ac:dyDescent="0.25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75"/>
        <v>Medium</v>
      </c>
      <c r="I990" s="4" t="str">
        <f t="shared" si="76"/>
        <v>Medium</v>
      </c>
      <c r="J990" s="1">
        <v>146.25</v>
      </c>
      <c r="K990" s="13">
        <f t="shared" si="77"/>
        <v>0</v>
      </c>
      <c r="L990" s="17">
        <f t="shared" si="78"/>
        <v>146.25</v>
      </c>
      <c r="M990" s="17">
        <f t="shared" si="79"/>
        <v>146.25</v>
      </c>
      <c r="N990" s="1" t="s">
        <v>8</v>
      </c>
      <c r="O990" s="1">
        <v>1.02</v>
      </c>
    </row>
    <row r="991" spans="4:15" x14ac:dyDescent="0.25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75"/>
        <v>Large</v>
      </c>
      <c r="I991" s="4" t="str">
        <f t="shared" si="76"/>
        <v>Extra Large</v>
      </c>
      <c r="J991" s="1">
        <v>635.59</v>
      </c>
      <c r="K991" s="13">
        <f t="shared" si="77"/>
        <v>0.01</v>
      </c>
      <c r="L991" s="17">
        <f t="shared" si="78"/>
        <v>629.23410000000001</v>
      </c>
      <c r="M991" s="17">
        <f t="shared" si="79"/>
        <v>632.6</v>
      </c>
      <c r="N991" s="1" t="s">
        <v>10</v>
      </c>
      <c r="O991" s="1">
        <v>2.99</v>
      </c>
    </row>
    <row r="992" spans="4:15" x14ac:dyDescent="0.25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75"/>
        <v>Medium</v>
      </c>
      <c r="I992" s="4" t="str">
        <f t="shared" si="76"/>
        <v>Medium</v>
      </c>
      <c r="J992" s="1">
        <v>1251.4000000000001</v>
      </c>
      <c r="K992" s="13">
        <f t="shared" si="77"/>
        <v>0</v>
      </c>
      <c r="L992" s="17">
        <f t="shared" si="78"/>
        <v>1251.4000000000001</v>
      </c>
      <c r="M992" s="17">
        <f t="shared" si="79"/>
        <v>1251.4000000000001</v>
      </c>
      <c r="N992" s="1" t="s">
        <v>10</v>
      </c>
      <c r="O992" s="1">
        <v>6.79</v>
      </c>
    </row>
    <row r="993" spans="4:15" x14ac:dyDescent="0.25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75"/>
        <v>Large</v>
      </c>
      <c r="I993" s="4" t="str">
        <f t="shared" si="76"/>
        <v>XX Large</v>
      </c>
      <c r="J993" s="1">
        <v>3577.81</v>
      </c>
      <c r="K993" s="13">
        <f t="shared" si="77"/>
        <v>0.01</v>
      </c>
      <c r="L993" s="17">
        <f t="shared" si="78"/>
        <v>3542.0319</v>
      </c>
      <c r="M993" s="17">
        <f t="shared" si="79"/>
        <v>3542.81</v>
      </c>
      <c r="N993" s="1" t="s">
        <v>10</v>
      </c>
      <c r="O993" s="1">
        <v>35</v>
      </c>
    </row>
    <row r="994" spans="4:15" x14ac:dyDescent="0.25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75"/>
        <v>Large</v>
      </c>
      <c r="I994" s="4" t="str">
        <f t="shared" si="76"/>
        <v>XXX Large</v>
      </c>
      <c r="J994" s="1">
        <v>7647.97</v>
      </c>
      <c r="K994" s="13">
        <f t="shared" si="77"/>
        <v>0.01</v>
      </c>
      <c r="L994" s="17">
        <f t="shared" si="78"/>
        <v>7571.4903000000004</v>
      </c>
      <c r="M994" s="17">
        <f t="shared" si="79"/>
        <v>7612.97</v>
      </c>
      <c r="N994" s="1" t="s">
        <v>8</v>
      </c>
      <c r="O994" s="1">
        <v>35</v>
      </c>
    </row>
    <row r="995" spans="4:15" x14ac:dyDescent="0.25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75"/>
        <v>Small</v>
      </c>
      <c r="I995" s="4" t="str">
        <f t="shared" si="76"/>
        <v>Small</v>
      </c>
      <c r="J995" s="1">
        <v>418.44</v>
      </c>
      <c r="K995" s="13">
        <f t="shared" si="77"/>
        <v>0</v>
      </c>
      <c r="L995" s="17">
        <f t="shared" si="78"/>
        <v>418.44</v>
      </c>
      <c r="M995" s="17">
        <f t="shared" si="79"/>
        <v>418.44</v>
      </c>
      <c r="N995" s="1" t="s">
        <v>13</v>
      </c>
      <c r="O995" s="1">
        <v>45.51</v>
      </c>
    </row>
    <row r="996" spans="4:15" x14ac:dyDescent="0.25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75"/>
        <v>Medium</v>
      </c>
      <c r="I996" s="4" t="str">
        <f t="shared" si="76"/>
        <v>Medium</v>
      </c>
      <c r="J996" s="1">
        <v>263.63</v>
      </c>
      <c r="K996" s="13">
        <f t="shared" si="77"/>
        <v>0</v>
      </c>
      <c r="L996" s="17">
        <f t="shared" si="78"/>
        <v>263.63</v>
      </c>
      <c r="M996" s="17">
        <f t="shared" si="79"/>
        <v>263.63</v>
      </c>
      <c r="N996" s="1" t="s">
        <v>10</v>
      </c>
      <c r="O996" s="1">
        <v>2.36</v>
      </c>
    </row>
    <row r="997" spans="4:15" x14ac:dyDescent="0.25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75"/>
        <v>Medium</v>
      </c>
      <c r="I997" s="4" t="str">
        <f t="shared" si="76"/>
        <v>Medium-Large</v>
      </c>
      <c r="J997" s="1">
        <v>4488.2635</v>
      </c>
      <c r="K997" s="13">
        <f t="shared" si="77"/>
        <v>0</v>
      </c>
      <c r="L997" s="17">
        <f t="shared" si="78"/>
        <v>4488.2635</v>
      </c>
      <c r="M997" s="17">
        <f t="shared" si="79"/>
        <v>4488.2635</v>
      </c>
      <c r="N997" s="1" t="s">
        <v>10</v>
      </c>
      <c r="O997" s="1">
        <v>5</v>
      </c>
    </row>
    <row r="998" spans="4:15" x14ac:dyDescent="0.25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75"/>
        <v>Large</v>
      </c>
      <c r="I998" s="4" t="str">
        <f t="shared" si="76"/>
        <v>XXX Large</v>
      </c>
      <c r="J998" s="1">
        <v>5301.2</v>
      </c>
      <c r="K998" s="13">
        <f t="shared" si="77"/>
        <v>0.01</v>
      </c>
      <c r="L998" s="17">
        <f t="shared" si="78"/>
        <v>5248.1880000000001</v>
      </c>
      <c r="M998" s="17">
        <f t="shared" si="79"/>
        <v>5291.08</v>
      </c>
      <c r="N998" s="1" t="s">
        <v>10</v>
      </c>
      <c r="O998" s="1">
        <v>10.119999999999999</v>
      </c>
    </row>
    <row r="999" spans="4:15" x14ac:dyDescent="0.25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75"/>
        <v>Large</v>
      </c>
      <c r="I999" s="4" t="str">
        <f t="shared" si="76"/>
        <v>XX Large</v>
      </c>
      <c r="J999" s="1">
        <v>1991.93</v>
      </c>
      <c r="K999" s="13">
        <f t="shared" si="77"/>
        <v>0.01</v>
      </c>
      <c r="L999" s="17">
        <f t="shared" si="78"/>
        <v>1972.0107</v>
      </c>
      <c r="M999" s="17">
        <f t="shared" si="79"/>
        <v>1986.0700000000002</v>
      </c>
      <c r="N999" s="1" t="s">
        <v>10</v>
      </c>
      <c r="O999" s="1">
        <v>5.86</v>
      </c>
    </row>
    <row r="1000" spans="4:15" x14ac:dyDescent="0.25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75"/>
        <v>Small</v>
      </c>
      <c r="I1000" s="4" t="str">
        <f t="shared" si="76"/>
        <v>Mini</v>
      </c>
      <c r="J1000" s="1">
        <v>379.8</v>
      </c>
      <c r="K1000" s="13">
        <f t="shared" si="77"/>
        <v>0</v>
      </c>
      <c r="L1000" s="17">
        <f t="shared" si="78"/>
        <v>379.8</v>
      </c>
      <c r="M1000" s="17">
        <f t="shared" si="79"/>
        <v>379.8</v>
      </c>
      <c r="N1000" s="1" t="s">
        <v>13</v>
      </c>
      <c r="O1000" s="1">
        <v>58.95</v>
      </c>
    </row>
    <row r="1001" spans="4:15" x14ac:dyDescent="0.25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75"/>
        <v>Large</v>
      </c>
      <c r="I1001" s="4" t="str">
        <f t="shared" si="76"/>
        <v>Large</v>
      </c>
      <c r="J1001" s="1">
        <v>750.03</v>
      </c>
      <c r="K1001" s="13">
        <f t="shared" si="77"/>
        <v>0</v>
      </c>
      <c r="L1001" s="17">
        <f t="shared" si="78"/>
        <v>750.03</v>
      </c>
      <c r="M1001" s="17">
        <f t="shared" si="79"/>
        <v>750.03</v>
      </c>
      <c r="N1001" s="1" t="s">
        <v>10</v>
      </c>
      <c r="O1001" s="1">
        <v>35</v>
      </c>
    </row>
    <row r="1002" spans="4:15" x14ac:dyDescent="0.25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75"/>
        <v>Large</v>
      </c>
      <c r="I1002" s="4" t="str">
        <f t="shared" si="76"/>
        <v>XXX Large</v>
      </c>
      <c r="J1002" s="1">
        <v>107.7</v>
      </c>
      <c r="K1002" s="13">
        <f t="shared" si="77"/>
        <v>0.01</v>
      </c>
      <c r="L1002" s="17">
        <f t="shared" si="78"/>
        <v>106.623</v>
      </c>
      <c r="M1002" s="17">
        <f t="shared" si="79"/>
        <v>106.7</v>
      </c>
      <c r="N1002" s="1" t="s">
        <v>10</v>
      </c>
      <c r="O1002" s="1">
        <v>1</v>
      </c>
    </row>
    <row r="1003" spans="4:15" x14ac:dyDescent="0.25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75"/>
        <v>Small</v>
      </c>
      <c r="I1003" s="4" t="str">
        <f t="shared" si="76"/>
        <v>Extra Small</v>
      </c>
      <c r="J1003" s="1">
        <v>97.86</v>
      </c>
      <c r="K1003" s="13">
        <f t="shared" si="77"/>
        <v>0</v>
      </c>
      <c r="L1003" s="17">
        <f t="shared" si="78"/>
        <v>97.86</v>
      </c>
      <c r="M1003" s="17">
        <f t="shared" si="79"/>
        <v>97.86</v>
      </c>
      <c r="N1003" s="1" t="s">
        <v>10</v>
      </c>
      <c r="O1003" s="1">
        <v>8.99</v>
      </c>
    </row>
    <row r="1004" spans="4:15" x14ac:dyDescent="0.25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75"/>
        <v>Medium</v>
      </c>
      <c r="I1004" s="4" t="str">
        <f t="shared" si="76"/>
        <v>Medium</v>
      </c>
      <c r="J1004" s="1">
        <v>5452.9</v>
      </c>
      <c r="K1004" s="13">
        <f t="shared" si="77"/>
        <v>0</v>
      </c>
      <c r="L1004" s="17">
        <f t="shared" si="78"/>
        <v>5452.9</v>
      </c>
      <c r="M1004" s="17">
        <f t="shared" si="79"/>
        <v>5452.9</v>
      </c>
      <c r="N1004" s="1" t="s">
        <v>13</v>
      </c>
      <c r="O1004" s="1">
        <v>28.66</v>
      </c>
    </row>
    <row r="1005" spans="4:15" x14ac:dyDescent="0.25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75"/>
        <v>Small</v>
      </c>
      <c r="I1005" s="4" t="str">
        <f t="shared" si="76"/>
        <v>Extra Small</v>
      </c>
      <c r="J1005" s="1">
        <v>55.33</v>
      </c>
      <c r="K1005" s="13">
        <f t="shared" si="77"/>
        <v>0</v>
      </c>
      <c r="L1005" s="17">
        <f t="shared" si="78"/>
        <v>55.33</v>
      </c>
      <c r="M1005" s="17">
        <f t="shared" si="79"/>
        <v>55.33</v>
      </c>
      <c r="N1005" s="1" t="s">
        <v>8</v>
      </c>
      <c r="O1005" s="1">
        <v>0.71</v>
      </c>
    </row>
    <row r="1006" spans="4:15" x14ac:dyDescent="0.25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75"/>
        <v>Large</v>
      </c>
      <c r="I1006" s="4" t="str">
        <f t="shared" si="76"/>
        <v>XXX Large</v>
      </c>
      <c r="J1006" s="1">
        <v>4789.8900000000003</v>
      </c>
      <c r="K1006" s="13">
        <f t="shared" si="77"/>
        <v>0.01</v>
      </c>
      <c r="L1006" s="17">
        <f t="shared" si="78"/>
        <v>4741.9911000000002</v>
      </c>
      <c r="M1006" s="17">
        <f t="shared" si="79"/>
        <v>4763.67</v>
      </c>
      <c r="N1006" s="1" t="s">
        <v>13</v>
      </c>
      <c r="O1006" s="1">
        <v>26.22</v>
      </c>
    </row>
    <row r="1007" spans="4:15" x14ac:dyDescent="0.25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75"/>
        <v>Large</v>
      </c>
      <c r="I1007" s="4" t="str">
        <f t="shared" si="76"/>
        <v>Extra Large</v>
      </c>
      <c r="J1007" s="1">
        <v>740.14</v>
      </c>
      <c r="K1007" s="13">
        <f t="shared" si="77"/>
        <v>0.01</v>
      </c>
      <c r="L1007" s="17">
        <f t="shared" si="78"/>
        <v>732.73860000000002</v>
      </c>
      <c r="M1007" s="17">
        <f t="shared" si="79"/>
        <v>729.65</v>
      </c>
      <c r="N1007" s="1" t="s">
        <v>10</v>
      </c>
      <c r="O1007" s="1">
        <v>10.49</v>
      </c>
    </row>
    <row r="1008" spans="4:15" x14ac:dyDescent="0.25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75"/>
        <v>Large</v>
      </c>
      <c r="I1008" s="4" t="str">
        <f t="shared" si="76"/>
        <v>XXX Large</v>
      </c>
      <c r="J1008" s="1">
        <v>2116.1999999999998</v>
      </c>
      <c r="K1008" s="13">
        <f t="shared" si="77"/>
        <v>0.01</v>
      </c>
      <c r="L1008" s="17">
        <f t="shared" si="78"/>
        <v>2095.038</v>
      </c>
      <c r="M1008" s="17">
        <f t="shared" si="79"/>
        <v>2111.6999999999998</v>
      </c>
      <c r="N1008" s="1" t="s">
        <v>10</v>
      </c>
      <c r="O1008" s="1">
        <v>4.5</v>
      </c>
    </row>
    <row r="1009" spans="4:15" x14ac:dyDescent="0.25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75"/>
        <v>Small</v>
      </c>
      <c r="I1009" s="4" t="str">
        <f t="shared" si="76"/>
        <v>Mini</v>
      </c>
      <c r="J1009" s="1">
        <v>1294.3499999999999</v>
      </c>
      <c r="K1009" s="13">
        <f t="shared" si="77"/>
        <v>0</v>
      </c>
      <c r="L1009" s="17">
        <f t="shared" si="78"/>
        <v>1294.3499999999999</v>
      </c>
      <c r="M1009" s="17">
        <f t="shared" si="79"/>
        <v>1294.3499999999999</v>
      </c>
      <c r="N1009" s="1" t="s">
        <v>10</v>
      </c>
      <c r="O1009" s="1">
        <v>24.49</v>
      </c>
    </row>
    <row r="1010" spans="4:15" x14ac:dyDescent="0.25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75"/>
        <v>Large</v>
      </c>
      <c r="I1010" s="4" t="str">
        <f t="shared" si="76"/>
        <v>XXX Large</v>
      </c>
      <c r="J1010" s="1">
        <v>766.36</v>
      </c>
      <c r="K1010" s="13">
        <f t="shared" si="77"/>
        <v>0.01</v>
      </c>
      <c r="L1010" s="17">
        <f t="shared" si="78"/>
        <v>758.69640000000004</v>
      </c>
      <c r="M1010" s="17">
        <f t="shared" si="79"/>
        <v>764.97</v>
      </c>
      <c r="N1010" s="1" t="s">
        <v>10</v>
      </c>
      <c r="O1010" s="1">
        <v>1.39</v>
      </c>
    </row>
    <row r="1011" spans="4:15" x14ac:dyDescent="0.25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75"/>
        <v>Small</v>
      </c>
      <c r="I1011" s="4" t="str">
        <f t="shared" si="76"/>
        <v>Small</v>
      </c>
      <c r="J1011" s="1">
        <v>192.44</v>
      </c>
      <c r="K1011" s="13">
        <f t="shared" si="77"/>
        <v>0</v>
      </c>
      <c r="L1011" s="17">
        <f t="shared" si="78"/>
        <v>192.44</v>
      </c>
      <c r="M1011" s="17">
        <f t="shared" si="79"/>
        <v>192.44</v>
      </c>
      <c r="N1011" s="1" t="s">
        <v>10</v>
      </c>
      <c r="O1011" s="1">
        <v>6.46</v>
      </c>
    </row>
    <row r="1012" spans="4:15" x14ac:dyDescent="0.25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75"/>
        <v>Small</v>
      </c>
      <c r="I1012" s="4" t="str">
        <f t="shared" si="76"/>
        <v>Small</v>
      </c>
      <c r="J1012" s="1">
        <v>17.77</v>
      </c>
      <c r="K1012" s="13">
        <f t="shared" si="77"/>
        <v>0</v>
      </c>
      <c r="L1012" s="17">
        <f t="shared" si="78"/>
        <v>17.77</v>
      </c>
      <c r="M1012" s="17">
        <f t="shared" si="79"/>
        <v>17.77</v>
      </c>
      <c r="N1012" s="1" t="s">
        <v>10</v>
      </c>
      <c r="O1012" s="1">
        <v>2.96</v>
      </c>
    </row>
    <row r="1013" spans="4:15" x14ac:dyDescent="0.25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75"/>
        <v>Medium</v>
      </c>
      <c r="I1013" s="4" t="str">
        <f t="shared" si="76"/>
        <v>Medium-Large</v>
      </c>
      <c r="J1013" s="1">
        <v>547.32000000000005</v>
      </c>
      <c r="K1013" s="13">
        <f t="shared" si="77"/>
        <v>0</v>
      </c>
      <c r="L1013" s="17">
        <f t="shared" si="78"/>
        <v>547.32000000000005</v>
      </c>
      <c r="M1013" s="17">
        <f t="shared" si="79"/>
        <v>547.32000000000005</v>
      </c>
      <c r="N1013" s="1" t="s">
        <v>10</v>
      </c>
      <c r="O1013" s="1">
        <v>6.67</v>
      </c>
    </row>
    <row r="1014" spans="4:15" x14ac:dyDescent="0.25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75"/>
        <v>Medium</v>
      </c>
      <c r="I1014" s="4" t="str">
        <f t="shared" si="76"/>
        <v>Small-Medium</v>
      </c>
      <c r="J1014" s="1">
        <v>1985.6935000000001</v>
      </c>
      <c r="K1014" s="13">
        <f t="shared" si="77"/>
        <v>0</v>
      </c>
      <c r="L1014" s="17">
        <f t="shared" si="78"/>
        <v>1985.6935000000001</v>
      </c>
      <c r="M1014" s="17">
        <f t="shared" si="79"/>
        <v>1985.6935000000001</v>
      </c>
      <c r="N1014" s="1" t="s">
        <v>10</v>
      </c>
      <c r="O1014" s="1">
        <v>8.99</v>
      </c>
    </row>
    <row r="1015" spans="4:15" x14ac:dyDescent="0.25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75"/>
        <v>Large</v>
      </c>
      <c r="I1015" s="4" t="str">
        <f t="shared" si="76"/>
        <v>XXX Large</v>
      </c>
      <c r="J1015" s="1">
        <v>145.66</v>
      </c>
      <c r="K1015" s="13">
        <f t="shared" si="77"/>
        <v>0.01</v>
      </c>
      <c r="L1015" s="17">
        <f t="shared" si="78"/>
        <v>144.20339999999999</v>
      </c>
      <c r="M1015" s="17">
        <f t="shared" si="79"/>
        <v>144.96</v>
      </c>
      <c r="N1015" s="1" t="s">
        <v>10</v>
      </c>
      <c r="O1015" s="1">
        <v>0.7</v>
      </c>
    </row>
    <row r="1016" spans="4:15" x14ac:dyDescent="0.25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75"/>
        <v>Large</v>
      </c>
      <c r="I1016" s="4" t="str">
        <f t="shared" si="76"/>
        <v>Medium-Large</v>
      </c>
      <c r="J1016" s="1">
        <v>1676.46</v>
      </c>
      <c r="K1016" s="13">
        <f t="shared" si="77"/>
        <v>0</v>
      </c>
      <c r="L1016" s="17">
        <f t="shared" si="78"/>
        <v>1676.46</v>
      </c>
      <c r="M1016" s="17">
        <f t="shared" si="79"/>
        <v>1676.46</v>
      </c>
      <c r="N1016" s="1" t="s">
        <v>13</v>
      </c>
      <c r="O1016" s="1">
        <v>30</v>
      </c>
    </row>
    <row r="1017" spans="4:15" x14ac:dyDescent="0.25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75"/>
        <v>Large</v>
      </c>
      <c r="I1017" s="4" t="str">
        <f t="shared" si="76"/>
        <v>Large</v>
      </c>
      <c r="J1017" s="1">
        <v>9522.1200000000008</v>
      </c>
      <c r="K1017" s="13">
        <f t="shared" si="77"/>
        <v>0</v>
      </c>
      <c r="L1017" s="17">
        <f t="shared" si="78"/>
        <v>9522.1200000000008</v>
      </c>
      <c r="M1017" s="17">
        <f t="shared" si="79"/>
        <v>9522.1200000000008</v>
      </c>
      <c r="N1017" s="1" t="s">
        <v>10</v>
      </c>
      <c r="O1017" s="1">
        <v>35</v>
      </c>
    </row>
    <row r="1018" spans="4:15" x14ac:dyDescent="0.25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75"/>
        <v>Small</v>
      </c>
      <c r="I1018" s="4" t="str">
        <f t="shared" si="76"/>
        <v>Mini</v>
      </c>
      <c r="J1018" s="1">
        <v>481.27</v>
      </c>
      <c r="K1018" s="13">
        <f t="shared" si="77"/>
        <v>0</v>
      </c>
      <c r="L1018" s="17">
        <f t="shared" si="78"/>
        <v>481.27</v>
      </c>
      <c r="M1018" s="17">
        <f t="shared" si="79"/>
        <v>481.27</v>
      </c>
      <c r="N1018" s="1" t="s">
        <v>13</v>
      </c>
      <c r="O1018" s="1">
        <v>30</v>
      </c>
    </row>
    <row r="1019" spans="4:15" x14ac:dyDescent="0.25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75"/>
        <v>Medium</v>
      </c>
      <c r="I1019" s="4" t="str">
        <f t="shared" si="76"/>
        <v>Small-Medium</v>
      </c>
      <c r="J1019" s="1">
        <v>420.76</v>
      </c>
      <c r="K1019" s="13">
        <f t="shared" si="77"/>
        <v>0</v>
      </c>
      <c r="L1019" s="17">
        <f t="shared" si="78"/>
        <v>420.76</v>
      </c>
      <c r="M1019" s="17">
        <f t="shared" si="79"/>
        <v>420.76</v>
      </c>
      <c r="N1019" s="1" t="s">
        <v>10</v>
      </c>
      <c r="O1019" s="1">
        <v>15.1</v>
      </c>
    </row>
    <row r="1020" spans="4:15" x14ac:dyDescent="0.25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75"/>
        <v>Large</v>
      </c>
      <c r="I1020" s="4" t="str">
        <f t="shared" si="76"/>
        <v>XX Large</v>
      </c>
      <c r="J1020" s="1">
        <v>512.78</v>
      </c>
      <c r="K1020" s="13">
        <f t="shared" si="77"/>
        <v>0.01</v>
      </c>
      <c r="L1020" s="17">
        <f t="shared" si="78"/>
        <v>507.65219999999999</v>
      </c>
      <c r="M1020" s="17">
        <f t="shared" si="79"/>
        <v>506.76</v>
      </c>
      <c r="N1020" s="1" t="s">
        <v>10</v>
      </c>
      <c r="O1020" s="1">
        <v>6.02</v>
      </c>
    </row>
    <row r="1021" spans="4:15" x14ac:dyDescent="0.25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75"/>
        <v>Large</v>
      </c>
      <c r="I1021" s="4" t="str">
        <f t="shared" si="76"/>
        <v>Medium-Large</v>
      </c>
      <c r="J1021" s="1">
        <v>630.54</v>
      </c>
      <c r="K1021" s="13">
        <f t="shared" si="77"/>
        <v>0</v>
      </c>
      <c r="L1021" s="17">
        <f t="shared" si="78"/>
        <v>630.54</v>
      </c>
      <c r="M1021" s="17">
        <f t="shared" si="79"/>
        <v>630.54</v>
      </c>
      <c r="N1021" s="1" t="s">
        <v>10</v>
      </c>
      <c r="O1021" s="1">
        <v>8.99</v>
      </c>
    </row>
    <row r="1022" spans="4:15" x14ac:dyDescent="0.25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75"/>
        <v>Large</v>
      </c>
      <c r="I1022" s="4" t="str">
        <f t="shared" si="76"/>
        <v>Extra Large</v>
      </c>
      <c r="J1022" s="1">
        <v>879.54</v>
      </c>
      <c r="K1022" s="13">
        <f t="shared" si="77"/>
        <v>0.01</v>
      </c>
      <c r="L1022" s="17">
        <f t="shared" si="78"/>
        <v>870.74459999999999</v>
      </c>
      <c r="M1022" s="17">
        <f t="shared" si="79"/>
        <v>873.24</v>
      </c>
      <c r="N1022" s="1" t="s">
        <v>10</v>
      </c>
      <c r="O1022" s="1">
        <v>6.3</v>
      </c>
    </row>
    <row r="1023" spans="4:15" x14ac:dyDescent="0.25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75"/>
        <v>Large</v>
      </c>
      <c r="I1023" s="4" t="str">
        <f t="shared" si="76"/>
        <v>XXX Large</v>
      </c>
      <c r="J1023" s="1">
        <v>11278.18</v>
      </c>
      <c r="K1023" s="13">
        <f t="shared" si="77"/>
        <v>0.01</v>
      </c>
      <c r="L1023" s="17">
        <f t="shared" si="78"/>
        <v>11165.3982</v>
      </c>
      <c r="M1023" s="17">
        <f t="shared" si="79"/>
        <v>11245.7</v>
      </c>
      <c r="N1023" s="1" t="s">
        <v>13</v>
      </c>
      <c r="O1023" s="1">
        <v>32.479999999999997</v>
      </c>
    </row>
    <row r="1024" spans="4:15" x14ac:dyDescent="0.25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75"/>
        <v>Large</v>
      </c>
      <c r="I1024" s="4" t="str">
        <f t="shared" si="76"/>
        <v>XX Large</v>
      </c>
      <c r="J1024" s="1">
        <v>1634.9</v>
      </c>
      <c r="K1024" s="13">
        <f t="shared" si="77"/>
        <v>0.01</v>
      </c>
      <c r="L1024" s="17">
        <f t="shared" si="78"/>
        <v>1618.5510000000002</v>
      </c>
      <c r="M1024" s="17">
        <f t="shared" si="79"/>
        <v>1632</v>
      </c>
      <c r="N1024" s="1" t="s">
        <v>10</v>
      </c>
      <c r="O1024" s="1">
        <v>2.9</v>
      </c>
    </row>
    <row r="1025" spans="4:15" x14ac:dyDescent="0.25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75"/>
        <v>Medium</v>
      </c>
      <c r="I1025" s="4" t="str">
        <f t="shared" si="76"/>
        <v>Small-Medium</v>
      </c>
      <c r="J1025" s="1">
        <v>1062.2194999999999</v>
      </c>
      <c r="K1025" s="13">
        <f t="shared" si="77"/>
        <v>0</v>
      </c>
      <c r="L1025" s="17">
        <f t="shared" si="78"/>
        <v>1062.2194999999999</v>
      </c>
      <c r="M1025" s="17">
        <f t="shared" si="79"/>
        <v>1062.2194999999999</v>
      </c>
      <c r="N1025" s="1" t="s">
        <v>10</v>
      </c>
      <c r="O1025" s="1">
        <v>5.31</v>
      </c>
    </row>
    <row r="1026" spans="4:15" x14ac:dyDescent="0.25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75"/>
        <v>Medium</v>
      </c>
      <c r="I1026" s="4" t="str">
        <f t="shared" si="76"/>
        <v>Medium-Large</v>
      </c>
      <c r="J1026" s="1">
        <v>197.57400000000001</v>
      </c>
      <c r="K1026" s="13">
        <f t="shared" si="77"/>
        <v>0</v>
      </c>
      <c r="L1026" s="17">
        <f t="shared" si="78"/>
        <v>197.57400000000001</v>
      </c>
      <c r="M1026" s="17">
        <f t="shared" si="79"/>
        <v>197.57400000000001</v>
      </c>
      <c r="N1026" s="1" t="s">
        <v>10</v>
      </c>
      <c r="O1026" s="1">
        <v>5.03</v>
      </c>
    </row>
    <row r="1027" spans="4:15" x14ac:dyDescent="0.25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80">IF(G1027&gt;=30,"Large",IF(G1027&lt;=15,"Small","Medium"))</f>
        <v>Small</v>
      </c>
      <c r="I1027" s="4" t="str">
        <f t="shared" ref="I1027:I1090" si="81">VLOOKUP(G1027,$A$3:$B$12,2,TRUE)</f>
        <v>Extra Small</v>
      </c>
      <c r="J1027" s="1">
        <v>90.56</v>
      </c>
      <c r="K1027" s="13">
        <f t="shared" ref="K1027:K1090" si="82">IF(G1027&gt;35,0.01,0)</f>
        <v>0</v>
      </c>
      <c r="L1027" s="17">
        <f t="shared" ref="L1027:L1090" si="83">J1027*(1-K1027)</f>
        <v>90.56</v>
      </c>
      <c r="M1027" s="17">
        <f t="shared" ref="M1027:M1090" si="84">IF(K1027=0.01,J1027-O1027,J1027)</f>
        <v>90.56</v>
      </c>
      <c r="N1027" s="1" t="s">
        <v>10</v>
      </c>
      <c r="O1027" s="1">
        <v>7.51</v>
      </c>
    </row>
    <row r="1028" spans="4:15" x14ac:dyDescent="0.25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80"/>
        <v>Medium</v>
      </c>
      <c r="I1028" s="4" t="str">
        <f t="shared" si="81"/>
        <v>Small-Medium</v>
      </c>
      <c r="J1028" s="1">
        <v>1357.44</v>
      </c>
      <c r="K1028" s="13">
        <f t="shared" si="82"/>
        <v>0</v>
      </c>
      <c r="L1028" s="17">
        <f t="shared" si="83"/>
        <v>1357.44</v>
      </c>
      <c r="M1028" s="17">
        <f t="shared" si="84"/>
        <v>1357.44</v>
      </c>
      <c r="N1028" s="1" t="s">
        <v>13</v>
      </c>
      <c r="O1028" s="1">
        <v>26.85</v>
      </c>
    </row>
    <row r="1029" spans="4:15" x14ac:dyDescent="0.25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80"/>
        <v>Large</v>
      </c>
      <c r="I1029" s="4" t="str">
        <f t="shared" si="81"/>
        <v>XXX Large</v>
      </c>
      <c r="J1029" s="1">
        <v>278.07</v>
      </c>
      <c r="K1029" s="13">
        <f t="shared" si="82"/>
        <v>0.01</v>
      </c>
      <c r="L1029" s="17">
        <f t="shared" si="83"/>
        <v>275.28929999999997</v>
      </c>
      <c r="M1029" s="17">
        <f t="shared" si="84"/>
        <v>273.11</v>
      </c>
      <c r="N1029" s="1" t="s">
        <v>10</v>
      </c>
      <c r="O1029" s="1">
        <v>4.96</v>
      </c>
    </row>
    <row r="1030" spans="4:15" x14ac:dyDescent="0.25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80"/>
        <v>Small</v>
      </c>
      <c r="I1030" s="4" t="str">
        <f t="shared" si="81"/>
        <v>Small</v>
      </c>
      <c r="J1030" s="1">
        <v>36.409999999999997</v>
      </c>
      <c r="K1030" s="13">
        <f t="shared" si="82"/>
        <v>0</v>
      </c>
      <c r="L1030" s="17">
        <f t="shared" si="83"/>
        <v>36.409999999999997</v>
      </c>
      <c r="M1030" s="17">
        <f t="shared" si="84"/>
        <v>36.409999999999997</v>
      </c>
      <c r="N1030" s="1" t="s">
        <v>10</v>
      </c>
      <c r="O1030" s="1">
        <v>4.57</v>
      </c>
    </row>
    <row r="1031" spans="4:15" x14ac:dyDescent="0.25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80"/>
        <v>Medium</v>
      </c>
      <c r="I1031" s="4" t="str">
        <f t="shared" si="81"/>
        <v>Medium</v>
      </c>
      <c r="J1031" s="1">
        <v>1081.22</v>
      </c>
      <c r="K1031" s="13">
        <f t="shared" si="82"/>
        <v>0</v>
      </c>
      <c r="L1031" s="17">
        <f t="shared" si="83"/>
        <v>1081.22</v>
      </c>
      <c r="M1031" s="17">
        <f t="shared" si="84"/>
        <v>1081.22</v>
      </c>
      <c r="N1031" s="1" t="s">
        <v>10</v>
      </c>
      <c r="O1031" s="1">
        <v>8.99</v>
      </c>
    </row>
    <row r="1032" spans="4:15" x14ac:dyDescent="0.25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80"/>
        <v>Small</v>
      </c>
      <c r="I1032" s="4" t="str">
        <f t="shared" si="81"/>
        <v>Mini</v>
      </c>
      <c r="J1032" s="1">
        <v>14.49</v>
      </c>
      <c r="K1032" s="13">
        <f t="shared" si="82"/>
        <v>0</v>
      </c>
      <c r="L1032" s="17">
        <f t="shared" si="83"/>
        <v>14.49</v>
      </c>
      <c r="M1032" s="17">
        <f t="shared" si="84"/>
        <v>14.49</v>
      </c>
      <c r="N1032" s="1" t="s">
        <v>10</v>
      </c>
      <c r="O1032" s="1">
        <v>5</v>
      </c>
    </row>
    <row r="1033" spans="4:15" x14ac:dyDescent="0.25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80"/>
        <v>Large</v>
      </c>
      <c r="I1033" s="4" t="str">
        <f t="shared" si="81"/>
        <v>XXX Large</v>
      </c>
      <c r="J1033" s="1">
        <v>1676.25</v>
      </c>
      <c r="K1033" s="13">
        <f t="shared" si="82"/>
        <v>0.01</v>
      </c>
      <c r="L1033" s="17">
        <f t="shared" si="83"/>
        <v>1659.4875</v>
      </c>
      <c r="M1033" s="17">
        <f t="shared" si="84"/>
        <v>1653.65</v>
      </c>
      <c r="N1033" s="1" t="s">
        <v>10</v>
      </c>
      <c r="O1033" s="1">
        <v>22.6</v>
      </c>
    </row>
    <row r="1034" spans="4:15" x14ac:dyDescent="0.25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80"/>
        <v>Small</v>
      </c>
      <c r="I1034" s="4" t="str">
        <f t="shared" si="81"/>
        <v>Extra Small</v>
      </c>
      <c r="J1034" s="1">
        <v>89.75</v>
      </c>
      <c r="K1034" s="13">
        <f t="shared" si="82"/>
        <v>0</v>
      </c>
      <c r="L1034" s="17">
        <f t="shared" si="83"/>
        <v>89.75</v>
      </c>
      <c r="M1034" s="17">
        <f t="shared" si="84"/>
        <v>89.75</v>
      </c>
      <c r="N1034" s="1" t="s">
        <v>10</v>
      </c>
      <c r="O1034" s="1">
        <v>7.51</v>
      </c>
    </row>
    <row r="1035" spans="4:15" x14ac:dyDescent="0.25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80"/>
        <v>Small</v>
      </c>
      <c r="I1035" s="4" t="str">
        <f t="shared" si="81"/>
        <v>Mini</v>
      </c>
      <c r="J1035" s="1">
        <v>1660.86</v>
      </c>
      <c r="K1035" s="13">
        <f t="shared" si="82"/>
        <v>0</v>
      </c>
      <c r="L1035" s="17">
        <f t="shared" si="83"/>
        <v>1660.86</v>
      </c>
      <c r="M1035" s="17">
        <f t="shared" si="84"/>
        <v>1660.86</v>
      </c>
      <c r="N1035" s="1" t="s">
        <v>10</v>
      </c>
      <c r="O1035" s="1">
        <v>11.37</v>
      </c>
    </row>
    <row r="1036" spans="4:15" x14ac:dyDescent="0.25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80"/>
        <v>Medium</v>
      </c>
      <c r="I1036" s="4" t="str">
        <f t="shared" si="81"/>
        <v>Small-Medium</v>
      </c>
      <c r="J1036" s="1">
        <v>3816.59</v>
      </c>
      <c r="K1036" s="13">
        <f t="shared" si="82"/>
        <v>0</v>
      </c>
      <c r="L1036" s="17">
        <f t="shared" si="83"/>
        <v>3816.59</v>
      </c>
      <c r="M1036" s="17">
        <f t="shared" si="84"/>
        <v>3816.59</v>
      </c>
      <c r="N1036" s="1" t="s">
        <v>13</v>
      </c>
      <c r="O1036" s="1">
        <v>68.02</v>
      </c>
    </row>
    <row r="1037" spans="4:15" x14ac:dyDescent="0.25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80"/>
        <v>Large</v>
      </c>
      <c r="I1037" s="4" t="str">
        <f t="shared" si="81"/>
        <v>XXX Large</v>
      </c>
      <c r="J1037" s="1">
        <v>544.89</v>
      </c>
      <c r="K1037" s="13">
        <f t="shared" si="82"/>
        <v>0.01</v>
      </c>
      <c r="L1037" s="17">
        <f t="shared" si="83"/>
        <v>539.44110000000001</v>
      </c>
      <c r="M1037" s="17">
        <f t="shared" si="84"/>
        <v>539.08000000000004</v>
      </c>
      <c r="N1037" s="1" t="s">
        <v>10</v>
      </c>
      <c r="O1037" s="1">
        <v>5.81</v>
      </c>
    </row>
    <row r="1038" spans="4:15" x14ac:dyDescent="0.25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80"/>
        <v>Small</v>
      </c>
      <c r="I1038" s="4" t="str">
        <f t="shared" si="81"/>
        <v>Mini</v>
      </c>
      <c r="J1038" s="1">
        <v>57.82</v>
      </c>
      <c r="K1038" s="13">
        <f t="shared" si="82"/>
        <v>0</v>
      </c>
      <c r="L1038" s="17">
        <f t="shared" si="83"/>
        <v>57.82</v>
      </c>
      <c r="M1038" s="17">
        <f t="shared" si="84"/>
        <v>57.82</v>
      </c>
      <c r="N1038" s="1" t="s">
        <v>8</v>
      </c>
      <c r="O1038" s="1">
        <v>4.8</v>
      </c>
    </row>
    <row r="1039" spans="4:15" x14ac:dyDescent="0.25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80"/>
        <v>Small</v>
      </c>
      <c r="I1039" s="4" t="str">
        <f t="shared" si="81"/>
        <v>Small</v>
      </c>
      <c r="J1039" s="1">
        <v>503.08</v>
      </c>
      <c r="K1039" s="13">
        <f t="shared" si="82"/>
        <v>0</v>
      </c>
      <c r="L1039" s="17">
        <f t="shared" si="83"/>
        <v>503.08</v>
      </c>
      <c r="M1039" s="17">
        <f t="shared" si="84"/>
        <v>503.08</v>
      </c>
      <c r="N1039" s="1" t="s">
        <v>10</v>
      </c>
      <c r="O1039" s="1">
        <v>6.5</v>
      </c>
    </row>
    <row r="1040" spans="4:15" x14ac:dyDescent="0.25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80"/>
        <v>Medium</v>
      </c>
      <c r="I1040" s="4" t="str">
        <f t="shared" si="81"/>
        <v>Small-Medium</v>
      </c>
      <c r="J1040" s="1">
        <v>676.79</v>
      </c>
      <c r="K1040" s="13">
        <f t="shared" si="82"/>
        <v>0</v>
      </c>
      <c r="L1040" s="17">
        <f t="shared" si="83"/>
        <v>676.79</v>
      </c>
      <c r="M1040" s="17">
        <f t="shared" si="84"/>
        <v>676.79</v>
      </c>
      <c r="N1040" s="1" t="s">
        <v>10</v>
      </c>
      <c r="O1040" s="1">
        <v>1.99</v>
      </c>
    </row>
    <row r="1041" spans="4:15" x14ac:dyDescent="0.25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80"/>
        <v>Small</v>
      </c>
      <c r="I1041" s="4" t="str">
        <f t="shared" si="81"/>
        <v>Small</v>
      </c>
      <c r="J1041" s="1">
        <v>76.94</v>
      </c>
      <c r="K1041" s="13">
        <f t="shared" si="82"/>
        <v>0</v>
      </c>
      <c r="L1041" s="17">
        <f t="shared" si="83"/>
        <v>76.94</v>
      </c>
      <c r="M1041" s="17">
        <f t="shared" si="84"/>
        <v>76.94</v>
      </c>
      <c r="N1041" s="1" t="s">
        <v>8</v>
      </c>
      <c r="O1041" s="1">
        <v>0.99</v>
      </c>
    </row>
    <row r="1042" spans="4:15" x14ac:dyDescent="0.25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80"/>
        <v>Large</v>
      </c>
      <c r="I1042" s="4" t="str">
        <f t="shared" si="81"/>
        <v>XX Large</v>
      </c>
      <c r="J1042" s="1">
        <v>4256.51</v>
      </c>
      <c r="K1042" s="13">
        <f t="shared" si="82"/>
        <v>0.01</v>
      </c>
      <c r="L1042" s="17">
        <f t="shared" si="83"/>
        <v>4213.9449000000004</v>
      </c>
      <c r="M1042" s="17">
        <f t="shared" si="84"/>
        <v>4249.33</v>
      </c>
      <c r="N1042" s="1" t="s">
        <v>10</v>
      </c>
      <c r="O1042" s="1">
        <v>7.18</v>
      </c>
    </row>
    <row r="1043" spans="4:15" x14ac:dyDescent="0.25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80"/>
        <v>Medium</v>
      </c>
      <c r="I1043" s="4" t="str">
        <f t="shared" si="81"/>
        <v>Medium-Large</v>
      </c>
      <c r="J1043" s="1">
        <v>302.2</v>
      </c>
      <c r="K1043" s="13">
        <f t="shared" si="82"/>
        <v>0</v>
      </c>
      <c r="L1043" s="17">
        <f t="shared" si="83"/>
        <v>302.2</v>
      </c>
      <c r="M1043" s="17">
        <f t="shared" si="84"/>
        <v>302.2</v>
      </c>
      <c r="N1043" s="1" t="s">
        <v>10</v>
      </c>
      <c r="O1043" s="1">
        <v>3.37</v>
      </c>
    </row>
    <row r="1044" spans="4:15" x14ac:dyDescent="0.25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80"/>
        <v>Small</v>
      </c>
      <c r="I1044" s="4" t="str">
        <f t="shared" si="81"/>
        <v>Extra Small</v>
      </c>
      <c r="J1044" s="1">
        <v>71.099999999999994</v>
      </c>
      <c r="K1044" s="13">
        <f t="shared" si="82"/>
        <v>0</v>
      </c>
      <c r="L1044" s="17">
        <f t="shared" si="83"/>
        <v>71.099999999999994</v>
      </c>
      <c r="M1044" s="17">
        <f t="shared" si="84"/>
        <v>71.099999999999994</v>
      </c>
      <c r="N1044" s="1" t="s">
        <v>10</v>
      </c>
      <c r="O1044" s="1">
        <v>2.99</v>
      </c>
    </row>
    <row r="1045" spans="4:15" x14ac:dyDescent="0.25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80"/>
        <v>Large</v>
      </c>
      <c r="I1045" s="4" t="str">
        <f t="shared" si="81"/>
        <v>XXX Large</v>
      </c>
      <c r="J1045" s="1">
        <v>6175.777</v>
      </c>
      <c r="K1045" s="13">
        <f t="shared" si="82"/>
        <v>0.01</v>
      </c>
      <c r="L1045" s="17">
        <f t="shared" si="83"/>
        <v>6114.0192299999999</v>
      </c>
      <c r="M1045" s="17">
        <f t="shared" si="84"/>
        <v>6171.8770000000004</v>
      </c>
      <c r="N1045" s="1" t="s">
        <v>8</v>
      </c>
      <c r="O1045" s="1">
        <v>3.9</v>
      </c>
    </row>
    <row r="1046" spans="4:15" x14ac:dyDescent="0.25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80"/>
        <v>Large</v>
      </c>
      <c r="I1046" s="4" t="str">
        <f t="shared" si="81"/>
        <v>XXX Large</v>
      </c>
      <c r="J1046" s="1">
        <v>99.08</v>
      </c>
      <c r="K1046" s="13">
        <f t="shared" si="82"/>
        <v>0.01</v>
      </c>
      <c r="L1046" s="17">
        <f t="shared" si="83"/>
        <v>98.089199999999991</v>
      </c>
      <c r="M1046" s="17">
        <f t="shared" si="84"/>
        <v>98.38</v>
      </c>
      <c r="N1046" s="1" t="s">
        <v>8</v>
      </c>
      <c r="O1046" s="1">
        <v>0.7</v>
      </c>
    </row>
    <row r="1047" spans="4:15" x14ac:dyDescent="0.25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80"/>
        <v>Large</v>
      </c>
      <c r="I1047" s="4" t="str">
        <f t="shared" si="81"/>
        <v>XXX Large</v>
      </c>
      <c r="J1047" s="1">
        <v>295.24</v>
      </c>
      <c r="K1047" s="13">
        <f t="shared" si="82"/>
        <v>0.01</v>
      </c>
      <c r="L1047" s="17">
        <f t="shared" si="83"/>
        <v>292.2876</v>
      </c>
      <c r="M1047" s="17">
        <f t="shared" si="84"/>
        <v>286.75</v>
      </c>
      <c r="N1047" s="1" t="s">
        <v>8</v>
      </c>
      <c r="O1047" s="1">
        <v>8.49</v>
      </c>
    </row>
    <row r="1048" spans="4:15" x14ac:dyDescent="0.25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80"/>
        <v>Small</v>
      </c>
      <c r="I1048" s="4" t="str">
        <f t="shared" si="81"/>
        <v>Extra Small</v>
      </c>
      <c r="J1048" s="1">
        <v>825.96</v>
      </c>
      <c r="K1048" s="13">
        <f t="shared" si="82"/>
        <v>0</v>
      </c>
      <c r="L1048" s="17">
        <f t="shared" si="83"/>
        <v>825.96</v>
      </c>
      <c r="M1048" s="17">
        <f t="shared" si="84"/>
        <v>825.96</v>
      </c>
      <c r="N1048" s="1" t="s">
        <v>13</v>
      </c>
      <c r="O1048" s="1">
        <v>58.2</v>
      </c>
    </row>
    <row r="1049" spans="4:15" x14ac:dyDescent="0.25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80"/>
        <v>Medium</v>
      </c>
      <c r="I1049" s="4" t="str">
        <f t="shared" si="81"/>
        <v>Small-Medium</v>
      </c>
      <c r="J1049" s="1">
        <v>267.58</v>
      </c>
      <c r="K1049" s="13">
        <f t="shared" si="82"/>
        <v>0</v>
      </c>
      <c r="L1049" s="17">
        <f t="shared" si="83"/>
        <v>267.58</v>
      </c>
      <c r="M1049" s="17">
        <f t="shared" si="84"/>
        <v>267.58</v>
      </c>
      <c r="N1049" s="1" t="s">
        <v>10</v>
      </c>
      <c r="O1049" s="1">
        <v>15.09</v>
      </c>
    </row>
    <row r="1050" spans="4:15" x14ac:dyDescent="0.25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80"/>
        <v>Small</v>
      </c>
      <c r="I1050" s="4" t="str">
        <f t="shared" si="81"/>
        <v>Extra Small</v>
      </c>
      <c r="J1050" s="1">
        <v>18.37</v>
      </c>
      <c r="K1050" s="13">
        <f t="shared" si="82"/>
        <v>0</v>
      </c>
      <c r="L1050" s="17">
        <f t="shared" si="83"/>
        <v>18.37</v>
      </c>
      <c r="M1050" s="17">
        <f t="shared" si="84"/>
        <v>18.37</v>
      </c>
      <c r="N1050" s="1" t="s">
        <v>10</v>
      </c>
      <c r="O1050" s="1">
        <v>1.2</v>
      </c>
    </row>
    <row r="1051" spans="4:15" x14ac:dyDescent="0.25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80"/>
        <v>Large</v>
      </c>
      <c r="I1051" s="4" t="str">
        <f t="shared" si="81"/>
        <v>XXX Large</v>
      </c>
      <c r="J1051" s="1">
        <v>1943.72</v>
      </c>
      <c r="K1051" s="13">
        <f t="shared" si="82"/>
        <v>0.01</v>
      </c>
      <c r="L1051" s="17">
        <f t="shared" si="83"/>
        <v>1924.2828</v>
      </c>
      <c r="M1051" s="17">
        <f t="shared" si="84"/>
        <v>1909.52</v>
      </c>
      <c r="N1051" s="1" t="s">
        <v>10</v>
      </c>
      <c r="O1051" s="1">
        <v>34.200000000000003</v>
      </c>
    </row>
    <row r="1052" spans="4:15" x14ac:dyDescent="0.25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80"/>
        <v>Large</v>
      </c>
      <c r="I1052" s="4" t="str">
        <f t="shared" si="81"/>
        <v>XX Large</v>
      </c>
      <c r="J1052" s="1">
        <v>621.44000000000005</v>
      </c>
      <c r="K1052" s="13">
        <f t="shared" si="82"/>
        <v>0.01</v>
      </c>
      <c r="L1052" s="17">
        <f t="shared" si="83"/>
        <v>615.2256000000001</v>
      </c>
      <c r="M1052" s="17">
        <f t="shared" si="84"/>
        <v>616.91000000000008</v>
      </c>
      <c r="N1052" s="1" t="s">
        <v>10</v>
      </c>
      <c r="O1052" s="1">
        <v>4.53</v>
      </c>
    </row>
    <row r="1053" spans="4:15" x14ac:dyDescent="0.25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80"/>
        <v>Large</v>
      </c>
      <c r="I1053" s="4" t="str">
        <f t="shared" si="81"/>
        <v>XXX Large</v>
      </c>
      <c r="J1053" s="1">
        <v>9633.59</v>
      </c>
      <c r="K1053" s="13">
        <f t="shared" si="82"/>
        <v>0.01</v>
      </c>
      <c r="L1053" s="17">
        <f t="shared" si="83"/>
        <v>9537.2541000000001</v>
      </c>
      <c r="M1053" s="17">
        <f t="shared" si="84"/>
        <v>9569.39</v>
      </c>
      <c r="N1053" s="1" t="s">
        <v>13</v>
      </c>
      <c r="O1053" s="1">
        <v>64.2</v>
      </c>
    </row>
    <row r="1054" spans="4:15" x14ac:dyDescent="0.25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80"/>
        <v>Large</v>
      </c>
      <c r="I1054" s="4" t="str">
        <f t="shared" si="81"/>
        <v>Extra Large</v>
      </c>
      <c r="J1054" s="1">
        <v>1799.6115</v>
      </c>
      <c r="K1054" s="13">
        <f t="shared" si="82"/>
        <v>0.01</v>
      </c>
      <c r="L1054" s="17">
        <f t="shared" si="83"/>
        <v>1781.6153850000001</v>
      </c>
      <c r="M1054" s="17">
        <f t="shared" si="84"/>
        <v>1798.3615</v>
      </c>
      <c r="N1054" s="1" t="s">
        <v>10</v>
      </c>
      <c r="O1054" s="1">
        <v>1.25</v>
      </c>
    </row>
    <row r="1055" spans="4:15" x14ac:dyDescent="0.25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80"/>
        <v>Large</v>
      </c>
      <c r="I1055" s="4" t="str">
        <f t="shared" si="81"/>
        <v>Extra Large</v>
      </c>
      <c r="J1055" s="1">
        <v>835.55</v>
      </c>
      <c r="K1055" s="13">
        <f t="shared" si="82"/>
        <v>0.01</v>
      </c>
      <c r="L1055" s="17">
        <f t="shared" si="83"/>
        <v>827.19449999999995</v>
      </c>
      <c r="M1055" s="17">
        <f t="shared" si="84"/>
        <v>830.46999999999991</v>
      </c>
      <c r="N1055" s="1" t="s">
        <v>10</v>
      </c>
      <c r="O1055" s="1">
        <v>5.08</v>
      </c>
    </row>
    <row r="1056" spans="4:15" x14ac:dyDescent="0.25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80"/>
        <v>Large</v>
      </c>
      <c r="I1056" s="4" t="str">
        <f t="shared" si="81"/>
        <v>Large</v>
      </c>
      <c r="J1056" s="1">
        <v>6892.07</v>
      </c>
      <c r="K1056" s="13">
        <f t="shared" si="82"/>
        <v>0</v>
      </c>
      <c r="L1056" s="17">
        <f t="shared" si="83"/>
        <v>6892.07</v>
      </c>
      <c r="M1056" s="17">
        <f t="shared" si="84"/>
        <v>6892.07</v>
      </c>
      <c r="N1056" s="1" t="s">
        <v>8</v>
      </c>
      <c r="O1056" s="1">
        <v>15.01</v>
      </c>
    </row>
    <row r="1057" spans="4:15" x14ac:dyDescent="0.25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80"/>
        <v>Medium</v>
      </c>
      <c r="I1057" s="4" t="str">
        <f t="shared" si="81"/>
        <v>Medium-Large</v>
      </c>
      <c r="J1057" s="1">
        <v>3758.77</v>
      </c>
      <c r="K1057" s="13">
        <f t="shared" si="82"/>
        <v>0</v>
      </c>
      <c r="L1057" s="17">
        <f t="shared" si="83"/>
        <v>3758.77</v>
      </c>
      <c r="M1057" s="17">
        <f t="shared" si="84"/>
        <v>3758.77</v>
      </c>
      <c r="N1057" s="1" t="s">
        <v>10</v>
      </c>
      <c r="O1057" s="1">
        <v>24.49</v>
      </c>
    </row>
    <row r="1058" spans="4:15" x14ac:dyDescent="0.25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80"/>
        <v>Medium</v>
      </c>
      <c r="I1058" s="4" t="str">
        <f t="shared" si="81"/>
        <v>Medium-Large</v>
      </c>
      <c r="J1058" s="1">
        <v>7201.89</v>
      </c>
      <c r="K1058" s="13">
        <f t="shared" si="82"/>
        <v>0</v>
      </c>
      <c r="L1058" s="17">
        <f t="shared" si="83"/>
        <v>7201.89</v>
      </c>
      <c r="M1058" s="17">
        <f t="shared" si="84"/>
        <v>7201.89</v>
      </c>
      <c r="N1058" s="1" t="s">
        <v>13</v>
      </c>
      <c r="O1058" s="1">
        <v>54.12</v>
      </c>
    </row>
    <row r="1059" spans="4:15" x14ac:dyDescent="0.25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80"/>
        <v>Large</v>
      </c>
      <c r="I1059" s="4" t="str">
        <f t="shared" si="81"/>
        <v>XXX Large</v>
      </c>
      <c r="J1059" s="1">
        <v>7441.29</v>
      </c>
      <c r="K1059" s="13">
        <f t="shared" si="82"/>
        <v>0.01</v>
      </c>
      <c r="L1059" s="17">
        <f t="shared" si="83"/>
        <v>7366.8770999999997</v>
      </c>
      <c r="M1059" s="17">
        <f t="shared" si="84"/>
        <v>7421.3</v>
      </c>
      <c r="N1059" s="1" t="s">
        <v>10</v>
      </c>
      <c r="O1059" s="1">
        <v>19.989999999999998</v>
      </c>
    </row>
    <row r="1060" spans="4:15" x14ac:dyDescent="0.25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80"/>
        <v>Medium</v>
      </c>
      <c r="I1060" s="4" t="str">
        <f t="shared" si="81"/>
        <v>Medium</v>
      </c>
      <c r="J1060" s="1">
        <v>4010.9375</v>
      </c>
      <c r="K1060" s="13">
        <f t="shared" si="82"/>
        <v>0</v>
      </c>
      <c r="L1060" s="17">
        <f t="shared" si="83"/>
        <v>4010.9375</v>
      </c>
      <c r="M1060" s="17">
        <f t="shared" si="84"/>
        <v>4010.9375</v>
      </c>
      <c r="N1060" s="1" t="s">
        <v>8</v>
      </c>
      <c r="O1060" s="1">
        <v>8.99</v>
      </c>
    </row>
    <row r="1061" spans="4:15" x14ac:dyDescent="0.25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80"/>
        <v>Large</v>
      </c>
      <c r="I1061" s="4" t="str">
        <f t="shared" si="81"/>
        <v>Extra Large</v>
      </c>
      <c r="J1061" s="1">
        <v>3212.97</v>
      </c>
      <c r="K1061" s="13">
        <f t="shared" si="82"/>
        <v>0.01</v>
      </c>
      <c r="L1061" s="17">
        <f t="shared" si="83"/>
        <v>3180.8402999999998</v>
      </c>
      <c r="M1061" s="17">
        <f t="shared" si="84"/>
        <v>3192.98</v>
      </c>
      <c r="N1061" s="1" t="s">
        <v>10</v>
      </c>
      <c r="O1061" s="1">
        <v>19.989999999999998</v>
      </c>
    </row>
    <row r="1062" spans="4:15" x14ac:dyDescent="0.25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80"/>
        <v>Large</v>
      </c>
      <c r="I1062" s="4" t="str">
        <f t="shared" si="81"/>
        <v>XXX Large</v>
      </c>
      <c r="J1062" s="1">
        <v>7928.5619999999999</v>
      </c>
      <c r="K1062" s="13">
        <f t="shared" si="82"/>
        <v>0.01</v>
      </c>
      <c r="L1062" s="17">
        <f t="shared" si="83"/>
        <v>7849.2763800000002</v>
      </c>
      <c r="M1062" s="17">
        <f t="shared" si="84"/>
        <v>7923.5619999999999</v>
      </c>
      <c r="N1062" s="1" t="s">
        <v>10</v>
      </c>
      <c r="O1062" s="1">
        <v>5</v>
      </c>
    </row>
    <row r="1063" spans="4:15" x14ac:dyDescent="0.25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80"/>
        <v>Large</v>
      </c>
      <c r="I1063" s="4" t="str">
        <f t="shared" si="81"/>
        <v>Large</v>
      </c>
      <c r="J1063" s="1">
        <v>347.93</v>
      </c>
      <c r="K1063" s="13">
        <f t="shared" si="82"/>
        <v>0</v>
      </c>
      <c r="L1063" s="17">
        <f t="shared" si="83"/>
        <v>347.93</v>
      </c>
      <c r="M1063" s="17">
        <f t="shared" si="84"/>
        <v>347.93</v>
      </c>
      <c r="N1063" s="1" t="s">
        <v>10</v>
      </c>
      <c r="O1063" s="1">
        <v>5.01</v>
      </c>
    </row>
    <row r="1064" spans="4:15" x14ac:dyDescent="0.25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80"/>
        <v>Large</v>
      </c>
      <c r="I1064" s="4" t="str">
        <f t="shared" si="81"/>
        <v>Large</v>
      </c>
      <c r="J1064" s="1">
        <v>3229.66</v>
      </c>
      <c r="K1064" s="13">
        <f t="shared" si="82"/>
        <v>0</v>
      </c>
      <c r="L1064" s="17">
        <f t="shared" si="83"/>
        <v>3229.66</v>
      </c>
      <c r="M1064" s="17">
        <f t="shared" si="84"/>
        <v>3229.66</v>
      </c>
      <c r="N1064" s="1" t="s">
        <v>8</v>
      </c>
      <c r="O1064" s="1">
        <v>3</v>
      </c>
    </row>
    <row r="1065" spans="4:15" x14ac:dyDescent="0.25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80"/>
        <v>Small</v>
      </c>
      <c r="I1065" s="4" t="str">
        <f t="shared" si="81"/>
        <v>Small</v>
      </c>
      <c r="J1065" s="1">
        <v>292.95</v>
      </c>
      <c r="K1065" s="13">
        <f t="shared" si="82"/>
        <v>0</v>
      </c>
      <c r="L1065" s="17">
        <f t="shared" si="83"/>
        <v>292.95</v>
      </c>
      <c r="M1065" s="17">
        <f t="shared" si="84"/>
        <v>292.95</v>
      </c>
      <c r="N1065" s="1" t="s">
        <v>10</v>
      </c>
      <c r="O1065" s="1">
        <v>5.47</v>
      </c>
    </row>
    <row r="1066" spans="4:15" x14ac:dyDescent="0.25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80"/>
        <v>Small</v>
      </c>
      <c r="I1066" s="4" t="str">
        <f t="shared" si="81"/>
        <v>Mini</v>
      </c>
      <c r="J1066" s="1">
        <v>757.11</v>
      </c>
      <c r="K1066" s="13">
        <f t="shared" si="82"/>
        <v>0</v>
      </c>
      <c r="L1066" s="17">
        <f t="shared" si="83"/>
        <v>757.11</v>
      </c>
      <c r="M1066" s="17">
        <f t="shared" si="84"/>
        <v>757.11</v>
      </c>
      <c r="N1066" s="1" t="s">
        <v>13</v>
      </c>
      <c r="O1066" s="1">
        <v>30</v>
      </c>
    </row>
    <row r="1067" spans="4:15" x14ac:dyDescent="0.25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80"/>
        <v>Small</v>
      </c>
      <c r="I1067" s="4" t="str">
        <f t="shared" si="81"/>
        <v>Extra Small</v>
      </c>
      <c r="J1067" s="1">
        <v>905.94</v>
      </c>
      <c r="K1067" s="13">
        <f t="shared" si="82"/>
        <v>0</v>
      </c>
      <c r="L1067" s="17">
        <f t="shared" si="83"/>
        <v>905.94</v>
      </c>
      <c r="M1067" s="17">
        <f t="shared" si="84"/>
        <v>905.94</v>
      </c>
      <c r="N1067" s="1" t="s">
        <v>8</v>
      </c>
      <c r="O1067" s="1">
        <v>24.49</v>
      </c>
    </row>
    <row r="1068" spans="4:15" x14ac:dyDescent="0.25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80"/>
        <v>Large</v>
      </c>
      <c r="I1068" s="4" t="str">
        <f t="shared" si="81"/>
        <v>Extra Large</v>
      </c>
      <c r="J1068" s="1">
        <v>3755.43</v>
      </c>
      <c r="K1068" s="13">
        <f t="shared" si="82"/>
        <v>0.01</v>
      </c>
      <c r="L1068" s="17">
        <f t="shared" si="83"/>
        <v>3717.8756999999996</v>
      </c>
      <c r="M1068" s="17">
        <f t="shared" si="84"/>
        <v>3735.44</v>
      </c>
      <c r="N1068" s="1" t="s">
        <v>10</v>
      </c>
      <c r="O1068" s="1">
        <v>19.989999999999998</v>
      </c>
    </row>
    <row r="1069" spans="4:15" x14ac:dyDescent="0.25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80"/>
        <v>Medium</v>
      </c>
      <c r="I1069" s="4" t="str">
        <f t="shared" si="81"/>
        <v>Small-Medium</v>
      </c>
      <c r="J1069" s="1">
        <v>78.930000000000007</v>
      </c>
      <c r="K1069" s="13">
        <f t="shared" si="82"/>
        <v>0</v>
      </c>
      <c r="L1069" s="17">
        <f t="shared" si="83"/>
        <v>78.930000000000007</v>
      </c>
      <c r="M1069" s="17">
        <f t="shared" si="84"/>
        <v>78.930000000000007</v>
      </c>
      <c r="N1069" s="1" t="s">
        <v>10</v>
      </c>
      <c r="O1069" s="1">
        <v>7.01</v>
      </c>
    </row>
    <row r="1070" spans="4:15" x14ac:dyDescent="0.25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80"/>
        <v>Small</v>
      </c>
      <c r="I1070" s="4" t="str">
        <f t="shared" si="81"/>
        <v>Mini</v>
      </c>
      <c r="J1070" s="1">
        <v>294</v>
      </c>
      <c r="K1070" s="13">
        <f t="shared" si="82"/>
        <v>0</v>
      </c>
      <c r="L1070" s="17">
        <f t="shared" si="83"/>
        <v>294</v>
      </c>
      <c r="M1070" s="17">
        <f t="shared" si="84"/>
        <v>294</v>
      </c>
      <c r="N1070" s="1" t="s">
        <v>10</v>
      </c>
      <c r="O1070" s="1">
        <v>14.83</v>
      </c>
    </row>
    <row r="1071" spans="4:15" x14ac:dyDescent="0.25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80"/>
        <v>Medium</v>
      </c>
      <c r="I1071" s="4" t="str">
        <f t="shared" si="81"/>
        <v>Small-Medium</v>
      </c>
      <c r="J1071" s="1">
        <v>129.16</v>
      </c>
      <c r="K1071" s="13">
        <f t="shared" si="82"/>
        <v>0</v>
      </c>
      <c r="L1071" s="17">
        <f t="shared" si="83"/>
        <v>129.16</v>
      </c>
      <c r="M1071" s="17">
        <f t="shared" si="84"/>
        <v>129.16</v>
      </c>
      <c r="N1071" s="1" t="s">
        <v>10</v>
      </c>
      <c r="O1071" s="1">
        <v>6.22</v>
      </c>
    </row>
    <row r="1072" spans="4:15" x14ac:dyDescent="0.25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80"/>
        <v>Medium</v>
      </c>
      <c r="I1072" s="4" t="str">
        <f t="shared" si="81"/>
        <v>Medium</v>
      </c>
      <c r="J1072" s="1">
        <v>128.28</v>
      </c>
      <c r="K1072" s="13">
        <f t="shared" si="82"/>
        <v>0</v>
      </c>
      <c r="L1072" s="17">
        <f t="shared" si="83"/>
        <v>128.28</v>
      </c>
      <c r="M1072" s="17">
        <f t="shared" si="84"/>
        <v>128.28</v>
      </c>
      <c r="N1072" s="1" t="s">
        <v>10</v>
      </c>
      <c r="O1072" s="1">
        <v>0.5</v>
      </c>
    </row>
    <row r="1073" spans="4:15" x14ac:dyDescent="0.25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80"/>
        <v>Large</v>
      </c>
      <c r="I1073" s="4" t="str">
        <f t="shared" si="81"/>
        <v>XX Large</v>
      </c>
      <c r="J1073" s="1">
        <v>802.46</v>
      </c>
      <c r="K1073" s="13">
        <f t="shared" si="82"/>
        <v>0.01</v>
      </c>
      <c r="L1073" s="17">
        <f t="shared" si="83"/>
        <v>794.43540000000007</v>
      </c>
      <c r="M1073" s="17">
        <f t="shared" si="84"/>
        <v>796.49</v>
      </c>
      <c r="N1073" s="1" t="s">
        <v>8</v>
      </c>
      <c r="O1073" s="1">
        <v>5.97</v>
      </c>
    </row>
    <row r="1074" spans="4:15" x14ac:dyDescent="0.25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80"/>
        <v>Small</v>
      </c>
      <c r="I1074" s="4" t="str">
        <f t="shared" si="81"/>
        <v>Mini</v>
      </c>
      <c r="J1074" s="1">
        <v>42.5</v>
      </c>
      <c r="K1074" s="13">
        <f t="shared" si="82"/>
        <v>0</v>
      </c>
      <c r="L1074" s="17">
        <f t="shared" si="83"/>
        <v>42.5</v>
      </c>
      <c r="M1074" s="17">
        <f t="shared" si="84"/>
        <v>42.5</v>
      </c>
      <c r="N1074" s="1" t="s">
        <v>10</v>
      </c>
      <c r="O1074" s="1">
        <v>8.99</v>
      </c>
    </row>
    <row r="1075" spans="4:15" x14ac:dyDescent="0.25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80"/>
        <v>Medium</v>
      </c>
      <c r="I1075" s="4" t="str">
        <f t="shared" si="81"/>
        <v>Small-Medium</v>
      </c>
      <c r="J1075" s="1">
        <v>498.68</v>
      </c>
      <c r="K1075" s="13">
        <f t="shared" si="82"/>
        <v>0</v>
      </c>
      <c r="L1075" s="17">
        <f t="shared" si="83"/>
        <v>498.68</v>
      </c>
      <c r="M1075" s="17">
        <f t="shared" si="84"/>
        <v>498.68</v>
      </c>
      <c r="N1075" s="1" t="s">
        <v>10</v>
      </c>
      <c r="O1075" s="1">
        <v>5.37</v>
      </c>
    </row>
    <row r="1076" spans="4:15" x14ac:dyDescent="0.25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80"/>
        <v>Medium</v>
      </c>
      <c r="I1076" s="4" t="str">
        <f t="shared" si="81"/>
        <v>Medium</v>
      </c>
      <c r="J1076" s="1">
        <v>445.17</v>
      </c>
      <c r="K1076" s="13">
        <f t="shared" si="82"/>
        <v>0</v>
      </c>
      <c r="L1076" s="17">
        <f t="shared" si="83"/>
        <v>445.17</v>
      </c>
      <c r="M1076" s="17">
        <f t="shared" si="84"/>
        <v>445.17</v>
      </c>
      <c r="N1076" s="1" t="s">
        <v>10</v>
      </c>
      <c r="O1076" s="1">
        <v>9.0299999999999994</v>
      </c>
    </row>
    <row r="1077" spans="4:15" x14ac:dyDescent="0.25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80"/>
        <v>Medium</v>
      </c>
      <c r="I1077" s="4" t="str">
        <f t="shared" si="81"/>
        <v>Small-Medium</v>
      </c>
      <c r="J1077" s="1">
        <v>1769.9</v>
      </c>
      <c r="K1077" s="13">
        <f t="shared" si="82"/>
        <v>0</v>
      </c>
      <c r="L1077" s="17">
        <f t="shared" si="83"/>
        <v>1769.9</v>
      </c>
      <c r="M1077" s="17">
        <f t="shared" si="84"/>
        <v>1769.9</v>
      </c>
      <c r="N1077" s="1" t="s">
        <v>8</v>
      </c>
      <c r="O1077" s="1">
        <v>35</v>
      </c>
    </row>
    <row r="1078" spans="4:15" x14ac:dyDescent="0.25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80"/>
        <v>Large</v>
      </c>
      <c r="I1078" s="4" t="str">
        <f t="shared" si="81"/>
        <v>XX Large</v>
      </c>
      <c r="J1078" s="1">
        <v>3304.38</v>
      </c>
      <c r="K1078" s="13">
        <f t="shared" si="82"/>
        <v>0.01</v>
      </c>
      <c r="L1078" s="17">
        <f t="shared" si="83"/>
        <v>3271.3362000000002</v>
      </c>
      <c r="M1078" s="17">
        <f t="shared" si="84"/>
        <v>3266.8</v>
      </c>
      <c r="N1078" s="1" t="s">
        <v>10</v>
      </c>
      <c r="O1078" s="1">
        <v>37.58</v>
      </c>
    </row>
    <row r="1079" spans="4:15" x14ac:dyDescent="0.25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80"/>
        <v>Medium</v>
      </c>
      <c r="I1079" s="4" t="str">
        <f t="shared" si="81"/>
        <v>Small-Medium</v>
      </c>
      <c r="J1079" s="1">
        <v>908.41200000000003</v>
      </c>
      <c r="K1079" s="13">
        <f t="shared" si="82"/>
        <v>0</v>
      </c>
      <c r="L1079" s="17">
        <f t="shared" si="83"/>
        <v>908.41200000000003</v>
      </c>
      <c r="M1079" s="17">
        <f t="shared" si="84"/>
        <v>908.41200000000003</v>
      </c>
      <c r="N1079" s="1" t="s">
        <v>8</v>
      </c>
      <c r="O1079" s="1">
        <v>8.99</v>
      </c>
    </row>
    <row r="1080" spans="4:15" x14ac:dyDescent="0.25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80"/>
        <v>Large</v>
      </c>
      <c r="I1080" s="4" t="str">
        <f t="shared" si="81"/>
        <v>Large</v>
      </c>
      <c r="J1080" s="1">
        <v>5208.78</v>
      </c>
      <c r="K1080" s="13">
        <f t="shared" si="82"/>
        <v>0</v>
      </c>
      <c r="L1080" s="17">
        <f t="shared" si="83"/>
        <v>5208.78</v>
      </c>
      <c r="M1080" s="17">
        <f t="shared" si="84"/>
        <v>5208.78</v>
      </c>
      <c r="N1080" s="1" t="s">
        <v>10</v>
      </c>
      <c r="O1080" s="1">
        <v>7.07</v>
      </c>
    </row>
    <row r="1081" spans="4:15" x14ac:dyDescent="0.25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80"/>
        <v>Large</v>
      </c>
      <c r="I1081" s="4" t="str">
        <f t="shared" si="81"/>
        <v>XXX Large</v>
      </c>
      <c r="J1081" s="1">
        <v>8551.5439999999999</v>
      </c>
      <c r="K1081" s="13">
        <f t="shared" si="82"/>
        <v>0.01</v>
      </c>
      <c r="L1081" s="17">
        <f t="shared" si="83"/>
        <v>8466.0285600000007</v>
      </c>
      <c r="M1081" s="17">
        <f t="shared" si="84"/>
        <v>8542.5540000000001</v>
      </c>
      <c r="N1081" s="1" t="s">
        <v>10</v>
      </c>
      <c r="O1081" s="1">
        <v>8.99</v>
      </c>
    </row>
    <row r="1082" spans="4:15" x14ac:dyDescent="0.25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80"/>
        <v>Large</v>
      </c>
      <c r="I1082" s="4" t="str">
        <f t="shared" si="81"/>
        <v>XXX Large</v>
      </c>
      <c r="J1082" s="1">
        <v>1463.105</v>
      </c>
      <c r="K1082" s="13">
        <f t="shared" si="82"/>
        <v>0.01</v>
      </c>
      <c r="L1082" s="17">
        <f t="shared" si="83"/>
        <v>1448.4739500000001</v>
      </c>
      <c r="M1082" s="17">
        <f t="shared" si="84"/>
        <v>1461.855</v>
      </c>
      <c r="N1082" s="1" t="s">
        <v>10</v>
      </c>
      <c r="O1082" s="1">
        <v>1.25</v>
      </c>
    </row>
    <row r="1083" spans="4:15" x14ac:dyDescent="0.25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80"/>
        <v>Medium</v>
      </c>
      <c r="I1083" s="4" t="str">
        <f t="shared" si="81"/>
        <v>Small-Medium</v>
      </c>
      <c r="J1083" s="1">
        <v>123.67</v>
      </c>
      <c r="K1083" s="13">
        <f t="shared" si="82"/>
        <v>0</v>
      </c>
      <c r="L1083" s="17">
        <f t="shared" si="83"/>
        <v>123.67</v>
      </c>
      <c r="M1083" s="17">
        <f t="shared" si="84"/>
        <v>123.67</v>
      </c>
      <c r="N1083" s="1" t="s">
        <v>10</v>
      </c>
      <c r="O1083" s="1">
        <v>5.22</v>
      </c>
    </row>
    <row r="1084" spans="4:15" x14ac:dyDescent="0.25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80"/>
        <v>Large</v>
      </c>
      <c r="I1084" s="4" t="str">
        <f t="shared" si="81"/>
        <v>XX Large</v>
      </c>
      <c r="J1084" s="1">
        <v>1085.4000000000001</v>
      </c>
      <c r="K1084" s="13">
        <f t="shared" si="82"/>
        <v>0.01</v>
      </c>
      <c r="L1084" s="17">
        <f t="shared" si="83"/>
        <v>1074.546</v>
      </c>
      <c r="M1084" s="17">
        <f t="shared" si="84"/>
        <v>1080.0300000000002</v>
      </c>
      <c r="N1084" s="1" t="s">
        <v>10</v>
      </c>
      <c r="O1084" s="1">
        <v>5.37</v>
      </c>
    </row>
    <row r="1085" spans="4:15" x14ac:dyDescent="0.25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80"/>
        <v>Small</v>
      </c>
      <c r="I1085" s="4" t="str">
        <f t="shared" si="81"/>
        <v>Small</v>
      </c>
      <c r="J1085" s="1">
        <v>47.93</v>
      </c>
      <c r="K1085" s="13">
        <f t="shared" si="82"/>
        <v>0</v>
      </c>
      <c r="L1085" s="17">
        <f t="shared" si="83"/>
        <v>47.93</v>
      </c>
      <c r="M1085" s="17">
        <f t="shared" si="84"/>
        <v>47.93</v>
      </c>
      <c r="N1085" s="1" t="s">
        <v>10</v>
      </c>
      <c r="O1085" s="1">
        <v>0.5</v>
      </c>
    </row>
    <row r="1086" spans="4:15" x14ac:dyDescent="0.25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80"/>
        <v>Large</v>
      </c>
      <c r="I1086" s="4" t="str">
        <f t="shared" si="81"/>
        <v>Large</v>
      </c>
      <c r="J1086" s="1">
        <v>43.54</v>
      </c>
      <c r="K1086" s="13">
        <f t="shared" si="82"/>
        <v>0</v>
      </c>
      <c r="L1086" s="17">
        <f t="shared" si="83"/>
        <v>43.54</v>
      </c>
      <c r="M1086" s="17">
        <f t="shared" si="84"/>
        <v>43.54</v>
      </c>
      <c r="N1086" s="1" t="s">
        <v>10</v>
      </c>
      <c r="O1086" s="1">
        <v>0.7</v>
      </c>
    </row>
    <row r="1087" spans="4:15" x14ac:dyDescent="0.25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80"/>
        <v>Small</v>
      </c>
      <c r="I1087" s="4" t="str">
        <f t="shared" si="81"/>
        <v>Extra Small</v>
      </c>
      <c r="J1087" s="1">
        <v>49.65</v>
      </c>
      <c r="K1087" s="13">
        <f t="shared" si="82"/>
        <v>0</v>
      </c>
      <c r="L1087" s="17">
        <f t="shared" si="83"/>
        <v>49.65</v>
      </c>
      <c r="M1087" s="17">
        <f t="shared" si="84"/>
        <v>49.65</v>
      </c>
      <c r="N1087" s="1" t="s">
        <v>10</v>
      </c>
      <c r="O1087" s="1">
        <v>1.49</v>
      </c>
    </row>
    <row r="1088" spans="4:15" x14ac:dyDescent="0.25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80"/>
        <v>Small</v>
      </c>
      <c r="I1088" s="4" t="str">
        <f t="shared" si="81"/>
        <v>Mini</v>
      </c>
      <c r="J1088" s="1">
        <v>12.11</v>
      </c>
      <c r="K1088" s="13">
        <f t="shared" si="82"/>
        <v>0</v>
      </c>
      <c r="L1088" s="17">
        <f t="shared" si="83"/>
        <v>12.11</v>
      </c>
      <c r="M1088" s="17">
        <f t="shared" si="84"/>
        <v>12.11</v>
      </c>
      <c r="N1088" s="1" t="s">
        <v>10</v>
      </c>
      <c r="O1088" s="1">
        <v>0.5</v>
      </c>
    </row>
    <row r="1089" spans="4:15" x14ac:dyDescent="0.25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80"/>
        <v>Large</v>
      </c>
      <c r="I1089" s="4" t="str">
        <f t="shared" si="81"/>
        <v>XXX Large</v>
      </c>
      <c r="J1089" s="1">
        <v>325.97000000000003</v>
      </c>
      <c r="K1089" s="13">
        <f t="shared" si="82"/>
        <v>0.01</v>
      </c>
      <c r="L1089" s="17">
        <f t="shared" si="83"/>
        <v>322.71030000000002</v>
      </c>
      <c r="M1089" s="17">
        <f t="shared" si="84"/>
        <v>317.60000000000002</v>
      </c>
      <c r="N1089" s="1" t="s">
        <v>10</v>
      </c>
      <c r="O1089" s="1">
        <v>8.3699999999999992</v>
      </c>
    </row>
    <row r="1090" spans="4:15" x14ac:dyDescent="0.25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80"/>
        <v>Large</v>
      </c>
      <c r="I1090" s="4" t="str">
        <f t="shared" si="81"/>
        <v>Extra Large</v>
      </c>
      <c r="J1090" s="1">
        <v>342.97</v>
      </c>
      <c r="K1090" s="13">
        <f t="shared" si="82"/>
        <v>0.01</v>
      </c>
      <c r="L1090" s="17">
        <f t="shared" si="83"/>
        <v>339.5403</v>
      </c>
      <c r="M1090" s="17">
        <f t="shared" si="84"/>
        <v>334.43</v>
      </c>
      <c r="N1090" s="1" t="s">
        <v>10</v>
      </c>
      <c r="O1090" s="1">
        <v>8.5399999999999991</v>
      </c>
    </row>
    <row r="1091" spans="4:15" x14ac:dyDescent="0.25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85">IF(G1091&gt;=30,"Large",IF(G1091&lt;=15,"Small","Medium"))</f>
        <v>Large</v>
      </c>
      <c r="I1091" s="4" t="str">
        <f t="shared" ref="I1091:I1154" si="86">VLOOKUP(G1091,$A$3:$B$12,2,TRUE)</f>
        <v>Large</v>
      </c>
      <c r="J1091" s="1">
        <v>870.75</v>
      </c>
      <c r="K1091" s="13">
        <f t="shared" ref="K1091:K1154" si="87">IF(G1091&gt;35,0.01,0)</f>
        <v>0</v>
      </c>
      <c r="L1091" s="17">
        <f t="shared" ref="L1091:L1154" si="88">J1091*(1-K1091)</f>
        <v>870.75</v>
      </c>
      <c r="M1091" s="17">
        <f t="shared" ref="M1091:M1154" si="89">IF(K1091=0.01,J1091-O1091,J1091)</f>
        <v>870.75</v>
      </c>
      <c r="N1091" s="1" t="s">
        <v>10</v>
      </c>
      <c r="O1091" s="1">
        <v>5.3</v>
      </c>
    </row>
    <row r="1092" spans="4:15" x14ac:dyDescent="0.25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85"/>
        <v>Small</v>
      </c>
      <c r="I1092" s="4" t="str">
        <f t="shared" si="86"/>
        <v>Small</v>
      </c>
      <c r="J1092" s="1">
        <v>43.37</v>
      </c>
      <c r="K1092" s="13">
        <f t="shared" si="87"/>
        <v>0</v>
      </c>
      <c r="L1092" s="17">
        <f t="shared" si="88"/>
        <v>43.37</v>
      </c>
      <c r="M1092" s="17">
        <f t="shared" si="89"/>
        <v>43.37</v>
      </c>
      <c r="N1092" s="1" t="s">
        <v>10</v>
      </c>
      <c r="O1092" s="1">
        <v>0.99</v>
      </c>
    </row>
    <row r="1093" spans="4:15" x14ac:dyDescent="0.25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85"/>
        <v>Large</v>
      </c>
      <c r="I1093" s="4" t="str">
        <f t="shared" si="86"/>
        <v>Medium-Large</v>
      </c>
      <c r="J1093" s="1">
        <v>121.19</v>
      </c>
      <c r="K1093" s="13">
        <f t="shared" si="87"/>
        <v>0</v>
      </c>
      <c r="L1093" s="17">
        <f t="shared" si="88"/>
        <v>121.19</v>
      </c>
      <c r="M1093" s="17">
        <f t="shared" si="89"/>
        <v>121.19</v>
      </c>
      <c r="N1093" s="1" t="s">
        <v>8</v>
      </c>
      <c r="O1093" s="1">
        <v>7.01</v>
      </c>
    </row>
    <row r="1094" spans="4:15" x14ac:dyDescent="0.25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85"/>
        <v>Small</v>
      </c>
      <c r="I1094" s="4" t="str">
        <f t="shared" si="86"/>
        <v>Small</v>
      </c>
      <c r="J1094" s="1">
        <v>572.4325</v>
      </c>
      <c r="K1094" s="13">
        <f t="shared" si="87"/>
        <v>0</v>
      </c>
      <c r="L1094" s="17">
        <f t="shared" si="88"/>
        <v>572.4325</v>
      </c>
      <c r="M1094" s="17">
        <f t="shared" si="89"/>
        <v>572.4325</v>
      </c>
      <c r="N1094" s="1" t="s">
        <v>10</v>
      </c>
      <c r="O1094" s="1">
        <v>4.99</v>
      </c>
    </row>
    <row r="1095" spans="4:15" x14ac:dyDescent="0.25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85"/>
        <v>Small</v>
      </c>
      <c r="I1095" s="4" t="str">
        <f t="shared" si="86"/>
        <v>Extra Small</v>
      </c>
      <c r="J1095" s="1">
        <v>201.83</v>
      </c>
      <c r="K1095" s="13">
        <f t="shared" si="87"/>
        <v>0</v>
      </c>
      <c r="L1095" s="17">
        <f t="shared" si="88"/>
        <v>201.83</v>
      </c>
      <c r="M1095" s="17">
        <f t="shared" si="89"/>
        <v>201.83</v>
      </c>
      <c r="N1095" s="1" t="s">
        <v>10</v>
      </c>
      <c r="O1095" s="1">
        <v>5.09</v>
      </c>
    </row>
    <row r="1096" spans="4:15" x14ac:dyDescent="0.25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85"/>
        <v>Large</v>
      </c>
      <c r="I1096" s="4" t="str">
        <f t="shared" si="86"/>
        <v>Extra Large</v>
      </c>
      <c r="J1096" s="1">
        <v>220.09</v>
      </c>
      <c r="K1096" s="13">
        <f t="shared" si="87"/>
        <v>0.01</v>
      </c>
      <c r="L1096" s="17">
        <f t="shared" si="88"/>
        <v>217.88910000000001</v>
      </c>
      <c r="M1096" s="17">
        <f t="shared" si="89"/>
        <v>171.09</v>
      </c>
      <c r="N1096" s="1" t="s">
        <v>10</v>
      </c>
      <c r="O1096" s="1">
        <v>49</v>
      </c>
    </row>
    <row r="1097" spans="4:15" x14ac:dyDescent="0.25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85"/>
        <v>Medium</v>
      </c>
      <c r="I1097" s="4" t="str">
        <f t="shared" si="86"/>
        <v>Medium-Large</v>
      </c>
      <c r="J1097" s="1">
        <v>6152.8</v>
      </c>
      <c r="K1097" s="13">
        <f t="shared" si="87"/>
        <v>0</v>
      </c>
      <c r="L1097" s="17">
        <f t="shared" si="88"/>
        <v>6152.8</v>
      </c>
      <c r="M1097" s="17">
        <f t="shared" si="89"/>
        <v>6152.8</v>
      </c>
      <c r="N1097" s="1" t="s">
        <v>13</v>
      </c>
      <c r="O1097" s="1">
        <v>28.66</v>
      </c>
    </row>
    <row r="1098" spans="4:15" x14ac:dyDescent="0.25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85"/>
        <v>Medium</v>
      </c>
      <c r="I1098" s="4" t="str">
        <f t="shared" si="86"/>
        <v>Medium-Large</v>
      </c>
      <c r="J1098" s="1">
        <v>4332.3</v>
      </c>
      <c r="K1098" s="13">
        <f t="shared" si="87"/>
        <v>0</v>
      </c>
      <c r="L1098" s="17">
        <f t="shared" si="88"/>
        <v>4332.3</v>
      </c>
      <c r="M1098" s="17">
        <f t="shared" si="89"/>
        <v>4332.3</v>
      </c>
      <c r="N1098" s="1" t="s">
        <v>13</v>
      </c>
      <c r="O1098" s="1">
        <v>15.59</v>
      </c>
    </row>
    <row r="1099" spans="4:15" x14ac:dyDescent="0.25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85"/>
        <v>Large</v>
      </c>
      <c r="I1099" s="4" t="str">
        <f t="shared" si="86"/>
        <v>XXX Large</v>
      </c>
      <c r="J1099" s="1">
        <v>1220.23</v>
      </c>
      <c r="K1099" s="13">
        <f t="shared" si="87"/>
        <v>0.01</v>
      </c>
      <c r="L1099" s="17">
        <f t="shared" si="88"/>
        <v>1208.0277000000001</v>
      </c>
      <c r="M1099" s="17">
        <f t="shared" si="89"/>
        <v>1208.69</v>
      </c>
      <c r="N1099" s="1" t="s">
        <v>10</v>
      </c>
      <c r="O1099" s="1">
        <v>11.54</v>
      </c>
    </row>
    <row r="1100" spans="4:15" x14ac:dyDescent="0.25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85"/>
        <v>Medium</v>
      </c>
      <c r="I1100" s="4" t="str">
        <f t="shared" si="86"/>
        <v>Medium-Large</v>
      </c>
      <c r="J1100" s="1">
        <v>311.20999999999998</v>
      </c>
      <c r="K1100" s="13">
        <f t="shared" si="87"/>
        <v>0</v>
      </c>
      <c r="L1100" s="17">
        <f t="shared" si="88"/>
        <v>311.20999999999998</v>
      </c>
      <c r="M1100" s="17">
        <f t="shared" si="89"/>
        <v>311.20999999999998</v>
      </c>
      <c r="N1100" s="1" t="s">
        <v>10</v>
      </c>
      <c r="O1100" s="1">
        <v>6.47</v>
      </c>
    </row>
    <row r="1101" spans="4:15" x14ac:dyDescent="0.25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85"/>
        <v>Large</v>
      </c>
      <c r="I1101" s="4" t="str">
        <f t="shared" si="86"/>
        <v>Extra Large</v>
      </c>
      <c r="J1101" s="1">
        <v>198.1</v>
      </c>
      <c r="K1101" s="13">
        <f t="shared" si="87"/>
        <v>0.01</v>
      </c>
      <c r="L1101" s="17">
        <f t="shared" si="88"/>
        <v>196.119</v>
      </c>
      <c r="M1101" s="17">
        <f t="shared" si="89"/>
        <v>193.14</v>
      </c>
      <c r="N1101" s="1" t="s">
        <v>10</v>
      </c>
      <c r="O1101" s="1">
        <v>4.96</v>
      </c>
    </row>
    <row r="1102" spans="4:15" x14ac:dyDescent="0.25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85"/>
        <v>Large</v>
      </c>
      <c r="I1102" s="4" t="str">
        <f t="shared" si="86"/>
        <v>Extra Large</v>
      </c>
      <c r="J1102" s="1">
        <v>443.35</v>
      </c>
      <c r="K1102" s="13">
        <f t="shared" si="87"/>
        <v>0.01</v>
      </c>
      <c r="L1102" s="17">
        <f t="shared" si="88"/>
        <v>438.91650000000004</v>
      </c>
      <c r="M1102" s="17">
        <f t="shared" si="89"/>
        <v>438.37</v>
      </c>
      <c r="N1102" s="1" t="s">
        <v>10</v>
      </c>
      <c r="O1102" s="1">
        <v>4.9800000000000004</v>
      </c>
    </row>
    <row r="1103" spans="4:15" x14ac:dyDescent="0.25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85"/>
        <v>Small</v>
      </c>
      <c r="I1103" s="4" t="str">
        <f t="shared" si="86"/>
        <v>Mini</v>
      </c>
      <c r="J1103" s="1">
        <v>14.23</v>
      </c>
      <c r="K1103" s="13">
        <f t="shared" si="87"/>
        <v>0</v>
      </c>
      <c r="L1103" s="17">
        <f t="shared" si="88"/>
        <v>14.23</v>
      </c>
      <c r="M1103" s="17">
        <f t="shared" si="89"/>
        <v>14.23</v>
      </c>
      <c r="N1103" s="1" t="s">
        <v>10</v>
      </c>
      <c r="O1103" s="1">
        <v>5.33</v>
      </c>
    </row>
    <row r="1104" spans="4:15" x14ac:dyDescent="0.25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85"/>
        <v>Small</v>
      </c>
      <c r="I1104" s="4" t="str">
        <f t="shared" si="86"/>
        <v>Mini</v>
      </c>
      <c r="J1104" s="1">
        <v>24.96</v>
      </c>
      <c r="K1104" s="13">
        <f t="shared" si="87"/>
        <v>0</v>
      </c>
      <c r="L1104" s="17">
        <f t="shared" si="88"/>
        <v>24.96</v>
      </c>
      <c r="M1104" s="17">
        <f t="shared" si="89"/>
        <v>24.96</v>
      </c>
      <c r="N1104" s="1" t="s">
        <v>10</v>
      </c>
      <c r="O1104" s="1">
        <v>2.99</v>
      </c>
    </row>
    <row r="1105" spans="4:15" x14ac:dyDescent="0.25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85"/>
        <v>Large</v>
      </c>
      <c r="I1105" s="4" t="str">
        <f t="shared" si="86"/>
        <v>XX Large</v>
      </c>
      <c r="J1105" s="1">
        <v>174.59</v>
      </c>
      <c r="K1105" s="13">
        <f t="shared" si="87"/>
        <v>0.01</v>
      </c>
      <c r="L1105" s="17">
        <f t="shared" si="88"/>
        <v>172.8441</v>
      </c>
      <c r="M1105" s="17">
        <f t="shared" si="89"/>
        <v>173.65</v>
      </c>
      <c r="N1105" s="1" t="s">
        <v>10</v>
      </c>
      <c r="O1105" s="1">
        <v>0.94</v>
      </c>
    </row>
    <row r="1106" spans="4:15" x14ac:dyDescent="0.25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85"/>
        <v>Large</v>
      </c>
      <c r="I1106" s="4" t="str">
        <f t="shared" si="86"/>
        <v>Extra Large</v>
      </c>
      <c r="J1106" s="1">
        <v>272.07</v>
      </c>
      <c r="K1106" s="13">
        <f t="shared" si="87"/>
        <v>0.01</v>
      </c>
      <c r="L1106" s="17">
        <f t="shared" si="88"/>
        <v>269.34929999999997</v>
      </c>
      <c r="M1106" s="17">
        <f t="shared" si="89"/>
        <v>262.52999999999997</v>
      </c>
      <c r="N1106" s="1" t="s">
        <v>10</v>
      </c>
      <c r="O1106" s="1">
        <v>9.5399999999999991</v>
      </c>
    </row>
    <row r="1107" spans="4:15" x14ac:dyDescent="0.25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85"/>
        <v>Small</v>
      </c>
      <c r="I1107" s="4" t="str">
        <f t="shared" si="86"/>
        <v>Mini</v>
      </c>
      <c r="J1107" s="1">
        <v>325.43</v>
      </c>
      <c r="K1107" s="13">
        <f t="shared" si="87"/>
        <v>0</v>
      </c>
      <c r="L1107" s="17">
        <f t="shared" si="88"/>
        <v>325.43</v>
      </c>
      <c r="M1107" s="17">
        <f t="shared" si="89"/>
        <v>325.43</v>
      </c>
      <c r="N1107" s="1" t="s">
        <v>8</v>
      </c>
      <c r="O1107" s="1">
        <v>6.88</v>
      </c>
    </row>
    <row r="1108" spans="4:15" x14ac:dyDescent="0.25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85"/>
        <v>Small</v>
      </c>
      <c r="I1108" s="4" t="str">
        <f t="shared" si="86"/>
        <v>Mini</v>
      </c>
      <c r="J1108" s="1">
        <v>5.68</v>
      </c>
      <c r="K1108" s="13">
        <f t="shared" si="87"/>
        <v>0</v>
      </c>
      <c r="L1108" s="17">
        <f t="shared" si="88"/>
        <v>5.68</v>
      </c>
      <c r="M1108" s="17">
        <f t="shared" si="89"/>
        <v>5.68</v>
      </c>
      <c r="N1108" s="1" t="s">
        <v>10</v>
      </c>
      <c r="O1108" s="1">
        <v>0.88</v>
      </c>
    </row>
    <row r="1109" spans="4:15" x14ac:dyDescent="0.25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85"/>
        <v>Large</v>
      </c>
      <c r="I1109" s="4" t="str">
        <f t="shared" si="86"/>
        <v>Large</v>
      </c>
      <c r="J1109" s="1">
        <v>1041.6600000000001</v>
      </c>
      <c r="K1109" s="13">
        <f t="shared" si="87"/>
        <v>0</v>
      </c>
      <c r="L1109" s="17">
        <f t="shared" si="88"/>
        <v>1041.6600000000001</v>
      </c>
      <c r="M1109" s="17">
        <f t="shared" si="89"/>
        <v>1041.6600000000001</v>
      </c>
      <c r="N1109" s="1" t="s">
        <v>8</v>
      </c>
      <c r="O1109" s="1">
        <v>1.49</v>
      </c>
    </row>
    <row r="1110" spans="4:15" x14ac:dyDescent="0.25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85"/>
        <v>Medium</v>
      </c>
      <c r="I1110" s="4" t="str">
        <f t="shared" si="86"/>
        <v>Medium-Large</v>
      </c>
      <c r="J1110" s="1">
        <v>9418.73</v>
      </c>
      <c r="K1110" s="13">
        <f t="shared" si="87"/>
        <v>0</v>
      </c>
      <c r="L1110" s="17">
        <f t="shared" si="88"/>
        <v>9418.73</v>
      </c>
      <c r="M1110" s="17">
        <f t="shared" si="89"/>
        <v>9418.73</v>
      </c>
      <c r="N1110" s="1" t="s">
        <v>13</v>
      </c>
      <c r="O1110" s="1">
        <v>58.95</v>
      </c>
    </row>
    <row r="1111" spans="4:15" x14ac:dyDescent="0.25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85"/>
        <v>Small</v>
      </c>
      <c r="I1111" s="4" t="str">
        <f t="shared" si="86"/>
        <v>Small</v>
      </c>
      <c r="J1111" s="1">
        <v>1265.4970000000001</v>
      </c>
      <c r="K1111" s="13">
        <f t="shared" si="87"/>
        <v>0</v>
      </c>
      <c r="L1111" s="17">
        <f t="shared" si="88"/>
        <v>1265.4970000000001</v>
      </c>
      <c r="M1111" s="17">
        <f t="shared" si="89"/>
        <v>1265.4970000000001</v>
      </c>
      <c r="N1111" s="1" t="s">
        <v>10</v>
      </c>
      <c r="O1111" s="1">
        <v>3</v>
      </c>
    </row>
    <row r="1112" spans="4:15" x14ac:dyDescent="0.25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85"/>
        <v>Large</v>
      </c>
      <c r="I1112" s="4" t="str">
        <f t="shared" si="86"/>
        <v>XX Large</v>
      </c>
      <c r="J1112" s="1">
        <v>392.61</v>
      </c>
      <c r="K1112" s="13">
        <f t="shared" si="87"/>
        <v>0.01</v>
      </c>
      <c r="L1112" s="17">
        <f t="shared" si="88"/>
        <v>388.68389999999999</v>
      </c>
      <c r="M1112" s="17">
        <f t="shared" si="89"/>
        <v>385.32</v>
      </c>
      <c r="N1112" s="1" t="s">
        <v>8</v>
      </c>
      <c r="O1112" s="1">
        <v>7.29</v>
      </c>
    </row>
    <row r="1113" spans="4:15" x14ac:dyDescent="0.25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85"/>
        <v>Small</v>
      </c>
      <c r="I1113" s="4" t="str">
        <f t="shared" si="86"/>
        <v>Mini</v>
      </c>
      <c r="J1113" s="1">
        <v>30.85</v>
      </c>
      <c r="K1113" s="13">
        <f t="shared" si="87"/>
        <v>0</v>
      </c>
      <c r="L1113" s="17">
        <f t="shared" si="88"/>
        <v>30.85</v>
      </c>
      <c r="M1113" s="17">
        <f t="shared" si="89"/>
        <v>30.85</v>
      </c>
      <c r="N1113" s="1" t="s">
        <v>10</v>
      </c>
      <c r="O1113" s="1">
        <v>5.79</v>
      </c>
    </row>
    <row r="1114" spans="4:15" x14ac:dyDescent="0.25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85"/>
        <v>Medium</v>
      </c>
      <c r="I1114" s="4" t="str">
        <f t="shared" si="86"/>
        <v>Small-Medium</v>
      </c>
      <c r="J1114" s="1">
        <v>61.52</v>
      </c>
      <c r="K1114" s="13">
        <f t="shared" si="87"/>
        <v>0</v>
      </c>
      <c r="L1114" s="17">
        <f t="shared" si="88"/>
        <v>61.52</v>
      </c>
      <c r="M1114" s="17">
        <f t="shared" si="89"/>
        <v>61.52</v>
      </c>
      <c r="N1114" s="1" t="s">
        <v>10</v>
      </c>
      <c r="O1114" s="1">
        <v>2.5</v>
      </c>
    </row>
    <row r="1115" spans="4:15" x14ac:dyDescent="0.25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85"/>
        <v>Medium</v>
      </c>
      <c r="I1115" s="4" t="str">
        <f t="shared" si="86"/>
        <v>Medium</v>
      </c>
      <c r="J1115" s="1">
        <v>3583.52</v>
      </c>
      <c r="K1115" s="13">
        <f t="shared" si="87"/>
        <v>0</v>
      </c>
      <c r="L1115" s="17">
        <f t="shared" si="88"/>
        <v>3583.52</v>
      </c>
      <c r="M1115" s="17">
        <f t="shared" si="89"/>
        <v>3583.52</v>
      </c>
      <c r="N1115" s="1" t="s">
        <v>10</v>
      </c>
      <c r="O1115" s="1">
        <v>19.989999999999998</v>
      </c>
    </row>
    <row r="1116" spans="4:15" x14ac:dyDescent="0.25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85"/>
        <v>Medium</v>
      </c>
      <c r="I1116" s="4" t="str">
        <f t="shared" si="86"/>
        <v>Medium</v>
      </c>
      <c r="J1116" s="1">
        <v>990.5</v>
      </c>
      <c r="K1116" s="13">
        <f t="shared" si="87"/>
        <v>0</v>
      </c>
      <c r="L1116" s="17">
        <f t="shared" si="88"/>
        <v>990.5</v>
      </c>
      <c r="M1116" s="17">
        <f t="shared" si="89"/>
        <v>990.5</v>
      </c>
      <c r="N1116" s="1" t="s">
        <v>10</v>
      </c>
      <c r="O1116" s="1">
        <v>1.99</v>
      </c>
    </row>
    <row r="1117" spans="4:15" x14ac:dyDescent="0.25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85"/>
        <v>Small</v>
      </c>
      <c r="I1117" s="4" t="str">
        <f t="shared" si="86"/>
        <v>Extra Small</v>
      </c>
      <c r="J1117" s="1">
        <v>55.59</v>
      </c>
      <c r="K1117" s="13">
        <f t="shared" si="87"/>
        <v>0</v>
      </c>
      <c r="L1117" s="17">
        <f t="shared" si="88"/>
        <v>55.59</v>
      </c>
      <c r="M1117" s="17">
        <f t="shared" si="89"/>
        <v>55.59</v>
      </c>
      <c r="N1117" s="1" t="s">
        <v>8</v>
      </c>
      <c r="O1117" s="1">
        <v>5.74</v>
      </c>
    </row>
    <row r="1118" spans="4:15" x14ac:dyDescent="0.25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85"/>
        <v>Small</v>
      </c>
      <c r="I1118" s="4" t="str">
        <f t="shared" si="86"/>
        <v>Extra Small</v>
      </c>
      <c r="J1118" s="1">
        <v>1077.28</v>
      </c>
      <c r="K1118" s="13">
        <f t="shared" si="87"/>
        <v>0</v>
      </c>
      <c r="L1118" s="17">
        <f t="shared" si="88"/>
        <v>1077.28</v>
      </c>
      <c r="M1118" s="17">
        <f t="shared" si="89"/>
        <v>1077.28</v>
      </c>
      <c r="N1118" s="1" t="s">
        <v>13</v>
      </c>
      <c r="O1118" s="1">
        <v>57.38</v>
      </c>
    </row>
    <row r="1119" spans="4:15" x14ac:dyDescent="0.25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85"/>
        <v>Large</v>
      </c>
      <c r="I1119" s="4" t="str">
        <f t="shared" si="86"/>
        <v>XX Large</v>
      </c>
      <c r="J1119" s="1">
        <v>305.01</v>
      </c>
      <c r="K1119" s="13">
        <f t="shared" si="87"/>
        <v>0.01</v>
      </c>
      <c r="L1119" s="17">
        <f t="shared" si="88"/>
        <v>301.9599</v>
      </c>
      <c r="M1119" s="17">
        <f t="shared" si="89"/>
        <v>297.28999999999996</v>
      </c>
      <c r="N1119" s="1" t="s">
        <v>8</v>
      </c>
      <c r="O1119" s="1">
        <v>7.72</v>
      </c>
    </row>
    <row r="1120" spans="4:15" x14ac:dyDescent="0.25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85"/>
        <v>Large</v>
      </c>
      <c r="I1120" s="4" t="str">
        <f t="shared" si="86"/>
        <v>XXX Large</v>
      </c>
      <c r="J1120" s="1">
        <v>841.51</v>
      </c>
      <c r="K1120" s="13">
        <f t="shared" si="87"/>
        <v>0.01</v>
      </c>
      <c r="L1120" s="17">
        <f t="shared" si="88"/>
        <v>833.09489999999994</v>
      </c>
      <c r="M1120" s="17">
        <f t="shared" si="89"/>
        <v>835.26</v>
      </c>
      <c r="N1120" s="1" t="s">
        <v>8</v>
      </c>
      <c r="O1120" s="1">
        <v>6.25</v>
      </c>
    </row>
    <row r="1121" spans="4:15" x14ac:dyDescent="0.25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85"/>
        <v>Medium</v>
      </c>
      <c r="I1121" s="4" t="str">
        <f t="shared" si="86"/>
        <v>Medium</v>
      </c>
      <c r="J1121" s="1">
        <v>184.32</v>
      </c>
      <c r="K1121" s="13">
        <f t="shared" si="87"/>
        <v>0</v>
      </c>
      <c r="L1121" s="17">
        <f t="shared" si="88"/>
        <v>184.32</v>
      </c>
      <c r="M1121" s="17">
        <f t="shared" si="89"/>
        <v>184.32</v>
      </c>
      <c r="N1121" s="1" t="s">
        <v>10</v>
      </c>
      <c r="O1121" s="1">
        <v>7.3</v>
      </c>
    </row>
    <row r="1122" spans="4:15" x14ac:dyDescent="0.25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85"/>
        <v>Large</v>
      </c>
      <c r="I1122" s="4" t="str">
        <f t="shared" si="86"/>
        <v>Extra Large</v>
      </c>
      <c r="J1122" s="1">
        <v>233.43</v>
      </c>
      <c r="K1122" s="13">
        <f t="shared" si="87"/>
        <v>0.01</v>
      </c>
      <c r="L1122" s="17">
        <f t="shared" si="88"/>
        <v>231.09569999999999</v>
      </c>
      <c r="M1122" s="17">
        <f t="shared" si="89"/>
        <v>228.07</v>
      </c>
      <c r="N1122" s="1" t="s">
        <v>10</v>
      </c>
      <c r="O1122" s="1">
        <v>5.36</v>
      </c>
    </row>
    <row r="1123" spans="4:15" x14ac:dyDescent="0.25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85"/>
        <v>Small</v>
      </c>
      <c r="I1123" s="4" t="str">
        <f t="shared" si="86"/>
        <v>Mini</v>
      </c>
      <c r="J1123" s="1">
        <v>24.51</v>
      </c>
      <c r="K1123" s="13">
        <f t="shared" si="87"/>
        <v>0</v>
      </c>
      <c r="L1123" s="17">
        <f t="shared" si="88"/>
        <v>24.51</v>
      </c>
      <c r="M1123" s="17">
        <f t="shared" si="89"/>
        <v>24.51</v>
      </c>
      <c r="N1123" s="1" t="s">
        <v>10</v>
      </c>
      <c r="O1123" s="1">
        <v>8.94</v>
      </c>
    </row>
    <row r="1124" spans="4:15" x14ac:dyDescent="0.25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85"/>
        <v>Small</v>
      </c>
      <c r="I1124" s="4" t="str">
        <f t="shared" si="86"/>
        <v>Extra Small</v>
      </c>
      <c r="J1124" s="1">
        <v>1137.6199999999999</v>
      </c>
      <c r="K1124" s="13">
        <f t="shared" si="87"/>
        <v>0</v>
      </c>
      <c r="L1124" s="17">
        <f t="shared" si="88"/>
        <v>1137.6199999999999</v>
      </c>
      <c r="M1124" s="17">
        <f t="shared" si="89"/>
        <v>1137.6199999999999</v>
      </c>
      <c r="N1124" s="1" t="s">
        <v>13</v>
      </c>
      <c r="O1124" s="1">
        <v>51.94</v>
      </c>
    </row>
    <row r="1125" spans="4:15" x14ac:dyDescent="0.25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85"/>
        <v>Small</v>
      </c>
      <c r="I1125" s="4" t="str">
        <f t="shared" si="86"/>
        <v>Mini</v>
      </c>
      <c r="J1125" s="1">
        <v>346.23</v>
      </c>
      <c r="K1125" s="13">
        <f t="shared" si="87"/>
        <v>0</v>
      </c>
      <c r="L1125" s="17">
        <f t="shared" si="88"/>
        <v>346.23</v>
      </c>
      <c r="M1125" s="17">
        <f t="shared" si="89"/>
        <v>346.23</v>
      </c>
      <c r="N1125" s="1" t="s">
        <v>10</v>
      </c>
      <c r="O1125" s="1">
        <v>19.989999999999998</v>
      </c>
    </row>
    <row r="1126" spans="4:15" x14ac:dyDescent="0.25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85"/>
        <v>Medium</v>
      </c>
      <c r="I1126" s="4" t="str">
        <f t="shared" si="86"/>
        <v>Medium</v>
      </c>
      <c r="J1126" s="1">
        <v>196.75</v>
      </c>
      <c r="K1126" s="13">
        <f t="shared" si="87"/>
        <v>0</v>
      </c>
      <c r="L1126" s="17">
        <f t="shared" si="88"/>
        <v>196.75</v>
      </c>
      <c r="M1126" s="17">
        <f t="shared" si="89"/>
        <v>196.75</v>
      </c>
      <c r="N1126" s="1" t="s">
        <v>8</v>
      </c>
      <c r="O1126" s="1">
        <v>4.95</v>
      </c>
    </row>
    <row r="1127" spans="4:15" x14ac:dyDescent="0.25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85"/>
        <v>Medium</v>
      </c>
      <c r="I1127" s="4" t="str">
        <f t="shared" si="86"/>
        <v>Medium-Large</v>
      </c>
      <c r="J1127" s="1">
        <v>101.19</v>
      </c>
      <c r="K1127" s="13">
        <f t="shared" si="87"/>
        <v>0</v>
      </c>
      <c r="L1127" s="17">
        <f t="shared" si="88"/>
        <v>101.19</v>
      </c>
      <c r="M1127" s="17">
        <f t="shared" si="89"/>
        <v>101.19</v>
      </c>
      <c r="N1127" s="1" t="s">
        <v>10</v>
      </c>
      <c r="O1127" s="1">
        <v>0.71</v>
      </c>
    </row>
    <row r="1128" spans="4:15" x14ac:dyDescent="0.25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85"/>
        <v>Large</v>
      </c>
      <c r="I1128" s="4" t="str">
        <f t="shared" si="86"/>
        <v>XX Large</v>
      </c>
      <c r="J1128" s="1">
        <v>311.64999999999998</v>
      </c>
      <c r="K1128" s="13">
        <f t="shared" si="87"/>
        <v>0.01</v>
      </c>
      <c r="L1128" s="17">
        <f t="shared" si="88"/>
        <v>308.53349999999995</v>
      </c>
      <c r="M1128" s="17">
        <f t="shared" si="89"/>
        <v>306.16999999999996</v>
      </c>
      <c r="N1128" s="1" t="s">
        <v>10</v>
      </c>
      <c r="O1128" s="1">
        <v>5.48</v>
      </c>
    </row>
    <row r="1129" spans="4:15" x14ac:dyDescent="0.25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85"/>
        <v>Medium</v>
      </c>
      <c r="I1129" s="4" t="str">
        <f t="shared" si="86"/>
        <v>Small-Medium</v>
      </c>
      <c r="J1129" s="1">
        <v>128.5</v>
      </c>
      <c r="K1129" s="13">
        <f t="shared" si="87"/>
        <v>0</v>
      </c>
      <c r="L1129" s="17">
        <f t="shared" si="88"/>
        <v>128.5</v>
      </c>
      <c r="M1129" s="17">
        <f t="shared" si="89"/>
        <v>128.5</v>
      </c>
      <c r="N1129" s="1" t="s">
        <v>8</v>
      </c>
      <c r="O1129" s="1">
        <v>6.93</v>
      </c>
    </row>
    <row r="1130" spans="4:15" x14ac:dyDescent="0.25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85"/>
        <v>Small</v>
      </c>
      <c r="I1130" s="4" t="str">
        <f t="shared" si="86"/>
        <v>Mini</v>
      </c>
      <c r="J1130" s="1">
        <v>236.32</v>
      </c>
      <c r="K1130" s="13">
        <f t="shared" si="87"/>
        <v>0</v>
      </c>
      <c r="L1130" s="17">
        <f t="shared" si="88"/>
        <v>236.32</v>
      </c>
      <c r="M1130" s="17">
        <f t="shared" si="89"/>
        <v>236.32</v>
      </c>
      <c r="N1130" s="1" t="s">
        <v>10</v>
      </c>
      <c r="O1130" s="1">
        <v>4</v>
      </c>
    </row>
    <row r="1131" spans="4:15" x14ac:dyDescent="0.25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85"/>
        <v>Large</v>
      </c>
      <c r="I1131" s="4" t="str">
        <f t="shared" si="86"/>
        <v>Medium-Large</v>
      </c>
      <c r="J1131" s="1">
        <v>1150.8800000000001</v>
      </c>
      <c r="K1131" s="13">
        <f t="shared" si="87"/>
        <v>0</v>
      </c>
      <c r="L1131" s="17">
        <f t="shared" si="88"/>
        <v>1150.8800000000001</v>
      </c>
      <c r="M1131" s="17">
        <f t="shared" si="89"/>
        <v>1150.8800000000001</v>
      </c>
      <c r="N1131" s="1" t="s">
        <v>8</v>
      </c>
      <c r="O1131" s="1">
        <v>35</v>
      </c>
    </row>
    <row r="1132" spans="4:15" x14ac:dyDescent="0.25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85"/>
        <v>Small</v>
      </c>
      <c r="I1132" s="4" t="str">
        <f t="shared" si="86"/>
        <v>Small</v>
      </c>
      <c r="J1132" s="1">
        <v>70.239999999999995</v>
      </c>
      <c r="K1132" s="13">
        <f t="shared" si="87"/>
        <v>0</v>
      </c>
      <c r="L1132" s="17">
        <f t="shared" si="88"/>
        <v>70.239999999999995</v>
      </c>
      <c r="M1132" s="17">
        <f t="shared" si="89"/>
        <v>70.239999999999995</v>
      </c>
      <c r="N1132" s="1" t="s">
        <v>10</v>
      </c>
      <c r="O1132" s="1">
        <v>7.44</v>
      </c>
    </row>
    <row r="1133" spans="4:15" x14ac:dyDescent="0.25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85"/>
        <v>Small</v>
      </c>
      <c r="I1133" s="4" t="str">
        <f t="shared" si="86"/>
        <v>Mini</v>
      </c>
      <c r="J1133" s="1">
        <v>40.75</v>
      </c>
      <c r="K1133" s="13">
        <f t="shared" si="87"/>
        <v>0</v>
      </c>
      <c r="L1133" s="17">
        <f t="shared" si="88"/>
        <v>40.75</v>
      </c>
      <c r="M1133" s="17">
        <f t="shared" si="89"/>
        <v>40.75</v>
      </c>
      <c r="N1133" s="1" t="s">
        <v>10</v>
      </c>
      <c r="O1133" s="1">
        <v>8.74</v>
      </c>
    </row>
    <row r="1134" spans="4:15" x14ac:dyDescent="0.25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85"/>
        <v>Large</v>
      </c>
      <c r="I1134" s="4" t="str">
        <f t="shared" si="86"/>
        <v>XXX Large</v>
      </c>
      <c r="J1134" s="1">
        <v>2531.66</v>
      </c>
      <c r="K1134" s="13">
        <f t="shared" si="87"/>
        <v>0.01</v>
      </c>
      <c r="L1134" s="17">
        <f t="shared" si="88"/>
        <v>2506.3433999999997</v>
      </c>
      <c r="M1134" s="17">
        <f t="shared" si="89"/>
        <v>2518</v>
      </c>
      <c r="N1134" s="1" t="s">
        <v>10</v>
      </c>
      <c r="O1134" s="1">
        <v>13.66</v>
      </c>
    </row>
    <row r="1135" spans="4:15" x14ac:dyDescent="0.25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85"/>
        <v>Large</v>
      </c>
      <c r="I1135" s="4" t="str">
        <f t="shared" si="86"/>
        <v>XXX Large</v>
      </c>
      <c r="J1135" s="1">
        <v>13934.53</v>
      </c>
      <c r="K1135" s="13">
        <f t="shared" si="87"/>
        <v>0.01</v>
      </c>
      <c r="L1135" s="17">
        <f t="shared" si="88"/>
        <v>13795.1847</v>
      </c>
      <c r="M1135" s="17">
        <f t="shared" si="89"/>
        <v>13922.890000000001</v>
      </c>
      <c r="N1135" s="1" t="s">
        <v>8</v>
      </c>
      <c r="O1135" s="1">
        <v>11.64</v>
      </c>
    </row>
    <row r="1136" spans="4:15" x14ac:dyDescent="0.25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85"/>
        <v>Large</v>
      </c>
      <c r="I1136" s="4" t="str">
        <f t="shared" si="86"/>
        <v>XXX Large</v>
      </c>
      <c r="J1136" s="1">
        <v>2332.23</v>
      </c>
      <c r="K1136" s="13">
        <f t="shared" si="87"/>
        <v>0.01</v>
      </c>
      <c r="L1136" s="17">
        <f t="shared" si="88"/>
        <v>2308.9077000000002</v>
      </c>
      <c r="M1136" s="17">
        <f t="shared" si="89"/>
        <v>2325</v>
      </c>
      <c r="N1136" s="1" t="s">
        <v>8</v>
      </c>
      <c r="O1136" s="1">
        <v>7.23</v>
      </c>
    </row>
    <row r="1137" spans="4:15" x14ac:dyDescent="0.25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85"/>
        <v>Large</v>
      </c>
      <c r="I1137" s="4" t="str">
        <f t="shared" si="86"/>
        <v>XXX Large</v>
      </c>
      <c r="J1137" s="1">
        <v>2377.2800000000002</v>
      </c>
      <c r="K1137" s="13">
        <f t="shared" si="87"/>
        <v>0.01</v>
      </c>
      <c r="L1137" s="17">
        <f t="shared" si="88"/>
        <v>2353.5072</v>
      </c>
      <c r="M1137" s="17">
        <f t="shared" si="89"/>
        <v>2372.2800000000002</v>
      </c>
      <c r="N1137" s="1" t="s">
        <v>10</v>
      </c>
      <c r="O1137" s="1">
        <v>5</v>
      </c>
    </row>
    <row r="1138" spans="4:15" x14ac:dyDescent="0.25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85"/>
        <v>Large</v>
      </c>
      <c r="I1138" s="4" t="str">
        <f t="shared" si="86"/>
        <v>Extra Large</v>
      </c>
      <c r="J1138" s="1">
        <v>1233.76</v>
      </c>
      <c r="K1138" s="13">
        <f t="shared" si="87"/>
        <v>0.01</v>
      </c>
      <c r="L1138" s="17">
        <f t="shared" si="88"/>
        <v>1221.4223999999999</v>
      </c>
      <c r="M1138" s="17">
        <f t="shared" si="89"/>
        <v>1213.77</v>
      </c>
      <c r="N1138" s="1" t="s">
        <v>10</v>
      </c>
      <c r="O1138" s="1">
        <v>19.989999999999998</v>
      </c>
    </row>
    <row r="1139" spans="4:15" x14ac:dyDescent="0.25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85"/>
        <v>Large</v>
      </c>
      <c r="I1139" s="4" t="str">
        <f t="shared" si="86"/>
        <v>XX Large</v>
      </c>
      <c r="J1139" s="1">
        <v>2277.0300000000002</v>
      </c>
      <c r="K1139" s="13">
        <f t="shared" si="87"/>
        <v>0.01</v>
      </c>
      <c r="L1139" s="17">
        <f t="shared" si="88"/>
        <v>2254.2597000000001</v>
      </c>
      <c r="M1139" s="17">
        <f t="shared" si="89"/>
        <v>2270.2400000000002</v>
      </c>
      <c r="N1139" s="1" t="s">
        <v>10</v>
      </c>
      <c r="O1139" s="1">
        <v>6.79</v>
      </c>
    </row>
    <row r="1140" spans="4:15" x14ac:dyDescent="0.25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85"/>
        <v>Medium</v>
      </c>
      <c r="I1140" s="4" t="str">
        <f t="shared" si="86"/>
        <v>Medium-Large</v>
      </c>
      <c r="J1140" s="1">
        <v>5382.3104999999996</v>
      </c>
      <c r="K1140" s="13">
        <f t="shared" si="87"/>
        <v>0</v>
      </c>
      <c r="L1140" s="17">
        <f t="shared" si="88"/>
        <v>5382.3104999999996</v>
      </c>
      <c r="M1140" s="17">
        <f t="shared" si="89"/>
        <v>5382.3104999999996</v>
      </c>
      <c r="N1140" s="1" t="s">
        <v>10</v>
      </c>
      <c r="O1140" s="1">
        <v>8.99</v>
      </c>
    </row>
    <row r="1141" spans="4:15" x14ac:dyDescent="0.25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85"/>
        <v>Medium</v>
      </c>
      <c r="I1141" s="4" t="str">
        <f t="shared" si="86"/>
        <v>Medium</v>
      </c>
      <c r="J1141" s="1">
        <v>5126.3</v>
      </c>
      <c r="K1141" s="13">
        <f t="shared" si="87"/>
        <v>0</v>
      </c>
      <c r="L1141" s="17">
        <f t="shared" si="88"/>
        <v>5126.3</v>
      </c>
      <c r="M1141" s="17">
        <f t="shared" si="89"/>
        <v>5126.3</v>
      </c>
      <c r="N1141" s="1" t="s">
        <v>10</v>
      </c>
      <c r="O1141" s="1">
        <v>15.01</v>
      </c>
    </row>
    <row r="1142" spans="4:15" x14ac:dyDescent="0.25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85"/>
        <v>Medium</v>
      </c>
      <c r="I1142" s="4" t="str">
        <f t="shared" si="86"/>
        <v>Medium-Large</v>
      </c>
      <c r="J1142" s="1">
        <v>898.9</v>
      </c>
      <c r="K1142" s="13">
        <f t="shared" si="87"/>
        <v>0</v>
      </c>
      <c r="L1142" s="17">
        <f t="shared" si="88"/>
        <v>898.9</v>
      </c>
      <c r="M1142" s="17">
        <f t="shared" si="89"/>
        <v>898.9</v>
      </c>
      <c r="N1142" s="1" t="s">
        <v>10</v>
      </c>
      <c r="O1142" s="1">
        <v>1.99</v>
      </c>
    </row>
    <row r="1143" spans="4:15" x14ac:dyDescent="0.25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85"/>
        <v>Small</v>
      </c>
      <c r="I1143" s="4" t="str">
        <f t="shared" si="86"/>
        <v>Mini</v>
      </c>
      <c r="J1143" s="1">
        <v>13.29</v>
      </c>
      <c r="K1143" s="13">
        <f t="shared" si="87"/>
        <v>0</v>
      </c>
      <c r="L1143" s="17">
        <f t="shared" si="88"/>
        <v>13.29</v>
      </c>
      <c r="M1143" s="17">
        <f t="shared" si="89"/>
        <v>13.29</v>
      </c>
      <c r="N1143" s="1" t="s">
        <v>10</v>
      </c>
      <c r="O1143" s="1">
        <v>5.41</v>
      </c>
    </row>
    <row r="1144" spans="4:15" x14ac:dyDescent="0.25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85"/>
        <v>Large</v>
      </c>
      <c r="I1144" s="4" t="str">
        <f t="shared" si="86"/>
        <v>Large</v>
      </c>
      <c r="J1144" s="1">
        <v>217.14</v>
      </c>
      <c r="K1144" s="13">
        <f t="shared" si="87"/>
        <v>0</v>
      </c>
      <c r="L1144" s="17">
        <f t="shared" si="88"/>
        <v>217.14</v>
      </c>
      <c r="M1144" s="17">
        <f t="shared" si="89"/>
        <v>217.14</v>
      </c>
      <c r="N1144" s="1" t="s">
        <v>10</v>
      </c>
      <c r="O1144" s="1">
        <v>6.22</v>
      </c>
    </row>
    <row r="1145" spans="4:15" x14ac:dyDescent="0.25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85"/>
        <v>Large</v>
      </c>
      <c r="I1145" s="4" t="str">
        <f t="shared" si="86"/>
        <v>XXX Large</v>
      </c>
      <c r="J1145" s="1">
        <v>172.23</v>
      </c>
      <c r="K1145" s="13">
        <f t="shared" si="87"/>
        <v>0.01</v>
      </c>
      <c r="L1145" s="17">
        <f t="shared" si="88"/>
        <v>170.5077</v>
      </c>
      <c r="M1145" s="17">
        <f t="shared" si="89"/>
        <v>170.88</v>
      </c>
      <c r="N1145" s="1" t="s">
        <v>10</v>
      </c>
      <c r="O1145" s="1">
        <v>1.35</v>
      </c>
    </row>
    <row r="1146" spans="4:15" x14ac:dyDescent="0.25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85"/>
        <v>Medium</v>
      </c>
      <c r="I1146" s="4" t="str">
        <f t="shared" si="86"/>
        <v>Medium</v>
      </c>
      <c r="J1146" s="1">
        <v>1198.0999999999999</v>
      </c>
      <c r="K1146" s="13">
        <f t="shared" si="87"/>
        <v>0</v>
      </c>
      <c r="L1146" s="17">
        <f t="shared" si="88"/>
        <v>1198.0999999999999</v>
      </c>
      <c r="M1146" s="17">
        <f t="shared" si="89"/>
        <v>1198.0999999999999</v>
      </c>
      <c r="N1146" s="1" t="s">
        <v>10</v>
      </c>
      <c r="O1146" s="1">
        <v>19.989999999999998</v>
      </c>
    </row>
    <row r="1147" spans="4:15" x14ac:dyDescent="0.25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85"/>
        <v>Medium</v>
      </c>
      <c r="I1147" s="4" t="str">
        <f t="shared" si="86"/>
        <v>Medium</v>
      </c>
      <c r="J1147" s="1">
        <v>426.7</v>
      </c>
      <c r="K1147" s="13">
        <f t="shared" si="87"/>
        <v>0</v>
      </c>
      <c r="L1147" s="17">
        <f t="shared" si="88"/>
        <v>426.7</v>
      </c>
      <c r="M1147" s="17">
        <f t="shared" si="89"/>
        <v>426.7</v>
      </c>
      <c r="N1147" s="1" t="s">
        <v>10</v>
      </c>
      <c r="O1147" s="1">
        <v>4.0999999999999996</v>
      </c>
    </row>
    <row r="1148" spans="4:15" x14ac:dyDescent="0.25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85"/>
        <v>Large</v>
      </c>
      <c r="I1148" s="4" t="str">
        <f t="shared" si="86"/>
        <v>Medium-Large</v>
      </c>
      <c r="J1148" s="1">
        <v>8718.4599999999991</v>
      </c>
      <c r="K1148" s="13">
        <f t="shared" si="87"/>
        <v>0</v>
      </c>
      <c r="L1148" s="17">
        <f t="shared" si="88"/>
        <v>8718.4599999999991</v>
      </c>
      <c r="M1148" s="17">
        <f t="shared" si="89"/>
        <v>8718.4599999999991</v>
      </c>
      <c r="N1148" s="1" t="s">
        <v>13</v>
      </c>
      <c r="O1148" s="1">
        <v>26.53</v>
      </c>
    </row>
    <row r="1149" spans="4:15" x14ac:dyDescent="0.25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85"/>
        <v>Medium</v>
      </c>
      <c r="I1149" s="4" t="str">
        <f t="shared" si="86"/>
        <v>Medium-Large</v>
      </c>
      <c r="J1149" s="1">
        <v>135.88</v>
      </c>
      <c r="K1149" s="13">
        <f t="shared" si="87"/>
        <v>0</v>
      </c>
      <c r="L1149" s="17">
        <f t="shared" si="88"/>
        <v>135.88</v>
      </c>
      <c r="M1149" s="17">
        <f t="shared" si="89"/>
        <v>135.88</v>
      </c>
      <c r="N1149" s="1" t="s">
        <v>10</v>
      </c>
      <c r="O1149" s="1">
        <v>5.49</v>
      </c>
    </row>
    <row r="1150" spans="4:15" x14ac:dyDescent="0.25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85"/>
        <v>Large</v>
      </c>
      <c r="I1150" s="4" t="str">
        <f t="shared" si="86"/>
        <v>Extra Large</v>
      </c>
      <c r="J1150" s="1">
        <v>777.78</v>
      </c>
      <c r="K1150" s="13">
        <f t="shared" si="87"/>
        <v>0.01</v>
      </c>
      <c r="L1150" s="17">
        <f t="shared" si="88"/>
        <v>770.00220000000002</v>
      </c>
      <c r="M1150" s="17">
        <f t="shared" si="89"/>
        <v>773.68</v>
      </c>
      <c r="N1150" s="1" t="s">
        <v>10</v>
      </c>
      <c r="O1150" s="1">
        <v>4.0999999999999996</v>
      </c>
    </row>
    <row r="1151" spans="4:15" x14ac:dyDescent="0.25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85"/>
        <v>Medium</v>
      </c>
      <c r="I1151" s="4" t="str">
        <f t="shared" si="86"/>
        <v>Small-Medium</v>
      </c>
      <c r="J1151" s="1">
        <v>3801.27</v>
      </c>
      <c r="K1151" s="13">
        <f t="shared" si="87"/>
        <v>0</v>
      </c>
      <c r="L1151" s="17">
        <f t="shared" si="88"/>
        <v>3801.27</v>
      </c>
      <c r="M1151" s="17">
        <f t="shared" si="89"/>
        <v>3801.27</v>
      </c>
      <c r="N1151" s="1" t="s">
        <v>10</v>
      </c>
      <c r="O1151" s="1">
        <v>69</v>
      </c>
    </row>
    <row r="1152" spans="4:15" x14ac:dyDescent="0.25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85"/>
        <v>Small</v>
      </c>
      <c r="I1152" s="4" t="str">
        <f t="shared" si="86"/>
        <v>Mini</v>
      </c>
      <c r="J1152" s="1">
        <v>72.72</v>
      </c>
      <c r="K1152" s="13">
        <f t="shared" si="87"/>
        <v>0</v>
      </c>
      <c r="L1152" s="17">
        <f t="shared" si="88"/>
        <v>72.72</v>
      </c>
      <c r="M1152" s="17">
        <f t="shared" si="89"/>
        <v>72.72</v>
      </c>
      <c r="N1152" s="1" t="s">
        <v>10</v>
      </c>
      <c r="O1152" s="1">
        <v>10.68</v>
      </c>
    </row>
    <row r="1153" spans="4:15" x14ac:dyDescent="0.25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85"/>
        <v>Large</v>
      </c>
      <c r="I1153" s="4" t="str">
        <f t="shared" si="86"/>
        <v>XXX Large</v>
      </c>
      <c r="J1153" s="1">
        <v>1406.64</v>
      </c>
      <c r="K1153" s="13">
        <f t="shared" si="87"/>
        <v>0.01</v>
      </c>
      <c r="L1153" s="17">
        <f t="shared" si="88"/>
        <v>1392.5736000000002</v>
      </c>
      <c r="M1153" s="17">
        <f t="shared" si="89"/>
        <v>1398.41</v>
      </c>
      <c r="N1153" s="1" t="s">
        <v>10</v>
      </c>
      <c r="O1153" s="1">
        <v>8.23</v>
      </c>
    </row>
    <row r="1154" spans="4:15" x14ac:dyDescent="0.25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85"/>
        <v>Large</v>
      </c>
      <c r="I1154" s="4" t="str">
        <f t="shared" si="86"/>
        <v>Large</v>
      </c>
      <c r="J1154" s="1">
        <v>94.56</v>
      </c>
      <c r="K1154" s="13">
        <f t="shared" si="87"/>
        <v>0</v>
      </c>
      <c r="L1154" s="17">
        <f t="shared" si="88"/>
        <v>94.56</v>
      </c>
      <c r="M1154" s="17">
        <f t="shared" si="89"/>
        <v>94.56</v>
      </c>
      <c r="N1154" s="1" t="s">
        <v>10</v>
      </c>
      <c r="O1154" s="1">
        <v>0.5</v>
      </c>
    </row>
    <row r="1155" spans="4:15" x14ac:dyDescent="0.25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90">IF(G1155&gt;=30,"Large",IF(G1155&lt;=15,"Small","Medium"))</f>
        <v>Medium</v>
      </c>
      <c r="I1155" s="4" t="str">
        <f t="shared" ref="I1155:I1218" si="91">VLOOKUP(G1155,$A$3:$B$12,2,TRUE)</f>
        <v>Medium</v>
      </c>
      <c r="J1155" s="1">
        <v>65.91</v>
      </c>
      <c r="K1155" s="13">
        <f t="shared" ref="K1155:K1218" si="92">IF(G1155&gt;35,0.01,0)</f>
        <v>0</v>
      </c>
      <c r="L1155" s="17">
        <f t="shared" ref="L1155:L1218" si="93">J1155*(1-K1155)</f>
        <v>65.91</v>
      </c>
      <c r="M1155" s="17">
        <f t="shared" ref="M1155:M1218" si="94">IF(K1155=0.01,J1155-O1155,J1155)</f>
        <v>65.91</v>
      </c>
      <c r="N1155" s="1" t="s">
        <v>10</v>
      </c>
      <c r="O1155" s="1">
        <v>1.34</v>
      </c>
    </row>
    <row r="1156" spans="4:15" x14ac:dyDescent="0.25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90"/>
        <v>Large</v>
      </c>
      <c r="I1156" s="4" t="str">
        <f t="shared" si="91"/>
        <v>XXX Large</v>
      </c>
      <c r="J1156" s="1">
        <v>1752.0965000000001</v>
      </c>
      <c r="K1156" s="13">
        <f t="shared" si="92"/>
        <v>0.01</v>
      </c>
      <c r="L1156" s="17">
        <f t="shared" si="93"/>
        <v>1734.5755350000002</v>
      </c>
      <c r="M1156" s="17">
        <f t="shared" si="94"/>
        <v>1747.1065000000001</v>
      </c>
      <c r="N1156" s="1" t="s">
        <v>10</v>
      </c>
      <c r="O1156" s="1">
        <v>4.99</v>
      </c>
    </row>
    <row r="1157" spans="4:15" x14ac:dyDescent="0.25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90"/>
        <v>Large</v>
      </c>
      <c r="I1157" s="4" t="str">
        <f t="shared" si="91"/>
        <v>Extra Large</v>
      </c>
      <c r="J1157" s="1">
        <v>246.79</v>
      </c>
      <c r="K1157" s="13">
        <f t="shared" si="92"/>
        <v>0.01</v>
      </c>
      <c r="L1157" s="17">
        <f t="shared" si="93"/>
        <v>244.32209999999998</v>
      </c>
      <c r="M1157" s="17">
        <f t="shared" si="94"/>
        <v>240.19</v>
      </c>
      <c r="N1157" s="1" t="s">
        <v>10</v>
      </c>
      <c r="O1157" s="1">
        <v>6.6</v>
      </c>
    </row>
    <row r="1158" spans="4:15" x14ac:dyDescent="0.25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90"/>
        <v>Medium</v>
      </c>
      <c r="I1158" s="4" t="str">
        <f t="shared" si="91"/>
        <v>Small-Medium</v>
      </c>
      <c r="J1158" s="1">
        <v>9695.84</v>
      </c>
      <c r="K1158" s="13">
        <f t="shared" si="92"/>
        <v>0</v>
      </c>
      <c r="L1158" s="17">
        <f t="shared" si="93"/>
        <v>9695.84</v>
      </c>
      <c r="M1158" s="17">
        <f t="shared" si="94"/>
        <v>9695.84</v>
      </c>
      <c r="N1158" s="1" t="s">
        <v>10</v>
      </c>
      <c r="O1158" s="1">
        <v>24.49</v>
      </c>
    </row>
    <row r="1159" spans="4:15" x14ac:dyDescent="0.25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90"/>
        <v>Large</v>
      </c>
      <c r="I1159" s="4" t="str">
        <f t="shared" si="91"/>
        <v>XXX Large</v>
      </c>
      <c r="J1159" s="1">
        <v>807.6</v>
      </c>
      <c r="K1159" s="13">
        <f t="shared" si="92"/>
        <v>0.01</v>
      </c>
      <c r="L1159" s="17">
        <f t="shared" si="93"/>
        <v>799.524</v>
      </c>
      <c r="M1159" s="17">
        <f t="shared" si="94"/>
        <v>802.52</v>
      </c>
      <c r="N1159" s="1" t="s">
        <v>10</v>
      </c>
      <c r="O1159" s="1">
        <v>5.08</v>
      </c>
    </row>
    <row r="1160" spans="4:15" x14ac:dyDescent="0.25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90"/>
        <v>Small</v>
      </c>
      <c r="I1160" s="4" t="str">
        <f t="shared" si="91"/>
        <v>Mini</v>
      </c>
      <c r="J1160" s="1">
        <v>199.16</v>
      </c>
      <c r="K1160" s="13">
        <f t="shared" si="92"/>
        <v>0</v>
      </c>
      <c r="L1160" s="17">
        <f t="shared" si="93"/>
        <v>199.16</v>
      </c>
      <c r="M1160" s="17">
        <f t="shared" si="94"/>
        <v>199.16</v>
      </c>
      <c r="N1160" s="1" t="s">
        <v>10</v>
      </c>
      <c r="O1160" s="1">
        <v>1.99</v>
      </c>
    </row>
    <row r="1161" spans="4:15" x14ac:dyDescent="0.25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90"/>
        <v>Large</v>
      </c>
      <c r="I1161" s="4" t="str">
        <f t="shared" si="91"/>
        <v>XX Large</v>
      </c>
      <c r="J1161" s="1">
        <v>128.22</v>
      </c>
      <c r="K1161" s="13">
        <f t="shared" si="92"/>
        <v>0.01</v>
      </c>
      <c r="L1161" s="17">
        <f t="shared" si="93"/>
        <v>126.9378</v>
      </c>
      <c r="M1161" s="17">
        <f t="shared" si="94"/>
        <v>127.52</v>
      </c>
      <c r="N1161" s="1" t="s">
        <v>10</v>
      </c>
      <c r="O1161" s="1">
        <v>0.7</v>
      </c>
    </row>
    <row r="1162" spans="4:15" x14ac:dyDescent="0.25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90"/>
        <v>Small</v>
      </c>
      <c r="I1162" s="4" t="str">
        <f t="shared" si="91"/>
        <v>Small</v>
      </c>
      <c r="J1162" s="1">
        <v>694.17</v>
      </c>
      <c r="K1162" s="13">
        <f t="shared" si="92"/>
        <v>0</v>
      </c>
      <c r="L1162" s="17">
        <f t="shared" si="93"/>
        <v>694.17</v>
      </c>
      <c r="M1162" s="17">
        <f t="shared" si="94"/>
        <v>694.17</v>
      </c>
      <c r="N1162" s="1" t="s">
        <v>10</v>
      </c>
      <c r="O1162" s="1">
        <v>10.29</v>
      </c>
    </row>
    <row r="1163" spans="4:15" x14ac:dyDescent="0.25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90"/>
        <v>Large</v>
      </c>
      <c r="I1163" s="4" t="str">
        <f t="shared" si="91"/>
        <v>XXX Large</v>
      </c>
      <c r="J1163" s="1">
        <v>557.52</v>
      </c>
      <c r="K1163" s="13">
        <f t="shared" si="92"/>
        <v>0.01</v>
      </c>
      <c r="L1163" s="17">
        <f t="shared" si="93"/>
        <v>551.94479999999999</v>
      </c>
      <c r="M1163" s="17">
        <f t="shared" si="94"/>
        <v>549.56999999999994</v>
      </c>
      <c r="N1163" s="1" t="s">
        <v>8</v>
      </c>
      <c r="O1163" s="1">
        <v>7.95</v>
      </c>
    </row>
    <row r="1164" spans="4:15" x14ac:dyDescent="0.25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90"/>
        <v>Medium</v>
      </c>
      <c r="I1164" s="4" t="str">
        <f t="shared" si="91"/>
        <v>Medium</v>
      </c>
      <c r="J1164" s="1">
        <v>205.32</v>
      </c>
      <c r="K1164" s="13">
        <f t="shared" si="92"/>
        <v>0</v>
      </c>
      <c r="L1164" s="17">
        <f t="shared" si="93"/>
        <v>205.32</v>
      </c>
      <c r="M1164" s="17">
        <f t="shared" si="94"/>
        <v>205.32</v>
      </c>
      <c r="N1164" s="1" t="s">
        <v>8</v>
      </c>
      <c r="O1164" s="1">
        <v>1.99</v>
      </c>
    </row>
    <row r="1165" spans="4:15" x14ac:dyDescent="0.25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90"/>
        <v>Large</v>
      </c>
      <c r="I1165" s="4" t="str">
        <f t="shared" si="91"/>
        <v>Large</v>
      </c>
      <c r="J1165" s="1">
        <v>103.92</v>
      </c>
      <c r="K1165" s="13">
        <f t="shared" si="92"/>
        <v>0</v>
      </c>
      <c r="L1165" s="17">
        <f t="shared" si="93"/>
        <v>103.92</v>
      </c>
      <c r="M1165" s="17">
        <f t="shared" si="94"/>
        <v>103.92</v>
      </c>
      <c r="N1165" s="1" t="s">
        <v>10</v>
      </c>
      <c r="O1165" s="1">
        <v>1.92</v>
      </c>
    </row>
    <row r="1166" spans="4:15" x14ac:dyDescent="0.25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90"/>
        <v>Large</v>
      </c>
      <c r="I1166" s="4" t="str">
        <f t="shared" si="91"/>
        <v>XX Large</v>
      </c>
      <c r="J1166" s="1">
        <v>1392.77</v>
      </c>
      <c r="K1166" s="13">
        <f t="shared" si="92"/>
        <v>0.01</v>
      </c>
      <c r="L1166" s="17">
        <f t="shared" si="93"/>
        <v>1378.8423</v>
      </c>
      <c r="M1166" s="17">
        <f t="shared" si="94"/>
        <v>1347.26</v>
      </c>
      <c r="N1166" s="1" t="s">
        <v>13</v>
      </c>
      <c r="O1166" s="1">
        <v>45.51</v>
      </c>
    </row>
    <row r="1167" spans="4:15" x14ac:dyDescent="0.25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90"/>
        <v>Medium</v>
      </c>
      <c r="I1167" s="4" t="str">
        <f t="shared" si="91"/>
        <v>Small-Medium</v>
      </c>
      <c r="J1167" s="1">
        <v>686.27</v>
      </c>
      <c r="K1167" s="13">
        <f t="shared" si="92"/>
        <v>0</v>
      </c>
      <c r="L1167" s="17">
        <f t="shared" si="93"/>
        <v>686.27</v>
      </c>
      <c r="M1167" s="17">
        <f t="shared" si="94"/>
        <v>686.27</v>
      </c>
      <c r="N1167" s="1" t="s">
        <v>10</v>
      </c>
      <c r="O1167" s="1">
        <v>19.989999999999998</v>
      </c>
    </row>
    <row r="1168" spans="4:15" x14ac:dyDescent="0.25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90"/>
        <v>Medium</v>
      </c>
      <c r="I1168" s="4" t="str">
        <f t="shared" si="91"/>
        <v>Medium-Large</v>
      </c>
      <c r="J1168" s="1">
        <v>159.65</v>
      </c>
      <c r="K1168" s="13">
        <f t="shared" si="92"/>
        <v>0</v>
      </c>
      <c r="L1168" s="17">
        <f t="shared" si="93"/>
        <v>159.65</v>
      </c>
      <c r="M1168" s="17">
        <f t="shared" si="94"/>
        <v>159.65</v>
      </c>
      <c r="N1168" s="1" t="s">
        <v>10</v>
      </c>
      <c r="O1168" s="1">
        <v>2.27</v>
      </c>
    </row>
    <row r="1169" spans="4:15" x14ac:dyDescent="0.25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90"/>
        <v>Large</v>
      </c>
      <c r="I1169" s="4" t="str">
        <f t="shared" si="91"/>
        <v>Large</v>
      </c>
      <c r="J1169" s="1">
        <v>2269.41</v>
      </c>
      <c r="K1169" s="13">
        <f t="shared" si="92"/>
        <v>0</v>
      </c>
      <c r="L1169" s="17">
        <f t="shared" si="93"/>
        <v>2269.41</v>
      </c>
      <c r="M1169" s="17">
        <f t="shared" si="94"/>
        <v>2269.41</v>
      </c>
      <c r="N1169" s="1" t="s">
        <v>10</v>
      </c>
      <c r="O1169" s="1">
        <v>3.5</v>
      </c>
    </row>
    <row r="1170" spans="4:15" x14ac:dyDescent="0.25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90"/>
        <v>Small</v>
      </c>
      <c r="I1170" s="4" t="str">
        <f t="shared" si="91"/>
        <v>Small</v>
      </c>
      <c r="J1170" s="1">
        <v>488.65</v>
      </c>
      <c r="K1170" s="13">
        <f t="shared" si="92"/>
        <v>0</v>
      </c>
      <c r="L1170" s="17">
        <f t="shared" si="93"/>
        <v>488.65</v>
      </c>
      <c r="M1170" s="17">
        <f t="shared" si="94"/>
        <v>488.65</v>
      </c>
      <c r="N1170" s="1" t="s">
        <v>10</v>
      </c>
      <c r="O1170" s="1">
        <v>17.48</v>
      </c>
    </row>
    <row r="1171" spans="4:15" x14ac:dyDescent="0.25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90"/>
        <v>Large</v>
      </c>
      <c r="I1171" s="4" t="str">
        <f t="shared" si="91"/>
        <v>XX Large</v>
      </c>
      <c r="J1171" s="1">
        <v>483.74</v>
      </c>
      <c r="K1171" s="13">
        <f t="shared" si="92"/>
        <v>0.01</v>
      </c>
      <c r="L1171" s="17">
        <f t="shared" si="93"/>
        <v>478.90260000000001</v>
      </c>
      <c r="M1171" s="17">
        <f t="shared" si="94"/>
        <v>481.95</v>
      </c>
      <c r="N1171" s="1" t="s">
        <v>10</v>
      </c>
      <c r="O1171" s="1">
        <v>1.79</v>
      </c>
    </row>
    <row r="1172" spans="4:15" x14ac:dyDescent="0.25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90"/>
        <v>Large</v>
      </c>
      <c r="I1172" s="4" t="str">
        <f t="shared" si="91"/>
        <v>XXX Large</v>
      </c>
      <c r="J1172" s="1">
        <v>8532.152</v>
      </c>
      <c r="K1172" s="13">
        <f t="shared" si="92"/>
        <v>0.01</v>
      </c>
      <c r="L1172" s="17">
        <f t="shared" si="93"/>
        <v>8446.8304800000005</v>
      </c>
      <c r="M1172" s="17">
        <f t="shared" si="94"/>
        <v>8479.9519999999993</v>
      </c>
      <c r="N1172" s="1" t="s">
        <v>13</v>
      </c>
      <c r="O1172" s="1">
        <v>52.2</v>
      </c>
    </row>
    <row r="1173" spans="4:15" x14ac:dyDescent="0.25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90"/>
        <v>Large</v>
      </c>
      <c r="I1173" s="4" t="str">
        <f t="shared" si="91"/>
        <v>Extra Large</v>
      </c>
      <c r="J1173" s="1">
        <v>85.66</v>
      </c>
      <c r="K1173" s="13">
        <f t="shared" si="92"/>
        <v>0.01</v>
      </c>
      <c r="L1173" s="17">
        <f t="shared" si="93"/>
        <v>84.803399999999996</v>
      </c>
      <c r="M1173" s="17">
        <f t="shared" si="94"/>
        <v>84.88</v>
      </c>
      <c r="N1173" s="1" t="s">
        <v>10</v>
      </c>
      <c r="O1173" s="1">
        <v>0.78</v>
      </c>
    </row>
    <row r="1174" spans="4:15" x14ac:dyDescent="0.25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90"/>
        <v>Small</v>
      </c>
      <c r="I1174" s="4" t="str">
        <f t="shared" si="91"/>
        <v>Small</v>
      </c>
      <c r="J1174" s="1">
        <v>2392.23</v>
      </c>
      <c r="K1174" s="13">
        <f t="shared" si="92"/>
        <v>0</v>
      </c>
      <c r="L1174" s="17">
        <f t="shared" si="93"/>
        <v>2392.23</v>
      </c>
      <c r="M1174" s="17">
        <f t="shared" si="94"/>
        <v>2392.23</v>
      </c>
      <c r="N1174" s="1" t="s">
        <v>10</v>
      </c>
      <c r="O1174" s="1">
        <v>21.21</v>
      </c>
    </row>
    <row r="1175" spans="4:15" x14ac:dyDescent="0.25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90"/>
        <v>Medium</v>
      </c>
      <c r="I1175" s="4" t="str">
        <f t="shared" si="91"/>
        <v>Medium-Large</v>
      </c>
      <c r="J1175" s="1">
        <v>199.52</v>
      </c>
      <c r="K1175" s="13">
        <f t="shared" si="92"/>
        <v>0</v>
      </c>
      <c r="L1175" s="17">
        <f t="shared" si="93"/>
        <v>199.52</v>
      </c>
      <c r="M1175" s="17">
        <f t="shared" si="94"/>
        <v>199.52</v>
      </c>
      <c r="N1175" s="1" t="s">
        <v>10</v>
      </c>
      <c r="O1175" s="1">
        <v>4</v>
      </c>
    </row>
    <row r="1176" spans="4:15" x14ac:dyDescent="0.25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90"/>
        <v>Medium</v>
      </c>
      <c r="I1176" s="4" t="str">
        <f t="shared" si="91"/>
        <v>Small-Medium</v>
      </c>
      <c r="J1176" s="1">
        <v>88.82</v>
      </c>
      <c r="K1176" s="13">
        <f t="shared" si="92"/>
        <v>0</v>
      </c>
      <c r="L1176" s="17">
        <f t="shared" si="93"/>
        <v>88.82</v>
      </c>
      <c r="M1176" s="17">
        <f t="shared" si="94"/>
        <v>88.82</v>
      </c>
      <c r="N1176" s="1" t="s">
        <v>10</v>
      </c>
      <c r="O1176" s="1">
        <v>0.5</v>
      </c>
    </row>
    <row r="1177" spans="4:15" x14ac:dyDescent="0.25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90"/>
        <v>Medium</v>
      </c>
      <c r="I1177" s="4" t="str">
        <f t="shared" si="91"/>
        <v>Medium-Large</v>
      </c>
      <c r="J1177" s="1">
        <v>139.54</v>
      </c>
      <c r="K1177" s="13">
        <f t="shared" si="92"/>
        <v>0</v>
      </c>
      <c r="L1177" s="17">
        <f t="shared" si="93"/>
        <v>139.54</v>
      </c>
      <c r="M1177" s="17">
        <f t="shared" si="94"/>
        <v>139.54</v>
      </c>
      <c r="N1177" s="1" t="s">
        <v>10</v>
      </c>
      <c r="O1177" s="1">
        <v>4.95</v>
      </c>
    </row>
    <row r="1178" spans="4:15" x14ac:dyDescent="0.25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90"/>
        <v>Large</v>
      </c>
      <c r="I1178" s="4" t="str">
        <f t="shared" si="91"/>
        <v>XX Large</v>
      </c>
      <c r="J1178" s="1">
        <v>3441.09</v>
      </c>
      <c r="K1178" s="13">
        <f t="shared" si="92"/>
        <v>0.01</v>
      </c>
      <c r="L1178" s="17">
        <f t="shared" si="93"/>
        <v>3406.6791000000003</v>
      </c>
      <c r="M1178" s="17">
        <f t="shared" si="94"/>
        <v>3411.03</v>
      </c>
      <c r="N1178" s="1" t="s">
        <v>13</v>
      </c>
      <c r="O1178" s="1">
        <v>30.06</v>
      </c>
    </row>
    <row r="1179" spans="4:15" x14ac:dyDescent="0.25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90"/>
        <v>Small</v>
      </c>
      <c r="I1179" s="4" t="str">
        <f t="shared" si="91"/>
        <v>Mini</v>
      </c>
      <c r="J1179" s="1">
        <v>1121.78</v>
      </c>
      <c r="K1179" s="13">
        <f t="shared" si="92"/>
        <v>0</v>
      </c>
      <c r="L1179" s="17">
        <f t="shared" si="93"/>
        <v>1121.78</v>
      </c>
      <c r="M1179" s="17">
        <f t="shared" si="94"/>
        <v>1121.78</v>
      </c>
      <c r="N1179" s="1" t="s">
        <v>13</v>
      </c>
      <c r="O1179" s="1">
        <v>50</v>
      </c>
    </row>
    <row r="1180" spans="4:15" x14ac:dyDescent="0.25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90"/>
        <v>Small</v>
      </c>
      <c r="I1180" s="4" t="str">
        <f t="shared" si="91"/>
        <v>Extra Small</v>
      </c>
      <c r="J1180" s="1">
        <v>628.73</v>
      </c>
      <c r="K1180" s="13">
        <f t="shared" si="92"/>
        <v>0</v>
      </c>
      <c r="L1180" s="17">
        <f t="shared" si="93"/>
        <v>628.73</v>
      </c>
      <c r="M1180" s="17">
        <f t="shared" si="94"/>
        <v>628.73</v>
      </c>
      <c r="N1180" s="1" t="s">
        <v>10</v>
      </c>
      <c r="O1180" s="1">
        <v>52.2</v>
      </c>
    </row>
    <row r="1181" spans="4:15" x14ac:dyDescent="0.25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90"/>
        <v>Medium</v>
      </c>
      <c r="I1181" s="4" t="str">
        <f t="shared" si="91"/>
        <v>Small-Medium</v>
      </c>
      <c r="J1181" s="1">
        <v>130.32</v>
      </c>
      <c r="K1181" s="13">
        <f t="shared" si="92"/>
        <v>0</v>
      </c>
      <c r="L1181" s="17">
        <f t="shared" si="93"/>
        <v>130.32</v>
      </c>
      <c r="M1181" s="17">
        <f t="shared" si="94"/>
        <v>130.32</v>
      </c>
      <c r="N1181" s="1" t="s">
        <v>8</v>
      </c>
      <c r="O1181" s="1">
        <v>7.86</v>
      </c>
    </row>
    <row r="1182" spans="4:15" x14ac:dyDescent="0.25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90"/>
        <v>Large</v>
      </c>
      <c r="I1182" s="4" t="str">
        <f t="shared" si="91"/>
        <v>Extra Large</v>
      </c>
      <c r="J1182" s="1">
        <v>255.48</v>
      </c>
      <c r="K1182" s="13">
        <f t="shared" si="92"/>
        <v>0.01</v>
      </c>
      <c r="L1182" s="17">
        <f t="shared" si="93"/>
        <v>252.92519999999999</v>
      </c>
      <c r="M1182" s="17">
        <f t="shared" si="94"/>
        <v>248.82999999999998</v>
      </c>
      <c r="N1182" s="1" t="s">
        <v>10</v>
      </c>
      <c r="O1182" s="1">
        <v>6.65</v>
      </c>
    </row>
    <row r="1183" spans="4:15" x14ac:dyDescent="0.25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90"/>
        <v>Large</v>
      </c>
      <c r="I1183" s="4" t="str">
        <f t="shared" si="91"/>
        <v>XX Large</v>
      </c>
      <c r="J1183" s="1">
        <v>1001.99</v>
      </c>
      <c r="K1183" s="13">
        <f t="shared" si="92"/>
        <v>0.01</v>
      </c>
      <c r="L1183" s="17">
        <f t="shared" si="93"/>
        <v>991.9701</v>
      </c>
      <c r="M1183" s="17">
        <f t="shared" si="94"/>
        <v>999</v>
      </c>
      <c r="N1183" s="1" t="s">
        <v>10</v>
      </c>
      <c r="O1183" s="1">
        <v>2.99</v>
      </c>
    </row>
    <row r="1184" spans="4:15" x14ac:dyDescent="0.25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90"/>
        <v>Medium</v>
      </c>
      <c r="I1184" s="4" t="str">
        <f t="shared" si="91"/>
        <v>Medium</v>
      </c>
      <c r="J1184" s="1">
        <v>385.81</v>
      </c>
      <c r="K1184" s="13">
        <f t="shared" si="92"/>
        <v>0</v>
      </c>
      <c r="L1184" s="17">
        <f t="shared" si="93"/>
        <v>385.81</v>
      </c>
      <c r="M1184" s="17">
        <f t="shared" si="94"/>
        <v>385.81</v>
      </c>
      <c r="N1184" s="1" t="s">
        <v>8</v>
      </c>
      <c r="O1184" s="1">
        <v>5.8</v>
      </c>
    </row>
    <row r="1185" spans="4:15" x14ac:dyDescent="0.25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90"/>
        <v>Large</v>
      </c>
      <c r="I1185" s="4" t="str">
        <f t="shared" si="91"/>
        <v>XX Large</v>
      </c>
      <c r="J1185" s="1">
        <v>2604.3150000000001</v>
      </c>
      <c r="K1185" s="13">
        <f t="shared" si="92"/>
        <v>0.01</v>
      </c>
      <c r="L1185" s="17">
        <f t="shared" si="93"/>
        <v>2578.2718500000001</v>
      </c>
      <c r="M1185" s="17">
        <f t="shared" si="94"/>
        <v>2599.0549999999998</v>
      </c>
      <c r="N1185" s="1" t="s">
        <v>10</v>
      </c>
      <c r="O1185" s="1">
        <v>5.26</v>
      </c>
    </row>
    <row r="1186" spans="4:15" x14ac:dyDescent="0.25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90"/>
        <v>Large</v>
      </c>
      <c r="I1186" s="4" t="str">
        <f t="shared" si="91"/>
        <v>Extra Large</v>
      </c>
      <c r="J1186" s="1">
        <v>6152.52</v>
      </c>
      <c r="K1186" s="13">
        <f t="shared" si="92"/>
        <v>0.01</v>
      </c>
      <c r="L1186" s="17">
        <f t="shared" si="93"/>
        <v>6090.9948000000004</v>
      </c>
      <c r="M1186" s="17">
        <f t="shared" si="94"/>
        <v>6122.52</v>
      </c>
      <c r="N1186" s="1" t="s">
        <v>13</v>
      </c>
      <c r="O1186" s="1">
        <v>30</v>
      </c>
    </row>
    <row r="1187" spans="4:15" x14ac:dyDescent="0.25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90"/>
        <v>Small</v>
      </c>
      <c r="I1187" s="4" t="str">
        <f t="shared" si="91"/>
        <v>Mini</v>
      </c>
      <c r="J1187" s="1">
        <v>489.07</v>
      </c>
      <c r="K1187" s="13">
        <f t="shared" si="92"/>
        <v>0</v>
      </c>
      <c r="L1187" s="17">
        <f t="shared" si="93"/>
        <v>489.07</v>
      </c>
      <c r="M1187" s="17">
        <f t="shared" si="94"/>
        <v>489.07</v>
      </c>
      <c r="N1187" s="1" t="s">
        <v>13</v>
      </c>
      <c r="O1187" s="1">
        <v>42</v>
      </c>
    </row>
    <row r="1188" spans="4:15" x14ac:dyDescent="0.25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90"/>
        <v>Large</v>
      </c>
      <c r="I1188" s="4" t="str">
        <f t="shared" si="91"/>
        <v>Large</v>
      </c>
      <c r="J1188" s="1">
        <v>480.43</v>
      </c>
      <c r="K1188" s="13">
        <f t="shared" si="92"/>
        <v>0</v>
      </c>
      <c r="L1188" s="17">
        <f t="shared" si="93"/>
        <v>480.43</v>
      </c>
      <c r="M1188" s="17">
        <f t="shared" si="94"/>
        <v>480.43</v>
      </c>
      <c r="N1188" s="1" t="s">
        <v>10</v>
      </c>
      <c r="O1188" s="1">
        <v>8.99</v>
      </c>
    </row>
    <row r="1189" spans="4:15" x14ac:dyDescent="0.25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90"/>
        <v>Large</v>
      </c>
      <c r="I1189" s="4" t="str">
        <f t="shared" si="91"/>
        <v>XX Large</v>
      </c>
      <c r="J1189" s="1">
        <v>12270.3</v>
      </c>
      <c r="K1189" s="13">
        <f t="shared" si="92"/>
        <v>0.01</v>
      </c>
      <c r="L1189" s="17">
        <f t="shared" si="93"/>
        <v>12147.597</v>
      </c>
      <c r="M1189" s="17">
        <f t="shared" si="94"/>
        <v>12250.31</v>
      </c>
      <c r="N1189" s="1" t="s">
        <v>10</v>
      </c>
      <c r="O1189" s="1">
        <v>19.989999999999998</v>
      </c>
    </row>
    <row r="1190" spans="4:15" x14ac:dyDescent="0.25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90"/>
        <v>Medium</v>
      </c>
      <c r="I1190" s="4" t="str">
        <f t="shared" si="91"/>
        <v>Small-Medium</v>
      </c>
      <c r="J1190" s="1">
        <v>466.94749999999999</v>
      </c>
      <c r="K1190" s="13">
        <f t="shared" si="92"/>
        <v>0</v>
      </c>
      <c r="L1190" s="17">
        <f t="shared" si="93"/>
        <v>466.94749999999999</v>
      </c>
      <c r="M1190" s="17">
        <f t="shared" si="94"/>
        <v>466.94749999999999</v>
      </c>
      <c r="N1190" s="1" t="s">
        <v>10</v>
      </c>
      <c r="O1190" s="1">
        <v>3.3</v>
      </c>
    </row>
    <row r="1191" spans="4:15" x14ac:dyDescent="0.25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90"/>
        <v>Small</v>
      </c>
      <c r="I1191" s="4" t="str">
        <f t="shared" si="91"/>
        <v>Mini</v>
      </c>
      <c r="J1191" s="1">
        <v>240.49</v>
      </c>
      <c r="K1191" s="13">
        <f t="shared" si="92"/>
        <v>0</v>
      </c>
      <c r="L1191" s="17">
        <f t="shared" si="93"/>
        <v>240.49</v>
      </c>
      <c r="M1191" s="17">
        <f t="shared" si="94"/>
        <v>240.49</v>
      </c>
      <c r="N1191" s="1" t="s">
        <v>10</v>
      </c>
      <c r="O1191" s="1">
        <v>13.22</v>
      </c>
    </row>
    <row r="1192" spans="4:15" x14ac:dyDescent="0.25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90"/>
        <v>Large</v>
      </c>
      <c r="I1192" s="4" t="str">
        <f t="shared" si="91"/>
        <v>Extra Large</v>
      </c>
      <c r="J1192" s="1">
        <v>209.61</v>
      </c>
      <c r="K1192" s="13">
        <f t="shared" si="92"/>
        <v>0.01</v>
      </c>
      <c r="L1192" s="17">
        <f t="shared" si="93"/>
        <v>207.51390000000001</v>
      </c>
      <c r="M1192" s="17">
        <f t="shared" si="94"/>
        <v>203.95000000000002</v>
      </c>
      <c r="N1192" s="1" t="s">
        <v>10</v>
      </c>
      <c r="O1192" s="1">
        <v>5.66</v>
      </c>
    </row>
    <row r="1193" spans="4:15" x14ac:dyDescent="0.25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90"/>
        <v>Small</v>
      </c>
      <c r="I1193" s="4" t="str">
        <f t="shared" si="91"/>
        <v>Extra Small</v>
      </c>
      <c r="J1193" s="1">
        <v>165.09</v>
      </c>
      <c r="K1193" s="13">
        <f t="shared" si="92"/>
        <v>0</v>
      </c>
      <c r="L1193" s="17">
        <f t="shared" si="93"/>
        <v>165.09</v>
      </c>
      <c r="M1193" s="17">
        <f t="shared" si="94"/>
        <v>165.09</v>
      </c>
      <c r="N1193" s="1" t="s">
        <v>8</v>
      </c>
      <c r="O1193" s="1">
        <v>8.4</v>
      </c>
    </row>
    <row r="1194" spans="4:15" x14ac:dyDescent="0.25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90"/>
        <v>Large</v>
      </c>
      <c r="I1194" s="4" t="str">
        <f t="shared" si="91"/>
        <v>XX Large</v>
      </c>
      <c r="J1194" s="1">
        <v>405.6</v>
      </c>
      <c r="K1194" s="13">
        <f t="shared" si="92"/>
        <v>0.01</v>
      </c>
      <c r="L1194" s="17">
        <f t="shared" si="93"/>
        <v>401.54400000000004</v>
      </c>
      <c r="M1194" s="17">
        <f t="shared" si="94"/>
        <v>400</v>
      </c>
      <c r="N1194" s="1" t="s">
        <v>10</v>
      </c>
      <c r="O1194" s="1">
        <v>5.6</v>
      </c>
    </row>
    <row r="1195" spans="4:15" x14ac:dyDescent="0.25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90"/>
        <v>Large</v>
      </c>
      <c r="I1195" s="4" t="str">
        <f t="shared" si="91"/>
        <v>Large</v>
      </c>
      <c r="J1195" s="1">
        <v>477.16</v>
      </c>
      <c r="K1195" s="13">
        <f t="shared" si="92"/>
        <v>0</v>
      </c>
      <c r="L1195" s="17">
        <f t="shared" si="93"/>
        <v>477.16</v>
      </c>
      <c r="M1195" s="17">
        <f t="shared" si="94"/>
        <v>477.16</v>
      </c>
      <c r="N1195" s="1" t="s">
        <v>10</v>
      </c>
      <c r="O1195" s="1">
        <v>1.97</v>
      </c>
    </row>
    <row r="1196" spans="4:15" x14ac:dyDescent="0.25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90"/>
        <v>Medium</v>
      </c>
      <c r="I1196" s="4" t="str">
        <f t="shared" si="91"/>
        <v>Small-Medium</v>
      </c>
      <c r="J1196" s="1">
        <v>466.36</v>
      </c>
      <c r="K1196" s="13">
        <f t="shared" si="92"/>
        <v>0</v>
      </c>
      <c r="L1196" s="17">
        <f t="shared" si="93"/>
        <v>466.36</v>
      </c>
      <c r="M1196" s="17">
        <f t="shared" si="94"/>
        <v>466.36</v>
      </c>
      <c r="N1196" s="1" t="s">
        <v>13</v>
      </c>
      <c r="O1196" s="1">
        <v>15.68</v>
      </c>
    </row>
    <row r="1197" spans="4:15" x14ac:dyDescent="0.25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90"/>
        <v>Large</v>
      </c>
      <c r="I1197" s="4" t="str">
        <f t="shared" si="91"/>
        <v>Large</v>
      </c>
      <c r="J1197" s="1">
        <v>157.85</v>
      </c>
      <c r="K1197" s="13">
        <f t="shared" si="92"/>
        <v>0</v>
      </c>
      <c r="L1197" s="17">
        <f t="shared" si="93"/>
        <v>157.85</v>
      </c>
      <c r="M1197" s="17">
        <f t="shared" si="94"/>
        <v>157.85</v>
      </c>
      <c r="N1197" s="1" t="s">
        <v>10</v>
      </c>
      <c r="O1197" s="1">
        <v>2.04</v>
      </c>
    </row>
    <row r="1198" spans="4:15" x14ac:dyDescent="0.25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90"/>
        <v>Medium</v>
      </c>
      <c r="I1198" s="4" t="str">
        <f t="shared" si="91"/>
        <v>Small-Medium</v>
      </c>
      <c r="J1198" s="1">
        <v>67.73</v>
      </c>
      <c r="K1198" s="13">
        <f t="shared" si="92"/>
        <v>0</v>
      </c>
      <c r="L1198" s="17">
        <f t="shared" si="93"/>
        <v>67.73</v>
      </c>
      <c r="M1198" s="17">
        <f t="shared" si="94"/>
        <v>67.73</v>
      </c>
      <c r="N1198" s="1" t="s">
        <v>10</v>
      </c>
      <c r="O1198" s="1">
        <v>0.94</v>
      </c>
    </row>
    <row r="1199" spans="4:15" x14ac:dyDescent="0.25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90"/>
        <v>Small</v>
      </c>
      <c r="I1199" s="4" t="str">
        <f t="shared" si="91"/>
        <v>Extra Small</v>
      </c>
      <c r="J1199" s="1">
        <v>5056.8900000000003</v>
      </c>
      <c r="K1199" s="13">
        <f t="shared" si="92"/>
        <v>0</v>
      </c>
      <c r="L1199" s="17">
        <f t="shared" si="93"/>
        <v>5056.8900000000003</v>
      </c>
      <c r="M1199" s="17">
        <f t="shared" si="94"/>
        <v>5056.8900000000003</v>
      </c>
      <c r="N1199" s="1" t="s">
        <v>13</v>
      </c>
      <c r="O1199" s="1">
        <v>26</v>
      </c>
    </row>
    <row r="1200" spans="4:15" x14ac:dyDescent="0.25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90"/>
        <v>Large</v>
      </c>
      <c r="I1200" s="4" t="str">
        <f t="shared" si="91"/>
        <v>XX Large</v>
      </c>
      <c r="J1200" s="1">
        <v>3500.1</v>
      </c>
      <c r="K1200" s="13">
        <f t="shared" si="92"/>
        <v>0.01</v>
      </c>
      <c r="L1200" s="17">
        <f t="shared" si="93"/>
        <v>3465.0989999999997</v>
      </c>
      <c r="M1200" s="17">
        <f t="shared" si="94"/>
        <v>3410.7999999999997</v>
      </c>
      <c r="N1200" s="1" t="s">
        <v>13</v>
      </c>
      <c r="O1200" s="1">
        <v>89.3</v>
      </c>
    </row>
    <row r="1201" spans="4:15" x14ac:dyDescent="0.25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90"/>
        <v>Medium</v>
      </c>
      <c r="I1201" s="4" t="str">
        <f t="shared" si="91"/>
        <v>Medium-Large</v>
      </c>
      <c r="J1201" s="1">
        <v>1166.29</v>
      </c>
      <c r="K1201" s="13">
        <f t="shared" si="92"/>
        <v>0</v>
      </c>
      <c r="L1201" s="17">
        <f t="shared" si="93"/>
        <v>1166.29</v>
      </c>
      <c r="M1201" s="17">
        <f t="shared" si="94"/>
        <v>1166.29</v>
      </c>
      <c r="N1201" s="1" t="s">
        <v>8</v>
      </c>
      <c r="O1201" s="1">
        <v>4.5</v>
      </c>
    </row>
    <row r="1202" spans="4:15" x14ac:dyDescent="0.25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90"/>
        <v>Large</v>
      </c>
      <c r="I1202" s="4" t="str">
        <f t="shared" si="91"/>
        <v>Large</v>
      </c>
      <c r="J1202" s="1">
        <v>1735.3515</v>
      </c>
      <c r="K1202" s="13">
        <f t="shared" si="92"/>
        <v>0</v>
      </c>
      <c r="L1202" s="17">
        <f t="shared" si="93"/>
        <v>1735.3515</v>
      </c>
      <c r="M1202" s="17">
        <f t="shared" si="94"/>
        <v>1735.3515</v>
      </c>
      <c r="N1202" s="1" t="s">
        <v>10</v>
      </c>
      <c r="O1202" s="1">
        <v>8.99</v>
      </c>
    </row>
    <row r="1203" spans="4:15" x14ac:dyDescent="0.25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90"/>
        <v>Small</v>
      </c>
      <c r="I1203" s="4" t="str">
        <f t="shared" si="91"/>
        <v>Extra Small</v>
      </c>
      <c r="J1203" s="1">
        <v>138.24</v>
      </c>
      <c r="K1203" s="13">
        <f t="shared" si="92"/>
        <v>0</v>
      </c>
      <c r="L1203" s="17">
        <f t="shared" si="93"/>
        <v>138.24</v>
      </c>
      <c r="M1203" s="17">
        <f t="shared" si="94"/>
        <v>138.24</v>
      </c>
      <c r="N1203" s="1" t="s">
        <v>10</v>
      </c>
      <c r="O1203" s="1">
        <v>7.04</v>
      </c>
    </row>
    <row r="1204" spans="4:15" x14ac:dyDescent="0.25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90"/>
        <v>Large</v>
      </c>
      <c r="I1204" s="4" t="str">
        <f t="shared" si="91"/>
        <v>Large</v>
      </c>
      <c r="J1204" s="1">
        <v>454.58</v>
      </c>
      <c r="K1204" s="13">
        <f t="shared" si="92"/>
        <v>0</v>
      </c>
      <c r="L1204" s="17">
        <f t="shared" si="93"/>
        <v>454.58</v>
      </c>
      <c r="M1204" s="17">
        <f t="shared" si="94"/>
        <v>454.58</v>
      </c>
      <c r="N1204" s="1" t="s">
        <v>10</v>
      </c>
      <c r="O1204" s="1">
        <v>8.7799999999999994</v>
      </c>
    </row>
    <row r="1205" spans="4:15" x14ac:dyDescent="0.25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90"/>
        <v>Medium</v>
      </c>
      <c r="I1205" s="4" t="str">
        <f t="shared" si="91"/>
        <v>Small-Medium</v>
      </c>
      <c r="J1205" s="1">
        <v>3549.9</v>
      </c>
      <c r="K1205" s="13">
        <f t="shared" si="92"/>
        <v>0</v>
      </c>
      <c r="L1205" s="17">
        <f t="shared" si="93"/>
        <v>3549.9</v>
      </c>
      <c r="M1205" s="17">
        <f t="shared" si="94"/>
        <v>3549.9</v>
      </c>
      <c r="N1205" s="1" t="s">
        <v>13</v>
      </c>
      <c r="O1205" s="1">
        <v>64.2</v>
      </c>
    </row>
    <row r="1206" spans="4:15" x14ac:dyDescent="0.25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90"/>
        <v>Large</v>
      </c>
      <c r="I1206" s="4" t="str">
        <f t="shared" si="91"/>
        <v>Medium-Large</v>
      </c>
      <c r="J1206" s="1">
        <v>453.87</v>
      </c>
      <c r="K1206" s="13">
        <f t="shared" si="92"/>
        <v>0</v>
      </c>
      <c r="L1206" s="17">
        <f t="shared" si="93"/>
        <v>453.87</v>
      </c>
      <c r="M1206" s="17">
        <f t="shared" si="94"/>
        <v>453.87</v>
      </c>
      <c r="N1206" s="1" t="s">
        <v>10</v>
      </c>
      <c r="O1206" s="1">
        <v>4</v>
      </c>
    </row>
    <row r="1207" spans="4:15" x14ac:dyDescent="0.25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90"/>
        <v>Small</v>
      </c>
      <c r="I1207" s="4" t="str">
        <f t="shared" si="91"/>
        <v>Extra Small</v>
      </c>
      <c r="J1207" s="1">
        <v>1173.5</v>
      </c>
      <c r="K1207" s="13">
        <f t="shared" si="92"/>
        <v>0</v>
      </c>
      <c r="L1207" s="17">
        <f t="shared" si="93"/>
        <v>1173.5</v>
      </c>
      <c r="M1207" s="17">
        <f t="shared" si="94"/>
        <v>1173.5</v>
      </c>
      <c r="N1207" s="1" t="s">
        <v>10</v>
      </c>
      <c r="O1207" s="1">
        <v>24.49</v>
      </c>
    </row>
    <row r="1208" spans="4:15" x14ac:dyDescent="0.25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90"/>
        <v>Large</v>
      </c>
      <c r="I1208" s="4" t="str">
        <f t="shared" si="91"/>
        <v>XX Large</v>
      </c>
      <c r="J1208" s="1">
        <v>1587.59</v>
      </c>
      <c r="K1208" s="13">
        <f t="shared" si="92"/>
        <v>0.01</v>
      </c>
      <c r="L1208" s="17">
        <f t="shared" si="93"/>
        <v>1571.7140999999999</v>
      </c>
      <c r="M1208" s="17">
        <f t="shared" si="94"/>
        <v>1584.55</v>
      </c>
      <c r="N1208" s="1" t="s">
        <v>10</v>
      </c>
      <c r="O1208" s="1">
        <v>3.04</v>
      </c>
    </row>
    <row r="1209" spans="4:15" x14ac:dyDescent="0.25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90"/>
        <v>Large</v>
      </c>
      <c r="I1209" s="4" t="str">
        <f t="shared" si="91"/>
        <v>Large</v>
      </c>
      <c r="J1209" s="1">
        <v>5845.82</v>
      </c>
      <c r="K1209" s="13">
        <f t="shared" si="92"/>
        <v>0</v>
      </c>
      <c r="L1209" s="17">
        <f t="shared" si="93"/>
        <v>5845.82</v>
      </c>
      <c r="M1209" s="17">
        <f t="shared" si="94"/>
        <v>5845.82</v>
      </c>
      <c r="N1209" s="1" t="s">
        <v>13</v>
      </c>
      <c r="O1209" s="1">
        <v>15.59</v>
      </c>
    </row>
    <row r="1210" spans="4:15" x14ac:dyDescent="0.25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90"/>
        <v>Small</v>
      </c>
      <c r="I1210" s="4" t="str">
        <f t="shared" si="91"/>
        <v>Small</v>
      </c>
      <c r="J1210" s="1">
        <v>1318.34</v>
      </c>
      <c r="K1210" s="13">
        <f t="shared" si="92"/>
        <v>0</v>
      </c>
      <c r="L1210" s="17">
        <f t="shared" si="93"/>
        <v>1318.34</v>
      </c>
      <c r="M1210" s="17">
        <f t="shared" si="94"/>
        <v>1318.34</v>
      </c>
      <c r="N1210" s="1" t="s">
        <v>8</v>
      </c>
      <c r="O1210" s="1">
        <v>24.49</v>
      </c>
    </row>
    <row r="1211" spans="4:15" x14ac:dyDescent="0.25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90"/>
        <v>Large</v>
      </c>
      <c r="I1211" s="4" t="str">
        <f t="shared" si="91"/>
        <v>XXX Large</v>
      </c>
      <c r="J1211" s="1">
        <v>2692.6895</v>
      </c>
      <c r="K1211" s="13">
        <f t="shared" si="92"/>
        <v>0.01</v>
      </c>
      <c r="L1211" s="17">
        <f t="shared" si="93"/>
        <v>2665.7626049999999</v>
      </c>
      <c r="M1211" s="17">
        <f t="shared" si="94"/>
        <v>2688.4895000000001</v>
      </c>
      <c r="N1211" s="1" t="s">
        <v>10</v>
      </c>
      <c r="O1211" s="1">
        <v>4.2</v>
      </c>
    </row>
    <row r="1212" spans="4:15" x14ac:dyDescent="0.25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90"/>
        <v>Large</v>
      </c>
      <c r="I1212" s="4" t="str">
        <f t="shared" si="91"/>
        <v>Large</v>
      </c>
      <c r="J1212" s="1">
        <v>2245.7800000000002</v>
      </c>
      <c r="K1212" s="13">
        <f t="shared" si="92"/>
        <v>0</v>
      </c>
      <c r="L1212" s="17">
        <f t="shared" si="93"/>
        <v>2245.7800000000002</v>
      </c>
      <c r="M1212" s="17">
        <f t="shared" si="94"/>
        <v>2245.7800000000002</v>
      </c>
      <c r="N1212" s="1" t="s">
        <v>13</v>
      </c>
      <c r="O1212" s="1">
        <v>30</v>
      </c>
    </row>
    <row r="1213" spans="4:15" x14ac:dyDescent="0.25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90"/>
        <v>Large</v>
      </c>
      <c r="I1213" s="4" t="str">
        <f t="shared" si="91"/>
        <v>Extra Large</v>
      </c>
      <c r="J1213" s="1">
        <v>151.19</v>
      </c>
      <c r="K1213" s="13">
        <f t="shared" si="92"/>
        <v>0.01</v>
      </c>
      <c r="L1213" s="17">
        <f t="shared" si="93"/>
        <v>149.6781</v>
      </c>
      <c r="M1213" s="17">
        <f t="shared" si="94"/>
        <v>150.47999999999999</v>
      </c>
      <c r="N1213" s="1" t="s">
        <v>10</v>
      </c>
      <c r="O1213" s="1">
        <v>0.71</v>
      </c>
    </row>
    <row r="1214" spans="4:15" x14ac:dyDescent="0.25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90"/>
        <v>Medium</v>
      </c>
      <c r="I1214" s="4" t="str">
        <f t="shared" si="91"/>
        <v>Medium-Large</v>
      </c>
      <c r="J1214" s="1">
        <v>1541.7809999999999</v>
      </c>
      <c r="K1214" s="13">
        <f t="shared" si="92"/>
        <v>0</v>
      </c>
      <c r="L1214" s="17">
        <f t="shared" si="93"/>
        <v>1541.7809999999999</v>
      </c>
      <c r="M1214" s="17">
        <f t="shared" si="94"/>
        <v>1541.7809999999999</v>
      </c>
      <c r="N1214" s="1" t="s">
        <v>10</v>
      </c>
      <c r="O1214" s="1">
        <v>13.99</v>
      </c>
    </row>
    <row r="1215" spans="4:15" x14ac:dyDescent="0.25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90"/>
        <v>Large</v>
      </c>
      <c r="I1215" s="4" t="str">
        <f t="shared" si="91"/>
        <v>Extra Large</v>
      </c>
      <c r="J1215" s="1">
        <v>2650.77</v>
      </c>
      <c r="K1215" s="13">
        <f t="shared" si="92"/>
        <v>0.01</v>
      </c>
      <c r="L1215" s="17">
        <f t="shared" si="93"/>
        <v>2624.2622999999999</v>
      </c>
      <c r="M1215" s="17">
        <f t="shared" si="94"/>
        <v>2613.19</v>
      </c>
      <c r="N1215" s="1" t="s">
        <v>10</v>
      </c>
      <c r="O1215" s="1">
        <v>37.58</v>
      </c>
    </row>
    <row r="1216" spans="4:15" x14ac:dyDescent="0.25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90"/>
        <v>Large</v>
      </c>
      <c r="I1216" s="4" t="str">
        <f t="shared" si="91"/>
        <v>XXX Large</v>
      </c>
      <c r="J1216" s="1">
        <v>247.21</v>
      </c>
      <c r="K1216" s="13">
        <f t="shared" si="92"/>
        <v>0.01</v>
      </c>
      <c r="L1216" s="17">
        <f t="shared" si="93"/>
        <v>244.7379</v>
      </c>
      <c r="M1216" s="17">
        <f t="shared" si="94"/>
        <v>242.46</v>
      </c>
      <c r="N1216" s="1" t="s">
        <v>10</v>
      </c>
      <c r="O1216" s="1">
        <v>4.75</v>
      </c>
    </row>
    <row r="1217" spans="4:15" x14ac:dyDescent="0.25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90"/>
        <v>Large</v>
      </c>
      <c r="I1217" s="4" t="str">
        <f t="shared" si="91"/>
        <v>Extra Large</v>
      </c>
      <c r="J1217" s="1">
        <v>248.64</v>
      </c>
      <c r="K1217" s="13">
        <f t="shared" si="92"/>
        <v>0.01</v>
      </c>
      <c r="L1217" s="17">
        <f t="shared" si="93"/>
        <v>246.15359999999998</v>
      </c>
      <c r="M1217" s="17">
        <f t="shared" si="94"/>
        <v>243.35</v>
      </c>
      <c r="N1217" s="1" t="s">
        <v>10</v>
      </c>
      <c r="O1217" s="1">
        <v>5.29</v>
      </c>
    </row>
    <row r="1218" spans="4:15" x14ac:dyDescent="0.25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90"/>
        <v>Small</v>
      </c>
      <c r="I1218" s="4" t="str">
        <f t="shared" si="91"/>
        <v>Extra Small</v>
      </c>
      <c r="J1218" s="1">
        <v>55.49</v>
      </c>
      <c r="K1218" s="13">
        <f t="shared" si="92"/>
        <v>0</v>
      </c>
      <c r="L1218" s="17">
        <f t="shared" si="93"/>
        <v>55.49</v>
      </c>
      <c r="M1218" s="17">
        <f t="shared" si="94"/>
        <v>55.49</v>
      </c>
      <c r="N1218" s="1" t="s">
        <v>10</v>
      </c>
      <c r="O1218" s="1">
        <v>0.91</v>
      </c>
    </row>
    <row r="1219" spans="4:15" x14ac:dyDescent="0.25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95">IF(G1219&gt;=30,"Large",IF(G1219&lt;=15,"Small","Medium"))</f>
        <v>Medium</v>
      </c>
      <c r="I1219" s="4" t="str">
        <f t="shared" ref="I1219:I1282" si="96">VLOOKUP(G1219,$A$3:$B$12,2,TRUE)</f>
        <v>Small-Medium</v>
      </c>
      <c r="J1219" s="1">
        <v>797.24</v>
      </c>
      <c r="K1219" s="13">
        <f t="shared" ref="K1219:K1282" si="97">IF(G1219&gt;35,0.01,0)</f>
        <v>0</v>
      </c>
      <c r="L1219" s="17">
        <f t="shared" ref="L1219:L1282" si="98">J1219*(1-K1219)</f>
        <v>797.24</v>
      </c>
      <c r="M1219" s="17">
        <f t="shared" ref="M1219:M1282" si="99">IF(K1219=0.01,J1219-O1219,J1219)</f>
        <v>797.24</v>
      </c>
      <c r="N1219" s="1" t="s">
        <v>13</v>
      </c>
      <c r="O1219" s="1">
        <v>14.19</v>
      </c>
    </row>
    <row r="1220" spans="4:15" x14ac:dyDescent="0.25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95"/>
        <v>Small</v>
      </c>
      <c r="I1220" s="4" t="str">
        <f t="shared" si="96"/>
        <v>Mini</v>
      </c>
      <c r="J1220" s="1">
        <v>77.41</v>
      </c>
      <c r="K1220" s="13">
        <f t="shared" si="97"/>
        <v>0</v>
      </c>
      <c r="L1220" s="17">
        <f t="shared" si="98"/>
        <v>77.41</v>
      </c>
      <c r="M1220" s="17">
        <f t="shared" si="99"/>
        <v>77.41</v>
      </c>
      <c r="N1220" s="1" t="s">
        <v>10</v>
      </c>
      <c r="O1220" s="1">
        <v>1.39</v>
      </c>
    </row>
    <row r="1221" spans="4:15" x14ac:dyDescent="0.25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95"/>
        <v>Large</v>
      </c>
      <c r="I1221" s="4" t="str">
        <f t="shared" si="96"/>
        <v>XX Large</v>
      </c>
      <c r="J1221" s="1">
        <v>573.89</v>
      </c>
      <c r="K1221" s="13">
        <f t="shared" si="97"/>
        <v>0.01</v>
      </c>
      <c r="L1221" s="17">
        <f t="shared" si="98"/>
        <v>568.15109999999993</v>
      </c>
      <c r="M1221" s="17">
        <f t="shared" si="99"/>
        <v>566.19999999999993</v>
      </c>
      <c r="N1221" s="1" t="s">
        <v>8</v>
      </c>
      <c r="O1221" s="1">
        <v>7.69</v>
      </c>
    </row>
    <row r="1222" spans="4:15" x14ac:dyDescent="0.25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95"/>
        <v>Medium</v>
      </c>
      <c r="I1222" s="4" t="str">
        <f t="shared" si="96"/>
        <v>Medium</v>
      </c>
      <c r="J1222" s="1">
        <v>3100.1115</v>
      </c>
      <c r="K1222" s="13">
        <f t="shared" si="97"/>
        <v>0</v>
      </c>
      <c r="L1222" s="17">
        <f t="shared" si="98"/>
        <v>3100.1115</v>
      </c>
      <c r="M1222" s="17">
        <f t="shared" si="99"/>
        <v>3100.1115</v>
      </c>
      <c r="N1222" s="1" t="s">
        <v>8</v>
      </c>
      <c r="O1222" s="1">
        <v>8.08</v>
      </c>
    </row>
    <row r="1223" spans="4:15" x14ac:dyDescent="0.25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95"/>
        <v>Large</v>
      </c>
      <c r="I1223" s="4" t="str">
        <f t="shared" si="96"/>
        <v>Large</v>
      </c>
      <c r="J1223" s="1">
        <v>5686.25</v>
      </c>
      <c r="K1223" s="13">
        <f t="shared" si="97"/>
        <v>0</v>
      </c>
      <c r="L1223" s="17">
        <f t="shared" si="98"/>
        <v>5686.25</v>
      </c>
      <c r="M1223" s="17">
        <f t="shared" si="99"/>
        <v>5686.25</v>
      </c>
      <c r="N1223" s="1" t="s">
        <v>10</v>
      </c>
      <c r="O1223" s="1">
        <v>0.99</v>
      </c>
    </row>
    <row r="1224" spans="4:15" x14ac:dyDescent="0.25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95"/>
        <v>Medium</v>
      </c>
      <c r="I1224" s="4" t="str">
        <f t="shared" si="96"/>
        <v>Small-Medium</v>
      </c>
      <c r="J1224" s="1">
        <v>112.67</v>
      </c>
      <c r="K1224" s="13">
        <f t="shared" si="97"/>
        <v>0</v>
      </c>
      <c r="L1224" s="17">
        <f t="shared" si="98"/>
        <v>112.67</v>
      </c>
      <c r="M1224" s="17">
        <f t="shared" si="99"/>
        <v>112.67</v>
      </c>
      <c r="N1224" s="1" t="s">
        <v>10</v>
      </c>
      <c r="O1224" s="1">
        <v>5.14</v>
      </c>
    </row>
    <row r="1225" spans="4:15" x14ac:dyDescent="0.25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95"/>
        <v>Small</v>
      </c>
      <c r="I1225" s="4" t="str">
        <f t="shared" si="96"/>
        <v>Mini</v>
      </c>
      <c r="J1225" s="1">
        <v>112.79</v>
      </c>
      <c r="K1225" s="13">
        <f t="shared" si="97"/>
        <v>0</v>
      </c>
      <c r="L1225" s="17">
        <f t="shared" si="98"/>
        <v>112.79</v>
      </c>
      <c r="M1225" s="17">
        <f t="shared" si="99"/>
        <v>112.79</v>
      </c>
      <c r="N1225" s="1" t="s">
        <v>13</v>
      </c>
      <c r="O1225" s="1">
        <v>53.03</v>
      </c>
    </row>
    <row r="1226" spans="4:15" x14ac:dyDescent="0.25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95"/>
        <v>Small</v>
      </c>
      <c r="I1226" s="4" t="str">
        <f t="shared" si="96"/>
        <v>Mini</v>
      </c>
      <c r="J1226" s="1">
        <v>9.25</v>
      </c>
      <c r="K1226" s="13">
        <f t="shared" si="97"/>
        <v>0</v>
      </c>
      <c r="L1226" s="17">
        <f t="shared" si="98"/>
        <v>9.25</v>
      </c>
      <c r="M1226" s="17">
        <f t="shared" si="99"/>
        <v>9.25</v>
      </c>
      <c r="N1226" s="1" t="s">
        <v>10</v>
      </c>
      <c r="O1226" s="1">
        <v>0.99</v>
      </c>
    </row>
    <row r="1227" spans="4:15" x14ac:dyDescent="0.25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95"/>
        <v>Large</v>
      </c>
      <c r="I1227" s="4" t="str">
        <f t="shared" si="96"/>
        <v>Extra Large</v>
      </c>
      <c r="J1227" s="1">
        <v>123.26</v>
      </c>
      <c r="K1227" s="13">
        <f t="shared" si="97"/>
        <v>0.01</v>
      </c>
      <c r="L1227" s="17">
        <f t="shared" si="98"/>
        <v>122.0274</v>
      </c>
      <c r="M1227" s="17">
        <f t="shared" si="99"/>
        <v>121.4</v>
      </c>
      <c r="N1227" s="1" t="s">
        <v>10</v>
      </c>
      <c r="O1227" s="1">
        <v>1.86</v>
      </c>
    </row>
    <row r="1228" spans="4:15" x14ac:dyDescent="0.25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95"/>
        <v>Large</v>
      </c>
      <c r="I1228" s="4" t="str">
        <f t="shared" si="96"/>
        <v>Extra Large</v>
      </c>
      <c r="J1228" s="1">
        <v>273.14</v>
      </c>
      <c r="K1228" s="13">
        <f t="shared" si="97"/>
        <v>0.01</v>
      </c>
      <c r="L1228" s="17">
        <f t="shared" si="98"/>
        <v>270.40859999999998</v>
      </c>
      <c r="M1228" s="17">
        <f t="shared" si="99"/>
        <v>269.07</v>
      </c>
      <c r="N1228" s="1" t="s">
        <v>10</v>
      </c>
      <c r="O1228" s="1">
        <v>4.07</v>
      </c>
    </row>
    <row r="1229" spans="4:15" x14ac:dyDescent="0.25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95"/>
        <v>Large</v>
      </c>
      <c r="I1229" s="4" t="str">
        <f t="shared" si="96"/>
        <v>XXX Large</v>
      </c>
      <c r="J1229" s="1">
        <v>350.01</v>
      </c>
      <c r="K1229" s="13">
        <f t="shared" si="97"/>
        <v>0.01</v>
      </c>
      <c r="L1229" s="17">
        <f t="shared" si="98"/>
        <v>346.50990000000002</v>
      </c>
      <c r="M1229" s="17">
        <f t="shared" si="99"/>
        <v>343.08</v>
      </c>
      <c r="N1229" s="1" t="s">
        <v>10</v>
      </c>
      <c r="O1229" s="1">
        <v>6.93</v>
      </c>
    </row>
    <row r="1230" spans="4:15" x14ac:dyDescent="0.25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95"/>
        <v>Medium</v>
      </c>
      <c r="I1230" s="4" t="str">
        <f t="shared" si="96"/>
        <v>Small-Medium</v>
      </c>
      <c r="J1230" s="1">
        <v>113.25</v>
      </c>
      <c r="K1230" s="13">
        <f t="shared" si="97"/>
        <v>0</v>
      </c>
      <c r="L1230" s="17">
        <f t="shared" si="98"/>
        <v>113.25</v>
      </c>
      <c r="M1230" s="17">
        <f t="shared" si="99"/>
        <v>113.25</v>
      </c>
      <c r="N1230" s="1" t="s">
        <v>10</v>
      </c>
      <c r="O1230" s="1">
        <v>6.65</v>
      </c>
    </row>
    <row r="1231" spans="4:15" x14ac:dyDescent="0.25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95"/>
        <v>Small</v>
      </c>
      <c r="I1231" s="4" t="str">
        <f t="shared" si="96"/>
        <v>Mini</v>
      </c>
      <c r="J1231" s="1">
        <v>614.14</v>
      </c>
      <c r="K1231" s="13">
        <f t="shared" si="97"/>
        <v>0</v>
      </c>
      <c r="L1231" s="17">
        <f t="shared" si="98"/>
        <v>614.14</v>
      </c>
      <c r="M1231" s="17">
        <f t="shared" si="99"/>
        <v>614.14</v>
      </c>
      <c r="N1231" s="1" t="s">
        <v>10</v>
      </c>
      <c r="O1231" s="1">
        <v>24.49</v>
      </c>
    </row>
    <row r="1232" spans="4:15" x14ac:dyDescent="0.25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95"/>
        <v>Small</v>
      </c>
      <c r="I1232" s="4" t="str">
        <f t="shared" si="96"/>
        <v>Mini</v>
      </c>
      <c r="J1232" s="1">
        <v>7406.49</v>
      </c>
      <c r="K1232" s="13">
        <f t="shared" si="97"/>
        <v>0</v>
      </c>
      <c r="L1232" s="17">
        <f t="shared" si="98"/>
        <v>7406.49</v>
      </c>
      <c r="M1232" s="17">
        <f t="shared" si="99"/>
        <v>7406.49</v>
      </c>
      <c r="N1232" s="1" t="s">
        <v>10</v>
      </c>
      <c r="O1232" s="1">
        <v>19.989999999999998</v>
      </c>
    </row>
    <row r="1233" spans="4:15" x14ac:dyDescent="0.25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95"/>
        <v>Small</v>
      </c>
      <c r="I1233" s="4" t="str">
        <f t="shared" si="96"/>
        <v>Mini</v>
      </c>
      <c r="J1233" s="1">
        <v>148.34399999999999</v>
      </c>
      <c r="K1233" s="13">
        <f t="shared" si="97"/>
        <v>0</v>
      </c>
      <c r="L1233" s="17">
        <f t="shared" si="98"/>
        <v>148.34399999999999</v>
      </c>
      <c r="M1233" s="17">
        <f t="shared" si="99"/>
        <v>148.34399999999999</v>
      </c>
      <c r="N1233" s="1" t="s">
        <v>13</v>
      </c>
      <c r="O1233" s="1">
        <v>39.25</v>
      </c>
    </row>
    <row r="1234" spans="4:15" x14ac:dyDescent="0.25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95"/>
        <v>Medium</v>
      </c>
      <c r="I1234" s="4" t="str">
        <f t="shared" si="96"/>
        <v>Small-Medium</v>
      </c>
      <c r="J1234" s="1">
        <v>821.18</v>
      </c>
      <c r="K1234" s="13">
        <f t="shared" si="97"/>
        <v>0</v>
      </c>
      <c r="L1234" s="17">
        <f t="shared" si="98"/>
        <v>821.18</v>
      </c>
      <c r="M1234" s="17">
        <f t="shared" si="99"/>
        <v>821.18</v>
      </c>
      <c r="N1234" s="1" t="s">
        <v>8</v>
      </c>
      <c r="O1234" s="1">
        <v>5.81</v>
      </c>
    </row>
    <row r="1235" spans="4:15" x14ac:dyDescent="0.25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95"/>
        <v>Large</v>
      </c>
      <c r="I1235" s="4" t="str">
        <f t="shared" si="96"/>
        <v>XXX Large</v>
      </c>
      <c r="J1235" s="1">
        <v>257.2</v>
      </c>
      <c r="K1235" s="13">
        <f t="shared" si="97"/>
        <v>0.01</v>
      </c>
      <c r="L1235" s="17">
        <f t="shared" si="98"/>
        <v>254.62799999999999</v>
      </c>
      <c r="M1235" s="17">
        <f t="shared" si="99"/>
        <v>208.2</v>
      </c>
      <c r="N1235" s="1" t="s">
        <v>10</v>
      </c>
      <c r="O1235" s="1">
        <v>49</v>
      </c>
    </row>
    <row r="1236" spans="4:15" x14ac:dyDescent="0.25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95"/>
        <v>Small</v>
      </c>
      <c r="I1236" s="4" t="str">
        <f t="shared" si="96"/>
        <v>Extra Small</v>
      </c>
      <c r="J1236" s="1">
        <v>77.599999999999994</v>
      </c>
      <c r="K1236" s="13">
        <f t="shared" si="97"/>
        <v>0</v>
      </c>
      <c r="L1236" s="17">
        <f t="shared" si="98"/>
        <v>77.599999999999994</v>
      </c>
      <c r="M1236" s="17">
        <f t="shared" si="99"/>
        <v>77.599999999999994</v>
      </c>
      <c r="N1236" s="1" t="s">
        <v>10</v>
      </c>
      <c r="O1236" s="1">
        <v>11.25</v>
      </c>
    </row>
    <row r="1237" spans="4:15" x14ac:dyDescent="0.25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95"/>
        <v>Medium</v>
      </c>
      <c r="I1237" s="4" t="str">
        <f t="shared" si="96"/>
        <v>Medium-Large</v>
      </c>
      <c r="J1237" s="1">
        <v>6139.34</v>
      </c>
      <c r="K1237" s="13">
        <f t="shared" si="97"/>
        <v>0</v>
      </c>
      <c r="L1237" s="17">
        <f t="shared" si="98"/>
        <v>6139.34</v>
      </c>
      <c r="M1237" s="17">
        <f t="shared" si="99"/>
        <v>6139.34</v>
      </c>
      <c r="N1237" s="1" t="s">
        <v>13</v>
      </c>
      <c r="O1237" s="1">
        <v>69.64</v>
      </c>
    </row>
    <row r="1238" spans="4:15" x14ac:dyDescent="0.25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95"/>
        <v>Medium</v>
      </c>
      <c r="I1238" s="4" t="str">
        <f t="shared" si="96"/>
        <v>Medium-Large</v>
      </c>
      <c r="J1238" s="1">
        <v>64.819999999999993</v>
      </c>
      <c r="K1238" s="13">
        <f t="shared" si="97"/>
        <v>0</v>
      </c>
      <c r="L1238" s="17">
        <f t="shared" si="98"/>
        <v>64.819999999999993</v>
      </c>
      <c r="M1238" s="17">
        <f t="shared" si="99"/>
        <v>64.819999999999993</v>
      </c>
      <c r="N1238" s="1" t="s">
        <v>10</v>
      </c>
      <c r="O1238" s="1">
        <v>1.99</v>
      </c>
    </row>
    <row r="1239" spans="4:15" x14ac:dyDescent="0.25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95"/>
        <v>Large</v>
      </c>
      <c r="I1239" s="4" t="str">
        <f t="shared" si="96"/>
        <v>Large</v>
      </c>
      <c r="J1239" s="1">
        <v>180.27</v>
      </c>
      <c r="K1239" s="13">
        <f t="shared" si="97"/>
        <v>0</v>
      </c>
      <c r="L1239" s="17">
        <f t="shared" si="98"/>
        <v>180.27</v>
      </c>
      <c r="M1239" s="17">
        <f t="shared" si="99"/>
        <v>180.27</v>
      </c>
      <c r="N1239" s="1" t="s">
        <v>10</v>
      </c>
      <c r="O1239" s="1">
        <v>5.32</v>
      </c>
    </row>
    <row r="1240" spans="4:15" x14ac:dyDescent="0.25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95"/>
        <v>Large</v>
      </c>
      <c r="I1240" s="4" t="str">
        <f t="shared" si="96"/>
        <v>XX Large</v>
      </c>
      <c r="J1240" s="1">
        <v>4648.6400000000003</v>
      </c>
      <c r="K1240" s="13">
        <f t="shared" si="97"/>
        <v>0.01</v>
      </c>
      <c r="L1240" s="17">
        <f t="shared" si="98"/>
        <v>4602.1536000000006</v>
      </c>
      <c r="M1240" s="17">
        <f t="shared" si="99"/>
        <v>4646.6500000000005</v>
      </c>
      <c r="N1240" s="1" t="s">
        <v>10</v>
      </c>
      <c r="O1240" s="1">
        <v>1.99</v>
      </c>
    </row>
    <row r="1241" spans="4:15" x14ac:dyDescent="0.25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95"/>
        <v>Medium</v>
      </c>
      <c r="I1241" s="4" t="str">
        <f t="shared" si="96"/>
        <v>Medium-Large</v>
      </c>
      <c r="J1241" s="1">
        <v>145.76</v>
      </c>
      <c r="K1241" s="13">
        <f t="shared" si="97"/>
        <v>0</v>
      </c>
      <c r="L1241" s="17">
        <f t="shared" si="98"/>
        <v>145.76</v>
      </c>
      <c r="M1241" s="17">
        <f t="shared" si="99"/>
        <v>145.76</v>
      </c>
      <c r="N1241" s="1" t="s">
        <v>10</v>
      </c>
      <c r="O1241" s="1">
        <v>2.99</v>
      </c>
    </row>
    <row r="1242" spans="4:15" x14ac:dyDescent="0.25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95"/>
        <v>Large</v>
      </c>
      <c r="I1242" s="4" t="str">
        <f t="shared" si="96"/>
        <v>Extra Large</v>
      </c>
      <c r="J1242" s="1">
        <v>626.96</v>
      </c>
      <c r="K1242" s="13">
        <f t="shared" si="97"/>
        <v>0.01</v>
      </c>
      <c r="L1242" s="17">
        <f t="shared" si="98"/>
        <v>620.69040000000007</v>
      </c>
      <c r="M1242" s="17">
        <f t="shared" si="99"/>
        <v>619.27</v>
      </c>
      <c r="N1242" s="1" t="s">
        <v>10</v>
      </c>
      <c r="O1242" s="1">
        <v>7.69</v>
      </c>
    </row>
    <row r="1243" spans="4:15" x14ac:dyDescent="0.25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95"/>
        <v>Medium</v>
      </c>
      <c r="I1243" s="4" t="str">
        <f t="shared" si="96"/>
        <v>Small-Medium</v>
      </c>
      <c r="J1243" s="1">
        <v>236.31</v>
      </c>
      <c r="K1243" s="13">
        <f t="shared" si="97"/>
        <v>0</v>
      </c>
      <c r="L1243" s="17">
        <f t="shared" si="98"/>
        <v>236.31</v>
      </c>
      <c r="M1243" s="17">
        <f t="shared" si="99"/>
        <v>236.31</v>
      </c>
      <c r="N1243" s="1" t="s">
        <v>8</v>
      </c>
      <c r="O1243" s="1">
        <v>4.9800000000000004</v>
      </c>
    </row>
    <row r="1244" spans="4:15" x14ac:dyDescent="0.25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95"/>
        <v>Small</v>
      </c>
      <c r="I1244" s="4" t="str">
        <f t="shared" si="96"/>
        <v>Extra Small</v>
      </c>
      <c r="J1244" s="1">
        <v>1273.2660000000001</v>
      </c>
      <c r="K1244" s="13">
        <f t="shared" si="97"/>
        <v>0</v>
      </c>
      <c r="L1244" s="17">
        <f t="shared" si="98"/>
        <v>1273.2660000000001</v>
      </c>
      <c r="M1244" s="17">
        <f t="shared" si="99"/>
        <v>1273.2660000000001</v>
      </c>
      <c r="N1244" s="1" t="s">
        <v>10</v>
      </c>
      <c r="O1244" s="1">
        <v>8.99</v>
      </c>
    </row>
    <row r="1245" spans="4:15" x14ac:dyDescent="0.25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95"/>
        <v>Small</v>
      </c>
      <c r="I1245" s="4" t="str">
        <f t="shared" si="96"/>
        <v>Mini</v>
      </c>
      <c r="J1245" s="1">
        <v>39.68</v>
      </c>
      <c r="K1245" s="13">
        <f t="shared" si="97"/>
        <v>0</v>
      </c>
      <c r="L1245" s="17">
        <f t="shared" si="98"/>
        <v>39.68</v>
      </c>
      <c r="M1245" s="17">
        <f t="shared" si="99"/>
        <v>39.68</v>
      </c>
      <c r="N1245" s="1" t="s">
        <v>10</v>
      </c>
      <c r="O1245" s="1">
        <v>2.87</v>
      </c>
    </row>
    <row r="1246" spans="4:15" x14ac:dyDescent="0.25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95"/>
        <v>Small</v>
      </c>
      <c r="I1246" s="4" t="str">
        <f t="shared" si="96"/>
        <v>Extra Small</v>
      </c>
      <c r="J1246" s="1">
        <v>21134.71</v>
      </c>
      <c r="K1246" s="13">
        <f t="shared" si="97"/>
        <v>0</v>
      </c>
      <c r="L1246" s="17">
        <f t="shared" si="98"/>
        <v>21134.71</v>
      </c>
      <c r="M1246" s="17">
        <f t="shared" si="99"/>
        <v>21134.71</v>
      </c>
      <c r="N1246" s="1" t="s">
        <v>13</v>
      </c>
      <c r="O1246" s="1">
        <v>8.73</v>
      </c>
    </row>
    <row r="1247" spans="4:15" x14ac:dyDescent="0.25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95"/>
        <v>Medium</v>
      </c>
      <c r="I1247" s="4" t="str">
        <f t="shared" si="96"/>
        <v>Small-Medium</v>
      </c>
      <c r="J1247" s="1">
        <v>1776.96</v>
      </c>
      <c r="K1247" s="13">
        <f t="shared" si="97"/>
        <v>0</v>
      </c>
      <c r="L1247" s="17">
        <f t="shared" si="98"/>
        <v>1776.96</v>
      </c>
      <c r="M1247" s="17">
        <f t="shared" si="99"/>
        <v>1776.96</v>
      </c>
      <c r="N1247" s="1" t="s">
        <v>13</v>
      </c>
      <c r="O1247" s="1">
        <v>35.840000000000003</v>
      </c>
    </row>
    <row r="1248" spans="4:15" x14ac:dyDescent="0.25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95"/>
        <v>Large</v>
      </c>
      <c r="I1248" s="4" t="str">
        <f t="shared" si="96"/>
        <v>XXX Large</v>
      </c>
      <c r="J1248" s="1">
        <v>2006.38</v>
      </c>
      <c r="K1248" s="13">
        <f t="shared" si="97"/>
        <v>0.01</v>
      </c>
      <c r="L1248" s="17">
        <f t="shared" si="98"/>
        <v>1986.3162</v>
      </c>
      <c r="M1248" s="17">
        <f t="shared" si="99"/>
        <v>2004.39</v>
      </c>
      <c r="N1248" s="1" t="s">
        <v>10</v>
      </c>
      <c r="O1248" s="1">
        <v>1.99</v>
      </c>
    </row>
    <row r="1249" spans="4:15" x14ac:dyDescent="0.25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95"/>
        <v>Large</v>
      </c>
      <c r="I1249" s="4" t="str">
        <f t="shared" si="96"/>
        <v>XXX Large</v>
      </c>
      <c r="J1249" s="1">
        <v>3642.14</v>
      </c>
      <c r="K1249" s="13">
        <f t="shared" si="97"/>
        <v>0.01</v>
      </c>
      <c r="L1249" s="17">
        <f t="shared" si="98"/>
        <v>3605.7185999999997</v>
      </c>
      <c r="M1249" s="17">
        <f t="shared" si="99"/>
        <v>3615.4</v>
      </c>
      <c r="N1249" s="1" t="s">
        <v>13</v>
      </c>
      <c r="O1249" s="1">
        <v>26.74</v>
      </c>
    </row>
    <row r="1250" spans="4:15" x14ac:dyDescent="0.25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95"/>
        <v>Medium</v>
      </c>
      <c r="I1250" s="4" t="str">
        <f t="shared" si="96"/>
        <v>Small-Medium</v>
      </c>
      <c r="J1250" s="1">
        <v>2982.5</v>
      </c>
      <c r="K1250" s="13">
        <f t="shared" si="97"/>
        <v>0</v>
      </c>
      <c r="L1250" s="17">
        <f t="shared" si="98"/>
        <v>2982.5</v>
      </c>
      <c r="M1250" s="17">
        <f t="shared" si="99"/>
        <v>2982.5</v>
      </c>
      <c r="N1250" s="1" t="s">
        <v>10</v>
      </c>
      <c r="O1250" s="1">
        <v>69</v>
      </c>
    </row>
    <row r="1251" spans="4:15" x14ac:dyDescent="0.25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95"/>
        <v>Medium</v>
      </c>
      <c r="I1251" s="4" t="str">
        <f t="shared" si="96"/>
        <v>Small-Medium</v>
      </c>
      <c r="J1251" s="1">
        <v>191.67</v>
      </c>
      <c r="K1251" s="13">
        <f t="shared" si="97"/>
        <v>0</v>
      </c>
      <c r="L1251" s="17">
        <f t="shared" si="98"/>
        <v>191.67</v>
      </c>
      <c r="M1251" s="17">
        <f t="shared" si="99"/>
        <v>191.67</v>
      </c>
      <c r="N1251" s="1" t="s">
        <v>10</v>
      </c>
      <c r="O1251" s="1">
        <v>3.37</v>
      </c>
    </row>
    <row r="1252" spans="4:15" x14ac:dyDescent="0.25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95"/>
        <v>Large</v>
      </c>
      <c r="I1252" s="4" t="str">
        <f t="shared" si="96"/>
        <v>Extra Large</v>
      </c>
      <c r="J1252" s="1">
        <v>270.43</v>
      </c>
      <c r="K1252" s="13">
        <f t="shared" si="97"/>
        <v>0.01</v>
      </c>
      <c r="L1252" s="17">
        <f t="shared" si="98"/>
        <v>267.72570000000002</v>
      </c>
      <c r="M1252" s="17">
        <f t="shared" si="99"/>
        <v>264.27</v>
      </c>
      <c r="N1252" s="1" t="s">
        <v>10</v>
      </c>
      <c r="O1252" s="1">
        <v>6.16</v>
      </c>
    </row>
    <row r="1253" spans="4:15" x14ac:dyDescent="0.25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95"/>
        <v>Large</v>
      </c>
      <c r="I1253" s="4" t="str">
        <f t="shared" si="96"/>
        <v>XX Large</v>
      </c>
      <c r="J1253" s="1">
        <v>121.65</v>
      </c>
      <c r="K1253" s="13">
        <f t="shared" si="97"/>
        <v>0.01</v>
      </c>
      <c r="L1253" s="17">
        <f t="shared" si="98"/>
        <v>120.43350000000001</v>
      </c>
      <c r="M1253" s="17">
        <f t="shared" si="99"/>
        <v>120.66000000000001</v>
      </c>
      <c r="N1253" s="1" t="s">
        <v>10</v>
      </c>
      <c r="O1253" s="1">
        <v>0.99</v>
      </c>
    </row>
    <row r="1254" spans="4:15" x14ac:dyDescent="0.25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95"/>
        <v>Small</v>
      </c>
      <c r="I1254" s="4" t="str">
        <f t="shared" si="96"/>
        <v>Extra Small</v>
      </c>
      <c r="J1254" s="1">
        <v>377.03</v>
      </c>
      <c r="K1254" s="13">
        <f t="shared" si="97"/>
        <v>0</v>
      </c>
      <c r="L1254" s="17">
        <f t="shared" si="98"/>
        <v>377.03</v>
      </c>
      <c r="M1254" s="17">
        <f t="shared" si="99"/>
        <v>377.03</v>
      </c>
      <c r="N1254" s="1" t="s">
        <v>10</v>
      </c>
      <c r="O1254" s="1">
        <v>6.88</v>
      </c>
    </row>
    <row r="1255" spans="4:15" x14ac:dyDescent="0.25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95"/>
        <v>Large</v>
      </c>
      <c r="I1255" s="4" t="str">
        <f t="shared" si="96"/>
        <v>XXX Large</v>
      </c>
      <c r="J1255" s="1">
        <v>1449.3009999999999</v>
      </c>
      <c r="K1255" s="13">
        <f t="shared" si="97"/>
        <v>0.01</v>
      </c>
      <c r="L1255" s="17">
        <f t="shared" si="98"/>
        <v>1434.80799</v>
      </c>
      <c r="M1255" s="17">
        <f t="shared" si="99"/>
        <v>1448.0509999999999</v>
      </c>
      <c r="N1255" s="1" t="s">
        <v>10</v>
      </c>
      <c r="O1255" s="1">
        <v>1.25</v>
      </c>
    </row>
    <row r="1256" spans="4:15" x14ac:dyDescent="0.25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95"/>
        <v>Large</v>
      </c>
      <c r="I1256" s="4" t="str">
        <f t="shared" si="96"/>
        <v>Extra Large</v>
      </c>
      <c r="J1256" s="1">
        <v>419.95</v>
      </c>
      <c r="K1256" s="13">
        <f t="shared" si="97"/>
        <v>0.01</v>
      </c>
      <c r="L1256" s="17">
        <f t="shared" si="98"/>
        <v>415.75049999999999</v>
      </c>
      <c r="M1256" s="17">
        <f t="shared" si="99"/>
        <v>414.78999999999996</v>
      </c>
      <c r="N1256" s="1" t="s">
        <v>10</v>
      </c>
      <c r="O1256" s="1">
        <v>5.16</v>
      </c>
    </row>
    <row r="1257" spans="4:15" x14ac:dyDescent="0.25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95"/>
        <v>Small</v>
      </c>
      <c r="I1257" s="4" t="str">
        <f t="shared" si="96"/>
        <v>Mini</v>
      </c>
      <c r="J1257" s="1">
        <v>19.02</v>
      </c>
      <c r="K1257" s="13">
        <f t="shared" si="97"/>
        <v>0</v>
      </c>
      <c r="L1257" s="17">
        <f t="shared" si="98"/>
        <v>19.02</v>
      </c>
      <c r="M1257" s="17">
        <f t="shared" si="99"/>
        <v>19.02</v>
      </c>
      <c r="N1257" s="1" t="s">
        <v>8</v>
      </c>
      <c r="O1257" s="1">
        <v>5.33</v>
      </c>
    </row>
    <row r="1258" spans="4:15" x14ac:dyDescent="0.25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95"/>
        <v>Small</v>
      </c>
      <c r="I1258" s="4" t="str">
        <f t="shared" si="96"/>
        <v>Mini</v>
      </c>
      <c r="J1258" s="1">
        <v>103.105</v>
      </c>
      <c r="K1258" s="13">
        <f t="shared" si="97"/>
        <v>0</v>
      </c>
      <c r="L1258" s="17">
        <f t="shared" si="98"/>
        <v>103.105</v>
      </c>
      <c r="M1258" s="17">
        <f t="shared" si="99"/>
        <v>103.105</v>
      </c>
      <c r="N1258" s="1" t="s">
        <v>10</v>
      </c>
      <c r="O1258" s="1">
        <v>2.5</v>
      </c>
    </row>
    <row r="1259" spans="4:15" x14ac:dyDescent="0.25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95"/>
        <v>Small</v>
      </c>
      <c r="I1259" s="4" t="str">
        <f t="shared" si="96"/>
        <v>Mini</v>
      </c>
      <c r="J1259" s="1">
        <v>30.95</v>
      </c>
      <c r="K1259" s="13">
        <f t="shared" si="97"/>
        <v>0</v>
      </c>
      <c r="L1259" s="17">
        <f t="shared" si="98"/>
        <v>30.95</v>
      </c>
      <c r="M1259" s="17">
        <f t="shared" si="99"/>
        <v>30.95</v>
      </c>
      <c r="N1259" s="1" t="s">
        <v>10</v>
      </c>
      <c r="O1259" s="1">
        <v>6.22</v>
      </c>
    </row>
    <row r="1260" spans="4:15" x14ac:dyDescent="0.25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95"/>
        <v>Medium</v>
      </c>
      <c r="I1260" s="4" t="str">
        <f t="shared" si="96"/>
        <v>Medium</v>
      </c>
      <c r="J1260" s="1">
        <v>91.94</v>
      </c>
      <c r="K1260" s="13">
        <f t="shared" si="97"/>
        <v>0</v>
      </c>
      <c r="L1260" s="17">
        <f t="shared" si="98"/>
        <v>91.94</v>
      </c>
      <c r="M1260" s="17">
        <f t="shared" si="99"/>
        <v>91.94</v>
      </c>
      <c r="N1260" s="1" t="s">
        <v>10</v>
      </c>
      <c r="O1260" s="1">
        <v>2</v>
      </c>
    </row>
    <row r="1261" spans="4:15" x14ac:dyDescent="0.25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95"/>
        <v>Large</v>
      </c>
      <c r="I1261" s="4" t="str">
        <f t="shared" si="96"/>
        <v>Medium-Large</v>
      </c>
      <c r="J1261" s="1">
        <v>80.900000000000006</v>
      </c>
      <c r="K1261" s="13">
        <f t="shared" si="97"/>
        <v>0</v>
      </c>
      <c r="L1261" s="17">
        <f t="shared" si="98"/>
        <v>80.900000000000006</v>
      </c>
      <c r="M1261" s="17">
        <f t="shared" si="99"/>
        <v>80.900000000000006</v>
      </c>
      <c r="N1261" s="1" t="s">
        <v>10</v>
      </c>
      <c r="O1261" s="1">
        <v>0.7</v>
      </c>
    </row>
    <row r="1262" spans="4:15" x14ac:dyDescent="0.25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95"/>
        <v>Large</v>
      </c>
      <c r="I1262" s="4" t="str">
        <f t="shared" si="96"/>
        <v>XX Large</v>
      </c>
      <c r="J1262" s="1">
        <v>463.93</v>
      </c>
      <c r="K1262" s="13">
        <f t="shared" si="97"/>
        <v>0.01</v>
      </c>
      <c r="L1262" s="17">
        <f t="shared" si="98"/>
        <v>459.29070000000002</v>
      </c>
      <c r="M1262" s="17">
        <f t="shared" si="99"/>
        <v>461.04</v>
      </c>
      <c r="N1262" s="1" t="s">
        <v>10</v>
      </c>
      <c r="O1262" s="1">
        <v>2.89</v>
      </c>
    </row>
    <row r="1263" spans="4:15" x14ac:dyDescent="0.25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95"/>
        <v>Small</v>
      </c>
      <c r="I1263" s="4" t="str">
        <f t="shared" si="96"/>
        <v>Small</v>
      </c>
      <c r="J1263" s="1">
        <v>80.61</v>
      </c>
      <c r="K1263" s="13">
        <f t="shared" si="97"/>
        <v>0</v>
      </c>
      <c r="L1263" s="17">
        <f t="shared" si="98"/>
        <v>80.61</v>
      </c>
      <c r="M1263" s="17">
        <f t="shared" si="99"/>
        <v>80.61</v>
      </c>
      <c r="N1263" s="1" t="s">
        <v>10</v>
      </c>
      <c r="O1263" s="1">
        <v>2.99</v>
      </c>
    </row>
    <row r="1264" spans="4:15" x14ac:dyDescent="0.25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95"/>
        <v>Small</v>
      </c>
      <c r="I1264" s="4" t="str">
        <f t="shared" si="96"/>
        <v>Small</v>
      </c>
      <c r="J1264" s="1">
        <v>1255.48</v>
      </c>
      <c r="K1264" s="13">
        <f t="shared" si="97"/>
        <v>0</v>
      </c>
      <c r="L1264" s="17">
        <f t="shared" si="98"/>
        <v>1255.48</v>
      </c>
      <c r="M1264" s="17">
        <f t="shared" si="99"/>
        <v>1255.48</v>
      </c>
      <c r="N1264" s="1" t="s">
        <v>13</v>
      </c>
      <c r="O1264" s="1">
        <v>56.14</v>
      </c>
    </row>
    <row r="1265" spans="4:15" x14ac:dyDescent="0.25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95"/>
        <v>Large</v>
      </c>
      <c r="I1265" s="4" t="str">
        <f t="shared" si="96"/>
        <v>XX Large</v>
      </c>
      <c r="J1265" s="1">
        <v>471.87</v>
      </c>
      <c r="K1265" s="13">
        <f t="shared" si="97"/>
        <v>0.01</v>
      </c>
      <c r="L1265" s="17">
        <f t="shared" si="98"/>
        <v>467.15129999999999</v>
      </c>
      <c r="M1265" s="17">
        <f t="shared" si="99"/>
        <v>466.62</v>
      </c>
      <c r="N1265" s="1" t="s">
        <v>10</v>
      </c>
      <c r="O1265" s="1">
        <v>5.25</v>
      </c>
    </row>
    <row r="1266" spans="4:15" x14ac:dyDescent="0.25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95"/>
        <v>Large</v>
      </c>
      <c r="I1266" s="4" t="str">
        <f t="shared" si="96"/>
        <v>XX Large</v>
      </c>
      <c r="J1266" s="1">
        <v>802.16</v>
      </c>
      <c r="K1266" s="13">
        <f t="shared" si="97"/>
        <v>0.01</v>
      </c>
      <c r="L1266" s="17">
        <f t="shared" si="98"/>
        <v>794.13839999999993</v>
      </c>
      <c r="M1266" s="17">
        <f t="shared" si="99"/>
        <v>787.29</v>
      </c>
      <c r="N1266" s="1" t="s">
        <v>10</v>
      </c>
      <c r="O1266" s="1">
        <v>14.87</v>
      </c>
    </row>
    <row r="1267" spans="4:15" x14ac:dyDescent="0.25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95"/>
        <v>Small</v>
      </c>
      <c r="I1267" s="4" t="str">
        <f t="shared" si="96"/>
        <v>Extra Small</v>
      </c>
      <c r="J1267" s="1">
        <v>751.71</v>
      </c>
      <c r="K1267" s="13">
        <f t="shared" si="97"/>
        <v>0</v>
      </c>
      <c r="L1267" s="17">
        <f t="shared" si="98"/>
        <v>751.71</v>
      </c>
      <c r="M1267" s="17">
        <f t="shared" si="99"/>
        <v>751.71</v>
      </c>
      <c r="N1267" s="1" t="s">
        <v>10</v>
      </c>
      <c r="O1267" s="1">
        <v>0.99</v>
      </c>
    </row>
    <row r="1268" spans="4:15" x14ac:dyDescent="0.25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95"/>
        <v>Large</v>
      </c>
      <c r="I1268" s="4" t="str">
        <f t="shared" si="96"/>
        <v>XX Large</v>
      </c>
      <c r="J1268" s="1">
        <v>639.84</v>
      </c>
      <c r="K1268" s="13">
        <f t="shared" si="97"/>
        <v>0.01</v>
      </c>
      <c r="L1268" s="17">
        <f t="shared" si="98"/>
        <v>633.44159999999999</v>
      </c>
      <c r="M1268" s="17">
        <f t="shared" si="99"/>
        <v>635.31000000000006</v>
      </c>
      <c r="N1268" s="1" t="s">
        <v>10</v>
      </c>
      <c r="O1268" s="1">
        <v>4.53</v>
      </c>
    </row>
    <row r="1269" spans="4:15" x14ac:dyDescent="0.25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95"/>
        <v>Medium</v>
      </c>
      <c r="I1269" s="4" t="str">
        <f t="shared" si="96"/>
        <v>Small-Medium</v>
      </c>
      <c r="J1269" s="1">
        <v>93.02</v>
      </c>
      <c r="K1269" s="13">
        <f t="shared" si="97"/>
        <v>0</v>
      </c>
      <c r="L1269" s="17">
        <f t="shared" si="98"/>
        <v>93.02</v>
      </c>
      <c r="M1269" s="17">
        <f t="shared" si="99"/>
        <v>93.02</v>
      </c>
      <c r="N1269" s="1" t="s">
        <v>10</v>
      </c>
      <c r="O1269" s="1">
        <v>2.0299999999999998</v>
      </c>
    </row>
    <row r="1270" spans="4:15" x14ac:dyDescent="0.25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95"/>
        <v>Large</v>
      </c>
      <c r="I1270" s="4" t="str">
        <f t="shared" si="96"/>
        <v>XXX Large</v>
      </c>
      <c r="J1270" s="1">
        <v>411.56</v>
      </c>
      <c r="K1270" s="13">
        <f t="shared" si="97"/>
        <v>0.01</v>
      </c>
      <c r="L1270" s="17">
        <f t="shared" si="98"/>
        <v>407.44439999999997</v>
      </c>
      <c r="M1270" s="17">
        <f t="shared" si="99"/>
        <v>404.28000000000003</v>
      </c>
      <c r="N1270" s="1" t="s">
        <v>8</v>
      </c>
      <c r="O1270" s="1">
        <v>7.28</v>
      </c>
    </row>
    <row r="1271" spans="4:15" x14ac:dyDescent="0.25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95"/>
        <v>Medium</v>
      </c>
      <c r="I1271" s="4" t="str">
        <f t="shared" si="96"/>
        <v>Small-Medium</v>
      </c>
      <c r="J1271" s="1">
        <v>128.21</v>
      </c>
      <c r="K1271" s="13">
        <f t="shared" si="97"/>
        <v>0</v>
      </c>
      <c r="L1271" s="17">
        <f t="shared" si="98"/>
        <v>128.21</v>
      </c>
      <c r="M1271" s="17">
        <f t="shared" si="99"/>
        <v>128.21</v>
      </c>
      <c r="N1271" s="1" t="s">
        <v>10</v>
      </c>
      <c r="O1271" s="1">
        <v>6.57</v>
      </c>
    </row>
    <row r="1272" spans="4:15" x14ac:dyDescent="0.25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95"/>
        <v>Large</v>
      </c>
      <c r="I1272" s="4" t="str">
        <f t="shared" si="96"/>
        <v>Extra Large</v>
      </c>
      <c r="J1272" s="1">
        <v>539.6</v>
      </c>
      <c r="K1272" s="13">
        <f t="shared" si="97"/>
        <v>0.01</v>
      </c>
      <c r="L1272" s="17">
        <f t="shared" si="98"/>
        <v>534.20400000000006</v>
      </c>
      <c r="M1272" s="17">
        <f t="shared" si="99"/>
        <v>530.82000000000005</v>
      </c>
      <c r="N1272" s="1" t="s">
        <v>10</v>
      </c>
      <c r="O1272" s="1">
        <v>8.7799999999999994</v>
      </c>
    </row>
    <row r="1273" spans="4:15" x14ac:dyDescent="0.25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95"/>
        <v>Medium</v>
      </c>
      <c r="I1273" s="4" t="str">
        <f t="shared" si="96"/>
        <v>Medium-Large</v>
      </c>
      <c r="J1273" s="1">
        <v>80.89</v>
      </c>
      <c r="K1273" s="13">
        <f t="shared" si="97"/>
        <v>0</v>
      </c>
      <c r="L1273" s="17">
        <f t="shared" si="98"/>
        <v>80.89</v>
      </c>
      <c r="M1273" s="17">
        <f t="shared" si="99"/>
        <v>80.89</v>
      </c>
      <c r="N1273" s="1" t="s">
        <v>10</v>
      </c>
      <c r="O1273" s="1">
        <v>0.81</v>
      </c>
    </row>
    <row r="1274" spans="4:15" x14ac:dyDescent="0.25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95"/>
        <v>Medium</v>
      </c>
      <c r="I1274" s="4" t="str">
        <f t="shared" si="96"/>
        <v>Medium</v>
      </c>
      <c r="J1274" s="1">
        <v>157.4</v>
      </c>
      <c r="K1274" s="13">
        <f t="shared" si="97"/>
        <v>0</v>
      </c>
      <c r="L1274" s="17">
        <f t="shared" si="98"/>
        <v>157.4</v>
      </c>
      <c r="M1274" s="17">
        <f t="shared" si="99"/>
        <v>157.4</v>
      </c>
      <c r="N1274" s="1" t="s">
        <v>10</v>
      </c>
      <c r="O1274" s="1">
        <v>6.74</v>
      </c>
    </row>
    <row r="1275" spans="4:15" x14ac:dyDescent="0.25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95"/>
        <v>Medium</v>
      </c>
      <c r="I1275" s="4" t="str">
        <f t="shared" si="96"/>
        <v>Small-Medium</v>
      </c>
      <c r="J1275" s="1">
        <v>109.7</v>
      </c>
      <c r="K1275" s="13">
        <f t="shared" si="97"/>
        <v>0</v>
      </c>
      <c r="L1275" s="17">
        <f t="shared" si="98"/>
        <v>109.7</v>
      </c>
      <c r="M1275" s="17">
        <f t="shared" si="99"/>
        <v>109.7</v>
      </c>
      <c r="N1275" s="1" t="s">
        <v>10</v>
      </c>
      <c r="O1275" s="1">
        <v>10.39</v>
      </c>
    </row>
    <row r="1276" spans="4:15" x14ac:dyDescent="0.25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95"/>
        <v>Small</v>
      </c>
      <c r="I1276" s="4" t="str">
        <f t="shared" si="96"/>
        <v>Mini</v>
      </c>
      <c r="J1276" s="1">
        <v>20.16</v>
      </c>
      <c r="K1276" s="13">
        <f t="shared" si="97"/>
        <v>0</v>
      </c>
      <c r="L1276" s="17">
        <f t="shared" si="98"/>
        <v>20.16</v>
      </c>
      <c r="M1276" s="17">
        <f t="shared" si="99"/>
        <v>20.16</v>
      </c>
      <c r="N1276" s="1" t="s">
        <v>10</v>
      </c>
      <c r="O1276" s="1">
        <v>7.86</v>
      </c>
    </row>
    <row r="1277" spans="4:15" x14ac:dyDescent="0.25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95"/>
        <v>Large</v>
      </c>
      <c r="I1277" s="4" t="str">
        <f t="shared" si="96"/>
        <v>Large</v>
      </c>
      <c r="J1277" s="1">
        <v>4051.8</v>
      </c>
      <c r="K1277" s="13">
        <f t="shared" si="97"/>
        <v>0</v>
      </c>
      <c r="L1277" s="17">
        <f t="shared" si="98"/>
        <v>4051.8</v>
      </c>
      <c r="M1277" s="17">
        <f t="shared" si="99"/>
        <v>4051.8</v>
      </c>
      <c r="N1277" s="1" t="s">
        <v>13</v>
      </c>
      <c r="O1277" s="1">
        <v>51.94</v>
      </c>
    </row>
    <row r="1278" spans="4:15" x14ac:dyDescent="0.25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95"/>
        <v>Large</v>
      </c>
      <c r="I1278" s="4" t="str">
        <f t="shared" si="96"/>
        <v>Extra Large</v>
      </c>
      <c r="J1278" s="1">
        <v>6216.6</v>
      </c>
      <c r="K1278" s="13">
        <f t="shared" si="97"/>
        <v>0.01</v>
      </c>
      <c r="L1278" s="17">
        <f t="shared" si="98"/>
        <v>6154.4340000000002</v>
      </c>
      <c r="M1278" s="17">
        <f t="shared" si="99"/>
        <v>6196.6100000000006</v>
      </c>
      <c r="N1278" s="1" t="s">
        <v>10</v>
      </c>
      <c r="O1278" s="1">
        <v>19.989999999999998</v>
      </c>
    </row>
    <row r="1279" spans="4:15" x14ac:dyDescent="0.25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95"/>
        <v>Medium</v>
      </c>
      <c r="I1279" s="4" t="str">
        <f t="shared" si="96"/>
        <v>Medium-Large</v>
      </c>
      <c r="J1279" s="1">
        <v>21320.58</v>
      </c>
      <c r="K1279" s="13">
        <f t="shared" si="97"/>
        <v>0</v>
      </c>
      <c r="L1279" s="17">
        <f t="shared" si="98"/>
        <v>21320.58</v>
      </c>
      <c r="M1279" s="17">
        <f t="shared" si="99"/>
        <v>21320.58</v>
      </c>
      <c r="N1279" s="1" t="s">
        <v>13</v>
      </c>
      <c r="O1279" s="1">
        <v>16.059999999999999</v>
      </c>
    </row>
    <row r="1280" spans="4:15" x14ac:dyDescent="0.25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95"/>
        <v>Large</v>
      </c>
      <c r="I1280" s="4" t="str">
        <f t="shared" si="96"/>
        <v>Large</v>
      </c>
      <c r="J1280" s="1">
        <v>195.23</v>
      </c>
      <c r="K1280" s="13">
        <f t="shared" si="97"/>
        <v>0</v>
      </c>
      <c r="L1280" s="17">
        <f t="shared" si="98"/>
        <v>195.23</v>
      </c>
      <c r="M1280" s="17">
        <f t="shared" si="99"/>
        <v>195.23</v>
      </c>
      <c r="N1280" s="1" t="s">
        <v>10</v>
      </c>
      <c r="O1280" s="1">
        <v>5.57</v>
      </c>
    </row>
    <row r="1281" spans="4:15" x14ac:dyDescent="0.25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95"/>
        <v>Large</v>
      </c>
      <c r="I1281" s="4" t="str">
        <f t="shared" si="96"/>
        <v>XX Large</v>
      </c>
      <c r="J1281" s="1">
        <v>23775.56</v>
      </c>
      <c r="K1281" s="13">
        <f t="shared" si="97"/>
        <v>0.01</v>
      </c>
      <c r="L1281" s="17">
        <f t="shared" si="98"/>
        <v>23537.804400000001</v>
      </c>
      <c r="M1281" s="17">
        <f t="shared" si="99"/>
        <v>23760.86</v>
      </c>
      <c r="N1281" s="1" t="s">
        <v>13</v>
      </c>
      <c r="O1281" s="1">
        <v>14.7</v>
      </c>
    </row>
    <row r="1282" spans="4:15" x14ac:dyDescent="0.25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95"/>
        <v>Large</v>
      </c>
      <c r="I1282" s="4" t="str">
        <f t="shared" si="96"/>
        <v>XX Large</v>
      </c>
      <c r="J1282" s="1">
        <v>20333.815999999999</v>
      </c>
      <c r="K1282" s="13">
        <f t="shared" si="97"/>
        <v>0.01</v>
      </c>
      <c r="L1282" s="17">
        <f t="shared" si="98"/>
        <v>20130.47784</v>
      </c>
      <c r="M1282" s="17">
        <f t="shared" si="99"/>
        <v>20186.696</v>
      </c>
      <c r="N1282" s="1" t="s">
        <v>13</v>
      </c>
      <c r="O1282" s="1">
        <v>147.12</v>
      </c>
    </row>
    <row r="1283" spans="4:15" x14ac:dyDescent="0.25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00">IF(G1283&gt;=30,"Large",IF(G1283&lt;=15,"Small","Medium"))</f>
        <v>Small</v>
      </c>
      <c r="I1283" s="4" t="str">
        <f t="shared" ref="I1283:I1346" si="101">VLOOKUP(G1283,$A$3:$B$12,2,TRUE)</f>
        <v>Mini</v>
      </c>
      <c r="J1283" s="1">
        <v>27.83</v>
      </c>
      <c r="K1283" s="13">
        <f t="shared" ref="K1283:K1346" si="102">IF(G1283&gt;35,0.01,0)</f>
        <v>0</v>
      </c>
      <c r="L1283" s="17">
        <f t="shared" ref="L1283:L1346" si="103">J1283*(1-K1283)</f>
        <v>27.83</v>
      </c>
      <c r="M1283" s="17">
        <f t="shared" ref="M1283:M1346" si="104">IF(K1283=0.01,J1283-O1283,J1283)</f>
        <v>27.83</v>
      </c>
      <c r="N1283" s="1" t="s">
        <v>10</v>
      </c>
      <c r="O1283" s="1">
        <v>9.4499999999999993</v>
      </c>
    </row>
    <row r="1284" spans="4:15" x14ac:dyDescent="0.25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00"/>
        <v>Large</v>
      </c>
      <c r="I1284" s="4" t="str">
        <f t="shared" si="101"/>
        <v>XX Large</v>
      </c>
      <c r="J1284" s="1">
        <v>865.27</v>
      </c>
      <c r="K1284" s="13">
        <f t="shared" si="102"/>
        <v>0.01</v>
      </c>
      <c r="L1284" s="17">
        <f t="shared" si="103"/>
        <v>856.6173</v>
      </c>
      <c r="M1284" s="17">
        <f t="shared" si="104"/>
        <v>861.27</v>
      </c>
      <c r="N1284" s="1" t="s">
        <v>10</v>
      </c>
      <c r="O1284" s="1">
        <v>4</v>
      </c>
    </row>
    <row r="1285" spans="4:15" x14ac:dyDescent="0.25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00"/>
        <v>Large</v>
      </c>
      <c r="I1285" s="4" t="str">
        <f t="shared" si="101"/>
        <v>Large</v>
      </c>
      <c r="J1285" s="1">
        <v>7323.78</v>
      </c>
      <c r="K1285" s="13">
        <f t="shared" si="102"/>
        <v>0</v>
      </c>
      <c r="L1285" s="17">
        <f t="shared" si="103"/>
        <v>7323.78</v>
      </c>
      <c r="M1285" s="17">
        <f t="shared" si="104"/>
        <v>7323.78</v>
      </c>
      <c r="N1285" s="1" t="s">
        <v>13</v>
      </c>
      <c r="O1285" s="1">
        <v>62.94</v>
      </c>
    </row>
    <row r="1286" spans="4:15" x14ac:dyDescent="0.25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00"/>
        <v>Small</v>
      </c>
      <c r="I1286" s="4" t="str">
        <f t="shared" si="101"/>
        <v>Small</v>
      </c>
      <c r="J1286" s="1">
        <v>131.12</v>
      </c>
      <c r="K1286" s="13">
        <f t="shared" si="102"/>
        <v>0</v>
      </c>
      <c r="L1286" s="17">
        <f t="shared" si="103"/>
        <v>131.12</v>
      </c>
      <c r="M1286" s="17">
        <f t="shared" si="104"/>
        <v>131.12</v>
      </c>
      <c r="N1286" s="1" t="s">
        <v>10</v>
      </c>
      <c r="O1286" s="1">
        <v>7.19</v>
      </c>
    </row>
    <row r="1287" spans="4:15" x14ac:dyDescent="0.25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00"/>
        <v>Large</v>
      </c>
      <c r="I1287" s="4" t="str">
        <f t="shared" si="101"/>
        <v>Medium-Large</v>
      </c>
      <c r="J1287" s="1">
        <v>10994.74</v>
      </c>
      <c r="K1287" s="13">
        <f t="shared" si="102"/>
        <v>0</v>
      </c>
      <c r="L1287" s="17">
        <f t="shared" si="103"/>
        <v>10994.74</v>
      </c>
      <c r="M1287" s="17">
        <f t="shared" si="104"/>
        <v>10994.74</v>
      </c>
      <c r="N1287" s="1" t="s">
        <v>13</v>
      </c>
      <c r="O1287" s="1">
        <v>48.26</v>
      </c>
    </row>
    <row r="1288" spans="4:15" x14ac:dyDescent="0.25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00"/>
        <v>Large</v>
      </c>
      <c r="I1288" s="4" t="str">
        <f t="shared" si="101"/>
        <v>Large</v>
      </c>
      <c r="J1288" s="1">
        <v>131.19999999999999</v>
      </c>
      <c r="K1288" s="13">
        <f t="shared" si="102"/>
        <v>0</v>
      </c>
      <c r="L1288" s="17">
        <f t="shared" si="103"/>
        <v>131.19999999999999</v>
      </c>
      <c r="M1288" s="17">
        <f t="shared" si="104"/>
        <v>131.19999999999999</v>
      </c>
      <c r="N1288" s="1" t="s">
        <v>10</v>
      </c>
      <c r="O1288" s="1">
        <v>5.13</v>
      </c>
    </row>
    <row r="1289" spans="4:15" x14ac:dyDescent="0.25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00"/>
        <v>Large</v>
      </c>
      <c r="I1289" s="4" t="str">
        <f t="shared" si="101"/>
        <v>XX Large</v>
      </c>
      <c r="J1289" s="1">
        <v>429.28</v>
      </c>
      <c r="K1289" s="13">
        <f t="shared" si="102"/>
        <v>0.01</v>
      </c>
      <c r="L1289" s="17">
        <f t="shared" si="103"/>
        <v>424.98719999999997</v>
      </c>
      <c r="M1289" s="17">
        <f t="shared" si="104"/>
        <v>422.78</v>
      </c>
      <c r="N1289" s="1" t="s">
        <v>10</v>
      </c>
      <c r="O1289" s="1">
        <v>6.5</v>
      </c>
    </row>
    <row r="1290" spans="4:15" x14ac:dyDescent="0.25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00"/>
        <v>Small</v>
      </c>
      <c r="I1290" s="4" t="str">
        <f t="shared" si="101"/>
        <v>Mini</v>
      </c>
      <c r="J1290" s="1">
        <v>748.29</v>
      </c>
      <c r="K1290" s="13">
        <f t="shared" si="102"/>
        <v>0</v>
      </c>
      <c r="L1290" s="17">
        <f t="shared" si="103"/>
        <v>748.29</v>
      </c>
      <c r="M1290" s="17">
        <f t="shared" si="104"/>
        <v>748.29</v>
      </c>
      <c r="N1290" s="1" t="s">
        <v>13</v>
      </c>
      <c r="O1290" s="1">
        <v>28.63</v>
      </c>
    </row>
    <row r="1291" spans="4:15" x14ac:dyDescent="0.25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00"/>
        <v>Small</v>
      </c>
      <c r="I1291" s="4" t="str">
        <f t="shared" si="101"/>
        <v>Small</v>
      </c>
      <c r="J1291" s="1">
        <v>73.22</v>
      </c>
      <c r="K1291" s="13">
        <f t="shared" si="102"/>
        <v>0</v>
      </c>
      <c r="L1291" s="17">
        <f t="shared" si="103"/>
        <v>73.22</v>
      </c>
      <c r="M1291" s="17">
        <f t="shared" si="104"/>
        <v>73.22</v>
      </c>
      <c r="N1291" s="1" t="s">
        <v>10</v>
      </c>
      <c r="O1291" s="1">
        <v>6.22</v>
      </c>
    </row>
    <row r="1292" spans="4:15" x14ac:dyDescent="0.25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00"/>
        <v>Medium</v>
      </c>
      <c r="I1292" s="4" t="str">
        <f t="shared" si="101"/>
        <v>Medium-Large</v>
      </c>
      <c r="J1292" s="1">
        <v>6163.52</v>
      </c>
      <c r="K1292" s="13">
        <f t="shared" si="102"/>
        <v>0</v>
      </c>
      <c r="L1292" s="17">
        <f t="shared" si="103"/>
        <v>6163.52</v>
      </c>
      <c r="M1292" s="17">
        <f t="shared" si="104"/>
        <v>6163.52</v>
      </c>
      <c r="N1292" s="1" t="s">
        <v>13</v>
      </c>
      <c r="O1292" s="1">
        <v>28.66</v>
      </c>
    </row>
    <row r="1293" spans="4:15" x14ac:dyDescent="0.25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00"/>
        <v>Small</v>
      </c>
      <c r="I1293" s="4" t="str">
        <f t="shared" si="101"/>
        <v>Mini</v>
      </c>
      <c r="J1293" s="1">
        <v>23.54</v>
      </c>
      <c r="K1293" s="13">
        <f t="shared" si="102"/>
        <v>0</v>
      </c>
      <c r="L1293" s="17">
        <f t="shared" si="103"/>
        <v>23.54</v>
      </c>
      <c r="M1293" s="17">
        <f t="shared" si="104"/>
        <v>23.54</v>
      </c>
      <c r="N1293" s="1" t="s">
        <v>10</v>
      </c>
      <c r="O1293" s="1">
        <v>6.19</v>
      </c>
    </row>
    <row r="1294" spans="4:15" x14ac:dyDescent="0.25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00"/>
        <v>Large</v>
      </c>
      <c r="I1294" s="4" t="str">
        <f t="shared" si="101"/>
        <v>XX Large</v>
      </c>
      <c r="J1294" s="1">
        <v>4359</v>
      </c>
      <c r="K1294" s="13">
        <f t="shared" si="102"/>
        <v>0.01</v>
      </c>
      <c r="L1294" s="17">
        <f t="shared" si="103"/>
        <v>4315.41</v>
      </c>
      <c r="M1294" s="17">
        <f t="shared" si="104"/>
        <v>4339.01</v>
      </c>
      <c r="N1294" s="1" t="s">
        <v>10</v>
      </c>
      <c r="O1294" s="1">
        <v>19.989999999999998</v>
      </c>
    </row>
    <row r="1295" spans="4:15" x14ac:dyDescent="0.25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00"/>
        <v>Medium</v>
      </c>
      <c r="I1295" s="4" t="str">
        <f t="shared" si="101"/>
        <v>Medium</v>
      </c>
      <c r="J1295" s="1">
        <v>75.03</v>
      </c>
      <c r="K1295" s="13">
        <f t="shared" si="102"/>
        <v>0</v>
      </c>
      <c r="L1295" s="17">
        <f t="shared" si="103"/>
        <v>75.03</v>
      </c>
      <c r="M1295" s="17">
        <f t="shared" si="104"/>
        <v>75.03</v>
      </c>
      <c r="N1295" s="1" t="s">
        <v>10</v>
      </c>
      <c r="O1295" s="1">
        <v>1.92</v>
      </c>
    </row>
    <row r="1296" spans="4:15" x14ac:dyDescent="0.25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00"/>
        <v>Medium</v>
      </c>
      <c r="I1296" s="4" t="str">
        <f t="shared" si="101"/>
        <v>Medium</v>
      </c>
      <c r="J1296" s="1">
        <v>2529.3960000000002</v>
      </c>
      <c r="K1296" s="13">
        <f t="shared" si="102"/>
        <v>0</v>
      </c>
      <c r="L1296" s="17">
        <f t="shared" si="103"/>
        <v>2529.3960000000002</v>
      </c>
      <c r="M1296" s="17">
        <f t="shared" si="104"/>
        <v>2529.3960000000002</v>
      </c>
      <c r="N1296" s="1" t="s">
        <v>8</v>
      </c>
      <c r="O1296" s="1">
        <v>3</v>
      </c>
    </row>
    <row r="1297" spans="4:15" x14ac:dyDescent="0.25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00"/>
        <v>Large</v>
      </c>
      <c r="I1297" s="4" t="str">
        <f t="shared" si="101"/>
        <v>XX Large</v>
      </c>
      <c r="J1297" s="1">
        <v>162.51</v>
      </c>
      <c r="K1297" s="13">
        <f t="shared" si="102"/>
        <v>0.01</v>
      </c>
      <c r="L1297" s="17">
        <f t="shared" si="103"/>
        <v>160.88489999999999</v>
      </c>
      <c r="M1297" s="17">
        <f t="shared" si="104"/>
        <v>157.16999999999999</v>
      </c>
      <c r="N1297" s="1" t="s">
        <v>10</v>
      </c>
      <c r="O1297" s="1">
        <v>5.34</v>
      </c>
    </row>
    <row r="1298" spans="4:15" x14ac:dyDescent="0.25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00"/>
        <v>Small</v>
      </c>
      <c r="I1298" s="4" t="str">
        <f t="shared" si="101"/>
        <v>Mini</v>
      </c>
      <c r="J1298" s="1">
        <v>561.42999999999995</v>
      </c>
      <c r="K1298" s="13">
        <f t="shared" si="102"/>
        <v>0</v>
      </c>
      <c r="L1298" s="17">
        <f t="shared" si="103"/>
        <v>561.42999999999995</v>
      </c>
      <c r="M1298" s="17">
        <f t="shared" si="104"/>
        <v>561.42999999999995</v>
      </c>
      <c r="N1298" s="1" t="s">
        <v>13</v>
      </c>
      <c r="O1298" s="1">
        <v>26.2</v>
      </c>
    </row>
    <row r="1299" spans="4:15" x14ac:dyDescent="0.25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00"/>
        <v>Large</v>
      </c>
      <c r="I1299" s="4" t="str">
        <f t="shared" si="101"/>
        <v>XXX Large</v>
      </c>
      <c r="J1299" s="1">
        <v>1497.7594999999999</v>
      </c>
      <c r="K1299" s="13">
        <f t="shared" si="102"/>
        <v>0.01</v>
      </c>
      <c r="L1299" s="17">
        <f t="shared" si="103"/>
        <v>1482.7819049999998</v>
      </c>
      <c r="M1299" s="17">
        <f t="shared" si="104"/>
        <v>1496.6595</v>
      </c>
      <c r="N1299" s="1" t="s">
        <v>10</v>
      </c>
      <c r="O1299" s="1">
        <v>1.1000000000000001</v>
      </c>
    </row>
    <row r="1300" spans="4:15" x14ac:dyDescent="0.25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00"/>
        <v>Small</v>
      </c>
      <c r="I1300" s="4" t="str">
        <f t="shared" si="101"/>
        <v>Extra Small</v>
      </c>
      <c r="J1300" s="1">
        <v>1539.83</v>
      </c>
      <c r="K1300" s="13">
        <f t="shared" si="102"/>
        <v>0</v>
      </c>
      <c r="L1300" s="17">
        <f t="shared" si="103"/>
        <v>1539.83</v>
      </c>
      <c r="M1300" s="17">
        <f t="shared" si="104"/>
        <v>1539.83</v>
      </c>
      <c r="N1300" s="1" t="s">
        <v>10</v>
      </c>
      <c r="O1300" s="1">
        <v>19.989999999999998</v>
      </c>
    </row>
    <row r="1301" spans="4:15" x14ac:dyDescent="0.25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00"/>
        <v>Small</v>
      </c>
      <c r="I1301" s="4" t="str">
        <f t="shared" si="101"/>
        <v>Small</v>
      </c>
      <c r="J1301" s="1">
        <v>64.459999999999994</v>
      </c>
      <c r="K1301" s="13">
        <f t="shared" si="102"/>
        <v>0</v>
      </c>
      <c r="L1301" s="17">
        <f t="shared" si="103"/>
        <v>64.459999999999994</v>
      </c>
      <c r="M1301" s="17">
        <f t="shared" si="104"/>
        <v>64.459999999999994</v>
      </c>
      <c r="N1301" s="1" t="s">
        <v>10</v>
      </c>
      <c r="O1301" s="1">
        <v>0.5</v>
      </c>
    </row>
    <row r="1302" spans="4:15" x14ac:dyDescent="0.25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00"/>
        <v>Large</v>
      </c>
      <c r="I1302" s="4" t="str">
        <f t="shared" si="101"/>
        <v>Large</v>
      </c>
      <c r="J1302" s="1">
        <v>2593.08</v>
      </c>
      <c r="K1302" s="13">
        <f t="shared" si="102"/>
        <v>0</v>
      </c>
      <c r="L1302" s="17">
        <f t="shared" si="103"/>
        <v>2593.08</v>
      </c>
      <c r="M1302" s="17">
        <f t="shared" si="104"/>
        <v>2593.08</v>
      </c>
      <c r="N1302" s="1" t="s">
        <v>8</v>
      </c>
      <c r="O1302" s="1">
        <v>48.2</v>
      </c>
    </row>
    <row r="1303" spans="4:15" x14ac:dyDescent="0.25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00"/>
        <v>Medium</v>
      </c>
      <c r="I1303" s="4" t="str">
        <f t="shared" si="101"/>
        <v>Small-Medium</v>
      </c>
      <c r="J1303" s="1">
        <v>2850.31</v>
      </c>
      <c r="K1303" s="13">
        <f t="shared" si="102"/>
        <v>0</v>
      </c>
      <c r="L1303" s="17">
        <f t="shared" si="103"/>
        <v>2850.31</v>
      </c>
      <c r="M1303" s="17">
        <f t="shared" si="104"/>
        <v>2850.31</v>
      </c>
      <c r="N1303" s="1" t="s">
        <v>10</v>
      </c>
      <c r="O1303" s="1">
        <v>7.07</v>
      </c>
    </row>
    <row r="1304" spans="4:15" x14ac:dyDescent="0.25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00"/>
        <v>Medium</v>
      </c>
      <c r="I1304" s="4" t="str">
        <f t="shared" si="101"/>
        <v>Medium</v>
      </c>
      <c r="J1304" s="1">
        <v>2674.18</v>
      </c>
      <c r="K1304" s="13">
        <f t="shared" si="102"/>
        <v>0</v>
      </c>
      <c r="L1304" s="17">
        <f t="shared" si="103"/>
        <v>2674.18</v>
      </c>
      <c r="M1304" s="17">
        <f t="shared" si="104"/>
        <v>2674.18</v>
      </c>
      <c r="N1304" s="1" t="s">
        <v>10</v>
      </c>
      <c r="O1304" s="1">
        <v>13.99</v>
      </c>
    </row>
    <row r="1305" spans="4:15" x14ac:dyDescent="0.25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00"/>
        <v>Large</v>
      </c>
      <c r="I1305" s="4" t="str">
        <f t="shared" si="101"/>
        <v>XXX Large</v>
      </c>
      <c r="J1305" s="1">
        <v>5513.82</v>
      </c>
      <c r="K1305" s="13">
        <f t="shared" si="102"/>
        <v>0.01</v>
      </c>
      <c r="L1305" s="17">
        <f t="shared" si="103"/>
        <v>5458.6817999999994</v>
      </c>
      <c r="M1305" s="17">
        <f t="shared" si="104"/>
        <v>5499.83</v>
      </c>
      <c r="N1305" s="1" t="s">
        <v>10</v>
      </c>
      <c r="O1305" s="1">
        <v>13.99</v>
      </c>
    </row>
    <row r="1306" spans="4:15" x14ac:dyDescent="0.25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00"/>
        <v>Small</v>
      </c>
      <c r="I1306" s="4" t="str">
        <f t="shared" si="101"/>
        <v>Mini</v>
      </c>
      <c r="J1306" s="1">
        <v>66.430000000000007</v>
      </c>
      <c r="K1306" s="13">
        <f t="shared" si="102"/>
        <v>0</v>
      </c>
      <c r="L1306" s="17">
        <f t="shared" si="103"/>
        <v>66.430000000000007</v>
      </c>
      <c r="M1306" s="17">
        <f t="shared" si="104"/>
        <v>66.430000000000007</v>
      </c>
      <c r="N1306" s="1" t="s">
        <v>10</v>
      </c>
      <c r="O1306" s="1">
        <v>13.04</v>
      </c>
    </row>
    <row r="1307" spans="4:15" x14ac:dyDescent="0.25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00"/>
        <v>Large</v>
      </c>
      <c r="I1307" s="4" t="str">
        <f t="shared" si="101"/>
        <v>Extra Large</v>
      </c>
      <c r="J1307" s="1">
        <v>241.14</v>
      </c>
      <c r="K1307" s="13">
        <f t="shared" si="102"/>
        <v>0.01</v>
      </c>
      <c r="L1307" s="17">
        <f t="shared" si="103"/>
        <v>238.72859999999997</v>
      </c>
      <c r="M1307" s="17">
        <f t="shared" si="104"/>
        <v>234.20999999999998</v>
      </c>
      <c r="N1307" s="1" t="s">
        <v>10</v>
      </c>
      <c r="O1307" s="1">
        <v>6.93</v>
      </c>
    </row>
    <row r="1308" spans="4:15" x14ac:dyDescent="0.25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00"/>
        <v>Large</v>
      </c>
      <c r="I1308" s="4" t="str">
        <f t="shared" si="101"/>
        <v>Extra Large</v>
      </c>
      <c r="J1308" s="1">
        <v>161.56</v>
      </c>
      <c r="K1308" s="13">
        <f t="shared" si="102"/>
        <v>0.01</v>
      </c>
      <c r="L1308" s="17">
        <f t="shared" si="103"/>
        <v>159.9444</v>
      </c>
      <c r="M1308" s="17">
        <f t="shared" si="104"/>
        <v>160.57</v>
      </c>
      <c r="N1308" s="1" t="s">
        <v>10</v>
      </c>
      <c r="O1308" s="1">
        <v>0.99</v>
      </c>
    </row>
    <row r="1309" spans="4:15" x14ac:dyDescent="0.25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00"/>
        <v>Large</v>
      </c>
      <c r="I1309" s="4" t="str">
        <f t="shared" si="101"/>
        <v>Extra Large</v>
      </c>
      <c r="J1309" s="1">
        <v>456.03</v>
      </c>
      <c r="K1309" s="13">
        <f t="shared" si="102"/>
        <v>0.01</v>
      </c>
      <c r="L1309" s="17">
        <f t="shared" si="103"/>
        <v>451.46969999999999</v>
      </c>
      <c r="M1309" s="17">
        <f t="shared" si="104"/>
        <v>450.21999999999997</v>
      </c>
      <c r="N1309" s="1" t="s">
        <v>10</v>
      </c>
      <c r="O1309" s="1">
        <v>5.81</v>
      </c>
    </row>
    <row r="1310" spans="4:15" x14ac:dyDescent="0.25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00"/>
        <v>Small</v>
      </c>
      <c r="I1310" s="4" t="str">
        <f t="shared" si="101"/>
        <v>Small</v>
      </c>
      <c r="J1310" s="1">
        <v>69.97</v>
      </c>
      <c r="K1310" s="13">
        <f t="shared" si="102"/>
        <v>0</v>
      </c>
      <c r="L1310" s="17">
        <f t="shared" si="103"/>
        <v>69.97</v>
      </c>
      <c r="M1310" s="17">
        <f t="shared" si="104"/>
        <v>69.97</v>
      </c>
      <c r="N1310" s="1" t="s">
        <v>10</v>
      </c>
      <c r="O1310" s="1">
        <v>0.95</v>
      </c>
    </row>
    <row r="1311" spans="4:15" x14ac:dyDescent="0.25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00"/>
        <v>Medium</v>
      </c>
      <c r="I1311" s="4" t="str">
        <f t="shared" si="101"/>
        <v>Medium</v>
      </c>
      <c r="J1311" s="1">
        <v>13701.35</v>
      </c>
      <c r="K1311" s="13">
        <f t="shared" si="102"/>
        <v>0</v>
      </c>
      <c r="L1311" s="17">
        <f t="shared" si="103"/>
        <v>13701.35</v>
      </c>
      <c r="M1311" s="17">
        <f t="shared" si="104"/>
        <v>13701.35</v>
      </c>
      <c r="N1311" s="1" t="s">
        <v>13</v>
      </c>
      <c r="O1311" s="1">
        <v>64.59</v>
      </c>
    </row>
    <row r="1312" spans="4:15" x14ac:dyDescent="0.25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00"/>
        <v>Large</v>
      </c>
      <c r="I1312" s="4" t="str">
        <f t="shared" si="101"/>
        <v>XXX Large</v>
      </c>
      <c r="J1312" s="1">
        <v>1662.57</v>
      </c>
      <c r="K1312" s="13">
        <f t="shared" si="102"/>
        <v>0.01</v>
      </c>
      <c r="L1312" s="17">
        <f t="shared" si="103"/>
        <v>1645.9442999999999</v>
      </c>
      <c r="M1312" s="17">
        <f t="shared" si="104"/>
        <v>1659.58</v>
      </c>
      <c r="N1312" s="1" t="s">
        <v>10</v>
      </c>
      <c r="O1312" s="1">
        <v>2.99</v>
      </c>
    </row>
    <row r="1313" spans="4:15" x14ac:dyDescent="0.25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00"/>
        <v>Small</v>
      </c>
      <c r="I1313" s="4" t="str">
        <f t="shared" si="101"/>
        <v>Extra Small</v>
      </c>
      <c r="J1313" s="1">
        <v>41.03</v>
      </c>
      <c r="K1313" s="13">
        <f t="shared" si="102"/>
        <v>0</v>
      </c>
      <c r="L1313" s="17">
        <f t="shared" si="103"/>
        <v>41.03</v>
      </c>
      <c r="M1313" s="17">
        <f t="shared" si="104"/>
        <v>41.03</v>
      </c>
      <c r="N1313" s="1" t="s">
        <v>10</v>
      </c>
      <c r="O1313" s="1">
        <v>2.39</v>
      </c>
    </row>
    <row r="1314" spans="4:15" x14ac:dyDescent="0.25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00"/>
        <v>Medium</v>
      </c>
      <c r="I1314" s="4" t="str">
        <f t="shared" si="101"/>
        <v>Small-Medium</v>
      </c>
      <c r="J1314" s="1">
        <v>82.97</v>
      </c>
      <c r="K1314" s="13">
        <f t="shared" si="102"/>
        <v>0</v>
      </c>
      <c r="L1314" s="17">
        <f t="shared" si="103"/>
        <v>82.97</v>
      </c>
      <c r="M1314" s="17">
        <f t="shared" si="104"/>
        <v>82.97</v>
      </c>
      <c r="N1314" s="1" t="s">
        <v>10</v>
      </c>
      <c r="O1314" s="1">
        <v>0.5</v>
      </c>
    </row>
    <row r="1315" spans="4:15" x14ac:dyDescent="0.25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00"/>
        <v>Medium</v>
      </c>
      <c r="I1315" s="4" t="str">
        <f t="shared" si="101"/>
        <v>Medium</v>
      </c>
      <c r="J1315" s="1">
        <v>152.44</v>
      </c>
      <c r="K1315" s="13">
        <f t="shared" si="102"/>
        <v>0</v>
      </c>
      <c r="L1315" s="17">
        <f t="shared" si="103"/>
        <v>152.44</v>
      </c>
      <c r="M1315" s="17">
        <f t="shared" si="104"/>
        <v>152.44</v>
      </c>
      <c r="N1315" s="1" t="s">
        <v>10</v>
      </c>
      <c r="O1315" s="1">
        <v>5.86</v>
      </c>
    </row>
    <row r="1316" spans="4:15" x14ac:dyDescent="0.25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00"/>
        <v>Large</v>
      </c>
      <c r="I1316" s="4" t="str">
        <f t="shared" si="101"/>
        <v>XXX Large</v>
      </c>
      <c r="J1316" s="1">
        <v>2040.39</v>
      </c>
      <c r="K1316" s="13">
        <f t="shared" si="102"/>
        <v>0.01</v>
      </c>
      <c r="L1316" s="17">
        <f t="shared" si="103"/>
        <v>2019.9861000000001</v>
      </c>
      <c r="M1316" s="17">
        <f t="shared" si="104"/>
        <v>2020.4</v>
      </c>
      <c r="N1316" s="1" t="s">
        <v>10</v>
      </c>
      <c r="O1316" s="1">
        <v>19.989999999999998</v>
      </c>
    </row>
    <row r="1317" spans="4:15" x14ac:dyDescent="0.25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00"/>
        <v>Medium</v>
      </c>
      <c r="I1317" s="4" t="str">
        <f t="shared" si="101"/>
        <v>Small-Medium</v>
      </c>
      <c r="J1317" s="1">
        <v>2844.64</v>
      </c>
      <c r="K1317" s="13">
        <f t="shared" si="102"/>
        <v>0</v>
      </c>
      <c r="L1317" s="17">
        <f t="shared" si="103"/>
        <v>2844.64</v>
      </c>
      <c r="M1317" s="17">
        <f t="shared" si="104"/>
        <v>2844.64</v>
      </c>
      <c r="N1317" s="1" t="s">
        <v>13</v>
      </c>
      <c r="O1317" s="1">
        <v>60</v>
      </c>
    </row>
    <row r="1318" spans="4:15" x14ac:dyDescent="0.25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00"/>
        <v>Medium</v>
      </c>
      <c r="I1318" s="4" t="str">
        <f t="shared" si="101"/>
        <v>Medium</v>
      </c>
      <c r="J1318" s="1">
        <v>9062.44</v>
      </c>
      <c r="K1318" s="13">
        <f t="shared" si="102"/>
        <v>0</v>
      </c>
      <c r="L1318" s="17">
        <f t="shared" si="103"/>
        <v>9062.44</v>
      </c>
      <c r="M1318" s="17">
        <f t="shared" si="104"/>
        <v>9062.44</v>
      </c>
      <c r="N1318" s="1" t="s">
        <v>10</v>
      </c>
      <c r="O1318" s="1">
        <v>19.989999999999998</v>
      </c>
    </row>
    <row r="1319" spans="4:15" x14ac:dyDescent="0.25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00"/>
        <v>Small</v>
      </c>
      <c r="I1319" s="4" t="str">
        <f t="shared" si="101"/>
        <v>Small</v>
      </c>
      <c r="J1319" s="1">
        <v>214.94</v>
      </c>
      <c r="K1319" s="13">
        <f t="shared" si="102"/>
        <v>0</v>
      </c>
      <c r="L1319" s="17">
        <f t="shared" si="103"/>
        <v>214.94</v>
      </c>
      <c r="M1319" s="17">
        <f t="shared" si="104"/>
        <v>214.94</v>
      </c>
      <c r="N1319" s="1" t="s">
        <v>10</v>
      </c>
      <c r="O1319" s="1">
        <v>1.99</v>
      </c>
    </row>
    <row r="1320" spans="4:15" x14ac:dyDescent="0.25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00"/>
        <v>Large</v>
      </c>
      <c r="I1320" s="4" t="str">
        <f t="shared" si="101"/>
        <v>XXX Large</v>
      </c>
      <c r="J1320" s="1">
        <v>193.11</v>
      </c>
      <c r="K1320" s="13">
        <f t="shared" si="102"/>
        <v>0.01</v>
      </c>
      <c r="L1320" s="17">
        <f t="shared" si="103"/>
        <v>191.1789</v>
      </c>
      <c r="M1320" s="17">
        <f t="shared" si="104"/>
        <v>186.10000000000002</v>
      </c>
      <c r="N1320" s="1" t="s">
        <v>10</v>
      </c>
      <c r="O1320" s="1">
        <v>7.01</v>
      </c>
    </row>
    <row r="1321" spans="4:15" x14ac:dyDescent="0.25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00"/>
        <v>Small</v>
      </c>
      <c r="I1321" s="4" t="str">
        <f t="shared" si="101"/>
        <v>Extra Small</v>
      </c>
      <c r="J1321" s="1">
        <v>51.75</v>
      </c>
      <c r="K1321" s="13">
        <f t="shared" si="102"/>
        <v>0</v>
      </c>
      <c r="L1321" s="17">
        <f t="shared" si="103"/>
        <v>51.75</v>
      </c>
      <c r="M1321" s="17">
        <f t="shared" si="104"/>
        <v>51.75</v>
      </c>
      <c r="N1321" s="1" t="s">
        <v>10</v>
      </c>
      <c r="O1321" s="1">
        <v>0.7</v>
      </c>
    </row>
    <row r="1322" spans="4:15" x14ac:dyDescent="0.25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00"/>
        <v>Medium</v>
      </c>
      <c r="I1322" s="4" t="str">
        <f t="shared" si="101"/>
        <v>Medium-Large</v>
      </c>
      <c r="J1322" s="1">
        <v>1135.24</v>
      </c>
      <c r="K1322" s="13">
        <f t="shared" si="102"/>
        <v>0</v>
      </c>
      <c r="L1322" s="17">
        <f t="shared" si="103"/>
        <v>1135.24</v>
      </c>
      <c r="M1322" s="17">
        <f t="shared" si="104"/>
        <v>1135.24</v>
      </c>
      <c r="N1322" s="1" t="s">
        <v>10</v>
      </c>
      <c r="O1322" s="1">
        <v>4.5</v>
      </c>
    </row>
    <row r="1323" spans="4:15" x14ac:dyDescent="0.25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00"/>
        <v>Large</v>
      </c>
      <c r="I1323" s="4" t="str">
        <f t="shared" si="101"/>
        <v>XXX Large</v>
      </c>
      <c r="J1323" s="1">
        <v>197.36</v>
      </c>
      <c r="K1323" s="13">
        <f t="shared" si="102"/>
        <v>0.01</v>
      </c>
      <c r="L1323" s="17">
        <f t="shared" si="103"/>
        <v>195.38640000000001</v>
      </c>
      <c r="M1323" s="17">
        <f t="shared" si="104"/>
        <v>194.37</v>
      </c>
      <c r="N1323" s="1" t="s">
        <v>10</v>
      </c>
      <c r="O1323" s="1">
        <v>2.99</v>
      </c>
    </row>
    <row r="1324" spans="4:15" x14ac:dyDescent="0.25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00"/>
        <v>Medium</v>
      </c>
      <c r="I1324" s="4" t="str">
        <f t="shared" si="101"/>
        <v>Medium</v>
      </c>
      <c r="J1324" s="1">
        <v>82.98</v>
      </c>
      <c r="K1324" s="13">
        <f t="shared" si="102"/>
        <v>0</v>
      </c>
      <c r="L1324" s="17">
        <f t="shared" si="103"/>
        <v>82.98</v>
      </c>
      <c r="M1324" s="17">
        <f t="shared" si="104"/>
        <v>82.98</v>
      </c>
      <c r="N1324" s="1" t="s">
        <v>10</v>
      </c>
      <c r="O1324" s="1">
        <v>1.3</v>
      </c>
    </row>
    <row r="1325" spans="4:15" x14ac:dyDescent="0.25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00"/>
        <v>Small</v>
      </c>
      <c r="I1325" s="4" t="str">
        <f t="shared" si="101"/>
        <v>Extra Small</v>
      </c>
      <c r="J1325" s="1">
        <v>267.06</v>
      </c>
      <c r="K1325" s="13">
        <f t="shared" si="102"/>
        <v>0</v>
      </c>
      <c r="L1325" s="17">
        <f t="shared" si="103"/>
        <v>267.06</v>
      </c>
      <c r="M1325" s="17">
        <f t="shared" si="104"/>
        <v>267.06</v>
      </c>
      <c r="N1325" s="1" t="s">
        <v>10</v>
      </c>
      <c r="O1325" s="1">
        <v>2.99</v>
      </c>
    </row>
    <row r="1326" spans="4:15" x14ac:dyDescent="0.25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00"/>
        <v>Small</v>
      </c>
      <c r="I1326" s="4" t="str">
        <f t="shared" si="101"/>
        <v>Extra Small</v>
      </c>
      <c r="J1326" s="1">
        <v>17.72</v>
      </c>
      <c r="K1326" s="13">
        <f t="shared" si="102"/>
        <v>0</v>
      </c>
      <c r="L1326" s="17">
        <f t="shared" si="103"/>
        <v>17.72</v>
      </c>
      <c r="M1326" s="17">
        <f t="shared" si="104"/>
        <v>17.72</v>
      </c>
      <c r="N1326" s="1" t="s">
        <v>10</v>
      </c>
      <c r="O1326" s="1">
        <v>4.08</v>
      </c>
    </row>
    <row r="1327" spans="4:15" x14ac:dyDescent="0.25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00"/>
        <v>Small</v>
      </c>
      <c r="I1327" s="4" t="str">
        <f t="shared" si="101"/>
        <v>Mini</v>
      </c>
      <c r="J1327" s="1">
        <v>22.56</v>
      </c>
      <c r="K1327" s="13">
        <f t="shared" si="102"/>
        <v>0</v>
      </c>
      <c r="L1327" s="17">
        <f t="shared" si="103"/>
        <v>22.56</v>
      </c>
      <c r="M1327" s="17">
        <f t="shared" si="104"/>
        <v>22.56</v>
      </c>
      <c r="N1327" s="1" t="s">
        <v>10</v>
      </c>
      <c r="O1327" s="1">
        <v>6.27</v>
      </c>
    </row>
    <row r="1328" spans="4:15" x14ac:dyDescent="0.25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00"/>
        <v>Small</v>
      </c>
      <c r="I1328" s="4" t="str">
        <f t="shared" si="101"/>
        <v>Mini</v>
      </c>
      <c r="J1328" s="1">
        <v>2136.9299999999998</v>
      </c>
      <c r="K1328" s="13">
        <f t="shared" si="102"/>
        <v>0</v>
      </c>
      <c r="L1328" s="17">
        <f t="shared" si="103"/>
        <v>2136.9299999999998</v>
      </c>
      <c r="M1328" s="17">
        <f t="shared" si="104"/>
        <v>2136.9299999999998</v>
      </c>
      <c r="N1328" s="1" t="s">
        <v>10</v>
      </c>
      <c r="O1328" s="1">
        <v>24.49</v>
      </c>
    </row>
    <row r="1329" spans="4:15" x14ac:dyDescent="0.25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00"/>
        <v>Large</v>
      </c>
      <c r="I1329" s="4" t="str">
        <f t="shared" si="101"/>
        <v>Extra Large</v>
      </c>
      <c r="J1329" s="1">
        <v>218.77</v>
      </c>
      <c r="K1329" s="13">
        <f t="shared" si="102"/>
        <v>0.01</v>
      </c>
      <c r="L1329" s="17">
        <f t="shared" si="103"/>
        <v>216.5823</v>
      </c>
      <c r="M1329" s="17">
        <f t="shared" si="104"/>
        <v>210.99</v>
      </c>
      <c r="N1329" s="1" t="s">
        <v>10</v>
      </c>
      <c r="O1329" s="1">
        <v>7.78</v>
      </c>
    </row>
    <row r="1330" spans="4:15" x14ac:dyDescent="0.25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00"/>
        <v>Large</v>
      </c>
      <c r="I1330" s="4" t="str">
        <f t="shared" si="101"/>
        <v>XXX Large</v>
      </c>
      <c r="J1330" s="1">
        <v>281.58</v>
      </c>
      <c r="K1330" s="13">
        <f t="shared" si="102"/>
        <v>0.01</v>
      </c>
      <c r="L1330" s="17">
        <f t="shared" si="103"/>
        <v>278.76419999999996</v>
      </c>
      <c r="M1330" s="17">
        <f t="shared" si="104"/>
        <v>275.65999999999997</v>
      </c>
      <c r="N1330" s="1" t="s">
        <v>10</v>
      </c>
      <c r="O1330" s="1">
        <v>5.92</v>
      </c>
    </row>
    <row r="1331" spans="4:15" x14ac:dyDescent="0.25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00"/>
        <v>Medium</v>
      </c>
      <c r="I1331" s="4" t="str">
        <f t="shared" si="101"/>
        <v>Medium</v>
      </c>
      <c r="J1331" s="1">
        <v>664.98900000000003</v>
      </c>
      <c r="K1331" s="13">
        <f t="shared" si="102"/>
        <v>0</v>
      </c>
      <c r="L1331" s="17">
        <f t="shared" si="103"/>
        <v>664.98900000000003</v>
      </c>
      <c r="M1331" s="17">
        <f t="shared" si="104"/>
        <v>664.98900000000003</v>
      </c>
      <c r="N1331" s="1" t="s">
        <v>10</v>
      </c>
      <c r="O1331" s="1">
        <v>5.99</v>
      </c>
    </row>
    <row r="1332" spans="4:15" x14ac:dyDescent="0.25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00"/>
        <v>Medium</v>
      </c>
      <c r="I1332" s="4" t="str">
        <f t="shared" si="101"/>
        <v>Small-Medium</v>
      </c>
      <c r="J1332" s="1">
        <v>198.78</v>
      </c>
      <c r="K1332" s="13">
        <f t="shared" si="102"/>
        <v>0</v>
      </c>
      <c r="L1332" s="17">
        <f t="shared" si="103"/>
        <v>198.78</v>
      </c>
      <c r="M1332" s="17">
        <f t="shared" si="104"/>
        <v>198.78</v>
      </c>
      <c r="N1332" s="1" t="s">
        <v>10</v>
      </c>
      <c r="O1332" s="1">
        <v>7.19</v>
      </c>
    </row>
    <row r="1333" spans="4:15" x14ac:dyDescent="0.25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00"/>
        <v>Medium</v>
      </c>
      <c r="I1333" s="4" t="str">
        <f t="shared" si="101"/>
        <v>Small-Medium</v>
      </c>
      <c r="J1333" s="1">
        <v>131.71</v>
      </c>
      <c r="K1333" s="13">
        <f t="shared" si="102"/>
        <v>0</v>
      </c>
      <c r="L1333" s="17">
        <f t="shared" si="103"/>
        <v>131.71</v>
      </c>
      <c r="M1333" s="17">
        <f t="shared" si="104"/>
        <v>131.71</v>
      </c>
      <c r="N1333" s="1" t="s">
        <v>10</v>
      </c>
      <c r="O1333" s="1">
        <v>5.74</v>
      </c>
    </row>
    <row r="1334" spans="4:15" x14ac:dyDescent="0.25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00"/>
        <v>Medium</v>
      </c>
      <c r="I1334" s="4" t="str">
        <f t="shared" si="101"/>
        <v>Medium-Large</v>
      </c>
      <c r="J1334" s="1">
        <v>95.26</v>
      </c>
      <c r="K1334" s="13">
        <f t="shared" si="102"/>
        <v>0</v>
      </c>
      <c r="L1334" s="17">
        <f t="shared" si="103"/>
        <v>95.26</v>
      </c>
      <c r="M1334" s="17">
        <f t="shared" si="104"/>
        <v>95.26</v>
      </c>
      <c r="N1334" s="1" t="s">
        <v>10</v>
      </c>
      <c r="O1334" s="1">
        <v>5</v>
      </c>
    </row>
    <row r="1335" spans="4:15" x14ac:dyDescent="0.25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00"/>
        <v>Medium</v>
      </c>
      <c r="I1335" s="4" t="str">
        <f t="shared" si="101"/>
        <v>Small-Medium</v>
      </c>
      <c r="J1335" s="1">
        <v>822.91</v>
      </c>
      <c r="K1335" s="13">
        <f t="shared" si="102"/>
        <v>0</v>
      </c>
      <c r="L1335" s="17">
        <f t="shared" si="103"/>
        <v>822.91</v>
      </c>
      <c r="M1335" s="17">
        <f t="shared" si="104"/>
        <v>822.91</v>
      </c>
      <c r="N1335" s="1" t="s">
        <v>10</v>
      </c>
      <c r="O1335" s="1">
        <v>19.989999999999998</v>
      </c>
    </row>
    <row r="1336" spans="4:15" x14ac:dyDescent="0.25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00"/>
        <v>Large</v>
      </c>
      <c r="I1336" s="4" t="str">
        <f t="shared" si="101"/>
        <v>XX Large</v>
      </c>
      <c r="J1336" s="1">
        <v>90.88</v>
      </c>
      <c r="K1336" s="13">
        <f t="shared" si="102"/>
        <v>0.01</v>
      </c>
      <c r="L1336" s="17">
        <f t="shared" si="103"/>
        <v>89.971199999999996</v>
      </c>
      <c r="M1336" s="17">
        <f t="shared" si="104"/>
        <v>90.1</v>
      </c>
      <c r="N1336" s="1" t="s">
        <v>10</v>
      </c>
      <c r="O1336" s="1">
        <v>0.78</v>
      </c>
    </row>
    <row r="1337" spans="4:15" x14ac:dyDescent="0.25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00"/>
        <v>Medium</v>
      </c>
      <c r="I1337" s="4" t="str">
        <f t="shared" si="101"/>
        <v>Medium</v>
      </c>
      <c r="J1337" s="1">
        <v>1267.4604999999999</v>
      </c>
      <c r="K1337" s="13">
        <f t="shared" si="102"/>
        <v>0</v>
      </c>
      <c r="L1337" s="17">
        <f t="shared" si="103"/>
        <v>1267.4604999999999</v>
      </c>
      <c r="M1337" s="17">
        <f t="shared" si="104"/>
        <v>1267.4604999999999</v>
      </c>
      <c r="N1337" s="1" t="s">
        <v>10</v>
      </c>
      <c r="O1337" s="1">
        <v>5.99</v>
      </c>
    </row>
    <row r="1338" spans="4:15" x14ac:dyDescent="0.25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00"/>
        <v>Large</v>
      </c>
      <c r="I1338" s="4" t="str">
        <f t="shared" si="101"/>
        <v>XXX Large</v>
      </c>
      <c r="J1338" s="1">
        <v>256</v>
      </c>
      <c r="K1338" s="13">
        <f t="shared" si="102"/>
        <v>0.01</v>
      </c>
      <c r="L1338" s="17">
        <f t="shared" si="103"/>
        <v>253.44</v>
      </c>
      <c r="M1338" s="17">
        <f t="shared" si="104"/>
        <v>250.34</v>
      </c>
      <c r="N1338" s="1" t="s">
        <v>10</v>
      </c>
      <c r="O1338" s="1">
        <v>5.66</v>
      </c>
    </row>
    <row r="1339" spans="4:15" x14ac:dyDescent="0.25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00"/>
        <v>Large</v>
      </c>
      <c r="I1339" s="4" t="str">
        <f t="shared" si="101"/>
        <v>XXX Large</v>
      </c>
      <c r="J1339" s="1">
        <v>228.31</v>
      </c>
      <c r="K1339" s="13">
        <f t="shared" si="102"/>
        <v>0.01</v>
      </c>
      <c r="L1339" s="17">
        <f t="shared" si="103"/>
        <v>226.02690000000001</v>
      </c>
      <c r="M1339" s="17">
        <f t="shared" si="104"/>
        <v>227.61</v>
      </c>
      <c r="N1339" s="1" t="s">
        <v>10</v>
      </c>
      <c r="O1339" s="1">
        <v>0.7</v>
      </c>
    </row>
    <row r="1340" spans="4:15" x14ac:dyDescent="0.25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00"/>
        <v>Medium</v>
      </c>
      <c r="I1340" s="4" t="str">
        <f t="shared" si="101"/>
        <v>Small-Medium</v>
      </c>
      <c r="J1340" s="1">
        <v>6067.76</v>
      </c>
      <c r="K1340" s="13">
        <f t="shared" si="102"/>
        <v>0</v>
      </c>
      <c r="L1340" s="17">
        <f t="shared" si="103"/>
        <v>6067.76</v>
      </c>
      <c r="M1340" s="17">
        <f t="shared" si="104"/>
        <v>6067.76</v>
      </c>
      <c r="N1340" s="1" t="s">
        <v>13</v>
      </c>
      <c r="O1340" s="1">
        <v>54.12</v>
      </c>
    </row>
    <row r="1341" spans="4:15" x14ac:dyDescent="0.25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00"/>
        <v>Medium</v>
      </c>
      <c r="I1341" s="4" t="str">
        <f t="shared" si="101"/>
        <v>Small-Medium</v>
      </c>
      <c r="J1341" s="1">
        <v>210.4</v>
      </c>
      <c r="K1341" s="13">
        <f t="shared" si="102"/>
        <v>0</v>
      </c>
      <c r="L1341" s="17">
        <f t="shared" si="103"/>
        <v>210.4</v>
      </c>
      <c r="M1341" s="17">
        <f t="shared" si="104"/>
        <v>210.4</v>
      </c>
      <c r="N1341" s="1" t="s">
        <v>10</v>
      </c>
      <c r="O1341" s="1">
        <v>4.5</v>
      </c>
    </row>
    <row r="1342" spans="4:15" x14ac:dyDescent="0.25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00"/>
        <v>Small</v>
      </c>
      <c r="I1342" s="4" t="str">
        <f t="shared" si="101"/>
        <v>Extra Small</v>
      </c>
      <c r="J1342" s="1">
        <v>987.54</v>
      </c>
      <c r="K1342" s="13">
        <f t="shared" si="102"/>
        <v>0</v>
      </c>
      <c r="L1342" s="17">
        <f t="shared" si="103"/>
        <v>987.54</v>
      </c>
      <c r="M1342" s="17">
        <f t="shared" si="104"/>
        <v>987.54</v>
      </c>
      <c r="N1342" s="1" t="s">
        <v>10</v>
      </c>
      <c r="O1342" s="1">
        <v>35</v>
      </c>
    </row>
    <row r="1343" spans="4:15" x14ac:dyDescent="0.25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00"/>
        <v>Large</v>
      </c>
      <c r="I1343" s="4" t="str">
        <f t="shared" si="101"/>
        <v>Large</v>
      </c>
      <c r="J1343" s="1">
        <v>729.83</v>
      </c>
      <c r="K1343" s="13">
        <f t="shared" si="102"/>
        <v>0</v>
      </c>
      <c r="L1343" s="17">
        <f t="shared" si="103"/>
        <v>729.83</v>
      </c>
      <c r="M1343" s="17">
        <f t="shared" si="104"/>
        <v>729.83</v>
      </c>
      <c r="N1343" s="1" t="s">
        <v>10</v>
      </c>
      <c r="O1343" s="1">
        <v>15.1</v>
      </c>
    </row>
    <row r="1344" spans="4:15" x14ac:dyDescent="0.25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00"/>
        <v>Large</v>
      </c>
      <c r="I1344" s="4" t="str">
        <f t="shared" si="101"/>
        <v>Extra Large</v>
      </c>
      <c r="J1344" s="1">
        <v>218.12</v>
      </c>
      <c r="K1344" s="13">
        <f t="shared" si="102"/>
        <v>0.01</v>
      </c>
      <c r="L1344" s="17">
        <f t="shared" si="103"/>
        <v>215.93880000000001</v>
      </c>
      <c r="M1344" s="17">
        <f t="shared" si="104"/>
        <v>169.12</v>
      </c>
      <c r="N1344" s="1" t="s">
        <v>10</v>
      </c>
      <c r="O1344" s="1">
        <v>49</v>
      </c>
    </row>
    <row r="1345" spans="4:15" x14ac:dyDescent="0.25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00"/>
        <v>Large</v>
      </c>
      <c r="I1345" s="4" t="str">
        <f t="shared" si="101"/>
        <v>XX Large</v>
      </c>
      <c r="J1345" s="1">
        <v>3749</v>
      </c>
      <c r="K1345" s="13">
        <f t="shared" si="102"/>
        <v>0.01</v>
      </c>
      <c r="L1345" s="17">
        <f t="shared" si="103"/>
        <v>3711.5099999999998</v>
      </c>
      <c r="M1345" s="17">
        <f t="shared" si="104"/>
        <v>3714</v>
      </c>
      <c r="N1345" s="1" t="s">
        <v>10</v>
      </c>
      <c r="O1345" s="1">
        <v>35</v>
      </c>
    </row>
    <row r="1346" spans="4:15" x14ac:dyDescent="0.25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00"/>
        <v>Large</v>
      </c>
      <c r="I1346" s="4" t="str">
        <f t="shared" si="101"/>
        <v>Extra Large</v>
      </c>
      <c r="J1346" s="1">
        <v>206.09</v>
      </c>
      <c r="K1346" s="13">
        <f t="shared" si="102"/>
        <v>0.01</v>
      </c>
      <c r="L1346" s="17">
        <f t="shared" si="103"/>
        <v>204.0291</v>
      </c>
      <c r="M1346" s="17">
        <f t="shared" si="104"/>
        <v>204.06</v>
      </c>
      <c r="N1346" s="1" t="s">
        <v>10</v>
      </c>
      <c r="O1346" s="1">
        <v>2.0299999999999998</v>
      </c>
    </row>
    <row r="1347" spans="4:15" x14ac:dyDescent="0.25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05">IF(G1347&gt;=30,"Large",IF(G1347&lt;=15,"Small","Medium"))</f>
        <v>Large</v>
      </c>
      <c r="I1347" s="4" t="str">
        <f t="shared" ref="I1347:I1410" si="106">VLOOKUP(G1347,$A$3:$B$12,2,TRUE)</f>
        <v>XX Large</v>
      </c>
      <c r="J1347" s="1">
        <v>1579.56</v>
      </c>
      <c r="K1347" s="13">
        <f t="shared" ref="K1347:K1410" si="107">IF(G1347&gt;35,0.01,0)</f>
        <v>0.01</v>
      </c>
      <c r="L1347" s="17">
        <f t="shared" ref="L1347:L1410" si="108">J1347*(1-K1347)</f>
        <v>1563.7644</v>
      </c>
      <c r="M1347" s="17">
        <f t="shared" ref="M1347:M1410" si="109">IF(K1347=0.01,J1347-O1347,J1347)</f>
        <v>1574.6399999999999</v>
      </c>
      <c r="N1347" s="1" t="s">
        <v>10</v>
      </c>
      <c r="O1347" s="1">
        <v>4.92</v>
      </c>
    </row>
    <row r="1348" spans="4:15" x14ac:dyDescent="0.25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05"/>
        <v>Medium</v>
      </c>
      <c r="I1348" s="4" t="str">
        <f t="shared" si="106"/>
        <v>Medium</v>
      </c>
      <c r="J1348" s="1">
        <v>169.35400000000001</v>
      </c>
      <c r="K1348" s="13">
        <f t="shared" si="107"/>
        <v>0</v>
      </c>
      <c r="L1348" s="17">
        <f t="shared" si="108"/>
        <v>169.35400000000001</v>
      </c>
      <c r="M1348" s="17">
        <f t="shared" si="109"/>
        <v>169.35400000000001</v>
      </c>
      <c r="N1348" s="1" t="s">
        <v>8</v>
      </c>
      <c r="O1348" s="1">
        <v>5.03</v>
      </c>
    </row>
    <row r="1349" spans="4:15" x14ac:dyDescent="0.25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05"/>
        <v>Small</v>
      </c>
      <c r="I1349" s="4" t="str">
        <f t="shared" si="106"/>
        <v>Mini</v>
      </c>
      <c r="J1349" s="1">
        <v>124.25</v>
      </c>
      <c r="K1349" s="13">
        <f t="shared" si="107"/>
        <v>0</v>
      </c>
      <c r="L1349" s="17">
        <f t="shared" si="108"/>
        <v>124.25</v>
      </c>
      <c r="M1349" s="17">
        <f t="shared" si="109"/>
        <v>124.25</v>
      </c>
      <c r="N1349" s="1" t="s">
        <v>10</v>
      </c>
      <c r="O1349" s="1">
        <v>13.88</v>
      </c>
    </row>
    <row r="1350" spans="4:15" x14ac:dyDescent="0.25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05"/>
        <v>Large</v>
      </c>
      <c r="I1350" s="4" t="str">
        <f t="shared" si="106"/>
        <v>Extra Large</v>
      </c>
      <c r="J1350" s="1">
        <v>1083.19</v>
      </c>
      <c r="K1350" s="13">
        <f t="shared" si="107"/>
        <v>0.01</v>
      </c>
      <c r="L1350" s="17">
        <f t="shared" si="108"/>
        <v>1072.3581000000001</v>
      </c>
      <c r="M1350" s="17">
        <f t="shared" si="109"/>
        <v>1077.69</v>
      </c>
      <c r="N1350" s="1" t="s">
        <v>8</v>
      </c>
      <c r="O1350" s="1">
        <v>5.5</v>
      </c>
    </row>
    <row r="1351" spans="4:15" x14ac:dyDescent="0.25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05"/>
        <v>Large</v>
      </c>
      <c r="I1351" s="4" t="str">
        <f t="shared" si="106"/>
        <v>Extra Large</v>
      </c>
      <c r="J1351" s="1">
        <v>679.95</v>
      </c>
      <c r="K1351" s="13">
        <f t="shared" si="107"/>
        <v>0.01</v>
      </c>
      <c r="L1351" s="17">
        <f t="shared" si="108"/>
        <v>673.15050000000008</v>
      </c>
      <c r="M1351" s="17">
        <f t="shared" si="109"/>
        <v>671.30000000000007</v>
      </c>
      <c r="N1351" s="1" t="s">
        <v>10</v>
      </c>
      <c r="O1351" s="1">
        <v>8.65</v>
      </c>
    </row>
    <row r="1352" spans="4:15" x14ac:dyDescent="0.25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05"/>
        <v>Small</v>
      </c>
      <c r="I1352" s="4" t="str">
        <f t="shared" si="106"/>
        <v>Mini</v>
      </c>
      <c r="J1352" s="1">
        <v>21.55</v>
      </c>
      <c r="K1352" s="13">
        <f t="shared" si="107"/>
        <v>0</v>
      </c>
      <c r="L1352" s="17">
        <f t="shared" si="108"/>
        <v>21.55</v>
      </c>
      <c r="M1352" s="17">
        <f t="shared" si="109"/>
        <v>21.55</v>
      </c>
      <c r="N1352" s="1" t="s">
        <v>10</v>
      </c>
      <c r="O1352" s="1">
        <v>0.49</v>
      </c>
    </row>
    <row r="1353" spans="4:15" x14ac:dyDescent="0.25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05"/>
        <v>Large</v>
      </c>
      <c r="I1353" s="4" t="str">
        <f t="shared" si="106"/>
        <v>Extra Large</v>
      </c>
      <c r="J1353" s="1">
        <v>266.16000000000003</v>
      </c>
      <c r="K1353" s="13">
        <f t="shared" si="107"/>
        <v>0.01</v>
      </c>
      <c r="L1353" s="17">
        <f t="shared" si="108"/>
        <v>263.4984</v>
      </c>
      <c r="M1353" s="17">
        <f t="shared" si="109"/>
        <v>264.39000000000004</v>
      </c>
      <c r="N1353" s="1" t="s">
        <v>10</v>
      </c>
      <c r="O1353" s="1">
        <v>1.77</v>
      </c>
    </row>
    <row r="1354" spans="4:15" x14ac:dyDescent="0.25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05"/>
        <v>Large</v>
      </c>
      <c r="I1354" s="4" t="str">
        <f t="shared" si="106"/>
        <v>Extra Large</v>
      </c>
      <c r="J1354" s="1">
        <v>223.79</v>
      </c>
      <c r="K1354" s="13">
        <f t="shared" si="107"/>
        <v>0.01</v>
      </c>
      <c r="L1354" s="17">
        <f t="shared" si="108"/>
        <v>221.5521</v>
      </c>
      <c r="M1354" s="17">
        <f t="shared" si="109"/>
        <v>218.13</v>
      </c>
      <c r="N1354" s="1" t="s">
        <v>10</v>
      </c>
      <c r="O1354" s="1">
        <v>5.66</v>
      </c>
    </row>
    <row r="1355" spans="4:15" x14ac:dyDescent="0.25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05"/>
        <v>Large</v>
      </c>
      <c r="I1355" s="4" t="str">
        <f t="shared" si="106"/>
        <v>XXX Large</v>
      </c>
      <c r="J1355" s="1">
        <v>1753.75</v>
      </c>
      <c r="K1355" s="13">
        <f t="shared" si="107"/>
        <v>0.01</v>
      </c>
      <c r="L1355" s="17">
        <f t="shared" si="108"/>
        <v>1736.2125000000001</v>
      </c>
      <c r="M1355" s="17">
        <f t="shared" si="109"/>
        <v>1744.55</v>
      </c>
      <c r="N1355" s="1" t="s">
        <v>10</v>
      </c>
      <c r="O1355" s="1">
        <v>9.1999999999999993</v>
      </c>
    </row>
    <row r="1356" spans="4:15" x14ac:dyDescent="0.25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05"/>
        <v>Medium</v>
      </c>
      <c r="I1356" s="4" t="str">
        <f t="shared" si="106"/>
        <v>Medium-Large</v>
      </c>
      <c r="J1356" s="1">
        <v>573.97</v>
      </c>
      <c r="K1356" s="13">
        <f t="shared" si="107"/>
        <v>0</v>
      </c>
      <c r="L1356" s="17">
        <f t="shared" si="108"/>
        <v>573.97</v>
      </c>
      <c r="M1356" s="17">
        <f t="shared" si="109"/>
        <v>573.97</v>
      </c>
      <c r="N1356" s="1" t="s">
        <v>10</v>
      </c>
      <c r="O1356" s="1">
        <v>9.5399999999999991</v>
      </c>
    </row>
    <row r="1357" spans="4:15" x14ac:dyDescent="0.25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05"/>
        <v>Medium</v>
      </c>
      <c r="I1357" s="4" t="str">
        <f t="shared" si="106"/>
        <v>Small-Medium</v>
      </c>
      <c r="J1357" s="1">
        <v>1991.8985</v>
      </c>
      <c r="K1357" s="13">
        <f t="shared" si="107"/>
        <v>0</v>
      </c>
      <c r="L1357" s="17">
        <f t="shared" si="108"/>
        <v>1991.8985</v>
      </c>
      <c r="M1357" s="17">
        <f t="shared" si="109"/>
        <v>1991.8985</v>
      </c>
      <c r="N1357" s="1" t="s">
        <v>10</v>
      </c>
      <c r="O1357" s="1">
        <v>7.69</v>
      </c>
    </row>
    <row r="1358" spans="4:15" x14ac:dyDescent="0.25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05"/>
        <v>Large</v>
      </c>
      <c r="I1358" s="4" t="str">
        <f t="shared" si="106"/>
        <v>Large</v>
      </c>
      <c r="J1358" s="1">
        <v>6116.11</v>
      </c>
      <c r="K1358" s="13">
        <f t="shared" si="107"/>
        <v>0</v>
      </c>
      <c r="L1358" s="17">
        <f t="shared" si="108"/>
        <v>6116.11</v>
      </c>
      <c r="M1358" s="17">
        <f t="shared" si="109"/>
        <v>6116.11</v>
      </c>
      <c r="N1358" s="1" t="s">
        <v>13</v>
      </c>
      <c r="O1358" s="1">
        <v>29.21</v>
      </c>
    </row>
    <row r="1359" spans="4:15" x14ac:dyDescent="0.25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05"/>
        <v>Large</v>
      </c>
      <c r="I1359" s="4" t="str">
        <f t="shared" si="106"/>
        <v>XXX Large</v>
      </c>
      <c r="J1359" s="1">
        <v>316.99</v>
      </c>
      <c r="K1359" s="13">
        <f t="shared" si="107"/>
        <v>0.01</v>
      </c>
      <c r="L1359" s="17">
        <f t="shared" si="108"/>
        <v>313.82010000000002</v>
      </c>
      <c r="M1359" s="17">
        <f t="shared" si="109"/>
        <v>308.62</v>
      </c>
      <c r="N1359" s="1" t="s">
        <v>10</v>
      </c>
      <c r="O1359" s="1">
        <v>8.3699999999999992</v>
      </c>
    </row>
    <row r="1360" spans="4:15" x14ac:dyDescent="0.25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05"/>
        <v>Large</v>
      </c>
      <c r="I1360" s="4" t="str">
        <f t="shared" si="106"/>
        <v>XX Large</v>
      </c>
      <c r="J1360" s="1">
        <v>1691.51</v>
      </c>
      <c r="K1360" s="13">
        <f t="shared" si="107"/>
        <v>0.01</v>
      </c>
      <c r="L1360" s="17">
        <f t="shared" si="108"/>
        <v>1674.5949000000001</v>
      </c>
      <c r="M1360" s="17">
        <f t="shared" si="109"/>
        <v>1685.29</v>
      </c>
      <c r="N1360" s="1" t="s">
        <v>10</v>
      </c>
      <c r="O1360" s="1">
        <v>6.22</v>
      </c>
    </row>
    <row r="1361" spans="4:15" x14ac:dyDescent="0.25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05"/>
        <v>Small</v>
      </c>
      <c r="I1361" s="4" t="str">
        <f t="shared" si="106"/>
        <v>Small</v>
      </c>
      <c r="J1361" s="1">
        <v>122.93</v>
      </c>
      <c r="K1361" s="13">
        <f t="shared" si="107"/>
        <v>0</v>
      </c>
      <c r="L1361" s="17">
        <f t="shared" si="108"/>
        <v>122.93</v>
      </c>
      <c r="M1361" s="17">
        <f t="shared" si="109"/>
        <v>122.93</v>
      </c>
      <c r="N1361" s="1" t="s">
        <v>10</v>
      </c>
      <c r="O1361" s="1">
        <v>5.76</v>
      </c>
    </row>
    <row r="1362" spans="4:15" x14ac:dyDescent="0.25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05"/>
        <v>Medium</v>
      </c>
      <c r="I1362" s="4" t="str">
        <f t="shared" si="106"/>
        <v>Medium</v>
      </c>
      <c r="J1362" s="1">
        <v>1490.56</v>
      </c>
      <c r="K1362" s="13">
        <f t="shared" si="107"/>
        <v>0</v>
      </c>
      <c r="L1362" s="17">
        <f t="shared" si="108"/>
        <v>1490.56</v>
      </c>
      <c r="M1362" s="17">
        <f t="shared" si="109"/>
        <v>1490.56</v>
      </c>
      <c r="N1362" s="1" t="s">
        <v>13</v>
      </c>
      <c r="O1362" s="1">
        <v>60</v>
      </c>
    </row>
    <row r="1363" spans="4:15" x14ac:dyDescent="0.25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05"/>
        <v>Small</v>
      </c>
      <c r="I1363" s="4" t="str">
        <f t="shared" si="106"/>
        <v>Mini</v>
      </c>
      <c r="J1363" s="1">
        <v>47.86</v>
      </c>
      <c r="K1363" s="13">
        <f t="shared" si="107"/>
        <v>0</v>
      </c>
      <c r="L1363" s="17">
        <f t="shared" si="108"/>
        <v>47.86</v>
      </c>
      <c r="M1363" s="17">
        <f t="shared" si="109"/>
        <v>47.86</v>
      </c>
      <c r="N1363" s="1" t="s">
        <v>10</v>
      </c>
      <c r="O1363" s="1">
        <v>7.29</v>
      </c>
    </row>
    <row r="1364" spans="4:15" x14ac:dyDescent="0.25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05"/>
        <v>Small</v>
      </c>
      <c r="I1364" s="4" t="str">
        <f t="shared" si="106"/>
        <v>Mini</v>
      </c>
      <c r="J1364" s="1">
        <v>446.05</v>
      </c>
      <c r="K1364" s="13">
        <f t="shared" si="107"/>
        <v>0</v>
      </c>
      <c r="L1364" s="17">
        <f t="shared" si="108"/>
        <v>446.05</v>
      </c>
      <c r="M1364" s="17">
        <f t="shared" si="109"/>
        <v>446.05</v>
      </c>
      <c r="N1364" s="1" t="s">
        <v>13</v>
      </c>
      <c r="O1364" s="1">
        <v>53.48</v>
      </c>
    </row>
    <row r="1365" spans="4:15" x14ac:dyDescent="0.25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05"/>
        <v>Medium</v>
      </c>
      <c r="I1365" s="4" t="str">
        <f t="shared" si="106"/>
        <v>Small-Medium</v>
      </c>
      <c r="J1365" s="1">
        <v>242.63</v>
      </c>
      <c r="K1365" s="13">
        <f t="shared" si="107"/>
        <v>0</v>
      </c>
      <c r="L1365" s="17">
        <f t="shared" si="108"/>
        <v>242.63</v>
      </c>
      <c r="M1365" s="17">
        <f t="shared" si="109"/>
        <v>242.63</v>
      </c>
      <c r="N1365" s="1" t="s">
        <v>10</v>
      </c>
      <c r="O1365" s="1">
        <v>6.27</v>
      </c>
    </row>
    <row r="1366" spans="4:15" x14ac:dyDescent="0.25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05"/>
        <v>Large</v>
      </c>
      <c r="I1366" s="4" t="str">
        <f t="shared" si="106"/>
        <v>Extra Large</v>
      </c>
      <c r="J1366" s="1">
        <v>3607.8505</v>
      </c>
      <c r="K1366" s="13">
        <f t="shared" si="107"/>
        <v>0.01</v>
      </c>
      <c r="L1366" s="17">
        <f t="shared" si="108"/>
        <v>3571.7719950000001</v>
      </c>
      <c r="M1366" s="17">
        <f t="shared" si="109"/>
        <v>3598.8605000000002</v>
      </c>
      <c r="N1366" s="1" t="s">
        <v>10</v>
      </c>
      <c r="O1366" s="1">
        <v>8.99</v>
      </c>
    </row>
    <row r="1367" spans="4:15" x14ac:dyDescent="0.25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05"/>
        <v>Medium</v>
      </c>
      <c r="I1367" s="4" t="str">
        <f t="shared" si="106"/>
        <v>Small-Medium</v>
      </c>
      <c r="J1367" s="1">
        <v>105.44</v>
      </c>
      <c r="K1367" s="13">
        <f t="shared" si="107"/>
        <v>0</v>
      </c>
      <c r="L1367" s="17">
        <f t="shared" si="108"/>
        <v>105.44</v>
      </c>
      <c r="M1367" s="17">
        <f t="shared" si="109"/>
        <v>105.44</v>
      </c>
      <c r="N1367" s="1" t="s">
        <v>10</v>
      </c>
      <c r="O1367" s="1">
        <v>1.2</v>
      </c>
    </row>
    <row r="1368" spans="4:15" x14ac:dyDescent="0.25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05"/>
        <v>Large</v>
      </c>
      <c r="I1368" s="4" t="str">
        <f t="shared" si="106"/>
        <v>XXX Large</v>
      </c>
      <c r="J1368" s="1">
        <v>611.16</v>
      </c>
      <c r="K1368" s="13">
        <f t="shared" si="107"/>
        <v>0.01</v>
      </c>
      <c r="L1368" s="17">
        <f t="shared" si="108"/>
        <v>605.04840000000002</v>
      </c>
      <c r="M1368" s="17">
        <f t="shared" si="109"/>
        <v>606.17999999999995</v>
      </c>
      <c r="N1368" s="1" t="s">
        <v>10</v>
      </c>
      <c r="O1368" s="1">
        <v>4.9800000000000004</v>
      </c>
    </row>
    <row r="1369" spans="4:15" x14ac:dyDescent="0.25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05"/>
        <v>Large</v>
      </c>
      <c r="I1369" s="4" t="str">
        <f t="shared" si="106"/>
        <v>Medium-Large</v>
      </c>
      <c r="J1369" s="1">
        <v>975.12</v>
      </c>
      <c r="K1369" s="13">
        <f t="shared" si="107"/>
        <v>0</v>
      </c>
      <c r="L1369" s="17">
        <f t="shared" si="108"/>
        <v>975.12</v>
      </c>
      <c r="M1369" s="17">
        <f t="shared" si="109"/>
        <v>975.12</v>
      </c>
      <c r="N1369" s="1" t="s">
        <v>10</v>
      </c>
      <c r="O1369" s="1">
        <v>19.510000000000002</v>
      </c>
    </row>
    <row r="1370" spans="4:15" x14ac:dyDescent="0.25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05"/>
        <v>Medium</v>
      </c>
      <c r="I1370" s="4" t="str">
        <f t="shared" si="106"/>
        <v>Medium</v>
      </c>
      <c r="J1370" s="1">
        <v>831.52</v>
      </c>
      <c r="K1370" s="13">
        <f t="shared" si="107"/>
        <v>0</v>
      </c>
      <c r="L1370" s="17">
        <f t="shared" si="108"/>
        <v>831.52</v>
      </c>
      <c r="M1370" s="17">
        <f t="shared" si="109"/>
        <v>831.52</v>
      </c>
      <c r="N1370" s="1" t="s">
        <v>10</v>
      </c>
      <c r="O1370" s="1">
        <v>1.99</v>
      </c>
    </row>
    <row r="1371" spans="4:15" x14ac:dyDescent="0.25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05"/>
        <v>Small</v>
      </c>
      <c r="I1371" s="4" t="str">
        <f t="shared" si="106"/>
        <v>Extra Small</v>
      </c>
      <c r="J1371" s="1">
        <v>1089.8699999999999</v>
      </c>
      <c r="K1371" s="13">
        <f t="shared" si="107"/>
        <v>0</v>
      </c>
      <c r="L1371" s="17">
        <f t="shared" si="108"/>
        <v>1089.8699999999999</v>
      </c>
      <c r="M1371" s="17">
        <f t="shared" si="109"/>
        <v>1089.8699999999999</v>
      </c>
      <c r="N1371" s="1" t="s">
        <v>8</v>
      </c>
      <c r="O1371" s="1">
        <v>5.99</v>
      </c>
    </row>
    <row r="1372" spans="4:15" x14ac:dyDescent="0.25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05"/>
        <v>Large</v>
      </c>
      <c r="I1372" s="4" t="str">
        <f t="shared" si="106"/>
        <v>Large</v>
      </c>
      <c r="J1372" s="1">
        <v>136.79</v>
      </c>
      <c r="K1372" s="13">
        <f t="shared" si="107"/>
        <v>0</v>
      </c>
      <c r="L1372" s="17">
        <f t="shared" si="108"/>
        <v>136.79</v>
      </c>
      <c r="M1372" s="17">
        <f t="shared" si="109"/>
        <v>136.79</v>
      </c>
      <c r="N1372" s="1" t="s">
        <v>10</v>
      </c>
      <c r="O1372" s="1">
        <v>0.99</v>
      </c>
    </row>
    <row r="1373" spans="4:15" x14ac:dyDescent="0.25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05"/>
        <v>Medium</v>
      </c>
      <c r="I1373" s="4" t="str">
        <f t="shared" si="106"/>
        <v>Small-Medium</v>
      </c>
      <c r="J1373" s="1">
        <v>418.7</v>
      </c>
      <c r="K1373" s="13">
        <f t="shared" si="107"/>
        <v>0</v>
      </c>
      <c r="L1373" s="17">
        <f t="shared" si="108"/>
        <v>418.7</v>
      </c>
      <c r="M1373" s="17">
        <f t="shared" si="109"/>
        <v>418.7</v>
      </c>
      <c r="N1373" s="1" t="s">
        <v>10</v>
      </c>
      <c r="O1373" s="1">
        <v>5.53</v>
      </c>
    </row>
    <row r="1374" spans="4:15" x14ac:dyDescent="0.25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05"/>
        <v>Medium</v>
      </c>
      <c r="I1374" s="4" t="str">
        <f t="shared" si="106"/>
        <v>Medium</v>
      </c>
      <c r="J1374" s="1">
        <v>121.3</v>
      </c>
      <c r="K1374" s="13">
        <f t="shared" si="107"/>
        <v>0</v>
      </c>
      <c r="L1374" s="17">
        <f t="shared" si="108"/>
        <v>121.3</v>
      </c>
      <c r="M1374" s="17">
        <f t="shared" si="109"/>
        <v>121.3</v>
      </c>
      <c r="N1374" s="1" t="s">
        <v>10</v>
      </c>
      <c r="O1374" s="1">
        <v>5.59</v>
      </c>
    </row>
    <row r="1375" spans="4:15" x14ac:dyDescent="0.25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05"/>
        <v>Large</v>
      </c>
      <c r="I1375" s="4" t="str">
        <f t="shared" si="106"/>
        <v>XXX Large</v>
      </c>
      <c r="J1375" s="1">
        <v>2640.6864999999998</v>
      </c>
      <c r="K1375" s="13">
        <f t="shared" si="107"/>
        <v>0.01</v>
      </c>
      <c r="L1375" s="17">
        <f t="shared" si="108"/>
        <v>2614.2796349999999</v>
      </c>
      <c r="M1375" s="17">
        <f t="shared" si="109"/>
        <v>2634.7664999999997</v>
      </c>
      <c r="N1375" s="1" t="s">
        <v>8</v>
      </c>
      <c r="O1375" s="1">
        <v>5.92</v>
      </c>
    </row>
    <row r="1376" spans="4:15" x14ac:dyDescent="0.25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05"/>
        <v>Medium</v>
      </c>
      <c r="I1376" s="4" t="str">
        <f t="shared" si="106"/>
        <v>Small-Medium</v>
      </c>
      <c r="J1376" s="1">
        <v>120.56</v>
      </c>
      <c r="K1376" s="13">
        <f t="shared" si="107"/>
        <v>0</v>
      </c>
      <c r="L1376" s="17">
        <f t="shared" si="108"/>
        <v>120.56</v>
      </c>
      <c r="M1376" s="17">
        <f t="shared" si="109"/>
        <v>120.56</v>
      </c>
      <c r="N1376" s="1" t="s">
        <v>10</v>
      </c>
      <c r="O1376" s="1">
        <v>7.5</v>
      </c>
    </row>
    <row r="1377" spans="4:15" x14ac:dyDescent="0.25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05"/>
        <v>Large</v>
      </c>
      <c r="I1377" s="4" t="str">
        <f t="shared" si="106"/>
        <v>XXX Large</v>
      </c>
      <c r="J1377" s="1">
        <v>213.71</v>
      </c>
      <c r="K1377" s="13">
        <f t="shared" si="107"/>
        <v>0.01</v>
      </c>
      <c r="L1377" s="17">
        <f t="shared" si="108"/>
        <v>211.5729</v>
      </c>
      <c r="M1377" s="17">
        <f t="shared" si="109"/>
        <v>206.99</v>
      </c>
      <c r="N1377" s="1" t="s">
        <v>10</v>
      </c>
      <c r="O1377" s="1">
        <v>6.72</v>
      </c>
    </row>
    <row r="1378" spans="4:15" x14ac:dyDescent="0.25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05"/>
        <v>Medium</v>
      </c>
      <c r="I1378" s="4" t="str">
        <f t="shared" si="106"/>
        <v>Medium</v>
      </c>
      <c r="J1378" s="1">
        <v>133.66</v>
      </c>
      <c r="K1378" s="13">
        <f t="shared" si="107"/>
        <v>0</v>
      </c>
      <c r="L1378" s="17">
        <f t="shared" si="108"/>
        <v>133.66</v>
      </c>
      <c r="M1378" s="17">
        <f t="shared" si="109"/>
        <v>133.66</v>
      </c>
      <c r="N1378" s="1" t="s">
        <v>10</v>
      </c>
      <c r="O1378" s="1">
        <v>2.27</v>
      </c>
    </row>
    <row r="1379" spans="4:15" x14ac:dyDescent="0.25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05"/>
        <v>Large</v>
      </c>
      <c r="I1379" s="4" t="str">
        <f t="shared" si="106"/>
        <v>XXX Large</v>
      </c>
      <c r="J1379" s="1">
        <v>375.11</v>
      </c>
      <c r="K1379" s="13">
        <f t="shared" si="107"/>
        <v>0.01</v>
      </c>
      <c r="L1379" s="17">
        <f t="shared" si="108"/>
        <v>371.35890000000001</v>
      </c>
      <c r="M1379" s="17">
        <f t="shared" si="109"/>
        <v>363.96000000000004</v>
      </c>
      <c r="N1379" s="1" t="s">
        <v>10</v>
      </c>
      <c r="O1379" s="1">
        <v>11.15</v>
      </c>
    </row>
    <row r="1380" spans="4:15" x14ac:dyDescent="0.25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05"/>
        <v>Large</v>
      </c>
      <c r="I1380" s="4" t="str">
        <f t="shared" si="106"/>
        <v>Medium-Large</v>
      </c>
      <c r="J1380" s="1">
        <v>128.25</v>
      </c>
      <c r="K1380" s="13">
        <f t="shared" si="107"/>
        <v>0</v>
      </c>
      <c r="L1380" s="17">
        <f t="shared" si="108"/>
        <v>128.25</v>
      </c>
      <c r="M1380" s="17">
        <f t="shared" si="109"/>
        <v>128.25</v>
      </c>
      <c r="N1380" s="1" t="s">
        <v>8</v>
      </c>
      <c r="O1380" s="1">
        <v>5.26</v>
      </c>
    </row>
    <row r="1381" spans="4:15" x14ac:dyDescent="0.25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05"/>
        <v>Large</v>
      </c>
      <c r="I1381" s="4" t="str">
        <f t="shared" si="106"/>
        <v>XX Large</v>
      </c>
      <c r="J1381" s="1">
        <v>283.18</v>
      </c>
      <c r="K1381" s="13">
        <f t="shared" si="107"/>
        <v>0.01</v>
      </c>
      <c r="L1381" s="17">
        <f t="shared" si="108"/>
        <v>280.34820000000002</v>
      </c>
      <c r="M1381" s="17">
        <f t="shared" si="109"/>
        <v>275.69</v>
      </c>
      <c r="N1381" s="1" t="s">
        <v>10</v>
      </c>
      <c r="O1381" s="1">
        <v>7.49</v>
      </c>
    </row>
    <row r="1382" spans="4:15" x14ac:dyDescent="0.25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05"/>
        <v>Large</v>
      </c>
      <c r="I1382" s="4" t="str">
        <f t="shared" si="106"/>
        <v>Extra Large</v>
      </c>
      <c r="J1382" s="1">
        <v>1199.7</v>
      </c>
      <c r="K1382" s="13">
        <f t="shared" si="107"/>
        <v>0.01</v>
      </c>
      <c r="L1382" s="17">
        <f t="shared" si="108"/>
        <v>1187.703</v>
      </c>
      <c r="M1382" s="17">
        <f t="shared" si="109"/>
        <v>1180.19</v>
      </c>
      <c r="N1382" s="1" t="s">
        <v>10</v>
      </c>
      <c r="O1382" s="1">
        <v>19.510000000000002</v>
      </c>
    </row>
    <row r="1383" spans="4:15" x14ac:dyDescent="0.25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05"/>
        <v>Large</v>
      </c>
      <c r="I1383" s="4" t="str">
        <f t="shared" si="106"/>
        <v>XX Large</v>
      </c>
      <c r="J1383" s="1">
        <v>2245.6914999999999</v>
      </c>
      <c r="K1383" s="13">
        <f t="shared" si="107"/>
        <v>0.01</v>
      </c>
      <c r="L1383" s="17">
        <f t="shared" si="108"/>
        <v>2223.2345849999997</v>
      </c>
      <c r="M1383" s="17">
        <f t="shared" si="109"/>
        <v>2236.7015000000001</v>
      </c>
      <c r="N1383" s="1" t="s">
        <v>10</v>
      </c>
      <c r="O1383" s="1">
        <v>8.99</v>
      </c>
    </row>
    <row r="1384" spans="4:15" x14ac:dyDescent="0.25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05"/>
        <v>Large</v>
      </c>
      <c r="I1384" s="4" t="str">
        <f t="shared" si="106"/>
        <v>XXX Large</v>
      </c>
      <c r="J1384" s="1">
        <v>134.41999999999999</v>
      </c>
      <c r="K1384" s="13">
        <f t="shared" si="107"/>
        <v>0.01</v>
      </c>
      <c r="L1384" s="17">
        <f t="shared" si="108"/>
        <v>133.07579999999999</v>
      </c>
      <c r="M1384" s="17">
        <f t="shared" si="109"/>
        <v>133.41</v>
      </c>
      <c r="N1384" s="1" t="s">
        <v>10</v>
      </c>
      <c r="O1384" s="1">
        <v>1.01</v>
      </c>
    </row>
    <row r="1385" spans="4:15" x14ac:dyDescent="0.25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05"/>
        <v>Small</v>
      </c>
      <c r="I1385" s="4" t="str">
        <f t="shared" si="106"/>
        <v>Extra Small</v>
      </c>
      <c r="J1385" s="1">
        <v>374.78</v>
      </c>
      <c r="K1385" s="13">
        <f t="shared" si="107"/>
        <v>0</v>
      </c>
      <c r="L1385" s="17">
        <f t="shared" si="108"/>
        <v>374.78</v>
      </c>
      <c r="M1385" s="17">
        <f t="shared" si="109"/>
        <v>374.78</v>
      </c>
      <c r="N1385" s="1" t="s">
        <v>10</v>
      </c>
      <c r="O1385" s="1">
        <v>14.3</v>
      </c>
    </row>
    <row r="1386" spans="4:15" x14ac:dyDescent="0.25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05"/>
        <v>Medium</v>
      </c>
      <c r="I1386" s="4" t="str">
        <f t="shared" si="106"/>
        <v>Small-Medium</v>
      </c>
      <c r="J1386" s="1">
        <v>120.96</v>
      </c>
      <c r="K1386" s="13">
        <f t="shared" si="107"/>
        <v>0</v>
      </c>
      <c r="L1386" s="17">
        <f t="shared" si="108"/>
        <v>120.96</v>
      </c>
      <c r="M1386" s="17">
        <f t="shared" si="109"/>
        <v>120.96</v>
      </c>
      <c r="N1386" s="1" t="s">
        <v>10</v>
      </c>
      <c r="O1386" s="1">
        <v>6.65</v>
      </c>
    </row>
    <row r="1387" spans="4:15" x14ac:dyDescent="0.25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05"/>
        <v>Medium</v>
      </c>
      <c r="I1387" s="4" t="str">
        <f t="shared" si="106"/>
        <v>Medium</v>
      </c>
      <c r="J1387" s="1">
        <v>550.67999999999995</v>
      </c>
      <c r="K1387" s="13">
        <f t="shared" si="107"/>
        <v>0</v>
      </c>
      <c r="L1387" s="17">
        <f t="shared" si="108"/>
        <v>550.67999999999995</v>
      </c>
      <c r="M1387" s="17">
        <f t="shared" si="109"/>
        <v>550.67999999999995</v>
      </c>
      <c r="N1387" s="1" t="s">
        <v>13</v>
      </c>
      <c r="O1387" s="1">
        <v>15.68</v>
      </c>
    </row>
    <row r="1388" spans="4:15" x14ac:dyDescent="0.25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05"/>
        <v>Large</v>
      </c>
      <c r="I1388" s="4" t="str">
        <f t="shared" si="106"/>
        <v>XX Large</v>
      </c>
      <c r="J1388" s="1">
        <v>2079.4740000000002</v>
      </c>
      <c r="K1388" s="13">
        <f t="shared" si="107"/>
        <v>0.01</v>
      </c>
      <c r="L1388" s="17">
        <f t="shared" si="108"/>
        <v>2058.6792600000003</v>
      </c>
      <c r="M1388" s="17">
        <f t="shared" si="109"/>
        <v>2074.4740000000002</v>
      </c>
      <c r="N1388" s="1" t="s">
        <v>10</v>
      </c>
      <c r="O1388" s="1">
        <v>5</v>
      </c>
    </row>
    <row r="1389" spans="4:15" x14ac:dyDescent="0.25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05"/>
        <v>Medium</v>
      </c>
      <c r="I1389" s="4" t="str">
        <f t="shared" si="106"/>
        <v>Medium</v>
      </c>
      <c r="J1389" s="1">
        <v>3629.1174999999998</v>
      </c>
      <c r="K1389" s="13">
        <f t="shared" si="107"/>
        <v>0</v>
      </c>
      <c r="L1389" s="17">
        <f t="shared" si="108"/>
        <v>3629.1174999999998</v>
      </c>
      <c r="M1389" s="17">
        <f t="shared" si="109"/>
        <v>3629.1174999999998</v>
      </c>
      <c r="N1389" s="1" t="s">
        <v>10</v>
      </c>
      <c r="O1389" s="1">
        <v>5.26</v>
      </c>
    </row>
    <row r="1390" spans="4:15" x14ac:dyDescent="0.25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05"/>
        <v>Small</v>
      </c>
      <c r="I1390" s="4" t="str">
        <f t="shared" si="106"/>
        <v>Extra Small</v>
      </c>
      <c r="J1390" s="1">
        <v>990.67</v>
      </c>
      <c r="K1390" s="13">
        <f t="shared" si="107"/>
        <v>0</v>
      </c>
      <c r="L1390" s="17">
        <f t="shared" si="108"/>
        <v>990.67</v>
      </c>
      <c r="M1390" s="17">
        <f t="shared" si="109"/>
        <v>990.67</v>
      </c>
      <c r="N1390" s="1" t="s">
        <v>10</v>
      </c>
      <c r="O1390" s="1">
        <v>35</v>
      </c>
    </row>
    <row r="1391" spans="4:15" x14ac:dyDescent="0.25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05"/>
        <v>Medium</v>
      </c>
      <c r="I1391" s="4" t="str">
        <f t="shared" si="106"/>
        <v>Small-Medium</v>
      </c>
      <c r="J1391" s="1">
        <v>981.26</v>
      </c>
      <c r="K1391" s="13">
        <f t="shared" si="107"/>
        <v>0</v>
      </c>
      <c r="L1391" s="17">
        <f t="shared" si="108"/>
        <v>981.26</v>
      </c>
      <c r="M1391" s="17">
        <f t="shared" si="109"/>
        <v>981.26</v>
      </c>
      <c r="N1391" s="1" t="s">
        <v>10</v>
      </c>
      <c r="O1391" s="1">
        <v>49</v>
      </c>
    </row>
    <row r="1392" spans="4:15" x14ac:dyDescent="0.25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05"/>
        <v>Small</v>
      </c>
      <c r="I1392" s="4" t="str">
        <f t="shared" si="106"/>
        <v>Small</v>
      </c>
      <c r="J1392" s="1">
        <v>36.409999999999997</v>
      </c>
      <c r="K1392" s="13">
        <f t="shared" si="107"/>
        <v>0</v>
      </c>
      <c r="L1392" s="17">
        <f t="shared" si="108"/>
        <v>36.409999999999997</v>
      </c>
      <c r="M1392" s="17">
        <f t="shared" si="109"/>
        <v>36.409999999999997</v>
      </c>
      <c r="N1392" s="1" t="s">
        <v>10</v>
      </c>
      <c r="O1392" s="1">
        <v>0.5</v>
      </c>
    </row>
    <row r="1393" spans="4:15" x14ac:dyDescent="0.25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05"/>
        <v>Small</v>
      </c>
      <c r="I1393" s="4" t="str">
        <f t="shared" si="106"/>
        <v>Mini</v>
      </c>
      <c r="J1393" s="1">
        <v>64.09</v>
      </c>
      <c r="K1393" s="13">
        <f t="shared" si="107"/>
        <v>0</v>
      </c>
      <c r="L1393" s="17">
        <f t="shared" si="108"/>
        <v>64.09</v>
      </c>
      <c r="M1393" s="17">
        <f t="shared" si="109"/>
        <v>64.09</v>
      </c>
      <c r="N1393" s="1" t="s">
        <v>10</v>
      </c>
      <c r="O1393" s="1">
        <v>1.39</v>
      </c>
    </row>
    <row r="1394" spans="4:15" x14ac:dyDescent="0.25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05"/>
        <v>Small</v>
      </c>
      <c r="I1394" s="4" t="str">
        <f t="shared" si="106"/>
        <v>Small</v>
      </c>
      <c r="J1394" s="1">
        <v>1849.6</v>
      </c>
      <c r="K1394" s="13">
        <f t="shared" si="107"/>
        <v>0</v>
      </c>
      <c r="L1394" s="17">
        <f t="shared" si="108"/>
        <v>1849.6</v>
      </c>
      <c r="M1394" s="17">
        <f t="shared" si="109"/>
        <v>1849.6</v>
      </c>
      <c r="N1394" s="1" t="s">
        <v>10</v>
      </c>
      <c r="O1394" s="1">
        <v>8.99</v>
      </c>
    </row>
    <row r="1395" spans="4:15" x14ac:dyDescent="0.25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05"/>
        <v>Large</v>
      </c>
      <c r="I1395" s="4" t="str">
        <f t="shared" si="106"/>
        <v>Large</v>
      </c>
      <c r="J1395" s="1">
        <v>293.18</v>
      </c>
      <c r="K1395" s="13">
        <f t="shared" si="107"/>
        <v>0</v>
      </c>
      <c r="L1395" s="17">
        <f t="shared" si="108"/>
        <v>293.18</v>
      </c>
      <c r="M1395" s="17">
        <f t="shared" si="109"/>
        <v>293.18</v>
      </c>
      <c r="N1395" s="1" t="s">
        <v>10</v>
      </c>
      <c r="O1395" s="1">
        <v>1.99</v>
      </c>
    </row>
    <row r="1396" spans="4:15" x14ac:dyDescent="0.25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05"/>
        <v>Large</v>
      </c>
      <c r="I1396" s="4" t="str">
        <f t="shared" si="106"/>
        <v>XX Large</v>
      </c>
      <c r="J1396" s="1">
        <v>2004.6</v>
      </c>
      <c r="K1396" s="13">
        <f t="shared" si="107"/>
        <v>0.01</v>
      </c>
      <c r="L1396" s="17">
        <f t="shared" si="108"/>
        <v>1984.5539999999999</v>
      </c>
      <c r="M1396" s="17">
        <f t="shared" si="109"/>
        <v>2000.99</v>
      </c>
      <c r="N1396" s="1" t="s">
        <v>8</v>
      </c>
      <c r="O1396" s="1">
        <v>3.61</v>
      </c>
    </row>
    <row r="1397" spans="4:15" x14ac:dyDescent="0.25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05"/>
        <v>Medium</v>
      </c>
      <c r="I1397" s="4" t="str">
        <f t="shared" si="106"/>
        <v>Medium</v>
      </c>
      <c r="J1397" s="1">
        <v>1350.5309999999999</v>
      </c>
      <c r="K1397" s="13">
        <f t="shared" si="107"/>
        <v>0</v>
      </c>
      <c r="L1397" s="17">
        <f t="shared" si="108"/>
        <v>1350.5309999999999</v>
      </c>
      <c r="M1397" s="17">
        <f t="shared" si="109"/>
        <v>1350.5309999999999</v>
      </c>
      <c r="N1397" s="1" t="s">
        <v>10</v>
      </c>
      <c r="O1397" s="1">
        <v>5.26</v>
      </c>
    </row>
    <row r="1398" spans="4:15" x14ac:dyDescent="0.25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05"/>
        <v>Medium</v>
      </c>
      <c r="I1398" s="4" t="str">
        <f t="shared" si="106"/>
        <v>Medium</v>
      </c>
      <c r="J1398" s="1">
        <v>68.5</v>
      </c>
      <c r="K1398" s="13">
        <f t="shared" si="107"/>
        <v>0</v>
      </c>
      <c r="L1398" s="17">
        <f t="shared" si="108"/>
        <v>68.5</v>
      </c>
      <c r="M1398" s="17">
        <f t="shared" si="109"/>
        <v>68.5</v>
      </c>
      <c r="N1398" s="1" t="s">
        <v>10</v>
      </c>
      <c r="O1398" s="1">
        <v>1.49</v>
      </c>
    </row>
    <row r="1399" spans="4:15" x14ac:dyDescent="0.25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05"/>
        <v>Medium</v>
      </c>
      <c r="I1399" s="4" t="str">
        <f t="shared" si="106"/>
        <v>Medium</v>
      </c>
      <c r="J1399" s="1">
        <v>139.66</v>
      </c>
      <c r="K1399" s="13">
        <f t="shared" si="107"/>
        <v>0</v>
      </c>
      <c r="L1399" s="17">
        <f t="shared" si="108"/>
        <v>139.66</v>
      </c>
      <c r="M1399" s="17">
        <f t="shared" si="109"/>
        <v>139.66</v>
      </c>
      <c r="N1399" s="1" t="s">
        <v>10</v>
      </c>
      <c r="O1399" s="1">
        <v>1.39</v>
      </c>
    </row>
    <row r="1400" spans="4:15" x14ac:dyDescent="0.25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05"/>
        <v>Large</v>
      </c>
      <c r="I1400" s="4" t="str">
        <f t="shared" si="106"/>
        <v>XXX Large</v>
      </c>
      <c r="J1400" s="1">
        <v>979.44</v>
      </c>
      <c r="K1400" s="13">
        <f t="shared" si="107"/>
        <v>0.01</v>
      </c>
      <c r="L1400" s="17">
        <f t="shared" si="108"/>
        <v>969.64560000000006</v>
      </c>
      <c r="M1400" s="17">
        <f t="shared" si="109"/>
        <v>973.58</v>
      </c>
      <c r="N1400" s="1" t="s">
        <v>10</v>
      </c>
      <c r="O1400" s="1">
        <v>5.86</v>
      </c>
    </row>
    <row r="1401" spans="4:15" x14ac:dyDescent="0.25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05"/>
        <v>Medium</v>
      </c>
      <c r="I1401" s="4" t="str">
        <f t="shared" si="106"/>
        <v>Medium-Large</v>
      </c>
      <c r="J1401" s="1">
        <v>3316.08</v>
      </c>
      <c r="K1401" s="13">
        <f t="shared" si="107"/>
        <v>0</v>
      </c>
      <c r="L1401" s="17">
        <f t="shared" si="108"/>
        <v>3316.08</v>
      </c>
      <c r="M1401" s="17">
        <f t="shared" si="109"/>
        <v>3316.08</v>
      </c>
      <c r="N1401" s="1" t="s">
        <v>13</v>
      </c>
      <c r="O1401" s="1">
        <v>30</v>
      </c>
    </row>
    <row r="1402" spans="4:15" x14ac:dyDescent="0.25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05"/>
        <v>Large</v>
      </c>
      <c r="I1402" s="4" t="str">
        <f t="shared" si="106"/>
        <v>XXX Large</v>
      </c>
      <c r="J1402" s="1">
        <v>9262.35</v>
      </c>
      <c r="K1402" s="13">
        <f t="shared" si="107"/>
        <v>0.01</v>
      </c>
      <c r="L1402" s="17">
        <f t="shared" si="108"/>
        <v>9169.7265000000007</v>
      </c>
      <c r="M1402" s="17">
        <f t="shared" si="109"/>
        <v>9237.86</v>
      </c>
      <c r="N1402" s="1" t="s">
        <v>10</v>
      </c>
      <c r="O1402" s="1">
        <v>24.49</v>
      </c>
    </row>
    <row r="1403" spans="4:15" x14ac:dyDescent="0.25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05"/>
        <v>Medium</v>
      </c>
      <c r="I1403" s="4" t="str">
        <f t="shared" si="106"/>
        <v>Small-Medium</v>
      </c>
      <c r="J1403" s="1">
        <v>262.32</v>
      </c>
      <c r="K1403" s="13">
        <f t="shared" si="107"/>
        <v>0</v>
      </c>
      <c r="L1403" s="17">
        <f t="shared" si="108"/>
        <v>262.32</v>
      </c>
      <c r="M1403" s="17">
        <f t="shared" si="109"/>
        <v>262.32</v>
      </c>
      <c r="N1403" s="1" t="s">
        <v>10</v>
      </c>
      <c r="O1403" s="1">
        <v>6.46</v>
      </c>
    </row>
    <row r="1404" spans="4:15" x14ac:dyDescent="0.25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05"/>
        <v>Medium</v>
      </c>
      <c r="I1404" s="4" t="str">
        <f t="shared" si="106"/>
        <v>Small-Medium</v>
      </c>
      <c r="J1404" s="1">
        <v>367.09</v>
      </c>
      <c r="K1404" s="13">
        <f t="shared" si="107"/>
        <v>0</v>
      </c>
      <c r="L1404" s="17">
        <f t="shared" si="108"/>
        <v>367.09</v>
      </c>
      <c r="M1404" s="17">
        <f t="shared" si="109"/>
        <v>367.09</v>
      </c>
      <c r="N1404" s="1" t="s">
        <v>10</v>
      </c>
      <c r="O1404" s="1">
        <v>1.99</v>
      </c>
    </row>
    <row r="1405" spans="4:15" x14ac:dyDescent="0.25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05"/>
        <v>Small</v>
      </c>
      <c r="I1405" s="4" t="str">
        <f t="shared" si="106"/>
        <v>Small</v>
      </c>
      <c r="J1405" s="1">
        <v>106.1</v>
      </c>
      <c r="K1405" s="13">
        <f t="shared" si="107"/>
        <v>0</v>
      </c>
      <c r="L1405" s="17">
        <f t="shared" si="108"/>
        <v>106.1</v>
      </c>
      <c r="M1405" s="17">
        <f t="shared" si="109"/>
        <v>106.1</v>
      </c>
      <c r="N1405" s="1" t="s">
        <v>8</v>
      </c>
      <c r="O1405" s="1">
        <v>8.19</v>
      </c>
    </row>
    <row r="1406" spans="4:15" x14ac:dyDescent="0.25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05"/>
        <v>Small</v>
      </c>
      <c r="I1406" s="4" t="str">
        <f t="shared" si="106"/>
        <v>Extra Small</v>
      </c>
      <c r="J1406" s="1">
        <v>2643.15</v>
      </c>
      <c r="K1406" s="13">
        <f t="shared" si="107"/>
        <v>0</v>
      </c>
      <c r="L1406" s="17">
        <f t="shared" si="108"/>
        <v>2643.15</v>
      </c>
      <c r="M1406" s="17">
        <f t="shared" si="109"/>
        <v>2643.15</v>
      </c>
      <c r="N1406" s="1" t="s">
        <v>13</v>
      </c>
      <c r="O1406" s="1">
        <v>61.76</v>
      </c>
    </row>
    <row r="1407" spans="4:15" x14ac:dyDescent="0.25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05"/>
        <v>Large</v>
      </c>
      <c r="I1407" s="4" t="str">
        <f t="shared" si="106"/>
        <v>Extra Large</v>
      </c>
      <c r="J1407" s="1">
        <v>140.74</v>
      </c>
      <c r="K1407" s="13">
        <f t="shared" si="107"/>
        <v>0.01</v>
      </c>
      <c r="L1407" s="17">
        <f t="shared" si="108"/>
        <v>139.33260000000001</v>
      </c>
      <c r="M1407" s="17">
        <f t="shared" si="109"/>
        <v>136.77000000000001</v>
      </c>
      <c r="N1407" s="1" t="s">
        <v>10</v>
      </c>
      <c r="O1407" s="1">
        <v>3.97</v>
      </c>
    </row>
    <row r="1408" spans="4:15" x14ac:dyDescent="0.25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05"/>
        <v>Large</v>
      </c>
      <c r="I1408" s="4" t="str">
        <f t="shared" si="106"/>
        <v>XX Large</v>
      </c>
      <c r="J1408" s="1">
        <v>1008.34</v>
      </c>
      <c r="K1408" s="13">
        <f t="shared" si="107"/>
        <v>0.01</v>
      </c>
      <c r="L1408" s="17">
        <f t="shared" si="108"/>
        <v>998.25660000000005</v>
      </c>
      <c r="M1408" s="17">
        <f t="shared" si="109"/>
        <v>1002.0400000000001</v>
      </c>
      <c r="N1408" s="1" t="s">
        <v>10</v>
      </c>
      <c r="O1408" s="1">
        <v>6.3</v>
      </c>
    </row>
    <row r="1409" spans="4:15" x14ac:dyDescent="0.25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05"/>
        <v>Small</v>
      </c>
      <c r="I1409" s="4" t="str">
        <f t="shared" si="106"/>
        <v>Mini</v>
      </c>
      <c r="J1409" s="1">
        <v>18.7</v>
      </c>
      <c r="K1409" s="13">
        <f t="shared" si="107"/>
        <v>0</v>
      </c>
      <c r="L1409" s="17">
        <f t="shared" si="108"/>
        <v>18.7</v>
      </c>
      <c r="M1409" s="17">
        <f t="shared" si="109"/>
        <v>18.7</v>
      </c>
      <c r="N1409" s="1" t="s">
        <v>10</v>
      </c>
      <c r="O1409" s="1">
        <v>5.83</v>
      </c>
    </row>
    <row r="1410" spans="4:15" x14ac:dyDescent="0.25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05"/>
        <v>Large</v>
      </c>
      <c r="I1410" s="4" t="str">
        <f t="shared" si="106"/>
        <v>Large</v>
      </c>
      <c r="J1410" s="1">
        <v>153.97999999999999</v>
      </c>
      <c r="K1410" s="13">
        <f t="shared" si="107"/>
        <v>0</v>
      </c>
      <c r="L1410" s="17">
        <f t="shared" si="108"/>
        <v>153.97999999999999</v>
      </c>
      <c r="M1410" s="17">
        <f t="shared" si="109"/>
        <v>153.97999999999999</v>
      </c>
      <c r="N1410" s="1" t="s">
        <v>10</v>
      </c>
      <c r="O1410" s="1">
        <v>0.5</v>
      </c>
    </row>
    <row r="1411" spans="4:15" x14ac:dyDescent="0.25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10">IF(G1411&gt;=30,"Large",IF(G1411&lt;=15,"Small","Medium"))</f>
        <v>Medium</v>
      </c>
      <c r="I1411" s="4" t="str">
        <f t="shared" ref="I1411:I1474" si="111">VLOOKUP(G1411,$A$3:$B$12,2,TRUE)</f>
        <v>Small-Medium</v>
      </c>
      <c r="J1411" s="1">
        <v>2013.8</v>
      </c>
      <c r="K1411" s="13">
        <f t="shared" ref="K1411:K1474" si="112">IF(G1411&gt;35,0.01,0)</f>
        <v>0</v>
      </c>
      <c r="L1411" s="17">
        <f t="shared" ref="L1411:L1474" si="113">J1411*(1-K1411)</f>
        <v>2013.8</v>
      </c>
      <c r="M1411" s="17">
        <f t="shared" ref="M1411:M1474" si="114">IF(K1411=0.01,J1411-O1411,J1411)</f>
        <v>2013.8</v>
      </c>
      <c r="N1411" s="1" t="s">
        <v>13</v>
      </c>
      <c r="O1411" s="1">
        <v>56.14</v>
      </c>
    </row>
    <row r="1412" spans="4:15" x14ac:dyDescent="0.25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10"/>
        <v>Large</v>
      </c>
      <c r="I1412" s="4" t="str">
        <f t="shared" si="111"/>
        <v>XXX Large</v>
      </c>
      <c r="J1412" s="1">
        <v>320.57</v>
      </c>
      <c r="K1412" s="13">
        <f t="shared" si="112"/>
        <v>0.01</v>
      </c>
      <c r="L1412" s="17">
        <f t="shared" si="113"/>
        <v>317.36430000000001</v>
      </c>
      <c r="M1412" s="17">
        <f t="shared" si="114"/>
        <v>314.52</v>
      </c>
      <c r="N1412" s="1" t="s">
        <v>10</v>
      </c>
      <c r="O1412" s="1">
        <v>6.05</v>
      </c>
    </row>
    <row r="1413" spans="4:15" x14ac:dyDescent="0.25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10"/>
        <v>Medium</v>
      </c>
      <c r="I1413" s="4" t="str">
        <f t="shared" si="111"/>
        <v>Medium-Large</v>
      </c>
      <c r="J1413" s="1">
        <v>2700.78</v>
      </c>
      <c r="K1413" s="13">
        <f t="shared" si="112"/>
        <v>0</v>
      </c>
      <c r="L1413" s="17">
        <f t="shared" si="113"/>
        <v>2700.78</v>
      </c>
      <c r="M1413" s="17">
        <f t="shared" si="114"/>
        <v>2700.78</v>
      </c>
      <c r="N1413" s="1" t="s">
        <v>13</v>
      </c>
      <c r="O1413" s="1">
        <v>58.2</v>
      </c>
    </row>
    <row r="1414" spans="4:15" x14ac:dyDescent="0.25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10"/>
        <v>Large</v>
      </c>
      <c r="I1414" s="4" t="str">
        <f t="shared" si="111"/>
        <v>XX Large</v>
      </c>
      <c r="J1414" s="1">
        <v>188.77</v>
      </c>
      <c r="K1414" s="13">
        <f t="shared" si="112"/>
        <v>0.01</v>
      </c>
      <c r="L1414" s="17">
        <f t="shared" si="113"/>
        <v>186.88230000000001</v>
      </c>
      <c r="M1414" s="17">
        <f t="shared" si="114"/>
        <v>187.60000000000002</v>
      </c>
      <c r="N1414" s="1" t="s">
        <v>10</v>
      </c>
      <c r="O1414" s="1">
        <v>1.17</v>
      </c>
    </row>
    <row r="1415" spans="4:15" x14ac:dyDescent="0.25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10"/>
        <v>Large</v>
      </c>
      <c r="I1415" s="4" t="str">
        <f t="shared" si="111"/>
        <v>XX Large</v>
      </c>
      <c r="J1415" s="1">
        <v>770.53</v>
      </c>
      <c r="K1415" s="13">
        <f t="shared" si="112"/>
        <v>0.01</v>
      </c>
      <c r="L1415" s="17">
        <f t="shared" si="113"/>
        <v>762.82470000000001</v>
      </c>
      <c r="M1415" s="17">
        <f t="shared" si="114"/>
        <v>764.28</v>
      </c>
      <c r="N1415" s="1" t="s">
        <v>10</v>
      </c>
      <c r="O1415" s="1">
        <v>6.25</v>
      </c>
    </row>
    <row r="1416" spans="4:15" x14ac:dyDescent="0.25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10"/>
        <v>Small</v>
      </c>
      <c r="I1416" s="4" t="str">
        <f t="shared" si="111"/>
        <v>Small</v>
      </c>
      <c r="J1416" s="1">
        <v>603.34699999999998</v>
      </c>
      <c r="K1416" s="13">
        <f t="shared" si="112"/>
        <v>0</v>
      </c>
      <c r="L1416" s="17">
        <f t="shared" si="113"/>
        <v>603.34699999999998</v>
      </c>
      <c r="M1416" s="17">
        <f t="shared" si="114"/>
        <v>603.34699999999998</v>
      </c>
      <c r="N1416" s="1" t="s">
        <v>10</v>
      </c>
      <c r="O1416" s="1">
        <v>1.25</v>
      </c>
    </row>
    <row r="1417" spans="4:15" x14ac:dyDescent="0.25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10"/>
        <v>Large</v>
      </c>
      <c r="I1417" s="4" t="str">
        <f t="shared" si="111"/>
        <v>XX Large</v>
      </c>
      <c r="J1417" s="1">
        <v>683.46</v>
      </c>
      <c r="K1417" s="13">
        <f t="shared" si="112"/>
        <v>0.01</v>
      </c>
      <c r="L1417" s="17">
        <f t="shared" si="113"/>
        <v>676.62540000000001</v>
      </c>
      <c r="M1417" s="17">
        <f t="shared" si="114"/>
        <v>671.07</v>
      </c>
      <c r="N1417" s="1" t="s">
        <v>10</v>
      </c>
      <c r="O1417" s="1">
        <v>12.39</v>
      </c>
    </row>
    <row r="1418" spans="4:15" x14ac:dyDescent="0.25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10"/>
        <v>Medium</v>
      </c>
      <c r="I1418" s="4" t="str">
        <f t="shared" si="111"/>
        <v>Small-Medium</v>
      </c>
      <c r="J1418" s="1">
        <v>518.79999999999995</v>
      </c>
      <c r="K1418" s="13">
        <f t="shared" si="112"/>
        <v>0</v>
      </c>
      <c r="L1418" s="17">
        <f t="shared" si="113"/>
        <v>518.79999999999995</v>
      </c>
      <c r="M1418" s="17">
        <f t="shared" si="114"/>
        <v>518.79999999999995</v>
      </c>
      <c r="N1418" s="1" t="s">
        <v>10</v>
      </c>
      <c r="O1418" s="1">
        <v>11.63</v>
      </c>
    </row>
    <row r="1419" spans="4:15" x14ac:dyDescent="0.25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10"/>
        <v>Medium</v>
      </c>
      <c r="I1419" s="4" t="str">
        <f t="shared" si="111"/>
        <v>Medium-Large</v>
      </c>
      <c r="J1419" s="1">
        <v>1428.64</v>
      </c>
      <c r="K1419" s="13">
        <f t="shared" si="112"/>
        <v>0</v>
      </c>
      <c r="L1419" s="17">
        <f t="shared" si="113"/>
        <v>1428.64</v>
      </c>
      <c r="M1419" s="17">
        <f t="shared" si="114"/>
        <v>1428.64</v>
      </c>
      <c r="N1419" s="1" t="s">
        <v>10</v>
      </c>
      <c r="O1419" s="1">
        <v>10.75</v>
      </c>
    </row>
    <row r="1420" spans="4:15" x14ac:dyDescent="0.25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10"/>
        <v>Medium</v>
      </c>
      <c r="I1420" s="4" t="str">
        <f t="shared" si="111"/>
        <v>Medium-Large</v>
      </c>
      <c r="J1420" s="1">
        <v>925.43</v>
      </c>
      <c r="K1420" s="13">
        <f t="shared" si="112"/>
        <v>0</v>
      </c>
      <c r="L1420" s="17">
        <f t="shared" si="113"/>
        <v>925.43</v>
      </c>
      <c r="M1420" s="17">
        <f t="shared" si="114"/>
        <v>925.43</v>
      </c>
      <c r="N1420" s="1" t="s">
        <v>10</v>
      </c>
      <c r="O1420" s="1">
        <v>1.99</v>
      </c>
    </row>
    <row r="1421" spans="4:15" x14ac:dyDescent="0.25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10"/>
        <v>Medium</v>
      </c>
      <c r="I1421" s="4" t="str">
        <f t="shared" si="111"/>
        <v>Small-Medium</v>
      </c>
      <c r="J1421" s="1">
        <v>3075.752</v>
      </c>
      <c r="K1421" s="13">
        <f t="shared" si="112"/>
        <v>0</v>
      </c>
      <c r="L1421" s="17">
        <f t="shared" si="113"/>
        <v>3075.752</v>
      </c>
      <c r="M1421" s="17">
        <f t="shared" si="114"/>
        <v>3075.752</v>
      </c>
      <c r="N1421" s="1" t="s">
        <v>13</v>
      </c>
      <c r="O1421" s="1">
        <v>59.24</v>
      </c>
    </row>
    <row r="1422" spans="4:15" x14ac:dyDescent="0.25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10"/>
        <v>Small</v>
      </c>
      <c r="I1422" s="4" t="str">
        <f t="shared" si="111"/>
        <v>Extra Small</v>
      </c>
      <c r="J1422" s="1">
        <v>20.47</v>
      </c>
      <c r="K1422" s="13">
        <f t="shared" si="112"/>
        <v>0</v>
      </c>
      <c r="L1422" s="17">
        <f t="shared" si="113"/>
        <v>20.47</v>
      </c>
      <c r="M1422" s="17">
        <f t="shared" si="114"/>
        <v>20.47</v>
      </c>
      <c r="N1422" s="1" t="s">
        <v>10</v>
      </c>
      <c r="O1422" s="1">
        <v>1.0900000000000001</v>
      </c>
    </row>
    <row r="1423" spans="4:15" x14ac:dyDescent="0.25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10"/>
        <v>Large</v>
      </c>
      <c r="I1423" s="4" t="str">
        <f t="shared" si="111"/>
        <v>XXX Large</v>
      </c>
      <c r="J1423" s="1">
        <v>1184.32</v>
      </c>
      <c r="K1423" s="13">
        <f t="shared" si="112"/>
        <v>0.01</v>
      </c>
      <c r="L1423" s="17">
        <f t="shared" si="113"/>
        <v>1172.4767999999999</v>
      </c>
      <c r="M1423" s="17">
        <f t="shared" si="114"/>
        <v>1178.4299999999998</v>
      </c>
      <c r="N1423" s="1" t="s">
        <v>10</v>
      </c>
      <c r="O1423" s="1">
        <v>5.89</v>
      </c>
    </row>
    <row r="1424" spans="4:15" x14ac:dyDescent="0.25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10"/>
        <v>Large</v>
      </c>
      <c r="I1424" s="4" t="str">
        <f t="shared" si="111"/>
        <v>Large</v>
      </c>
      <c r="J1424" s="1">
        <v>311.19</v>
      </c>
      <c r="K1424" s="13">
        <f t="shared" si="112"/>
        <v>0</v>
      </c>
      <c r="L1424" s="17">
        <f t="shared" si="113"/>
        <v>311.19</v>
      </c>
      <c r="M1424" s="17">
        <f t="shared" si="114"/>
        <v>311.19</v>
      </c>
      <c r="N1424" s="1" t="s">
        <v>10</v>
      </c>
      <c r="O1424" s="1">
        <v>4.93</v>
      </c>
    </row>
    <row r="1425" spans="4:15" x14ac:dyDescent="0.25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10"/>
        <v>Large</v>
      </c>
      <c r="I1425" s="4" t="str">
        <f t="shared" si="111"/>
        <v>Large</v>
      </c>
      <c r="J1425" s="1">
        <v>343.92</v>
      </c>
      <c r="K1425" s="13">
        <f t="shared" si="112"/>
        <v>0</v>
      </c>
      <c r="L1425" s="17">
        <f t="shared" si="113"/>
        <v>343.92</v>
      </c>
      <c r="M1425" s="17">
        <f t="shared" si="114"/>
        <v>343.92</v>
      </c>
      <c r="N1425" s="1" t="s">
        <v>10</v>
      </c>
      <c r="O1425" s="1">
        <v>0.99</v>
      </c>
    </row>
    <row r="1426" spans="4:15" x14ac:dyDescent="0.25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10"/>
        <v>Medium</v>
      </c>
      <c r="I1426" s="4" t="str">
        <f t="shared" si="111"/>
        <v>Medium</v>
      </c>
      <c r="J1426" s="1">
        <v>260.08</v>
      </c>
      <c r="K1426" s="13">
        <f t="shared" si="112"/>
        <v>0</v>
      </c>
      <c r="L1426" s="17">
        <f t="shared" si="113"/>
        <v>260.08</v>
      </c>
      <c r="M1426" s="17">
        <f t="shared" si="114"/>
        <v>260.08</v>
      </c>
      <c r="N1426" s="1" t="s">
        <v>10</v>
      </c>
      <c r="O1426" s="1">
        <v>4.8099999999999996</v>
      </c>
    </row>
    <row r="1427" spans="4:15" x14ac:dyDescent="0.25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10"/>
        <v>Large</v>
      </c>
      <c r="I1427" s="4" t="str">
        <f t="shared" si="111"/>
        <v>Large</v>
      </c>
      <c r="J1427" s="1">
        <v>3130.2015000000001</v>
      </c>
      <c r="K1427" s="13">
        <f t="shared" si="112"/>
        <v>0</v>
      </c>
      <c r="L1427" s="17">
        <f t="shared" si="113"/>
        <v>3130.2015000000001</v>
      </c>
      <c r="M1427" s="17">
        <f t="shared" si="114"/>
        <v>3130.2015000000001</v>
      </c>
      <c r="N1427" s="1" t="s">
        <v>8</v>
      </c>
      <c r="O1427" s="1">
        <v>2.5</v>
      </c>
    </row>
    <row r="1428" spans="4:15" x14ac:dyDescent="0.25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10"/>
        <v>Large</v>
      </c>
      <c r="I1428" s="4" t="str">
        <f t="shared" si="111"/>
        <v>XX Large</v>
      </c>
      <c r="J1428" s="1">
        <v>483.64</v>
      </c>
      <c r="K1428" s="13">
        <f t="shared" si="112"/>
        <v>0.01</v>
      </c>
      <c r="L1428" s="17">
        <f t="shared" si="113"/>
        <v>478.80359999999996</v>
      </c>
      <c r="M1428" s="17">
        <f t="shared" si="114"/>
        <v>480.27</v>
      </c>
      <c r="N1428" s="1" t="s">
        <v>10</v>
      </c>
      <c r="O1428" s="1">
        <v>3.37</v>
      </c>
    </row>
    <row r="1429" spans="4:15" x14ac:dyDescent="0.25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10"/>
        <v>Small</v>
      </c>
      <c r="I1429" s="4" t="str">
        <f t="shared" si="111"/>
        <v>Small</v>
      </c>
      <c r="J1429" s="1">
        <v>56.26</v>
      </c>
      <c r="K1429" s="13">
        <f t="shared" si="112"/>
        <v>0</v>
      </c>
      <c r="L1429" s="17">
        <f t="shared" si="113"/>
        <v>56.26</v>
      </c>
      <c r="M1429" s="17">
        <f t="shared" si="114"/>
        <v>56.26</v>
      </c>
      <c r="N1429" s="1" t="s">
        <v>8</v>
      </c>
      <c r="O1429" s="1">
        <v>0.5</v>
      </c>
    </row>
    <row r="1430" spans="4:15" x14ac:dyDescent="0.25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10"/>
        <v>Large</v>
      </c>
      <c r="I1430" s="4" t="str">
        <f t="shared" si="111"/>
        <v>XXX Large</v>
      </c>
      <c r="J1430" s="1">
        <v>2026.42</v>
      </c>
      <c r="K1430" s="13">
        <f t="shared" si="112"/>
        <v>0.01</v>
      </c>
      <c r="L1430" s="17">
        <f t="shared" si="113"/>
        <v>2006.1558</v>
      </c>
      <c r="M1430" s="17">
        <f t="shared" si="114"/>
        <v>2016.5900000000001</v>
      </c>
      <c r="N1430" s="1" t="s">
        <v>10</v>
      </c>
      <c r="O1430" s="1">
        <v>9.83</v>
      </c>
    </row>
    <row r="1431" spans="4:15" x14ac:dyDescent="0.25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10"/>
        <v>Large</v>
      </c>
      <c r="I1431" s="4" t="str">
        <f t="shared" si="111"/>
        <v>Extra Large</v>
      </c>
      <c r="J1431" s="1">
        <v>5072.34</v>
      </c>
      <c r="K1431" s="13">
        <f t="shared" si="112"/>
        <v>0.01</v>
      </c>
      <c r="L1431" s="17">
        <f t="shared" si="113"/>
        <v>5021.6166000000003</v>
      </c>
      <c r="M1431" s="17">
        <f t="shared" si="114"/>
        <v>5052.3500000000004</v>
      </c>
      <c r="N1431" s="1" t="s">
        <v>10</v>
      </c>
      <c r="O1431" s="1">
        <v>19.989999999999998</v>
      </c>
    </row>
    <row r="1432" spans="4:15" x14ac:dyDescent="0.25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10"/>
        <v>Large</v>
      </c>
      <c r="I1432" s="4" t="str">
        <f t="shared" si="111"/>
        <v>Large</v>
      </c>
      <c r="J1432" s="1">
        <v>3413.4555</v>
      </c>
      <c r="K1432" s="13">
        <f t="shared" si="112"/>
        <v>0</v>
      </c>
      <c r="L1432" s="17">
        <f t="shared" si="113"/>
        <v>3413.4555</v>
      </c>
      <c r="M1432" s="17">
        <f t="shared" si="114"/>
        <v>3413.4555</v>
      </c>
      <c r="N1432" s="1" t="s">
        <v>10</v>
      </c>
      <c r="O1432" s="1">
        <v>2.5</v>
      </c>
    </row>
    <row r="1433" spans="4:15" x14ac:dyDescent="0.25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10"/>
        <v>Medium</v>
      </c>
      <c r="I1433" s="4" t="str">
        <f t="shared" si="111"/>
        <v>Small-Medium</v>
      </c>
      <c r="J1433" s="1">
        <v>524.25</v>
      </c>
      <c r="K1433" s="13">
        <f t="shared" si="112"/>
        <v>0</v>
      </c>
      <c r="L1433" s="17">
        <f t="shared" si="113"/>
        <v>524.25</v>
      </c>
      <c r="M1433" s="17">
        <f t="shared" si="114"/>
        <v>524.25</v>
      </c>
      <c r="N1433" s="1" t="s">
        <v>10</v>
      </c>
      <c r="O1433" s="1">
        <v>8.74</v>
      </c>
    </row>
    <row r="1434" spans="4:15" x14ac:dyDescent="0.25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10"/>
        <v>Medium</v>
      </c>
      <c r="I1434" s="4" t="str">
        <f t="shared" si="111"/>
        <v>Medium</v>
      </c>
      <c r="J1434" s="1">
        <v>80.790000000000006</v>
      </c>
      <c r="K1434" s="13">
        <f t="shared" si="112"/>
        <v>0</v>
      </c>
      <c r="L1434" s="17">
        <f t="shared" si="113"/>
        <v>80.790000000000006</v>
      </c>
      <c r="M1434" s="17">
        <f t="shared" si="114"/>
        <v>80.790000000000006</v>
      </c>
      <c r="N1434" s="1" t="s">
        <v>10</v>
      </c>
      <c r="O1434" s="1">
        <v>0.71</v>
      </c>
    </row>
    <row r="1435" spans="4:15" x14ac:dyDescent="0.25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10"/>
        <v>Small</v>
      </c>
      <c r="I1435" s="4" t="str">
        <f t="shared" si="111"/>
        <v>Mini</v>
      </c>
      <c r="J1435" s="1">
        <v>40.79</v>
      </c>
      <c r="K1435" s="13">
        <f t="shared" si="112"/>
        <v>0</v>
      </c>
      <c r="L1435" s="17">
        <f t="shared" si="113"/>
        <v>40.79</v>
      </c>
      <c r="M1435" s="17">
        <f t="shared" si="114"/>
        <v>40.79</v>
      </c>
      <c r="N1435" s="1" t="s">
        <v>10</v>
      </c>
      <c r="O1435" s="1">
        <v>5.72</v>
      </c>
    </row>
    <row r="1436" spans="4:15" x14ac:dyDescent="0.25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10"/>
        <v>Medium</v>
      </c>
      <c r="I1436" s="4" t="str">
        <f t="shared" si="111"/>
        <v>Medium</v>
      </c>
      <c r="J1436" s="1">
        <v>116.82</v>
      </c>
      <c r="K1436" s="13">
        <f t="shared" si="112"/>
        <v>0</v>
      </c>
      <c r="L1436" s="17">
        <f t="shared" si="113"/>
        <v>116.82</v>
      </c>
      <c r="M1436" s="17">
        <f t="shared" si="114"/>
        <v>116.82</v>
      </c>
      <c r="N1436" s="1" t="s">
        <v>10</v>
      </c>
      <c r="O1436" s="1">
        <v>2.39</v>
      </c>
    </row>
    <row r="1437" spans="4:15" x14ac:dyDescent="0.25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10"/>
        <v>Large</v>
      </c>
      <c r="I1437" s="4" t="str">
        <f t="shared" si="111"/>
        <v>XXX Large</v>
      </c>
      <c r="J1437" s="1">
        <v>230.63</v>
      </c>
      <c r="K1437" s="13">
        <f t="shared" si="112"/>
        <v>0.01</v>
      </c>
      <c r="L1437" s="17">
        <f t="shared" si="113"/>
        <v>228.3237</v>
      </c>
      <c r="M1437" s="17">
        <f t="shared" si="114"/>
        <v>227.57999999999998</v>
      </c>
      <c r="N1437" s="1" t="s">
        <v>10</v>
      </c>
      <c r="O1437" s="1">
        <v>3.05</v>
      </c>
    </row>
    <row r="1438" spans="4:15" x14ac:dyDescent="0.25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10"/>
        <v>Medium</v>
      </c>
      <c r="I1438" s="4" t="str">
        <f t="shared" si="111"/>
        <v>Medium-Large</v>
      </c>
      <c r="J1438" s="1">
        <v>824.51</v>
      </c>
      <c r="K1438" s="13">
        <f t="shared" si="112"/>
        <v>0</v>
      </c>
      <c r="L1438" s="17">
        <f t="shared" si="113"/>
        <v>824.51</v>
      </c>
      <c r="M1438" s="17">
        <f t="shared" si="114"/>
        <v>824.51</v>
      </c>
      <c r="N1438" s="1" t="s">
        <v>10</v>
      </c>
      <c r="O1438" s="1">
        <v>4</v>
      </c>
    </row>
    <row r="1439" spans="4:15" x14ac:dyDescent="0.25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10"/>
        <v>Medium</v>
      </c>
      <c r="I1439" s="4" t="str">
        <f t="shared" si="111"/>
        <v>Small-Medium</v>
      </c>
      <c r="J1439" s="1">
        <v>271.85000000000002</v>
      </c>
      <c r="K1439" s="13">
        <f t="shared" si="112"/>
        <v>0</v>
      </c>
      <c r="L1439" s="17">
        <f t="shared" si="113"/>
        <v>271.85000000000002</v>
      </c>
      <c r="M1439" s="17">
        <f t="shared" si="114"/>
        <v>271.85000000000002</v>
      </c>
      <c r="N1439" s="1" t="s">
        <v>10</v>
      </c>
      <c r="O1439" s="1">
        <v>1.39</v>
      </c>
    </row>
    <row r="1440" spans="4:15" x14ac:dyDescent="0.25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10"/>
        <v>Small</v>
      </c>
      <c r="I1440" s="4" t="str">
        <f t="shared" si="111"/>
        <v>Extra Small</v>
      </c>
      <c r="J1440" s="1">
        <v>22.89</v>
      </c>
      <c r="K1440" s="13">
        <f t="shared" si="112"/>
        <v>0</v>
      </c>
      <c r="L1440" s="17">
        <f t="shared" si="113"/>
        <v>22.89</v>
      </c>
      <c r="M1440" s="17">
        <f t="shared" si="114"/>
        <v>22.89</v>
      </c>
      <c r="N1440" s="1" t="s">
        <v>10</v>
      </c>
      <c r="O1440" s="1">
        <v>1.49</v>
      </c>
    </row>
    <row r="1441" spans="4:15" x14ac:dyDescent="0.25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10"/>
        <v>Large</v>
      </c>
      <c r="I1441" s="4" t="str">
        <f t="shared" si="111"/>
        <v>Large</v>
      </c>
      <c r="J1441" s="1">
        <v>846.85</v>
      </c>
      <c r="K1441" s="13">
        <f t="shared" si="112"/>
        <v>0</v>
      </c>
      <c r="L1441" s="17">
        <f t="shared" si="113"/>
        <v>846.85</v>
      </c>
      <c r="M1441" s="17">
        <f t="shared" si="114"/>
        <v>846.85</v>
      </c>
      <c r="N1441" s="1" t="s">
        <v>10</v>
      </c>
      <c r="O1441" s="1">
        <v>4</v>
      </c>
    </row>
    <row r="1442" spans="4:15" x14ac:dyDescent="0.25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10"/>
        <v>Medium</v>
      </c>
      <c r="I1442" s="4" t="str">
        <f t="shared" si="111"/>
        <v>Medium-Large</v>
      </c>
      <c r="J1442" s="1">
        <v>3361.02</v>
      </c>
      <c r="K1442" s="13">
        <f t="shared" si="112"/>
        <v>0</v>
      </c>
      <c r="L1442" s="17">
        <f t="shared" si="113"/>
        <v>3361.02</v>
      </c>
      <c r="M1442" s="17">
        <f t="shared" si="114"/>
        <v>3361.02</v>
      </c>
      <c r="N1442" s="1" t="s">
        <v>13</v>
      </c>
      <c r="O1442" s="1">
        <v>56.14</v>
      </c>
    </row>
    <row r="1443" spans="4:15" x14ac:dyDescent="0.25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10"/>
        <v>Medium</v>
      </c>
      <c r="I1443" s="4" t="str">
        <f t="shared" si="111"/>
        <v>Medium</v>
      </c>
      <c r="J1443" s="1">
        <v>2325.42</v>
      </c>
      <c r="K1443" s="13">
        <f t="shared" si="112"/>
        <v>0</v>
      </c>
      <c r="L1443" s="17">
        <f t="shared" si="113"/>
        <v>2325.42</v>
      </c>
      <c r="M1443" s="17">
        <f t="shared" si="114"/>
        <v>2325.42</v>
      </c>
      <c r="N1443" s="1" t="s">
        <v>10</v>
      </c>
      <c r="O1443" s="1">
        <v>19.989999999999998</v>
      </c>
    </row>
    <row r="1444" spans="4:15" x14ac:dyDescent="0.25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10"/>
        <v>Large</v>
      </c>
      <c r="I1444" s="4" t="str">
        <f t="shared" si="111"/>
        <v>Large</v>
      </c>
      <c r="J1444" s="1">
        <v>731.22</v>
      </c>
      <c r="K1444" s="13">
        <f t="shared" si="112"/>
        <v>0</v>
      </c>
      <c r="L1444" s="17">
        <f t="shared" si="113"/>
        <v>731.22</v>
      </c>
      <c r="M1444" s="17">
        <f t="shared" si="114"/>
        <v>731.22</v>
      </c>
      <c r="N1444" s="1" t="s">
        <v>10</v>
      </c>
      <c r="O1444" s="1">
        <v>6.5</v>
      </c>
    </row>
    <row r="1445" spans="4:15" x14ac:dyDescent="0.25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10"/>
        <v>Medium</v>
      </c>
      <c r="I1445" s="4" t="str">
        <f t="shared" si="111"/>
        <v>Medium</v>
      </c>
      <c r="J1445" s="1">
        <v>114.14</v>
      </c>
      <c r="K1445" s="13">
        <f t="shared" si="112"/>
        <v>0</v>
      </c>
      <c r="L1445" s="17">
        <f t="shared" si="113"/>
        <v>114.14</v>
      </c>
      <c r="M1445" s="17">
        <f t="shared" si="114"/>
        <v>114.14</v>
      </c>
      <c r="N1445" s="1" t="s">
        <v>10</v>
      </c>
      <c r="O1445" s="1">
        <v>5.49</v>
      </c>
    </row>
    <row r="1446" spans="4:15" x14ac:dyDescent="0.25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10"/>
        <v>Large</v>
      </c>
      <c r="I1446" s="4" t="str">
        <f t="shared" si="111"/>
        <v>Extra Large</v>
      </c>
      <c r="J1446" s="1">
        <v>1112.54</v>
      </c>
      <c r="K1446" s="13">
        <f t="shared" si="112"/>
        <v>0.01</v>
      </c>
      <c r="L1446" s="17">
        <f t="shared" si="113"/>
        <v>1101.4146000000001</v>
      </c>
      <c r="M1446" s="17">
        <f t="shared" si="114"/>
        <v>1104.31</v>
      </c>
      <c r="N1446" s="1" t="s">
        <v>10</v>
      </c>
      <c r="O1446" s="1">
        <v>8.23</v>
      </c>
    </row>
    <row r="1447" spans="4:15" x14ac:dyDescent="0.25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10"/>
        <v>Medium</v>
      </c>
      <c r="I1447" s="4" t="str">
        <f t="shared" si="111"/>
        <v>Small-Medium</v>
      </c>
      <c r="J1447" s="1">
        <v>2506.38</v>
      </c>
      <c r="K1447" s="13">
        <f t="shared" si="112"/>
        <v>0</v>
      </c>
      <c r="L1447" s="17">
        <f t="shared" si="113"/>
        <v>2506.38</v>
      </c>
      <c r="M1447" s="17">
        <f t="shared" si="114"/>
        <v>2506.38</v>
      </c>
      <c r="N1447" s="1" t="s">
        <v>13</v>
      </c>
      <c r="O1447" s="1">
        <v>51.94</v>
      </c>
    </row>
    <row r="1448" spans="4:15" x14ac:dyDescent="0.25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10"/>
        <v>Medium</v>
      </c>
      <c r="I1448" s="4" t="str">
        <f t="shared" si="111"/>
        <v>Medium-Large</v>
      </c>
      <c r="J1448" s="1">
        <v>53.93</v>
      </c>
      <c r="K1448" s="13">
        <f t="shared" si="112"/>
        <v>0</v>
      </c>
      <c r="L1448" s="17">
        <f t="shared" si="113"/>
        <v>53.93</v>
      </c>
      <c r="M1448" s="17">
        <f t="shared" si="114"/>
        <v>53.93</v>
      </c>
      <c r="N1448" s="1" t="s">
        <v>10</v>
      </c>
      <c r="O1448" s="1">
        <v>1.49</v>
      </c>
    </row>
    <row r="1449" spans="4:15" x14ac:dyDescent="0.25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10"/>
        <v>Large</v>
      </c>
      <c r="I1449" s="4" t="str">
        <f t="shared" si="111"/>
        <v>Medium-Large</v>
      </c>
      <c r="J1449" s="1">
        <v>4587.9260000000004</v>
      </c>
      <c r="K1449" s="13">
        <f t="shared" si="112"/>
        <v>0</v>
      </c>
      <c r="L1449" s="17">
        <f t="shared" si="113"/>
        <v>4587.9260000000004</v>
      </c>
      <c r="M1449" s="17">
        <f t="shared" si="114"/>
        <v>4587.9260000000004</v>
      </c>
      <c r="N1449" s="1" t="s">
        <v>10</v>
      </c>
      <c r="O1449" s="1">
        <v>4.2</v>
      </c>
    </row>
    <row r="1450" spans="4:15" x14ac:dyDescent="0.25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10"/>
        <v>Medium</v>
      </c>
      <c r="I1450" s="4" t="str">
        <f t="shared" si="111"/>
        <v>Small-Medium</v>
      </c>
      <c r="J1450" s="1">
        <v>986.27200000000005</v>
      </c>
      <c r="K1450" s="13">
        <f t="shared" si="112"/>
        <v>0</v>
      </c>
      <c r="L1450" s="17">
        <f t="shared" si="113"/>
        <v>986.27200000000005</v>
      </c>
      <c r="M1450" s="17">
        <f t="shared" si="114"/>
        <v>986.27200000000005</v>
      </c>
      <c r="N1450" s="1" t="s">
        <v>10</v>
      </c>
      <c r="O1450" s="1">
        <v>69</v>
      </c>
    </row>
    <row r="1451" spans="4:15" x14ac:dyDescent="0.25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10"/>
        <v>Small</v>
      </c>
      <c r="I1451" s="4" t="str">
        <f t="shared" si="111"/>
        <v>Extra Small</v>
      </c>
      <c r="J1451" s="1">
        <v>1339.0239999999999</v>
      </c>
      <c r="K1451" s="13">
        <f t="shared" si="112"/>
        <v>0</v>
      </c>
      <c r="L1451" s="17">
        <f t="shared" si="113"/>
        <v>1339.0239999999999</v>
      </c>
      <c r="M1451" s="17">
        <f t="shared" si="114"/>
        <v>1339.0239999999999</v>
      </c>
      <c r="N1451" s="1" t="s">
        <v>13</v>
      </c>
      <c r="O1451" s="1">
        <v>69.64</v>
      </c>
    </row>
    <row r="1452" spans="4:15" x14ac:dyDescent="0.25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10"/>
        <v>Small</v>
      </c>
      <c r="I1452" s="4" t="str">
        <f t="shared" si="111"/>
        <v>Small</v>
      </c>
      <c r="J1452" s="1">
        <v>605.1</v>
      </c>
      <c r="K1452" s="13">
        <f t="shared" si="112"/>
        <v>0</v>
      </c>
      <c r="L1452" s="17">
        <f t="shared" si="113"/>
        <v>605.1</v>
      </c>
      <c r="M1452" s="17">
        <f t="shared" si="114"/>
        <v>605.1</v>
      </c>
      <c r="N1452" s="1" t="s">
        <v>8</v>
      </c>
      <c r="O1452" s="1">
        <v>5.33</v>
      </c>
    </row>
    <row r="1453" spans="4:15" x14ac:dyDescent="0.25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10"/>
        <v>Small</v>
      </c>
      <c r="I1453" s="4" t="str">
        <f t="shared" si="111"/>
        <v>Mini</v>
      </c>
      <c r="J1453" s="1">
        <v>55.97</v>
      </c>
      <c r="K1453" s="13">
        <f t="shared" si="112"/>
        <v>0</v>
      </c>
      <c r="L1453" s="17">
        <f t="shared" si="113"/>
        <v>55.97</v>
      </c>
      <c r="M1453" s="17">
        <f t="shared" si="114"/>
        <v>55.97</v>
      </c>
      <c r="N1453" s="1" t="s">
        <v>10</v>
      </c>
      <c r="O1453" s="1">
        <v>7.17</v>
      </c>
    </row>
    <row r="1454" spans="4:15" x14ac:dyDescent="0.25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10"/>
        <v>Large</v>
      </c>
      <c r="I1454" s="4" t="str">
        <f t="shared" si="111"/>
        <v>XX Large</v>
      </c>
      <c r="J1454" s="1">
        <v>4541.924</v>
      </c>
      <c r="K1454" s="13">
        <f t="shared" si="112"/>
        <v>0.01</v>
      </c>
      <c r="L1454" s="17">
        <f t="shared" si="113"/>
        <v>4496.5047599999998</v>
      </c>
      <c r="M1454" s="17">
        <f t="shared" si="114"/>
        <v>4533.8440000000001</v>
      </c>
      <c r="N1454" s="1" t="s">
        <v>10</v>
      </c>
      <c r="O1454" s="1">
        <v>8.08</v>
      </c>
    </row>
    <row r="1455" spans="4:15" x14ac:dyDescent="0.25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10"/>
        <v>Large</v>
      </c>
      <c r="I1455" s="4" t="str">
        <f t="shared" si="111"/>
        <v>Extra Large</v>
      </c>
      <c r="J1455" s="1">
        <v>1436.55</v>
      </c>
      <c r="K1455" s="13">
        <f t="shared" si="112"/>
        <v>0.01</v>
      </c>
      <c r="L1455" s="17">
        <f t="shared" si="113"/>
        <v>1422.1844999999998</v>
      </c>
      <c r="M1455" s="17">
        <f t="shared" si="114"/>
        <v>1417.57</v>
      </c>
      <c r="N1455" s="1" t="s">
        <v>10</v>
      </c>
      <c r="O1455" s="1">
        <v>18.98</v>
      </c>
    </row>
    <row r="1456" spans="4:15" x14ac:dyDescent="0.25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10"/>
        <v>Small</v>
      </c>
      <c r="I1456" s="4" t="str">
        <f t="shared" si="111"/>
        <v>Extra Small</v>
      </c>
      <c r="J1456" s="1">
        <v>174.72</v>
      </c>
      <c r="K1456" s="13">
        <f t="shared" si="112"/>
        <v>0</v>
      </c>
      <c r="L1456" s="17">
        <f t="shared" si="113"/>
        <v>174.72</v>
      </c>
      <c r="M1456" s="17">
        <f t="shared" si="114"/>
        <v>174.72</v>
      </c>
      <c r="N1456" s="1" t="s">
        <v>10</v>
      </c>
      <c r="O1456" s="1">
        <v>4</v>
      </c>
    </row>
    <row r="1457" spans="4:15" x14ac:dyDescent="0.25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10"/>
        <v>Large</v>
      </c>
      <c r="I1457" s="4" t="str">
        <f t="shared" si="111"/>
        <v>XXX Large</v>
      </c>
      <c r="J1457" s="1">
        <v>2271.37</v>
      </c>
      <c r="K1457" s="13">
        <f t="shared" si="112"/>
        <v>0.01</v>
      </c>
      <c r="L1457" s="17">
        <f t="shared" si="113"/>
        <v>2248.6562999999996</v>
      </c>
      <c r="M1457" s="17">
        <f t="shared" si="114"/>
        <v>2261.12</v>
      </c>
      <c r="N1457" s="1" t="s">
        <v>8</v>
      </c>
      <c r="O1457" s="1">
        <v>10.25</v>
      </c>
    </row>
    <row r="1458" spans="4:15" x14ac:dyDescent="0.25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10"/>
        <v>Small</v>
      </c>
      <c r="I1458" s="4" t="str">
        <f t="shared" si="111"/>
        <v>Small</v>
      </c>
      <c r="J1458" s="1">
        <v>63.33</v>
      </c>
      <c r="K1458" s="13">
        <f t="shared" si="112"/>
        <v>0</v>
      </c>
      <c r="L1458" s="17">
        <f t="shared" si="113"/>
        <v>63.33</v>
      </c>
      <c r="M1458" s="17">
        <f t="shared" si="114"/>
        <v>63.33</v>
      </c>
      <c r="N1458" s="1" t="s">
        <v>10</v>
      </c>
      <c r="O1458" s="1">
        <v>5.34</v>
      </c>
    </row>
    <row r="1459" spans="4:15" x14ac:dyDescent="0.25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10"/>
        <v>Large</v>
      </c>
      <c r="I1459" s="4" t="str">
        <f t="shared" si="111"/>
        <v>Extra Large</v>
      </c>
      <c r="J1459" s="1">
        <v>1992.45</v>
      </c>
      <c r="K1459" s="13">
        <f t="shared" si="112"/>
        <v>0.01</v>
      </c>
      <c r="L1459" s="17">
        <f t="shared" si="113"/>
        <v>1972.5255</v>
      </c>
      <c r="M1459" s="17">
        <f t="shared" si="114"/>
        <v>1938.3400000000001</v>
      </c>
      <c r="N1459" s="1" t="s">
        <v>13</v>
      </c>
      <c r="O1459" s="1">
        <v>54.11</v>
      </c>
    </row>
    <row r="1460" spans="4:15" x14ac:dyDescent="0.25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10"/>
        <v>Large</v>
      </c>
      <c r="I1460" s="4" t="str">
        <f t="shared" si="111"/>
        <v>Extra Large</v>
      </c>
      <c r="J1460" s="1">
        <v>14383.83</v>
      </c>
      <c r="K1460" s="13">
        <f t="shared" si="112"/>
        <v>0.01</v>
      </c>
      <c r="L1460" s="17">
        <f t="shared" si="113"/>
        <v>14239.9917</v>
      </c>
      <c r="M1460" s="17">
        <f t="shared" si="114"/>
        <v>14371.77</v>
      </c>
      <c r="N1460" s="1" t="s">
        <v>13</v>
      </c>
      <c r="O1460" s="1">
        <v>12.06</v>
      </c>
    </row>
    <row r="1461" spans="4:15" x14ac:dyDescent="0.25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10"/>
        <v>Medium</v>
      </c>
      <c r="I1461" s="4" t="str">
        <f t="shared" si="111"/>
        <v>Medium-Large</v>
      </c>
      <c r="J1461" s="1">
        <v>3491.06</v>
      </c>
      <c r="K1461" s="13">
        <f t="shared" si="112"/>
        <v>0</v>
      </c>
      <c r="L1461" s="17">
        <f t="shared" si="113"/>
        <v>3491.06</v>
      </c>
      <c r="M1461" s="17">
        <f t="shared" si="114"/>
        <v>3491.06</v>
      </c>
      <c r="N1461" s="1" t="s">
        <v>10</v>
      </c>
      <c r="O1461" s="1">
        <v>24.49</v>
      </c>
    </row>
    <row r="1462" spans="4:15" x14ac:dyDescent="0.25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10"/>
        <v>Medium</v>
      </c>
      <c r="I1462" s="4" t="str">
        <f t="shared" si="111"/>
        <v>Small-Medium</v>
      </c>
      <c r="J1462" s="1">
        <v>75.77</v>
      </c>
      <c r="K1462" s="13">
        <f t="shared" si="112"/>
        <v>0</v>
      </c>
      <c r="L1462" s="17">
        <f t="shared" si="113"/>
        <v>75.77</v>
      </c>
      <c r="M1462" s="17">
        <f t="shared" si="114"/>
        <v>75.77</v>
      </c>
      <c r="N1462" s="1" t="s">
        <v>10</v>
      </c>
      <c r="O1462" s="1">
        <v>5.15</v>
      </c>
    </row>
    <row r="1463" spans="4:15" x14ac:dyDescent="0.25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10"/>
        <v>Medium</v>
      </c>
      <c r="I1463" s="4" t="str">
        <f t="shared" si="111"/>
        <v>Medium</v>
      </c>
      <c r="J1463" s="1">
        <v>5062.18</v>
      </c>
      <c r="K1463" s="13">
        <f t="shared" si="112"/>
        <v>0</v>
      </c>
      <c r="L1463" s="17">
        <f t="shared" si="113"/>
        <v>5062.18</v>
      </c>
      <c r="M1463" s="17">
        <f t="shared" si="114"/>
        <v>5062.18</v>
      </c>
      <c r="N1463" s="1" t="s">
        <v>13</v>
      </c>
      <c r="O1463" s="1">
        <v>28.06</v>
      </c>
    </row>
    <row r="1464" spans="4:15" x14ac:dyDescent="0.25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10"/>
        <v>Small</v>
      </c>
      <c r="I1464" s="4" t="str">
        <f t="shared" si="111"/>
        <v>Small</v>
      </c>
      <c r="J1464" s="1">
        <v>34.409999999999997</v>
      </c>
      <c r="K1464" s="13">
        <f t="shared" si="112"/>
        <v>0</v>
      </c>
      <c r="L1464" s="17">
        <f t="shared" si="113"/>
        <v>34.409999999999997</v>
      </c>
      <c r="M1464" s="17">
        <f t="shared" si="114"/>
        <v>34.409999999999997</v>
      </c>
      <c r="N1464" s="1" t="s">
        <v>10</v>
      </c>
      <c r="O1464" s="1">
        <v>2.4</v>
      </c>
    </row>
    <row r="1465" spans="4:15" x14ac:dyDescent="0.25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10"/>
        <v>Small</v>
      </c>
      <c r="I1465" s="4" t="str">
        <f t="shared" si="111"/>
        <v>Small</v>
      </c>
      <c r="J1465" s="1">
        <v>2483.5300000000002</v>
      </c>
      <c r="K1465" s="13">
        <f t="shared" si="112"/>
        <v>0</v>
      </c>
      <c r="L1465" s="17">
        <f t="shared" si="113"/>
        <v>2483.5300000000002</v>
      </c>
      <c r="M1465" s="17">
        <f t="shared" si="114"/>
        <v>2483.5300000000002</v>
      </c>
      <c r="N1465" s="1" t="s">
        <v>13</v>
      </c>
      <c r="O1465" s="1">
        <v>64.66</v>
      </c>
    </row>
    <row r="1466" spans="4:15" x14ac:dyDescent="0.25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10"/>
        <v>Small</v>
      </c>
      <c r="I1466" s="4" t="str">
        <f t="shared" si="111"/>
        <v>Mini</v>
      </c>
      <c r="J1466" s="1">
        <v>495.32</v>
      </c>
      <c r="K1466" s="13">
        <f t="shared" si="112"/>
        <v>0</v>
      </c>
      <c r="L1466" s="17">
        <f t="shared" si="113"/>
        <v>495.32</v>
      </c>
      <c r="M1466" s="17">
        <f t="shared" si="114"/>
        <v>495.32</v>
      </c>
      <c r="N1466" s="1" t="s">
        <v>13</v>
      </c>
      <c r="O1466" s="1">
        <v>15.66</v>
      </c>
    </row>
    <row r="1467" spans="4:15" x14ac:dyDescent="0.25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10"/>
        <v>Medium</v>
      </c>
      <c r="I1467" s="4" t="str">
        <f t="shared" si="111"/>
        <v>Medium-Large</v>
      </c>
      <c r="J1467" s="1">
        <v>967.41</v>
      </c>
      <c r="K1467" s="13">
        <f t="shared" si="112"/>
        <v>0</v>
      </c>
      <c r="L1467" s="17">
        <f t="shared" si="113"/>
        <v>967.41</v>
      </c>
      <c r="M1467" s="17">
        <f t="shared" si="114"/>
        <v>967.41</v>
      </c>
      <c r="N1467" s="1" t="s">
        <v>10</v>
      </c>
      <c r="O1467" s="1">
        <v>19.989999999999998</v>
      </c>
    </row>
    <row r="1468" spans="4:15" x14ac:dyDescent="0.25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10"/>
        <v>Small</v>
      </c>
      <c r="I1468" s="4" t="str">
        <f t="shared" si="111"/>
        <v>Extra Small</v>
      </c>
      <c r="J1468" s="1">
        <v>83.81</v>
      </c>
      <c r="K1468" s="13">
        <f t="shared" si="112"/>
        <v>0</v>
      </c>
      <c r="L1468" s="17">
        <f t="shared" si="113"/>
        <v>83.81</v>
      </c>
      <c r="M1468" s="17">
        <f t="shared" si="114"/>
        <v>83.81</v>
      </c>
      <c r="N1468" s="1" t="s">
        <v>10</v>
      </c>
      <c r="O1468" s="1">
        <v>0.5</v>
      </c>
    </row>
    <row r="1469" spans="4:15" x14ac:dyDescent="0.25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10"/>
        <v>Small</v>
      </c>
      <c r="I1469" s="4" t="str">
        <f t="shared" si="111"/>
        <v>Mini</v>
      </c>
      <c r="J1469" s="1">
        <v>26.13</v>
      </c>
      <c r="K1469" s="13">
        <f t="shared" si="112"/>
        <v>0</v>
      </c>
      <c r="L1469" s="17">
        <f t="shared" si="113"/>
        <v>26.13</v>
      </c>
      <c r="M1469" s="17">
        <f t="shared" si="114"/>
        <v>26.13</v>
      </c>
      <c r="N1469" s="1" t="s">
        <v>10</v>
      </c>
      <c r="O1469" s="1">
        <v>4</v>
      </c>
    </row>
    <row r="1470" spans="4:15" x14ac:dyDescent="0.25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10"/>
        <v>Small</v>
      </c>
      <c r="I1470" s="4" t="str">
        <f t="shared" si="111"/>
        <v>Small</v>
      </c>
      <c r="J1470" s="1">
        <v>1207.08</v>
      </c>
      <c r="K1470" s="13">
        <f t="shared" si="112"/>
        <v>0</v>
      </c>
      <c r="L1470" s="17">
        <f t="shared" si="113"/>
        <v>1207.08</v>
      </c>
      <c r="M1470" s="17">
        <f t="shared" si="114"/>
        <v>1207.08</v>
      </c>
      <c r="N1470" s="1" t="s">
        <v>13</v>
      </c>
      <c r="O1470" s="1">
        <v>58.2</v>
      </c>
    </row>
    <row r="1471" spans="4:15" x14ac:dyDescent="0.25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10"/>
        <v>Small</v>
      </c>
      <c r="I1471" s="4" t="str">
        <f t="shared" si="111"/>
        <v>Small</v>
      </c>
      <c r="J1471" s="1">
        <v>2618.1120000000001</v>
      </c>
      <c r="K1471" s="13">
        <f t="shared" si="112"/>
        <v>0</v>
      </c>
      <c r="L1471" s="17">
        <f t="shared" si="113"/>
        <v>2618.1120000000001</v>
      </c>
      <c r="M1471" s="17">
        <f t="shared" si="114"/>
        <v>2618.1120000000001</v>
      </c>
      <c r="N1471" s="1" t="s">
        <v>13</v>
      </c>
      <c r="O1471" s="1">
        <v>61.76</v>
      </c>
    </row>
    <row r="1472" spans="4:15" x14ac:dyDescent="0.25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10"/>
        <v>Large</v>
      </c>
      <c r="I1472" s="4" t="str">
        <f t="shared" si="111"/>
        <v>Extra Large</v>
      </c>
      <c r="J1472" s="1">
        <v>218.81</v>
      </c>
      <c r="K1472" s="13">
        <f t="shared" si="112"/>
        <v>0.01</v>
      </c>
      <c r="L1472" s="17">
        <f t="shared" si="113"/>
        <v>216.62190000000001</v>
      </c>
      <c r="M1472" s="17">
        <f t="shared" si="114"/>
        <v>216.54</v>
      </c>
      <c r="N1472" s="1" t="s">
        <v>10</v>
      </c>
      <c r="O1472" s="1">
        <v>2.27</v>
      </c>
    </row>
    <row r="1473" spans="4:15" x14ac:dyDescent="0.25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10"/>
        <v>Medium</v>
      </c>
      <c r="I1473" s="4" t="str">
        <f t="shared" si="111"/>
        <v>Medium-Large</v>
      </c>
      <c r="J1473" s="1">
        <v>1201.68</v>
      </c>
      <c r="K1473" s="13">
        <f t="shared" si="112"/>
        <v>0</v>
      </c>
      <c r="L1473" s="17">
        <f t="shared" si="113"/>
        <v>1201.68</v>
      </c>
      <c r="M1473" s="17">
        <f t="shared" si="114"/>
        <v>1201.68</v>
      </c>
      <c r="N1473" s="1" t="s">
        <v>10</v>
      </c>
      <c r="O1473" s="1">
        <v>19.989999999999998</v>
      </c>
    </row>
    <row r="1474" spans="4:15" x14ac:dyDescent="0.25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10"/>
        <v>Medium</v>
      </c>
      <c r="I1474" s="4" t="str">
        <f t="shared" si="111"/>
        <v>Medium</v>
      </c>
      <c r="J1474" s="1">
        <v>2784.57</v>
      </c>
      <c r="K1474" s="13">
        <f t="shared" si="112"/>
        <v>0</v>
      </c>
      <c r="L1474" s="17">
        <f t="shared" si="113"/>
        <v>2784.57</v>
      </c>
      <c r="M1474" s="17">
        <f t="shared" si="114"/>
        <v>2784.57</v>
      </c>
      <c r="N1474" s="1" t="s">
        <v>10</v>
      </c>
      <c r="O1474" s="1">
        <v>24.49</v>
      </c>
    </row>
    <row r="1475" spans="4:15" x14ac:dyDescent="0.25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15">IF(G1475&gt;=30,"Large",IF(G1475&lt;=15,"Small","Medium"))</f>
        <v>Small</v>
      </c>
      <c r="I1475" s="4" t="str">
        <f t="shared" ref="I1475:I1538" si="116">VLOOKUP(G1475,$A$3:$B$12,2,TRUE)</f>
        <v>Mini</v>
      </c>
      <c r="J1475" s="1">
        <v>40.29</v>
      </c>
      <c r="K1475" s="13">
        <f t="shared" ref="K1475:K1538" si="117">IF(G1475&gt;35,0.01,0)</f>
        <v>0</v>
      </c>
      <c r="L1475" s="17">
        <f t="shared" ref="L1475:L1538" si="118">J1475*(1-K1475)</f>
        <v>40.29</v>
      </c>
      <c r="M1475" s="17">
        <f t="shared" ref="M1475:M1538" si="119">IF(K1475=0.01,J1475-O1475,J1475)</f>
        <v>40.29</v>
      </c>
      <c r="N1475" s="1" t="s">
        <v>10</v>
      </c>
      <c r="O1475" s="1">
        <v>8.65</v>
      </c>
    </row>
    <row r="1476" spans="4:15" x14ac:dyDescent="0.25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15"/>
        <v>Medium</v>
      </c>
      <c r="I1476" s="4" t="str">
        <f t="shared" si="116"/>
        <v>Small-Medium</v>
      </c>
      <c r="J1476" s="1">
        <v>89.51</v>
      </c>
      <c r="K1476" s="13">
        <f t="shared" si="117"/>
        <v>0</v>
      </c>
      <c r="L1476" s="17">
        <f t="shared" si="118"/>
        <v>89.51</v>
      </c>
      <c r="M1476" s="17">
        <f t="shared" si="119"/>
        <v>89.51</v>
      </c>
      <c r="N1476" s="1" t="s">
        <v>10</v>
      </c>
      <c r="O1476" s="1">
        <v>5.26</v>
      </c>
    </row>
    <row r="1477" spans="4:15" x14ac:dyDescent="0.25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15"/>
        <v>Large</v>
      </c>
      <c r="I1477" s="4" t="str">
        <f t="shared" si="116"/>
        <v>XXX Large</v>
      </c>
      <c r="J1477" s="1">
        <v>174.81</v>
      </c>
      <c r="K1477" s="13">
        <f t="shared" si="117"/>
        <v>0.01</v>
      </c>
      <c r="L1477" s="17">
        <f t="shared" si="118"/>
        <v>173.06190000000001</v>
      </c>
      <c r="M1477" s="17">
        <f t="shared" si="119"/>
        <v>174.31</v>
      </c>
      <c r="N1477" s="1" t="s">
        <v>10</v>
      </c>
      <c r="O1477" s="1">
        <v>0.5</v>
      </c>
    </row>
    <row r="1478" spans="4:15" x14ac:dyDescent="0.25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15"/>
        <v>Small</v>
      </c>
      <c r="I1478" s="4" t="str">
        <f t="shared" si="116"/>
        <v>Small</v>
      </c>
      <c r="J1478" s="1">
        <v>86.69</v>
      </c>
      <c r="K1478" s="13">
        <f t="shared" si="117"/>
        <v>0</v>
      </c>
      <c r="L1478" s="17">
        <f t="shared" si="118"/>
        <v>86.69</v>
      </c>
      <c r="M1478" s="17">
        <f t="shared" si="119"/>
        <v>86.69</v>
      </c>
      <c r="N1478" s="1" t="s">
        <v>10</v>
      </c>
      <c r="O1478" s="1">
        <v>7.37</v>
      </c>
    </row>
    <row r="1479" spans="4:15" x14ac:dyDescent="0.25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15"/>
        <v>Medium</v>
      </c>
      <c r="I1479" s="4" t="str">
        <f t="shared" si="116"/>
        <v>Small-Medium</v>
      </c>
      <c r="J1479" s="1">
        <v>775.77</v>
      </c>
      <c r="K1479" s="13">
        <f t="shared" si="117"/>
        <v>0</v>
      </c>
      <c r="L1479" s="17">
        <f t="shared" si="118"/>
        <v>775.77</v>
      </c>
      <c r="M1479" s="17">
        <f t="shared" si="119"/>
        <v>775.77</v>
      </c>
      <c r="N1479" s="1" t="s">
        <v>10</v>
      </c>
      <c r="O1479" s="1">
        <v>9.83</v>
      </c>
    </row>
    <row r="1480" spans="4:15" x14ac:dyDescent="0.25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15"/>
        <v>Large</v>
      </c>
      <c r="I1480" s="4" t="str">
        <f t="shared" si="116"/>
        <v>Large</v>
      </c>
      <c r="J1480" s="1">
        <v>3245.73</v>
      </c>
      <c r="K1480" s="13">
        <f t="shared" si="117"/>
        <v>0</v>
      </c>
      <c r="L1480" s="17">
        <f t="shared" si="118"/>
        <v>3245.73</v>
      </c>
      <c r="M1480" s="17">
        <f t="shared" si="119"/>
        <v>3245.73</v>
      </c>
      <c r="N1480" s="1" t="s">
        <v>10</v>
      </c>
      <c r="O1480" s="1">
        <v>13.99</v>
      </c>
    </row>
    <row r="1481" spans="4:15" x14ac:dyDescent="0.25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15"/>
        <v>Medium</v>
      </c>
      <c r="I1481" s="4" t="str">
        <f t="shared" si="116"/>
        <v>Medium</v>
      </c>
      <c r="J1481" s="1">
        <v>2407.6930000000002</v>
      </c>
      <c r="K1481" s="13">
        <f t="shared" si="117"/>
        <v>0</v>
      </c>
      <c r="L1481" s="17">
        <f t="shared" si="118"/>
        <v>2407.6930000000002</v>
      </c>
      <c r="M1481" s="17">
        <f t="shared" si="119"/>
        <v>2407.6930000000002</v>
      </c>
      <c r="N1481" s="1" t="s">
        <v>10</v>
      </c>
      <c r="O1481" s="1">
        <v>8.99</v>
      </c>
    </row>
    <row r="1482" spans="4:15" x14ac:dyDescent="0.25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15"/>
        <v>Large</v>
      </c>
      <c r="I1482" s="4" t="str">
        <f t="shared" si="116"/>
        <v>XXX Large</v>
      </c>
      <c r="J1482" s="1">
        <v>587.71</v>
      </c>
      <c r="K1482" s="13">
        <f t="shared" si="117"/>
        <v>0.01</v>
      </c>
      <c r="L1482" s="17">
        <f t="shared" si="118"/>
        <v>581.8329</v>
      </c>
      <c r="M1482" s="17">
        <f t="shared" si="119"/>
        <v>584.57000000000005</v>
      </c>
      <c r="N1482" s="1" t="s">
        <v>10</v>
      </c>
      <c r="O1482" s="1">
        <v>3.14</v>
      </c>
    </row>
    <row r="1483" spans="4:15" x14ac:dyDescent="0.25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15"/>
        <v>Medium</v>
      </c>
      <c r="I1483" s="4" t="str">
        <f t="shared" si="116"/>
        <v>Medium-Large</v>
      </c>
      <c r="J1483" s="1">
        <v>63.02</v>
      </c>
      <c r="K1483" s="13">
        <f t="shared" si="117"/>
        <v>0</v>
      </c>
      <c r="L1483" s="17">
        <f t="shared" si="118"/>
        <v>63.02</v>
      </c>
      <c r="M1483" s="17">
        <f t="shared" si="119"/>
        <v>63.02</v>
      </c>
      <c r="N1483" s="1" t="s">
        <v>10</v>
      </c>
      <c r="O1483" s="1">
        <v>5</v>
      </c>
    </row>
    <row r="1484" spans="4:15" x14ac:dyDescent="0.25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15"/>
        <v>Large</v>
      </c>
      <c r="I1484" s="4" t="str">
        <f t="shared" si="116"/>
        <v>Extra Large</v>
      </c>
      <c r="J1484" s="1">
        <v>3512.9</v>
      </c>
      <c r="K1484" s="13">
        <f t="shared" si="117"/>
        <v>0.01</v>
      </c>
      <c r="L1484" s="17">
        <f t="shared" si="118"/>
        <v>3477.7710000000002</v>
      </c>
      <c r="M1484" s="17">
        <f t="shared" si="119"/>
        <v>3503.9100000000003</v>
      </c>
      <c r="N1484" s="1" t="s">
        <v>10</v>
      </c>
      <c r="O1484" s="1">
        <v>8.99</v>
      </c>
    </row>
    <row r="1485" spans="4:15" x14ac:dyDescent="0.25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15"/>
        <v>Small</v>
      </c>
      <c r="I1485" s="4" t="str">
        <f t="shared" si="116"/>
        <v>Mini</v>
      </c>
      <c r="J1485" s="1">
        <v>281.5455</v>
      </c>
      <c r="K1485" s="13">
        <f t="shared" si="117"/>
        <v>0</v>
      </c>
      <c r="L1485" s="17">
        <f t="shared" si="118"/>
        <v>281.5455</v>
      </c>
      <c r="M1485" s="17">
        <f t="shared" si="119"/>
        <v>281.5455</v>
      </c>
      <c r="N1485" s="1" t="s">
        <v>10</v>
      </c>
      <c r="O1485" s="1">
        <v>0.99</v>
      </c>
    </row>
    <row r="1486" spans="4:15" x14ac:dyDescent="0.25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15"/>
        <v>Large</v>
      </c>
      <c r="I1486" s="4" t="str">
        <f t="shared" si="116"/>
        <v>Large</v>
      </c>
      <c r="J1486" s="1">
        <v>1750</v>
      </c>
      <c r="K1486" s="13">
        <f t="shared" si="117"/>
        <v>0</v>
      </c>
      <c r="L1486" s="17">
        <f t="shared" si="118"/>
        <v>1750</v>
      </c>
      <c r="M1486" s="17">
        <f t="shared" si="119"/>
        <v>1750</v>
      </c>
      <c r="N1486" s="1" t="s">
        <v>8</v>
      </c>
      <c r="O1486" s="1">
        <v>14.3</v>
      </c>
    </row>
    <row r="1487" spans="4:15" x14ac:dyDescent="0.25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15"/>
        <v>Small</v>
      </c>
      <c r="I1487" s="4" t="str">
        <f t="shared" si="116"/>
        <v>Extra Small</v>
      </c>
      <c r="J1487" s="1">
        <v>6420.87</v>
      </c>
      <c r="K1487" s="13">
        <f t="shared" si="117"/>
        <v>0</v>
      </c>
      <c r="L1487" s="17">
        <f t="shared" si="118"/>
        <v>6420.87</v>
      </c>
      <c r="M1487" s="17">
        <f t="shared" si="119"/>
        <v>6420.87</v>
      </c>
      <c r="N1487" s="1" t="s">
        <v>10</v>
      </c>
      <c r="O1487" s="1">
        <v>24.49</v>
      </c>
    </row>
    <row r="1488" spans="4:15" x14ac:dyDescent="0.25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15"/>
        <v>Large</v>
      </c>
      <c r="I1488" s="4" t="str">
        <f t="shared" si="116"/>
        <v>XXX Large</v>
      </c>
      <c r="J1488" s="1">
        <v>1406.49</v>
      </c>
      <c r="K1488" s="13">
        <f t="shared" si="117"/>
        <v>0.01</v>
      </c>
      <c r="L1488" s="17">
        <f t="shared" si="118"/>
        <v>1392.4250999999999</v>
      </c>
      <c r="M1488" s="17">
        <f t="shared" si="119"/>
        <v>1400.32</v>
      </c>
      <c r="N1488" s="1" t="s">
        <v>10</v>
      </c>
      <c r="O1488" s="1">
        <v>6.17</v>
      </c>
    </row>
    <row r="1489" spans="4:15" x14ac:dyDescent="0.25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15"/>
        <v>Large</v>
      </c>
      <c r="I1489" s="4" t="str">
        <f t="shared" si="116"/>
        <v>Large</v>
      </c>
      <c r="J1489" s="1">
        <v>125.46</v>
      </c>
      <c r="K1489" s="13">
        <f t="shared" si="117"/>
        <v>0</v>
      </c>
      <c r="L1489" s="17">
        <f t="shared" si="118"/>
        <v>125.46</v>
      </c>
      <c r="M1489" s="17">
        <f t="shared" si="119"/>
        <v>125.46</v>
      </c>
      <c r="N1489" s="1" t="s">
        <v>10</v>
      </c>
      <c r="O1489" s="1">
        <v>5.47</v>
      </c>
    </row>
    <row r="1490" spans="4:15" x14ac:dyDescent="0.25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15"/>
        <v>Small</v>
      </c>
      <c r="I1490" s="4" t="str">
        <f t="shared" si="116"/>
        <v>Extra Small</v>
      </c>
      <c r="J1490" s="1">
        <v>273.42</v>
      </c>
      <c r="K1490" s="13">
        <f t="shared" si="117"/>
        <v>0</v>
      </c>
      <c r="L1490" s="17">
        <f t="shared" si="118"/>
        <v>273.42</v>
      </c>
      <c r="M1490" s="17">
        <f t="shared" si="119"/>
        <v>273.42</v>
      </c>
      <c r="N1490" s="1" t="s">
        <v>10</v>
      </c>
      <c r="O1490" s="1">
        <v>14.72</v>
      </c>
    </row>
    <row r="1491" spans="4:15" x14ac:dyDescent="0.25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15"/>
        <v>Small</v>
      </c>
      <c r="I1491" s="4" t="str">
        <f t="shared" si="116"/>
        <v>Extra Small</v>
      </c>
      <c r="J1491" s="1">
        <v>5158.09</v>
      </c>
      <c r="K1491" s="13">
        <f t="shared" si="117"/>
        <v>0</v>
      </c>
      <c r="L1491" s="17">
        <f t="shared" si="118"/>
        <v>5158.09</v>
      </c>
      <c r="M1491" s="17">
        <f t="shared" si="119"/>
        <v>5158.09</v>
      </c>
      <c r="N1491" s="1" t="s">
        <v>13</v>
      </c>
      <c r="O1491" s="1">
        <v>28.14</v>
      </c>
    </row>
    <row r="1492" spans="4:15" x14ac:dyDescent="0.25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15"/>
        <v>Large</v>
      </c>
      <c r="I1492" s="4" t="str">
        <f t="shared" si="116"/>
        <v>XX Large</v>
      </c>
      <c r="J1492" s="1">
        <v>282.70999999999998</v>
      </c>
      <c r="K1492" s="13">
        <f t="shared" si="117"/>
        <v>0.01</v>
      </c>
      <c r="L1492" s="17">
        <f t="shared" si="118"/>
        <v>279.88289999999995</v>
      </c>
      <c r="M1492" s="17">
        <f t="shared" si="119"/>
        <v>275.96999999999997</v>
      </c>
      <c r="N1492" s="1" t="s">
        <v>10</v>
      </c>
      <c r="O1492" s="1">
        <v>6.74</v>
      </c>
    </row>
    <row r="1493" spans="4:15" x14ac:dyDescent="0.25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15"/>
        <v>Large</v>
      </c>
      <c r="I1493" s="4" t="str">
        <f t="shared" si="116"/>
        <v>Large</v>
      </c>
      <c r="J1493" s="1">
        <v>7468.86</v>
      </c>
      <c r="K1493" s="13">
        <f t="shared" si="117"/>
        <v>0</v>
      </c>
      <c r="L1493" s="17">
        <f t="shared" si="118"/>
        <v>7468.86</v>
      </c>
      <c r="M1493" s="17">
        <f t="shared" si="119"/>
        <v>7468.86</v>
      </c>
      <c r="N1493" s="1" t="s">
        <v>13</v>
      </c>
      <c r="O1493" s="1">
        <v>23.76</v>
      </c>
    </row>
    <row r="1494" spans="4:15" x14ac:dyDescent="0.25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15"/>
        <v>Large</v>
      </c>
      <c r="I1494" s="4" t="str">
        <f t="shared" si="116"/>
        <v>XX Large</v>
      </c>
      <c r="J1494" s="1">
        <v>322.47000000000003</v>
      </c>
      <c r="K1494" s="13">
        <f t="shared" si="117"/>
        <v>0.01</v>
      </c>
      <c r="L1494" s="17">
        <f t="shared" si="118"/>
        <v>319.24530000000004</v>
      </c>
      <c r="M1494" s="17">
        <f t="shared" si="119"/>
        <v>319.97000000000003</v>
      </c>
      <c r="N1494" s="1" t="s">
        <v>8</v>
      </c>
      <c r="O1494" s="1">
        <v>2.5</v>
      </c>
    </row>
    <row r="1495" spans="4:15" x14ac:dyDescent="0.25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15"/>
        <v>Medium</v>
      </c>
      <c r="I1495" s="4" t="str">
        <f t="shared" si="116"/>
        <v>Medium</v>
      </c>
      <c r="J1495" s="1">
        <v>75.73</v>
      </c>
      <c r="K1495" s="13">
        <f t="shared" si="117"/>
        <v>0</v>
      </c>
      <c r="L1495" s="17">
        <f t="shared" si="118"/>
        <v>75.73</v>
      </c>
      <c r="M1495" s="17">
        <f t="shared" si="119"/>
        <v>75.73</v>
      </c>
      <c r="N1495" s="1" t="s">
        <v>10</v>
      </c>
      <c r="O1495" s="1">
        <v>0.5</v>
      </c>
    </row>
    <row r="1496" spans="4:15" x14ac:dyDescent="0.25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15"/>
        <v>Small</v>
      </c>
      <c r="I1496" s="4" t="str">
        <f t="shared" si="116"/>
        <v>Mini</v>
      </c>
      <c r="J1496" s="1">
        <v>143.5</v>
      </c>
      <c r="K1496" s="13">
        <f t="shared" si="117"/>
        <v>0</v>
      </c>
      <c r="L1496" s="17">
        <f t="shared" si="118"/>
        <v>143.5</v>
      </c>
      <c r="M1496" s="17">
        <f t="shared" si="119"/>
        <v>143.5</v>
      </c>
      <c r="N1496" s="1" t="s">
        <v>10</v>
      </c>
      <c r="O1496" s="1">
        <v>5.81</v>
      </c>
    </row>
    <row r="1497" spans="4:15" x14ac:dyDescent="0.25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15"/>
        <v>Large</v>
      </c>
      <c r="I1497" s="4" t="str">
        <f t="shared" si="116"/>
        <v>XXX Large</v>
      </c>
      <c r="J1497" s="1">
        <v>724.13</v>
      </c>
      <c r="K1497" s="13">
        <f t="shared" si="117"/>
        <v>0.01</v>
      </c>
      <c r="L1497" s="17">
        <f t="shared" si="118"/>
        <v>716.88869999999997</v>
      </c>
      <c r="M1497" s="17">
        <f t="shared" si="119"/>
        <v>710.81</v>
      </c>
      <c r="N1497" s="1" t="s">
        <v>10</v>
      </c>
      <c r="O1497" s="1">
        <v>13.32</v>
      </c>
    </row>
    <row r="1498" spans="4:15" x14ac:dyDescent="0.25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15"/>
        <v>Large</v>
      </c>
      <c r="I1498" s="4" t="str">
        <f t="shared" si="116"/>
        <v>XX Large</v>
      </c>
      <c r="J1498" s="1">
        <v>8188.19</v>
      </c>
      <c r="K1498" s="13">
        <f t="shared" si="117"/>
        <v>0.01</v>
      </c>
      <c r="L1498" s="17">
        <f t="shared" si="118"/>
        <v>8106.3080999999993</v>
      </c>
      <c r="M1498" s="17">
        <f t="shared" si="119"/>
        <v>8174.2</v>
      </c>
      <c r="N1498" s="1" t="s">
        <v>10</v>
      </c>
      <c r="O1498" s="1">
        <v>13.99</v>
      </c>
    </row>
    <row r="1499" spans="4:15" x14ac:dyDescent="0.25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15"/>
        <v>Small</v>
      </c>
      <c r="I1499" s="4" t="str">
        <f t="shared" si="116"/>
        <v>Extra Small</v>
      </c>
      <c r="J1499" s="1">
        <v>3877.88</v>
      </c>
      <c r="K1499" s="13">
        <f t="shared" si="117"/>
        <v>0</v>
      </c>
      <c r="L1499" s="17">
        <f t="shared" si="118"/>
        <v>3877.88</v>
      </c>
      <c r="M1499" s="17">
        <f t="shared" si="119"/>
        <v>3877.88</v>
      </c>
      <c r="N1499" s="1" t="s">
        <v>13</v>
      </c>
      <c r="O1499" s="1">
        <v>45.7</v>
      </c>
    </row>
    <row r="1500" spans="4:15" x14ac:dyDescent="0.25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15"/>
        <v>Medium</v>
      </c>
      <c r="I1500" s="4" t="str">
        <f t="shared" si="116"/>
        <v>Small-Medium</v>
      </c>
      <c r="J1500" s="1">
        <v>237.54</v>
      </c>
      <c r="K1500" s="13">
        <f t="shared" si="117"/>
        <v>0</v>
      </c>
      <c r="L1500" s="17">
        <f t="shared" si="118"/>
        <v>237.54</v>
      </c>
      <c r="M1500" s="17">
        <f t="shared" si="119"/>
        <v>237.54</v>
      </c>
      <c r="N1500" s="1" t="s">
        <v>10</v>
      </c>
      <c r="O1500" s="1">
        <v>8.7799999999999994</v>
      </c>
    </row>
    <row r="1501" spans="4:15" x14ac:dyDescent="0.25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15"/>
        <v>Small</v>
      </c>
      <c r="I1501" s="4" t="str">
        <f t="shared" si="116"/>
        <v>Small</v>
      </c>
      <c r="J1501" s="1">
        <v>294.66000000000003</v>
      </c>
      <c r="K1501" s="13">
        <f t="shared" si="117"/>
        <v>0</v>
      </c>
      <c r="L1501" s="17">
        <f t="shared" si="118"/>
        <v>294.66000000000003</v>
      </c>
      <c r="M1501" s="17">
        <f t="shared" si="119"/>
        <v>294.66000000000003</v>
      </c>
      <c r="N1501" s="1" t="s">
        <v>10</v>
      </c>
      <c r="O1501" s="1">
        <v>6.67</v>
      </c>
    </row>
    <row r="1502" spans="4:15" x14ac:dyDescent="0.25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15"/>
        <v>Medium</v>
      </c>
      <c r="I1502" s="4" t="str">
        <f t="shared" si="116"/>
        <v>Medium</v>
      </c>
      <c r="J1502" s="1">
        <v>394.8</v>
      </c>
      <c r="K1502" s="13">
        <f t="shared" si="117"/>
        <v>0</v>
      </c>
      <c r="L1502" s="17">
        <f t="shared" si="118"/>
        <v>394.8</v>
      </c>
      <c r="M1502" s="17">
        <f t="shared" si="119"/>
        <v>394.8</v>
      </c>
      <c r="N1502" s="1" t="s">
        <v>10</v>
      </c>
      <c r="O1502" s="1">
        <v>4</v>
      </c>
    </row>
    <row r="1503" spans="4:15" x14ac:dyDescent="0.25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15"/>
        <v>Large</v>
      </c>
      <c r="I1503" s="4" t="str">
        <f t="shared" si="116"/>
        <v>Medium-Large</v>
      </c>
      <c r="J1503" s="1">
        <v>4305.79</v>
      </c>
      <c r="K1503" s="13">
        <f t="shared" si="117"/>
        <v>0</v>
      </c>
      <c r="L1503" s="17">
        <f t="shared" si="118"/>
        <v>4305.79</v>
      </c>
      <c r="M1503" s="17">
        <f t="shared" si="119"/>
        <v>4305.79</v>
      </c>
      <c r="N1503" s="1" t="s">
        <v>10</v>
      </c>
      <c r="O1503" s="1">
        <v>19.989999999999998</v>
      </c>
    </row>
    <row r="1504" spans="4:15" x14ac:dyDescent="0.25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15"/>
        <v>Medium</v>
      </c>
      <c r="I1504" s="4" t="str">
        <f t="shared" si="116"/>
        <v>Medium</v>
      </c>
      <c r="J1504" s="1">
        <v>1458.83</v>
      </c>
      <c r="K1504" s="13">
        <f t="shared" si="117"/>
        <v>0</v>
      </c>
      <c r="L1504" s="17">
        <f t="shared" si="118"/>
        <v>1458.83</v>
      </c>
      <c r="M1504" s="17">
        <f t="shared" si="119"/>
        <v>1458.83</v>
      </c>
      <c r="N1504" s="1" t="s">
        <v>10</v>
      </c>
      <c r="O1504" s="1">
        <v>3.5</v>
      </c>
    </row>
    <row r="1505" spans="4:15" x14ac:dyDescent="0.25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15"/>
        <v>Medium</v>
      </c>
      <c r="I1505" s="4" t="str">
        <f t="shared" si="116"/>
        <v>Medium-Large</v>
      </c>
      <c r="J1505" s="1">
        <v>15168.82</v>
      </c>
      <c r="K1505" s="13">
        <f t="shared" si="117"/>
        <v>0</v>
      </c>
      <c r="L1505" s="17">
        <f t="shared" si="118"/>
        <v>15168.82</v>
      </c>
      <c r="M1505" s="17">
        <f t="shared" si="119"/>
        <v>15168.82</v>
      </c>
      <c r="N1505" s="1" t="s">
        <v>13</v>
      </c>
      <c r="O1505" s="1">
        <v>147.12</v>
      </c>
    </row>
    <row r="1506" spans="4:15" x14ac:dyDescent="0.25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15"/>
        <v>Large</v>
      </c>
      <c r="I1506" s="4" t="str">
        <f t="shared" si="116"/>
        <v>XX Large</v>
      </c>
      <c r="J1506" s="1">
        <v>6111.1684999999998</v>
      </c>
      <c r="K1506" s="13">
        <f t="shared" si="117"/>
        <v>0.01</v>
      </c>
      <c r="L1506" s="17">
        <f t="shared" si="118"/>
        <v>6050.0568149999999</v>
      </c>
      <c r="M1506" s="17">
        <f t="shared" si="119"/>
        <v>6106.1785</v>
      </c>
      <c r="N1506" s="1" t="s">
        <v>10</v>
      </c>
      <c r="O1506" s="1">
        <v>4.99</v>
      </c>
    </row>
    <row r="1507" spans="4:15" x14ac:dyDescent="0.25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15"/>
        <v>Large</v>
      </c>
      <c r="I1507" s="4" t="str">
        <f t="shared" si="116"/>
        <v>XX Large</v>
      </c>
      <c r="J1507" s="1">
        <v>113.71</v>
      </c>
      <c r="K1507" s="13">
        <f t="shared" si="117"/>
        <v>0.01</v>
      </c>
      <c r="L1507" s="17">
        <f t="shared" si="118"/>
        <v>112.57289999999999</v>
      </c>
      <c r="M1507" s="17">
        <f t="shared" si="119"/>
        <v>113.21</v>
      </c>
      <c r="N1507" s="1" t="s">
        <v>10</v>
      </c>
      <c r="O1507" s="1">
        <v>0.5</v>
      </c>
    </row>
    <row r="1508" spans="4:15" x14ac:dyDescent="0.25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15"/>
        <v>Large</v>
      </c>
      <c r="I1508" s="4" t="str">
        <f t="shared" si="116"/>
        <v>XXX Large</v>
      </c>
      <c r="J1508" s="1">
        <v>162.16</v>
      </c>
      <c r="K1508" s="13">
        <f t="shared" si="117"/>
        <v>0.01</v>
      </c>
      <c r="L1508" s="17">
        <f t="shared" si="118"/>
        <v>160.5384</v>
      </c>
      <c r="M1508" s="17">
        <f t="shared" si="119"/>
        <v>160.81</v>
      </c>
      <c r="N1508" s="1" t="s">
        <v>10</v>
      </c>
      <c r="O1508" s="1">
        <v>1.35</v>
      </c>
    </row>
    <row r="1509" spans="4:15" x14ac:dyDescent="0.25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15"/>
        <v>Large</v>
      </c>
      <c r="I1509" s="4" t="str">
        <f t="shared" si="116"/>
        <v>Large</v>
      </c>
      <c r="J1509" s="1">
        <v>2447.1075000000001</v>
      </c>
      <c r="K1509" s="13">
        <f t="shared" si="117"/>
        <v>0</v>
      </c>
      <c r="L1509" s="17">
        <f t="shared" si="118"/>
        <v>2447.1075000000001</v>
      </c>
      <c r="M1509" s="17">
        <f t="shared" si="119"/>
        <v>2447.1075000000001</v>
      </c>
      <c r="N1509" s="1" t="s">
        <v>10</v>
      </c>
      <c r="O1509" s="1">
        <v>0.99</v>
      </c>
    </row>
    <row r="1510" spans="4:15" x14ac:dyDescent="0.25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15"/>
        <v>Large</v>
      </c>
      <c r="I1510" s="4" t="str">
        <f t="shared" si="116"/>
        <v>Medium-Large</v>
      </c>
      <c r="J1510" s="1">
        <v>201.09</v>
      </c>
      <c r="K1510" s="13">
        <f t="shared" si="117"/>
        <v>0</v>
      </c>
      <c r="L1510" s="17">
        <f t="shared" si="118"/>
        <v>201.09</v>
      </c>
      <c r="M1510" s="17">
        <f t="shared" si="119"/>
        <v>201.09</v>
      </c>
      <c r="N1510" s="1" t="s">
        <v>10</v>
      </c>
      <c r="O1510" s="1">
        <v>5.66</v>
      </c>
    </row>
    <row r="1511" spans="4:15" x14ac:dyDescent="0.25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15"/>
        <v>Medium</v>
      </c>
      <c r="I1511" s="4" t="str">
        <f t="shared" si="116"/>
        <v>Small-Medium</v>
      </c>
      <c r="J1511" s="1">
        <v>328.62700000000001</v>
      </c>
      <c r="K1511" s="13">
        <f t="shared" si="117"/>
        <v>0</v>
      </c>
      <c r="L1511" s="17">
        <f t="shared" si="118"/>
        <v>328.62700000000001</v>
      </c>
      <c r="M1511" s="17">
        <f t="shared" si="119"/>
        <v>328.62700000000001</v>
      </c>
      <c r="N1511" s="1" t="s">
        <v>10</v>
      </c>
      <c r="O1511" s="1">
        <v>4.8099999999999996</v>
      </c>
    </row>
    <row r="1512" spans="4:15" x14ac:dyDescent="0.25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15"/>
        <v>Large</v>
      </c>
      <c r="I1512" s="4" t="str">
        <f t="shared" si="116"/>
        <v>Large</v>
      </c>
      <c r="J1512" s="1">
        <v>94.55</v>
      </c>
      <c r="K1512" s="13">
        <f t="shared" si="117"/>
        <v>0</v>
      </c>
      <c r="L1512" s="17">
        <f t="shared" si="118"/>
        <v>94.55</v>
      </c>
      <c r="M1512" s="17">
        <f t="shared" si="119"/>
        <v>94.55</v>
      </c>
      <c r="N1512" s="1" t="s">
        <v>10</v>
      </c>
      <c r="O1512" s="1">
        <v>1.49</v>
      </c>
    </row>
    <row r="1513" spans="4:15" x14ac:dyDescent="0.25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15"/>
        <v>Medium</v>
      </c>
      <c r="I1513" s="4" t="str">
        <f t="shared" si="116"/>
        <v>Medium-Large</v>
      </c>
      <c r="J1513" s="1">
        <v>132.01</v>
      </c>
      <c r="K1513" s="13">
        <f t="shared" si="117"/>
        <v>0</v>
      </c>
      <c r="L1513" s="17">
        <f t="shared" si="118"/>
        <v>132.01</v>
      </c>
      <c r="M1513" s="17">
        <f t="shared" si="119"/>
        <v>132.01</v>
      </c>
      <c r="N1513" s="1" t="s">
        <v>10</v>
      </c>
      <c r="O1513" s="1">
        <v>5.15</v>
      </c>
    </row>
    <row r="1514" spans="4:15" x14ac:dyDescent="0.25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15"/>
        <v>Small</v>
      </c>
      <c r="I1514" s="4" t="str">
        <f t="shared" si="116"/>
        <v>Small</v>
      </c>
      <c r="J1514" s="1">
        <v>626.33000000000004</v>
      </c>
      <c r="K1514" s="13">
        <f t="shared" si="117"/>
        <v>0</v>
      </c>
      <c r="L1514" s="17">
        <f t="shared" si="118"/>
        <v>626.33000000000004</v>
      </c>
      <c r="M1514" s="17">
        <f t="shared" si="119"/>
        <v>626.33000000000004</v>
      </c>
      <c r="N1514" s="1" t="s">
        <v>10</v>
      </c>
      <c r="O1514" s="1">
        <v>1.99</v>
      </c>
    </row>
    <row r="1515" spans="4:15" x14ac:dyDescent="0.25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15"/>
        <v>Medium</v>
      </c>
      <c r="I1515" s="4" t="str">
        <f t="shared" si="116"/>
        <v>Small-Medium</v>
      </c>
      <c r="J1515" s="1">
        <v>47.4</v>
      </c>
      <c r="K1515" s="13">
        <f t="shared" si="117"/>
        <v>0</v>
      </c>
      <c r="L1515" s="17">
        <f t="shared" si="118"/>
        <v>47.4</v>
      </c>
      <c r="M1515" s="17">
        <f t="shared" si="119"/>
        <v>47.4</v>
      </c>
      <c r="N1515" s="1" t="s">
        <v>10</v>
      </c>
      <c r="O1515" s="1">
        <v>5.2</v>
      </c>
    </row>
    <row r="1516" spans="4:15" x14ac:dyDescent="0.25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15"/>
        <v>Large</v>
      </c>
      <c r="I1516" s="4" t="str">
        <f t="shared" si="116"/>
        <v>Extra Large</v>
      </c>
      <c r="J1516" s="1">
        <v>1710.65</v>
      </c>
      <c r="K1516" s="13">
        <f t="shared" si="117"/>
        <v>0.01</v>
      </c>
      <c r="L1516" s="17">
        <f t="shared" si="118"/>
        <v>1693.5435</v>
      </c>
      <c r="M1516" s="17">
        <f t="shared" si="119"/>
        <v>1707.66</v>
      </c>
      <c r="N1516" s="1" t="s">
        <v>10</v>
      </c>
      <c r="O1516" s="1">
        <v>2.99</v>
      </c>
    </row>
    <row r="1517" spans="4:15" x14ac:dyDescent="0.25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15"/>
        <v>Medium</v>
      </c>
      <c r="I1517" s="4" t="str">
        <f t="shared" si="116"/>
        <v>Small-Medium</v>
      </c>
      <c r="J1517" s="1">
        <v>773.83</v>
      </c>
      <c r="K1517" s="13">
        <f t="shared" si="117"/>
        <v>0</v>
      </c>
      <c r="L1517" s="17">
        <f t="shared" si="118"/>
        <v>773.83</v>
      </c>
      <c r="M1517" s="17">
        <f t="shared" si="119"/>
        <v>773.83</v>
      </c>
      <c r="N1517" s="1" t="s">
        <v>10</v>
      </c>
      <c r="O1517" s="1">
        <v>5.33</v>
      </c>
    </row>
    <row r="1518" spans="4:15" x14ac:dyDescent="0.25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15"/>
        <v>Small</v>
      </c>
      <c r="I1518" s="4" t="str">
        <f t="shared" si="116"/>
        <v>Mini</v>
      </c>
      <c r="J1518" s="1">
        <v>36.46</v>
      </c>
      <c r="K1518" s="13">
        <f t="shared" si="117"/>
        <v>0</v>
      </c>
      <c r="L1518" s="17">
        <f t="shared" si="118"/>
        <v>36.46</v>
      </c>
      <c r="M1518" s="17">
        <f t="shared" si="119"/>
        <v>36.46</v>
      </c>
      <c r="N1518" s="1" t="s">
        <v>10</v>
      </c>
      <c r="O1518" s="1">
        <v>2.99</v>
      </c>
    </row>
    <row r="1519" spans="4:15" x14ac:dyDescent="0.25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15"/>
        <v>Small</v>
      </c>
      <c r="I1519" s="4" t="str">
        <f t="shared" si="116"/>
        <v>Mini</v>
      </c>
      <c r="J1519" s="1">
        <v>394.34</v>
      </c>
      <c r="K1519" s="13">
        <f t="shared" si="117"/>
        <v>0</v>
      </c>
      <c r="L1519" s="17">
        <f t="shared" si="118"/>
        <v>394.34</v>
      </c>
      <c r="M1519" s="17">
        <f t="shared" si="119"/>
        <v>394.34</v>
      </c>
      <c r="N1519" s="1" t="s">
        <v>10</v>
      </c>
      <c r="O1519" s="1">
        <v>24.49</v>
      </c>
    </row>
    <row r="1520" spans="4:15" x14ac:dyDescent="0.25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15"/>
        <v>Medium</v>
      </c>
      <c r="I1520" s="4" t="str">
        <f t="shared" si="116"/>
        <v>Small-Medium</v>
      </c>
      <c r="J1520" s="1">
        <v>126.69</v>
      </c>
      <c r="K1520" s="13">
        <f t="shared" si="117"/>
        <v>0</v>
      </c>
      <c r="L1520" s="17">
        <f t="shared" si="118"/>
        <v>126.69</v>
      </c>
      <c r="M1520" s="17">
        <f t="shared" si="119"/>
        <v>126.69</v>
      </c>
      <c r="N1520" s="1" t="s">
        <v>10</v>
      </c>
      <c r="O1520" s="1">
        <v>5.48</v>
      </c>
    </row>
    <row r="1521" spans="4:15" x14ac:dyDescent="0.25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15"/>
        <v>Large</v>
      </c>
      <c r="I1521" s="4" t="str">
        <f t="shared" si="116"/>
        <v>Extra Large</v>
      </c>
      <c r="J1521" s="1">
        <v>13244.04</v>
      </c>
      <c r="K1521" s="13">
        <f t="shared" si="117"/>
        <v>0.01</v>
      </c>
      <c r="L1521" s="17">
        <f t="shared" si="118"/>
        <v>13111.599600000001</v>
      </c>
      <c r="M1521" s="17">
        <f t="shared" si="119"/>
        <v>13159.2</v>
      </c>
      <c r="N1521" s="1" t="s">
        <v>13</v>
      </c>
      <c r="O1521" s="1">
        <v>84.84</v>
      </c>
    </row>
    <row r="1522" spans="4:15" x14ac:dyDescent="0.25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15"/>
        <v>Small</v>
      </c>
      <c r="I1522" s="4" t="str">
        <f t="shared" si="116"/>
        <v>Extra Small</v>
      </c>
      <c r="J1522" s="1">
        <v>59.05</v>
      </c>
      <c r="K1522" s="13">
        <f t="shared" si="117"/>
        <v>0</v>
      </c>
      <c r="L1522" s="17">
        <f t="shared" si="118"/>
        <v>59.05</v>
      </c>
      <c r="M1522" s="17">
        <f t="shared" si="119"/>
        <v>59.05</v>
      </c>
      <c r="N1522" s="1" t="s">
        <v>10</v>
      </c>
      <c r="O1522" s="1">
        <v>5.4</v>
      </c>
    </row>
    <row r="1523" spans="4:15" x14ac:dyDescent="0.25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15"/>
        <v>Small</v>
      </c>
      <c r="I1523" s="4" t="str">
        <f t="shared" si="116"/>
        <v>Small</v>
      </c>
      <c r="J1523" s="1">
        <v>162.11000000000001</v>
      </c>
      <c r="K1523" s="13">
        <f t="shared" si="117"/>
        <v>0</v>
      </c>
      <c r="L1523" s="17">
        <f t="shared" si="118"/>
        <v>162.11000000000001</v>
      </c>
      <c r="M1523" s="17">
        <f t="shared" si="119"/>
        <v>162.11000000000001</v>
      </c>
      <c r="N1523" s="1" t="s">
        <v>8</v>
      </c>
      <c r="O1523" s="1">
        <v>6.47</v>
      </c>
    </row>
    <row r="1524" spans="4:15" x14ac:dyDescent="0.25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15"/>
        <v>Medium</v>
      </c>
      <c r="I1524" s="4" t="str">
        <f t="shared" si="116"/>
        <v>Small-Medium</v>
      </c>
      <c r="J1524" s="1">
        <v>3050.81</v>
      </c>
      <c r="K1524" s="13">
        <f t="shared" si="117"/>
        <v>0</v>
      </c>
      <c r="L1524" s="17">
        <f t="shared" si="118"/>
        <v>3050.81</v>
      </c>
      <c r="M1524" s="17">
        <f t="shared" si="119"/>
        <v>3050.81</v>
      </c>
      <c r="N1524" s="1" t="s">
        <v>13</v>
      </c>
      <c r="O1524" s="1">
        <v>36.090000000000003</v>
      </c>
    </row>
    <row r="1525" spans="4:15" x14ac:dyDescent="0.25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15"/>
        <v>Large</v>
      </c>
      <c r="I1525" s="4" t="str">
        <f t="shared" si="116"/>
        <v>Medium-Large</v>
      </c>
      <c r="J1525" s="1">
        <v>8684.23</v>
      </c>
      <c r="K1525" s="13">
        <f t="shared" si="117"/>
        <v>0</v>
      </c>
      <c r="L1525" s="17">
        <f t="shared" si="118"/>
        <v>8684.23</v>
      </c>
      <c r="M1525" s="17">
        <f t="shared" si="119"/>
        <v>8684.23</v>
      </c>
      <c r="N1525" s="1" t="s">
        <v>13</v>
      </c>
      <c r="O1525" s="1">
        <v>35.67</v>
      </c>
    </row>
    <row r="1526" spans="4:15" x14ac:dyDescent="0.25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15"/>
        <v>Medium</v>
      </c>
      <c r="I1526" s="4" t="str">
        <f t="shared" si="116"/>
        <v>Small-Medium</v>
      </c>
      <c r="J1526" s="1">
        <v>512.80999999999995</v>
      </c>
      <c r="K1526" s="13">
        <f t="shared" si="117"/>
        <v>0</v>
      </c>
      <c r="L1526" s="17">
        <f t="shared" si="118"/>
        <v>512.80999999999995</v>
      </c>
      <c r="M1526" s="17">
        <f t="shared" si="119"/>
        <v>512.80999999999995</v>
      </c>
      <c r="N1526" s="1" t="s">
        <v>13</v>
      </c>
      <c r="O1526" s="1">
        <v>19.190000000000001</v>
      </c>
    </row>
    <row r="1527" spans="4:15" x14ac:dyDescent="0.25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15"/>
        <v>Medium</v>
      </c>
      <c r="I1527" s="4" t="str">
        <f t="shared" si="116"/>
        <v>Medium-Large</v>
      </c>
      <c r="J1527" s="1">
        <v>321.95</v>
      </c>
      <c r="K1527" s="13">
        <f t="shared" si="117"/>
        <v>0</v>
      </c>
      <c r="L1527" s="17">
        <f t="shared" si="118"/>
        <v>321.95</v>
      </c>
      <c r="M1527" s="17">
        <f t="shared" si="119"/>
        <v>321.95</v>
      </c>
      <c r="N1527" s="1" t="s">
        <v>8</v>
      </c>
      <c r="O1527" s="1">
        <v>3.37</v>
      </c>
    </row>
    <row r="1528" spans="4:15" x14ac:dyDescent="0.25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15"/>
        <v>Large</v>
      </c>
      <c r="I1528" s="4" t="str">
        <f t="shared" si="116"/>
        <v>XX Large</v>
      </c>
      <c r="J1528" s="1">
        <v>927.97</v>
      </c>
      <c r="K1528" s="13">
        <f t="shared" si="117"/>
        <v>0.01</v>
      </c>
      <c r="L1528" s="17">
        <f t="shared" si="118"/>
        <v>918.69029999999998</v>
      </c>
      <c r="M1528" s="17">
        <f t="shared" si="119"/>
        <v>923.47</v>
      </c>
      <c r="N1528" s="1" t="s">
        <v>10</v>
      </c>
      <c r="O1528" s="1">
        <v>4.5</v>
      </c>
    </row>
    <row r="1529" spans="4:15" x14ac:dyDescent="0.25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15"/>
        <v>Medium</v>
      </c>
      <c r="I1529" s="4" t="str">
        <f t="shared" si="116"/>
        <v>Medium</v>
      </c>
      <c r="J1529" s="1">
        <v>78.260000000000005</v>
      </c>
      <c r="K1529" s="13">
        <f t="shared" si="117"/>
        <v>0</v>
      </c>
      <c r="L1529" s="17">
        <f t="shared" si="118"/>
        <v>78.260000000000005</v>
      </c>
      <c r="M1529" s="17">
        <f t="shared" si="119"/>
        <v>78.260000000000005</v>
      </c>
      <c r="N1529" s="1" t="s">
        <v>8</v>
      </c>
      <c r="O1529" s="1">
        <v>0.5</v>
      </c>
    </row>
    <row r="1530" spans="4:15" x14ac:dyDescent="0.25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15"/>
        <v>Medium</v>
      </c>
      <c r="I1530" s="4" t="str">
        <f t="shared" si="116"/>
        <v>Small-Medium</v>
      </c>
      <c r="J1530" s="1">
        <v>2104.991</v>
      </c>
      <c r="K1530" s="13">
        <f t="shared" si="117"/>
        <v>0</v>
      </c>
      <c r="L1530" s="17">
        <f t="shared" si="118"/>
        <v>2104.991</v>
      </c>
      <c r="M1530" s="17">
        <f t="shared" si="119"/>
        <v>2104.991</v>
      </c>
      <c r="N1530" s="1" t="s">
        <v>10</v>
      </c>
      <c r="O1530" s="1">
        <v>8.8000000000000007</v>
      </c>
    </row>
    <row r="1531" spans="4:15" x14ac:dyDescent="0.25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15"/>
        <v>Large</v>
      </c>
      <c r="I1531" s="4" t="str">
        <f t="shared" si="116"/>
        <v>Extra Large</v>
      </c>
      <c r="J1531" s="1">
        <v>260.95999999999998</v>
      </c>
      <c r="K1531" s="13">
        <f t="shared" si="117"/>
        <v>0.01</v>
      </c>
      <c r="L1531" s="17">
        <f t="shared" si="118"/>
        <v>258.35039999999998</v>
      </c>
      <c r="M1531" s="17">
        <f t="shared" si="119"/>
        <v>254.73999999999998</v>
      </c>
      <c r="N1531" s="1" t="s">
        <v>10</v>
      </c>
      <c r="O1531" s="1">
        <v>6.22</v>
      </c>
    </row>
    <row r="1532" spans="4:15" x14ac:dyDescent="0.25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15"/>
        <v>Large</v>
      </c>
      <c r="I1532" s="4" t="str">
        <f t="shared" si="116"/>
        <v>Extra Large</v>
      </c>
      <c r="J1532" s="1">
        <v>221.86</v>
      </c>
      <c r="K1532" s="13">
        <f t="shared" si="117"/>
        <v>0.01</v>
      </c>
      <c r="L1532" s="17">
        <f t="shared" si="118"/>
        <v>219.6414</v>
      </c>
      <c r="M1532" s="17">
        <f t="shared" si="119"/>
        <v>172.86</v>
      </c>
      <c r="N1532" s="1" t="s">
        <v>10</v>
      </c>
      <c r="O1532" s="1">
        <v>49</v>
      </c>
    </row>
    <row r="1533" spans="4:15" x14ac:dyDescent="0.25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15"/>
        <v>Small</v>
      </c>
      <c r="I1533" s="4" t="str">
        <f t="shared" si="116"/>
        <v>Small</v>
      </c>
      <c r="J1533" s="1">
        <v>89.97</v>
      </c>
      <c r="K1533" s="13">
        <f t="shared" si="117"/>
        <v>0</v>
      </c>
      <c r="L1533" s="17">
        <f t="shared" si="118"/>
        <v>89.97</v>
      </c>
      <c r="M1533" s="17">
        <f t="shared" si="119"/>
        <v>89.97</v>
      </c>
      <c r="N1533" s="1" t="s">
        <v>10</v>
      </c>
      <c r="O1533" s="1">
        <v>1.46</v>
      </c>
    </row>
    <row r="1534" spans="4:15" x14ac:dyDescent="0.25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15"/>
        <v>Medium</v>
      </c>
      <c r="I1534" s="4" t="str">
        <f t="shared" si="116"/>
        <v>Medium-Large</v>
      </c>
      <c r="J1534" s="1">
        <v>456.91</v>
      </c>
      <c r="K1534" s="13">
        <f t="shared" si="117"/>
        <v>0</v>
      </c>
      <c r="L1534" s="17">
        <f t="shared" si="118"/>
        <v>456.91</v>
      </c>
      <c r="M1534" s="17">
        <f t="shared" si="119"/>
        <v>456.91</v>
      </c>
      <c r="N1534" s="1" t="s">
        <v>8</v>
      </c>
      <c r="O1534" s="1">
        <v>17.78</v>
      </c>
    </row>
    <row r="1535" spans="4:15" x14ac:dyDescent="0.25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15"/>
        <v>Large</v>
      </c>
      <c r="I1535" s="4" t="str">
        <f t="shared" si="116"/>
        <v>Large</v>
      </c>
      <c r="J1535" s="1">
        <v>226.41</v>
      </c>
      <c r="K1535" s="13">
        <f t="shared" si="117"/>
        <v>0</v>
      </c>
      <c r="L1535" s="17">
        <f t="shared" si="118"/>
        <v>226.41</v>
      </c>
      <c r="M1535" s="17">
        <f t="shared" si="119"/>
        <v>226.41</v>
      </c>
      <c r="N1535" s="1" t="s">
        <v>10</v>
      </c>
      <c r="O1535" s="1">
        <v>8.73</v>
      </c>
    </row>
    <row r="1536" spans="4:15" x14ac:dyDescent="0.25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15"/>
        <v>Large</v>
      </c>
      <c r="I1536" s="4" t="str">
        <f t="shared" si="116"/>
        <v>Large</v>
      </c>
      <c r="J1536" s="1">
        <v>67.849999999999994</v>
      </c>
      <c r="K1536" s="13">
        <f t="shared" si="117"/>
        <v>0</v>
      </c>
      <c r="L1536" s="17">
        <f t="shared" si="118"/>
        <v>67.849999999999994</v>
      </c>
      <c r="M1536" s="17">
        <f t="shared" si="119"/>
        <v>67.849999999999994</v>
      </c>
      <c r="N1536" s="1" t="s">
        <v>10</v>
      </c>
      <c r="O1536" s="1">
        <v>0.7</v>
      </c>
    </row>
    <row r="1537" spans="4:15" x14ac:dyDescent="0.25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15"/>
        <v>Medium</v>
      </c>
      <c r="I1537" s="4" t="str">
        <f t="shared" si="116"/>
        <v>Medium</v>
      </c>
      <c r="J1537" s="1">
        <v>377.37</v>
      </c>
      <c r="K1537" s="13">
        <f t="shared" si="117"/>
        <v>0</v>
      </c>
      <c r="L1537" s="17">
        <f t="shared" si="118"/>
        <v>377.37</v>
      </c>
      <c r="M1537" s="17">
        <f t="shared" si="119"/>
        <v>377.37</v>
      </c>
      <c r="N1537" s="1" t="s">
        <v>10</v>
      </c>
      <c r="O1537" s="1">
        <v>1.97</v>
      </c>
    </row>
    <row r="1538" spans="4:15" x14ac:dyDescent="0.25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15"/>
        <v>Large</v>
      </c>
      <c r="I1538" s="4" t="str">
        <f t="shared" si="116"/>
        <v>XXX Large</v>
      </c>
      <c r="J1538" s="1">
        <v>1200.7</v>
      </c>
      <c r="K1538" s="13">
        <f t="shared" si="117"/>
        <v>0.01</v>
      </c>
      <c r="L1538" s="17">
        <f t="shared" si="118"/>
        <v>1188.693</v>
      </c>
      <c r="M1538" s="17">
        <f t="shared" si="119"/>
        <v>1191.9100000000001</v>
      </c>
      <c r="N1538" s="1" t="s">
        <v>10</v>
      </c>
      <c r="O1538" s="1">
        <v>8.7899999999999991</v>
      </c>
    </row>
    <row r="1539" spans="4:15" x14ac:dyDescent="0.25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20">IF(G1539&gt;=30,"Large",IF(G1539&lt;=15,"Small","Medium"))</f>
        <v>Medium</v>
      </c>
      <c r="I1539" s="4" t="str">
        <f t="shared" ref="I1539:I1602" si="121">VLOOKUP(G1539,$A$3:$B$12,2,TRUE)</f>
        <v>Medium-Large</v>
      </c>
      <c r="J1539" s="1">
        <v>946.27</v>
      </c>
      <c r="K1539" s="13">
        <f t="shared" ref="K1539:K1602" si="122">IF(G1539&gt;35,0.01,0)</f>
        <v>0</v>
      </c>
      <c r="L1539" s="17">
        <f t="shared" ref="L1539:L1602" si="123">J1539*(1-K1539)</f>
        <v>946.27</v>
      </c>
      <c r="M1539" s="17">
        <f t="shared" ref="M1539:M1602" si="124">IF(K1539=0.01,J1539-O1539,J1539)</f>
        <v>946.27</v>
      </c>
      <c r="N1539" s="1" t="s">
        <v>10</v>
      </c>
      <c r="O1539" s="1">
        <v>8.74</v>
      </c>
    </row>
    <row r="1540" spans="4:15" x14ac:dyDescent="0.25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20"/>
        <v>Medium</v>
      </c>
      <c r="I1540" s="4" t="str">
        <f t="shared" si="121"/>
        <v>Medium</v>
      </c>
      <c r="J1540" s="1">
        <v>11022.53</v>
      </c>
      <c r="K1540" s="13">
        <f t="shared" si="122"/>
        <v>0</v>
      </c>
      <c r="L1540" s="17">
        <f t="shared" si="123"/>
        <v>11022.53</v>
      </c>
      <c r="M1540" s="17">
        <f t="shared" si="124"/>
        <v>11022.53</v>
      </c>
      <c r="N1540" s="1" t="s">
        <v>13</v>
      </c>
      <c r="O1540" s="1">
        <v>16.63</v>
      </c>
    </row>
    <row r="1541" spans="4:15" x14ac:dyDescent="0.25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20"/>
        <v>Large</v>
      </c>
      <c r="I1541" s="4" t="str">
        <f t="shared" si="121"/>
        <v>XXX Large</v>
      </c>
      <c r="J1541" s="1">
        <v>762.2</v>
      </c>
      <c r="K1541" s="13">
        <f t="shared" si="122"/>
        <v>0.01</v>
      </c>
      <c r="L1541" s="17">
        <f t="shared" si="123"/>
        <v>754.57800000000009</v>
      </c>
      <c r="M1541" s="17">
        <f t="shared" si="124"/>
        <v>753.80000000000007</v>
      </c>
      <c r="N1541" s="1" t="s">
        <v>10</v>
      </c>
      <c r="O1541" s="1">
        <v>8.4</v>
      </c>
    </row>
    <row r="1542" spans="4:15" x14ac:dyDescent="0.25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20"/>
        <v>Large</v>
      </c>
      <c r="I1542" s="4" t="str">
        <f t="shared" si="121"/>
        <v>Large</v>
      </c>
      <c r="J1542" s="1">
        <v>3500.49</v>
      </c>
      <c r="K1542" s="13">
        <f t="shared" si="122"/>
        <v>0</v>
      </c>
      <c r="L1542" s="17">
        <f t="shared" si="123"/>
        <v>3500.49</v>
      </c>
      <c r="M1542" s="17">
        <f t="shared" si="124"/>
        <v>3500.49</v>
      </c>
      <c r="N1542" s="1" t="s">
        <v>10</v>
      </c>
      <c r="O1542" s="1">
        <v>8.64</v>
      </c>
    </row>
    <row r="1543" spans="4:15" x14ac:dyDescent="0.25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20"/>
        <v>Large</v>
      </c>
      <c r="I1543" s="4" t="str">
        <f t="shared" si="121"/>
        <v>XXX Large</v>
      </c>
      <c r="J1543" s="1">
        <v>712.18</v>
      </c>
      <c r="K1543" s="13">
        <f t="shared" si="122"/>
        <v>0.01</v>
      </c>
      <c r="L1543" s="17">
        <f t="shared" si="123"/>
        <v>705.05819999999994</v>
      </c>
      <c r="M1543" s="17">
        <f t="shared" si="124"/>
        <v>706.77</v>
      </c>
      <c r="N1543" s="1" t="s">
        <v>10</v>
      </c>
      <c r="O1543" s="1">
        <v>5.41</v>
      </c>
    </row>
    <row r="1544" spans="4:15" x14ac:dyDescent="0.25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20"/>
        <v>Medium</v>
      </c>
      <c r="I1544" s="4" t="str">
        <f t="shared" si="121"/>
        <v>Medium-Large</v>
      </c>
      <c r="J1544" s="1">
        <v>2948.63</v>
      </c>
      <c r="K1544" s="13">
        <f t="shared" si="122"/>
        <v>0</v>
      </c>
      <c r="L1544" s="17">
        <f t="shared" si="123"/>
        <v>2948.63</v>
      </c>
      <c r="M1544" s="17">
        <f t="shared" si="124"/>
        <v>2948.63</v>
      </c>
      <c r="N1544" s="1" t="s">
        <v>10</v>
      </c>
      <c r="O1544" s="1">
        <v>7.18</v>
      </c>
    </row>
    <row r="1545" spans="4:15" x14ac:dyDescent="0.25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20"/>
        <v>Small</v>
      </c>
      <c r="I1545" s="4" t="str">
        <f t="shared" si="121"/>
        <v>Mini</v>
      </c>
      <c r="J1545" s="1">
        <v>18.329999999999998</v>
      </c>
      <c r="K1545" s="13">
        <f t="shared" si="122"/>
        <v>0</v>
      </c>
      <c r="L1545" s="17">
        <f t="shared" si="123"/>
        <v>18.329999999999998</v>
      </c>
      <c r="M1545" s="17">
        <f t="shared" si="124"/>
        <v>18.329999999999998</v>
      </c>
      <c r="N1545" s="1" t="s">
        <v>10</v>
      </c>
      <c r="O1545" s="1">
        <v>2.97</v>
      </c>
    </row>
    <row r="1546" spans="4:15" x14ac:dyDescent="0.25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20"/>
        <v>Medium</v>
      </c>
      <c r="I1546" s="4" t="str">
        <f t="shared" si="121"/>
        <v>Medium</v>
      </c>
      <c r="J1546" s="1">
        <v>161.87</v>
      </c>
      <c r="K1546" s="13">
        <f t="shared" si="122"/>
        <v>0</v>
      </c>
      <c r="L1546" s="17">
        <f t="shared" si="123"/>
        <v>161.87</v>
      </c>
      <c r="M1546" s="17">
        <f t="shared" si="124"/>
        <v>161.87</v>
      </c>
      <c r="N1546" s="1" t="s">
        <v>10</v>
      </c>
      <c r="O1546" s="1">
        <v>5.1100000000000003</v>
      </c>
    </row>
    <row r="1547" spans="4:15" x14ac:dyDescent="0.25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20"/>
        <v>Medium</v>
      </c>
      <c r="I1547" s="4" t="str">
        <f t="shared" si="121"/>
        <v>Medium-Large</v>
      </c>
      <c r="J1547" s="1">
        <v>235.45</v>
      </c>
      <c r="K1547" s="13">
        <f t="shared" si="122"/>
        <v>0</v>
      </c>
      <c r="L1547" s="17">
        <f t="shared" si="123"/>
        <v>235.45</v>
      </c>
      <c r="M1547" s="17">
        <f t="shared" si="124"/>
        <v>235.45</v>
      </c>
      <c r="N1547" s="1" t="s">
        <v>10</v>
      </c>
      <c r="O1547" s="1">
        <v>5.16</v>
      </c>
    </row>
    <row r="1548" spans="4:15" x14ac:dyDescent="0.25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20"/>
        <v>Medium</v>
      </c>
      <c r="I1548" s="4" t="str">
        <f t="shared" si="121"/>
        <v>Medium-Large</v>
      </c>
      <c r="J1548" s="1">
        <v>197.41</v>
      </c>
      <c r="K1548" s="13">
        <f t="shared" si="122"/>
        <v>0</v>
      </c>
      <c r="L1548" s="17">
        <f t="shared" si="123"/>
        <v>197.41</v>
      </c>
      <c r="M1548" s="17">
        <f t="shared" si="124"/>
        <v>197.41</v>
      </c>
      <c r="N1548" s="1" t="s">
        <v>10</v>
      </c>
      <c r="O1548" s="1">
        <v>8.4</v>
      </c>
    </row>
    <row r="1549" spans="4:15" x14ac:dyDescent="0.25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20"/>
        <v>Small</v>
      </c>
      <c r="I1549" s="4" t="str">
        <f t="shared" si="121"/>
        <v>Small</v>
      </c>
      <c r="J1549" s="1">
        <v>76.38</v>
      </c>
      <c r="K1549" s="13">
        <f t="shared" si="122"/>
        <v>0</v>
      </c>
      <c r="L1549" s="17">
        <f t="shared" si="123"/>
        <v>76.38</v>
      </c>
      <c r="M1549" s="17">
        <f t="shared" si="124"/>
        <v>76.38</v>
      </c>
      <c r="N1549" s="1" t="s">
        <v>8</v>
      </c>
      <c r="O1549" s="1">
        <v>5.24</v>
      </c>
    </row>
    <row r="1550" spans="4:15" x14ac:dyDescent="0.25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20"/>
        <v>Large</v>
      </c>
      <c r="I1550" s="4" t="str">
        <f t="shared" si="121"/>
        <v>XXX Large</v>
      </c>
      <c r="J1550" s="1">
        <v>8009.5924999999997</v>
      </c>
      <c r="K1550" s="13">
        <f t="shared" si="122"/>
        <v>0.01</v>
      </c>
      <c r="L1550" s="17">
        <f t="shared" si="123"/>
        <v>7929.4965750000001</v>
      </c>
      <c r="M1550" s="17">
        <f t="shared" si="124"/>
        <v>8001.5124999999998</v>
      </c>
      <c r="N1550" s="1" t="s">
        <v>10</v>
      </c>
      <c r="O1550" s="1">
        <v>8.08</v>
      </c>
    </row>
    <row r="1551" spans="4:15" x14ac:dyDescent="0.25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20"/>
        <v>Medium</v>
      </c>
      <c r="I1551" s="4" t="str">
        <f t="shared" si="121"/>
        <v>Medium-Large</v>
      </c>
      <c r="J1551" s="1">
        <v>6995.56</v>
      </c>
      <c r="K1551" s="13">
        <f t="shared" si="122"/>
        <v>0</v>
      </c>
      <c r="L1551" s="17">
        <f t="shared" si="123"/>
        <v>6995.56</v>
      </c>
      <c r="M1551" s="17">
        <f t="shared" si="124"/>
        <v>6995.56</v>
      </c>
      <c r="N1551" s="1" t="s">
        <v>10</v>
      </c>
      <c r="O1551" s="1">
        <v>35</v>
      </c>
    </row>
    <row r="1552" spans="4:15" x14ac:dyDescent="0.25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20"/>
        <v>Medium</v>
      </c>
      <c r="I1552" s="4" t="str">
        <f t="shared" si="121"/>
        <v>Medium</v>
      </c>
      <c r="J1552" s="1">
        <v>4689.66</v>
      </c>
      <c r="K1552" s="13">
        <f t="shared" si="122"/>
        <v>0</v>
      </c>
      <c r="L1552" s="17">
        <f t="shared" si="123"/>
        <v>4689.66</v>
      </c>
      <c r="M1552" s="17">
        <f t="shared" si="124"/>
        <v>4689.66</v>
      </c>
      <c r="N1552" s="1" t="s">
        <v>10</v>
      </c>
      <c r="O1552" s="1">
        <v>11.54</v>
      </c>
    </row>
    <row r="1553" spans="4:15" x14ac:dyDescent="0.25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20"/>
        <v>Large</v>
      </c>
      <c r="I1553" s="4" t="str">
        <f t="shared" si="121"/>
        <v>Large</v>
      </c>
      <c r="J1553" s="1">
        <v>3081.471</v>
      </c>
      <c r="K1553" s="13">
        <f t="shared" si="122"/>
        <v>0</v>
      </c>
      <c r="L1553" s="17">
        <f t="shared" si="123"/>
        <v>3081.471</v>
      </c>
      <c r="M1553" s="17">
        <f t="shared" si="124"/>
        <v>3081.471</v>
      </c>
      <c r="N1553" s="1" t="s">
        <v>10</v>
      </c>
      <c r="O1553" s="1">
        <v>4.2</v>
      </c>
    </row>
    <row r="1554" spans="4:15" x14ac:dyDescent="0.25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20"/>
        <v>Medium</v>
      </c>
      <c r="I1554" s="4" t="str">
        <f t="shared" si="121"/>
        <v>Medium</v>
      </c>
      <c r="J1554" s="1">
        <v>76.06</v>
      </c>
      <c r="K1554" s="13">
        <f t="shared" si="122"/>
        <v>0</v>
      </c>
      <c r="L1554" s="17">
        <f t="shared" si="123"/>
        <v>76.06</v>
      </c>
      <c r="M1554" s="17">
        <f t="shared" si="124"/>
        <v>76.06</v>
      </c>
      <c r="N1554" s="1" t="s">
        <v>10</v>
      </c>
      <c r="O1554" s="1">
        <v>0.49</v>
      </c>
    </row>
    <row r="1555" spans="4:15" x14ac:dyDescent="0.25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20"/>
        <v>Large</v>
      </c>
      <c r="I1555" s="4" t="str">
        <f t="shared" si="121"/>
        <v>Medium-Large</v>
      </c>
      <c r="J1555" s="1">
        <v>318.56</v>
      </c>
      <c r="K1555" s="13">
        <f t="shared" si="122"/>
        <v>0</v>
      </c>
      <c r="L1555" s="17">
        <f t="shared" si="123"/>
        <v>318.56</v>
      </c>
      <c r="M1555" s="17">
        <f t="shared" si="124"/>
        <v>318.56</v>
      </c>
      <c r="N1555" s="1" t="s">
        <v>8</v>
      </c>
      <c r="O1555" s="1">
        <v>4.5</v>
      </c>
    </row>
    <row r="1556" spans="4:15" x14ac:dyDescent="0.25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20"/>
        <v>Large</v>
      </c>
      <c r="I1556" s="4" t="str">
        <f t="shared" si="121"/>
        <v>Extra Large</v>
      </c>
      <c r="J1556" s="1">
        <v>2617.13</v>
      </c>
      <c r="K1556" s="13">
        <f t="shared" si="122"/>
        <v>0.01</v>
      </c>
      <c r="L1556" s="17">
        <f t="shared" si="123"/>
        <v>2590.9587000000001</v>
      </c>
      <c r="M1556" s="17">
        <f t="shared" si="124"/>
        <v>2610.25</v>
      </c>
      <c r="N1556" s="1" t="s">
        <v>10</v>
      </c>
      <c r="O1556" s="1">
        <v>6.88</v>
      </c>
    </row>
    <row r="1557" spans="4:15" x14ac:dyDescent="0.25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20"/>
        <v>Medium</v>
      </c>
      <c r="I1557" s="4" t="str">
        <f t="shared" si="121"/>
        <v>Medium-Large</v>
      </c>
      <c r="J1557" s="1">
        <v>94.5</v>
      </c>
      <c r="K1557" s="13">
        <f t="shared" si="122"/>
        <v>0</v>
      </c>
      <c r="L1557" s="17">
        <f t="shared" si="123"/>
        <v>94.5</v>
      </c>
      <c r="M1557" s="17">
        <f t="shared" si="124"/>
        <v>94.5</v>
      </c>
      <c r="N1557" s="1" t="s">
        <v>10</v>
      </c>
      <c r="O1557" s="1">
        <v>0.5</v>
      </c>
    </row>
    <row r="1558" spans="4:15" x14ac:dyDescent="0.25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20"/>
        <v>Small</v>
      </c>
      <c r="I1558" s="4" t="str">
        <f t="shared" si="121"/>
        <v>Extra Small</v>
      </c>
      <c r="J1558" s="1">
        <v>169.27</v>
      </c>
      <c r="K1558" s="13">
        <f t="shared" si="122"/>
        <v>0</v>
      </c>
      <c r="L1558" s="17">
        <f t="shared" si="123"/>
        <v>169.27</v>
      </c>
      <c r="M1558" s="17">
        <f t="shared" si="124"/>
        <v>169.27</v>
      </c>
      <c r="N1558" s="1" t="s">
        <v>10</v>
      </c>
      <c r="O1558" s="1">
        <v>4</v>
      </c>
    </row>
    <row r="1559" spans="4:15" x14ac:dyDescent="0.25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20"/>
        <v>Small</v>
      </c>
      <c r="I1559" s="4" t="str">
        <f t="shared" si="121"/>
        <v>Extra Small</v>
      </c>
      <c r="J1559" s="1">
        <v>232.21</v>
      </c>
      <c r="K1559" s="13">
        <f t="shared" si="122"/>
        <v>0</v>
      </c>
      <c r="L1559" s="17">
        <f t="shared" si="123"/>
        <v>232.21</v>
      </c>
      <c r="M1559" s="17">
        <f t="shared" si="124"/>
        <v>232.21</v>
      </c>
      <c r="N1559" s="1" t="s">
        <v>10</v>
      </c>
      <c r="O1559" s="1">
        <v>14.72</v>
      </c>
    </row>
    <row r="1560" spans="4:15" x14ac:dyDescent="0.25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20"/>
        <v>Small</v>
      </c>
      <c r="I1560" s="4" t="str">
        <f t="shared" si="121"/>
        <v>Extra Small</v>
      </c>
      <c r="J1560" s="1">
        <v>149.51</v>
      </c>
      <c r="K1560" s="13">
        <f t="shared" si="122"/>
        <v>0</v>
      </c>
      <c r="L1560" s="17">
        <f t="shared" si="123"/>
        <v>149.51</v>
      </c>
      <c r="M1560" s="17">
        <f t="shared" si="124"/>
        <v>149.51</v>
      </c>
      <c r="N1560" s="1" t="s">
        <v>10</v>
      </c>
      <c r="O1560" s="1">
        <v>12.39</v>
      </c>
    </row>
    <row r="1561" spans="4:15" x14ac:dyDescent="0.25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20"/>
        <v>Medium</v>
      </c>
      <c r="I1561" s="4" t="str">
        <f t="shared" si="121"/>
        <v>Small-Medium</v>
      </c>
      <c r="J1561" s="1">
        <v>82.43</v>
      </c>
      <c r="K1561" s="13">
        <f t="shared" si="122"/>
        <v>0</v>
      </c>
      <c r="L1561" s="17">
        <f t="shared" si="123"/>
        <v>82.43</v>
      </c>
      <c r="M1561" s="17">
        <f t="shared" si="124"/>
        <v>82.43</v>
      </c>
      <c r="N1561" s="1" t="s">
        <v>10</v>
      </c>
      <c r="O1561" s="1">
        <v>6.89</v>
      </c>
    </row>
    <row r="1562" spans="4:15" x14ac:dyDescent="0.25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20"/>
        <v>Medium</v>
      </c>
      <c r="I1562" s="4" t="str">
        <f t="shared" si="121"/>
        <v>Small-Medium</v>
      </c>
      <c r="J1562" s="1">
        <v>88.3</v>
      </c>
      <c r="K1562" s="13">
        <f t="shared" si="122"/>
        <v>0</v>
      </c>
      <c r="L1562" s="17">
        <f t="shared" si="123"/>
        <v>88.3</v>
      </c>
      <c r="M1562" s="17">
        <f t="shared" si="124"/>
        <v>88.3</v>
      </c>
      <c r="N1562" s="1" t="s">
        <v>10</v>
      </c>
      <c r="O1562" s="1">
        <v>2.27</v>
      </c>
    </row>
    <row r="1563" spans="4:15" x14ac:dyDescent="0.25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20"/>
        <v>Large</v>
      </c>
      <c r="I1563" s="4" t="str">
        <f t="shared" si="121"/>
        <v>Large</v>
      </c>
      <c r="J1563" s="1">
        <v>295.97000000000003</v>
      </c>
      <c r="K1563" s="13">
        <f t="shared" si="122"/>
        <v>0</v>
      </c>
      <c r="L1563" s="17">
        <f t="shared" si="123"/>
        <v>295.97000000000003</v>
      </c>
      <c r="M1563" s="17">
        <f t="shared" si="124"/>
        <v>295.97000000000003</v>
      </c>
      <c r="N1563" s="1" t="s">
        <v>10</v>
      </c>
      <c r="O1563" s="1">
        <v>5.6</v>
      </c>
    </row>
    <row r="1564" spans="4:15" x14ac:dyDescent="0.25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20"/>
        <v>Medium</v>
      </c>
      <c r="I1564" s="4" t="str">
        <f t="shared" si="121"/>
        <v>Medium</v>
      </c>
      <c r="J1564" s="1">
        <v>985.29</v>
      </c>
      <c r="K1564" s="13">
        <f t="shared" si="122"/>
        <v>0</v>
      </c>
      <c r="L1564" s="17">
        <f t="shared" si="123"/>
        <v>985.29</v>
      </c>
      <c r="M1564" s="17">
        <f t="shared" si="124"/>
        <v>985.29</v>
      </c>
      <c r="N1564" s="1" t="s">
        <v>8</v>
      </c>
      <c r="O1564" s="1">
        <v>8.99</v>
      </c>
    </row>
    <row r="1565" spans="4:15" x14ac:dyDescent="0.25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20"/>
        <v>Medium</v>
      </c>
      <c r="I1565" s="4" t="str">
        <f t="shared" si="121"/>
        <v>Medium</v>
      </c>
      <c r="J1565" s="1">
        <v>3590.33</v>
      </c>
      <c r="K1565" s="13">
        <f t="shared" si="122"/>
        <v>0</v>
      </c>
      <c r="L1565" s="17">
        <f t="shared" si="123"/>
        <v>3590.33</v>
      </c>
      <c r="M1565" s="17">
        <f t="shared" si="124"/>
        <v>3590.33</v>
      </c>
      <c r="N1565" s="1" t="s">
        <v>13</v>
      </c>
      <c r="O1565" s="1">
        <v>43.75</v>
      </c>
    </row>
    <row r="1566" spans="4:15" x14ac:dyDescent="0.25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20"/>
        <v>Small</v>
      </c>
      <c r="I1566" s="4" t="str">
        <f t="shared" si="121"/>
        <v>Small</v>
      </c>
      <c r="J1566" s="1">
        <v>1465.29</v>
      </c>
      <c r="K1566" s="13">
        <f t="shared" si="122"/>
        <v>0</v>
      </c>
      <c r="L1566" s="17">
        <f t="shared" si="123"/>
        <v>1465.29</v>
      </c>
      <c r="M1566" s="17">
        <f t="shared" si="124"/>
        <v>1465.29</v>
      </c>
      <c r="N1566" s="1" t="s">
        <v>10</v>
      </c>
      <c r="O1566" s="1">
        <v>7.11</v>
      </c>
    </row>
    <row r="1567" spans="4:15" x14ac:dyDescent="0.25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20"/>
        <v>Large</v>
      </c>
      <c r="I1567" s="4" t="str">
        <f t="shared" si="121"/>
        <v>Large</v>
      </c>
      <c r="J1567" s="1">
        <v>570.24</v>
      </c>
      <c r="K1567" s="13">
        <f t="shared" si="122"/>
        <v>0</v>
      </c>
      <c r="L1567" s="17">
        <f t="shared" si="123"/>
        <v>570.24</v>
      </c>
      <c r="M1567" s="17">
        <f t="shared" si="124"/>
        <v>570.24</v>
      </c>
      <c r="N1567" s="1" t="s">
        <v>10</v>
      </c>
      <c r="O1567" s="1">
        <v>11.28</v>
      </c>
    </row>
    <row r="1568" spans="4:15" x14ac:dyDescent="0.25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20"/>
        <v>Medium</v>
      </c>
      <c r="I1568" s="4" t="str">
        <f t="shared" si="121"/>
        <v>Medium</v>
      </c>
      <c r="J1568" s="1">
        <v>143.1</v>
      </c>
      <c r="K1568" s="13">
        <f t="shared" si="122"/>
        <v>0</v>
      </c>
      <c r="L1568" s="17">
        <f t="shared" si="123"/>
        <v>143.1</v>
      </c>
      <c r="M1568" s="17">
        <f t="shared" si="124"/>
        <v>143.1</v>
      </c>
      <c r="N1568" s="1" t="s">
        <v>10</v>
      </c>
      <c r="O1568" s="1">
        <v>1.49</v>
      </c>
    </row>
    <row r="1569" spans="4:15" x14ac:dyDescent="0.25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20"/>
        <v>Large</v>
      </c>
      <c r="I1569" s="4" t="str">
        <f t="shared" si="121"/>
        <v>XX Large</v>
      </c>
      <c r="J1569" s="1">
        <v>712.04</v>
      </c>
      <c r="K1569" s="13">
        <f t="shared" si="122"/>
        <v>0.01</v>
      </c>
      <c r="L1569" s="17">
        <f t="shared" si="123"/>
        <v>704.91959999999995</v>
      </c>
      <c r="M1569" s="17">
        <f t="shared" si="124"/>
        <v>702.64</v>
      </c>
      <c r="N1569" s="1" t="s">
        <v>10</v>
      </c>
      <c r="O1569" s="1">
        <v>9.4</v>
      </c>
    </row>
    <row r="1570" spans="4:15" x14ac:dyDescent="0.25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20"/>
        <v>Large</v>
      </c>
      <c r="I1570" s="4" t="str">
        <f t="shared" si="121"/>
        <v>XX Large</v>
      </c>
      <c r="J1570" s="1">
        <v>126.36</v>
      </c>
      <c r="K1570" s="13">
        <f t="shared" si="122"/>
        <v>0.01</v>
      </c>
      <c r="L1570" s="17">
        <f t="shared" si="123"/>
        <v>125.0964</v>
      </c>
      <c r="M1570" s="17">
        <f t="shared" si="124"/>
        <v>125.86</v>
      </c>
      <c r="N1570" s="1" t="s">
        <v>10</v>
      </c>
      <c r="O1570" s="1">
        <v>0.5</v>
      </c>
    </row>
    <row r="1571" spans="4:15" x14ac:dyDescent="0.25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20"/>
        <v>Large</v>
      </c>
      <c r="I1571" s="4" t="str">
        <f t="shared" si="121"/>
        <v>XXX Large</v>
      </c>
      <c r="J1571" s="1">
        <v>269.37</v>
      </c>
      <c r="K1571" s="13">
        <f t="shared" si="122"/>
        <v>0.01</v>
      </c>
      <c r="L1571" s="17">
        <f t="shared" si="123"/>
        <v>266.67630000000003</v>
      </c>
      <c r="M1571" s="17">
        <f t="shared" si="124"/>
        <v>264.36</v>
      </c>
      <c r="N1571" s="1" t="s">
        <v>10</v>
      </c>
      <c r="O1571" s="1">
        <v>5.01</v>
      </c>
    </row>
    <row r="1572" spans="4:15" x14ac:dyDescent="0.25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20"/>
        <v>Large</v>
      </c>
      <c r="I1572" s="4" t="str">
        <f t="shared" si="121"/>
        <v>XX Large</v>
      </c>
      <c r="J1572" s="1">
        <v>4933.99</v>
      </c>
      <c r="K1572" s="13">
        <f t="shared" si="122"/>
        <v>0.01</v>
      </c>
      <c r="L1572" s="17">
        <f t="shared" si="123"/>
        <v>4884.6500999999998</v>
      </c>
      <c r="M1572" s="17">
        <f t="shared" si="124"/>
        <v>4921.34</v>
      </c>
      <c r="N1572" s="1" t="s">
        <v>10</v>
      </c>
      <c r="O1572" s="1">
        <v>12.65</v>
      </c>
    </row>
    <row r="1573" spans="4:15" x14ac:dyDescent="0.25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20"/>
        <v>Medium</v>
      </c>
      <c r="I1573" s="4" t="str">
        <f t="shared" si="121"/>
        <v>Medium</v>
      </c>
      <c r="J1573" s="1">
        <v>496.62</v>
      </c>
      <c r="K1573" s="13">
        <f t="shared" si="122"/>
        <v>0</v>
      </c>
      <c r="L1573" s="17">
        <f t="shared" si="123"/>
        <v>496.62</v>
      </c>
      <c r="M1573" s="17">
        <f t="shared" si="124"/>
        <v>496.62</v>
      </c>
      <c r="N1573" s="1" t="s">
        <v>8</v>
      </c>
      <c r="O1573" s="1">
        <v>10.49</v>
      </c>
    </row>
    <row r="1574" spans="4:15" x14ac:dyDescent="0.25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20"/>
        <v>Large</v>
      </c>
      <c r="I1574" s="4" t="str">
        <f t="shared" si="121"/>
        <v>Extra Large</v>
      </c>
      <c r="J1574" s="1">
        <v>795.52</v>
      </c>
      <c r="K1574" s="13">
        <f t="shared" si="122"/>
        <v>0.01</v>
      </c>
      <c r="L1574" s="17">
        <f t="shared" si="123"/>
        <v>787.56479999999999</v>
      </c>
      <c r="M1574" s="17">
        <f t="shared" si="124"/>
        <v>793.53</v>
      </c>
      <c r="N1574" s="1" t="s">
        <v>10</v>
      </c>
      <c r="O1574" s="1">
        <v>1.99</v>
      </c>
    </row>
    <row r="1575" spans="4:15" x14ac:dyDescent="0.25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20"/>
        <v>Medium</v>
      </c>
      <c r="I1575" s="4" t="str">
        <f t="shared" si="121"/>
        <v>Medium</v>
      </c>
      <c r="J1575" s="1">
        <v>172.04</v>
      </c>
      <c r="K1575" s="13">
        <f t="shared" si="122"/>
        <v>0</v>
      </c>
      <c r="L1575" s="17">
        <f t="shared" si="123"/>
        <v>172.04</v>
      </c>
      <c r="M1575" s="17">
        <f t="shared" si="124"/>
        <v>172.04</v>
      </c>
      <c r="N1575" s="1" t="s">
        <v>10</v>
      </c>
      <c r="O1575" s="1">
        <v>7.37</v>
      </c>
    </row>
    <row r="1576" spans="4:15" x14ac:dyDescent="0.25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20"/>
        <v>Medium</v>
      </c>
      <c r="I1576" s="4" t="str">
        <f t="shared" si="121"/>
        <v>Medium</v>
      </c>
      <c r="J1576" s="1">
        <v>535.57000000000005</v>
      </c>
      <c r="K1576" s="13">
        <f t="shared" si="122"/>
        <v>0</v>
      </c>
      <c r="L1576" s="17">
        <f t="shared" si="123"/>
        <v>535.57000000000005</v>
      </c>
      <c r="M1576" s="17">
        <f t="shared" si="124"/>
        <v>535.57000000000005</v>
      </c>
      <c r="N1576" s="1" t="s">
        <v>10</v>
      </c>
      <c r="O1576" s="1">
        <v>8.99</v>
      </c>
    </row>
    <row r="1577" spans="4:15" x14ac:dyDescent="0.25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20"/>
        <v>Large</v>
      </c>
      <c r="I1577" s="4" t="str">
        <f t="shared" si="121"/>
        <v>XX Large</v>
      </c>
      <c r="J1577" s="1">
        <v>364.59</v>
      </c>
      <c r="K1577" s="13">
        <f t="shared" si="122"/>
        <v>0.01</v>
      </c>
      <c r="L1577" s="17">
        <f t="shared" si="123"/>
        <v>360.94409999999999</v>
      </c>
      <c r="M1577" s="17">
        <f t="shared" si="124"/>
        <v>359.42999999999995</v>
      </c>
      <c r="N1577" s="1" t="s">
        <v>10</v>
      </c>
      <c r="O1577" s="1">
        <v>5.16</v>
      </c>
    </row>
    <row r="1578" spans="4:15" x14ac:dyDescent="0.25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20"/>
        <v>Large</v>
      </c>
      <c r="I1578" s="4" t="str">
        <f t="shared" si="121"/>
        <v>XXX Large</v>
      </c>
      <c r="J1578" s="1">
        <v>5975.0495000000001</v>
      </c>
      <c r="K1578" s="13">
        <f t="shared" si="122"/>
        <v>0.01</v>
      </c>
      <c r="L1578" s="17">
        <f t="shared" si="123"/>
        <v>5915.2990049999999</v>
      </c>
      <c r="M1578" s="17">
        <f t="shared" si="124"/>
        <v>5966.0595000000003</v>
      </c>
      <c r="N1578" s="1" t="s">
        <v>10</v>
      </c>
      <c r="O1578" s="1">
        <v>8.99</v>
      </c>
    </row>
    <row r="1579" spans="4:15" x14ac:dyDescent="0.25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20"/>
        <v>Medium</v>
      </c>
      <c r="I1579" s="4" t="str">
        <f t="shared" si="121"/>
        <v>Medium</v>
      </c>
      <c r="J1579" s="1">
        <v>788.85</v>
      </c>
      <c r="K1579" s="13">
        <f t="shared" si="122"/>
        <v>0</v>
      </c>
      <c r="L1579" s="17">
        <f t="shared" si="123"/>
        <v>788.85</v>
      </c>
      <c r="M1579" s="17">
        <f t="shared" si="124"/>
        <v>788.85</v>
      </c>
      <c r="N1579" s="1" t="s">
        <v>10</v>
      </c>
      <c r="O1579" s="1">
        <v>2.99</v>
      </c>
    </row>
    <row r="1580" spans="4:15" x14ac:dyDescent="0.25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20"/>
        <v>Large</v>
      </c>
      <c r="I1580" s="4" t="str">
        <f t="shared" si="121"/>
        <v>XX Large</v>
      </c>
      <c r="J1580" s="1">
        <v>528.53</v>
      </c>
      <c r="K1580" s="13">
        <f t="shared" si="122"/>
        <v>0.01</v>
      </c>
      <c r="L1580" s="17">
        <f t="shared" si="123"/>
        <v>523.24469999999997</v>
      </c>
      <c r="M1580" s="17">
        <f t="shared" si="124"/>
        <v>523.72</v>
      </c>
      <c r="N1580" s="1" t="s">
        <v>10</v>
      </c>
      <c r="O1580" s="1">
        <v>4.8099999999999996</v>
      </c>
    </row>
    <row r="1581" spans="4:15" x14ac:dyDescent="0.25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20"/>
        <v>Large</v>
      </c>
      <c r="I1581" s="4" t="str">
        <f t="shared" si="121"/>
        <v>XX Large</v>
      </c>
      <c r="J1581" s="1">
        <v>720.52</v>
      </c>
      <c r="K1581" s="13">
        <f t="shared" si="122"/>
        <v>0.01</v>
      </c>
      <c r="L1581" s="17">
        <f t="shared" si="123"/>
        <v>713.31479999999999</v>
      </c>
      <c r="M1581" s="17">
        <f t="shared" si="124"/>
        <v>712.01</v>
      </c>
      <c r="N1581" s="1" t="s">
        <v>10</v>
      </c>
      <c r="O1581" s="1">
        <v>8.51</v>
      </c>
    </row>
    <row r="1582" spans="4:15" x14ac:dyDescent="0.25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20"/>
        <v>Small</v>
      </c>
      <c r="I1582" s="4" t="str">
        <f t="shared" si="121"/>
        <v>Mini</v>
      </c>
      <c r="J1582" s="1">
        <v>2951.97</v>
      </c>
      <c r="K1582" s="13">
        <f t="shared" si="122"/>
        <v>0</v>
      </c>
      <c r="L1582" s="17">
        <f t="shared" si="123"/>
        <v>2951.97</v>
      </c>
      <c r="M1582" s="17">
        <f t="shared" si="124"/>
        <v>2951.97</v>
      </c>
      <c r="N1582" s="1" t="s">
        <v>13</v>
      </c>
      <c r="O1582" s="1">
        <v>16.059999999999999</v>
      </c>
    </row>
    <row r="1583" spans="4:15" x14ac:dyDescent="0.25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20"/>
        <v>Large</v>
      </c>
      <c r="I1583" s="4" t="str">
        <f t="shared" si="121"/>
        <v>Extra Large</v>
      </c>
      <c r="J1583" s="1">
        <v>6147.24</v>
      </c>
      <c r="K1583" s="13">
        <f t="shared" si="122"/>
        <v>0.01</v>
      </c>
      <c r="L1583" s="17">
        <f t="shared" si="123"/>
        <v>6085.7676000000001</v>
      </c>
      <c r="M1583" s="17">
        <f t="shared" si="124"/>
        <v>6117.24</v>
      </c>
      <c r="N1583" s="1" t="s">
        <v>13</v>
      </c>
      <c r="O1583" s="1">
        <v>30</v>
      </c>
    </row>
    <row r="1584" spans="4:15" x14ac:dyDescent="0.25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20"/>
        <v>Large</v>
      </c>
      <c r="I1584" s="4" t="str">
        <f t="shared" si="121"/>
        <v>Medium-Large</v>
      </c>
      <c r="J1584" s="1">
        <v>2052.8200000000002</v>
      </c>
      <c r="K1584" s="13">
        <f t="shared" si="122"/>
        <v>0</v>
      </c>
      <c r="L1584" s="17">
        <f t="shared" si="123"/>
        <v>2052.8200000000002</v>
      </c>
      <c r="M1584" s="17">
        <f t="shared" si="124"/>
        <v>2052.8200000000002</v>
      </c>
      <c r="N1584" s="1" t="s">
        <v>10</v>
      </c>
      <c r="O1584" s="1">
        <v>37.58</v>
      </c>
    </row>
    <row r="1585" spans="4:15" x14ac:dyDescent="0.25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20"/>
        <v>Large</v>
      </c>
      <c r="I1585" s="4" t="str">
        <f t="shared" si="121"/>
        <v>XX Large</v>
      </c>
      <c r="J1585" s="1">
        <v>112.6</v>
      </c>
      <c r="K1585" s="13">
        <f t="shared" si="122"/>
        <v>0.01</v>
      </c>
      <c r="L1585" s="17">
        <f t="shared" si="123"/>
        <v>111.47399999999999</v>
      </c>
      <c r="M1585" s="17">
        <f t="shared" si="124"/>
        <v>111.58999999999999</v>
      </c>
      <c r="N1585" s="1" t="s">
        <v>10</v>
      </c>
      <c r="O1585" s="1">
        <v>1.01</v>
      </c>
    </row>
    <row r="1586" spans="4:15" x14ac:dyDescent="0.25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20"/>
        <v>Large</v>
      </c>
      <c r="I1586" s="4" t="str">
        <f t="shared" si="121"/>
        <v>Large</v>
      </c>
      <c r="J1586" s="1">
        <v>4581.54</v>
      </c>
      <c r="K1586" s="13">
        <f t="shared" si="122"/>
        <v>0</v>
      </c>
      <c r="L1586" s="17">
        <f t="shared" si="123"/>
        <v>4581.54</v>
      </c>
      <c r="M1586" s="17">
        <f t="shared" si="124"/>
        <v>4581.54</v>
      </c>
      <c r="N1586" s="1" t="s">
        <v>13</v>
      </c>
      <c r="O1586" s="1">
        <v>54.74</v>
      </c>
    </row>
    <row r="1587" spans="4:15" x14ac:dyDescent="0.25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20"/>
        <v>Large</v>
      </c>
      <c r="I1587" s="4" t="str">
        <f t="shared" si="121"/>
        <v>Medium-Large</v>
      </c>
      <c r="J1587" s="1">
        <v>243.49</v>
      </c>
      <c r="K1587" s="13">
        <f t="shared" si="122"/>
        <v>0</v>
      </c>
      <c r="L1587" s="17">
        <f t="shared" si="123"/>
        <v>243.49</v>
      </c>
      <c r="M1587" s="17">
        <f t="shared" si="124"/>
        <v>243.49</v>
      </c>
      <c r="N1587" s="1" t="s">
        <v>10</v>
      </c>
      <c r="O1587" s="1">
        <v>2.38</v>
      </c>
    </row>
    <row r="1588" spans="4:15" x14ac:dyDescent="0.25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20"/>
        <v>Large</v>
      </c>
      <c r="I1588" s="4" t="str">
        <f t="shared" si="121"/>
        <v>Large</v>
      </c>
      <c r="J1588" s="1">
        <v>3671.1415000000002</v>
      </c>
      <c r="K1588" s="13">
        <f t="shared" si="122"/>
        <v>0</v>
      </c>
      <c r="L1588" s="17">
        <f t="shared" si="123"/>
        <v>3671.1415000000002</v>
      </c>
      <c r="M1588" s="17">
        <f t="shared" si="124"/>
        <v>3671.1415000000002</v>
      </c>
      <c r="N1588" s="1" t="s">
        <v>10</v>
      </c>
      <c r="O1588" s="1">
        <v>8.99</v>
      </c>
    </row>
    <row r="1589" spans="4:15" x14ac:dyDescent="0.25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20"/>
        <v>Medium</v>
      </c>
      <c r="I1589" s="4" t="str">
        <f t="shared" si="121"/>
        <v>Medium-Large</v>
      </c>
      <c r="J1589" s="1">
        <v>1090.4000000000001</v>
      </c>
      <c r="K1589" s="13">
        <f t="shared" si="122"/>
        <v>0</v>
      </c>
      <c r="L1589" s="17">
        <f t="shared" si="123"/>
        <v>1090.4000000000001</v>
      </c>
      <c r="M1589" s="17">
        <f t="shared" si="124"/>
        <v>1090.4000000000001</v>
      </c>
      <c r="N1589" s="1" t="s">
        <v>10</v>
      </c>
      <c r="O1589" s="1">
        <v>8.99</v>
      </c>
    </row>
    <row r="1590" spans="4:15" x14ac:dyDescent="0.25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20"/>
        <v>Large</v>
      </c>
      <c r="I1590" s="4" t="str">
        <f t="shared" si="121"/>
        <v>XX Large</v>
      </c>
      <c r="J1590" s="1">
        <v>6768.16</v>
      </c>
      <c r="K1590" s="13">
        <f t="shared" si="122"/>
        <v>0.01</v>
      </c>
      <c r="L1590" s="17">
        <f t="shared" si="123"/>
        <v>6700.4784</v>
      </c>
      <c r="M1590" s="17">
        <f t="shared" si="124"/>
        <v>6761.66</v>
      </c>
      <c r="N1590" s="1" t="s">
        <v>10</v>
      </c>
      <c r="O1590" s="1">
        <v>6.5</v>
      </c>
    </row>
    <row r="1591" spans="4:15" x14ac:dyDescent="0.25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20"/>
        <v>Large</v>
      </c>
      <c r="I1591" s="4" t="str">
        <f t="shared" si="121"/>
        <v>Large</v>
      </c>
      <c r="J1591" s="1">
        <v>210.24</v>
      </c>
      <c r="K1591" s="13">
        <f t="shared" si="122"/>
        <v>0</v>
      </c>
      <c r="L1591" s="17">
        <f t="shared" si="123"/>
        <v>210.24</v>
      </c>
      <c r="M1591" s="17">
        <f t="shared" si="124"/>
        <v>210.24</v>
      </c>
      <c r="N1591" s="1" t="s">
        <v>10</v>
      </c>
      <c r="O1591" s="1">
        <v>3.6</v>
      </c>
    </row>
    <row r="1592" spans="4:15" x14ac:dyDescent="0.25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20"/>
        <v>Small</v>
      </c>
      <c r="I1592" s="4" t="str">
        <f t="shared" si="121"/>
        <v>Mini</v>
      </c>
      <c r="J1592" s="1">
        <v>10.65</v>
      </c>
      <c r="K1592" s="13">
        <f t="shared" si="122"/>
        <v>0</v>
      </c>
      <c r="L1592" s="17">
        <f t="shared" si="123"/>
        <v>10.65</v>
      </c>
      <c r="M1592" s="17">
        <f t="shared" si="124"/>
        <v>10.65</v>
      </c>
      <c r="N1592" s="1" t="s">
        <v>10</v>
      </c>
      <c r="O1592" s="1">
        <v>0.5</v>
      </c>
    </row>
    <row r="1593" spans="4:15" x14ac:dyDescent="0.25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20"/>
        <v>Medium</v>
      </c>
      <c r="I1593" s="4" t="str">
        <f t="shared" si="121"/>
        <v>Medium-Large</v>
      </c>
      <c r="J1593" s="1">
        <v>362.76</v>
      </c>
      <c r="K1593" s="13">
        <f t="shared" si="122"/>
        <v>0</v>
      </c>
      <c r="L1593" s="17">
        <f t="shared" si="123"/>
        <v>362.76</v>
      </c>
      <c r="M1593" s="17">
        <f t="shared" si="124"/>
        <v>362.76</v>
      </c>
      <c r="N1593" s="1" t="s">
        <v>10</v>
      </c>
      <c r="O1593" s="1">
        <v>6.46</v>
      </c>
    </row>
    <row r="1594" spans="4:15" x14ac:dyDescent="0.25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20"/>
        <v>Large</v>
      </c>
      <c r="I1594" s="4" t="str">
        <f t="shared" si="121"/>
        <v>Extra Large</v>
      </c>
      <c r="J1594" s="1">
        <v>772.67</v>
      </c>
      <c r="K1594" s="13">
        <f t="shared" si="122"/>
        <v>0.01</v>
      </c>
      <c r="L1594" s="17">
        <f t="shared" si="123"/>
        <v>764.94329999999991</v>
      </c>
      <c r="M1594" s="17">
        <f t="shared" si="124"/>
        <v>769.68</v>
      </c>
      <c r="N1594" s="1" t="s">
        <v>10</v>
      </c>
      <c r="O1594" s="1">
        <v>2.99</v>
      </c>
    </row>
    <row r="1595" spans="4:15" x14ac:dyDescent="0.25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20"/>
        <v>Large</v>
      </c>
      <c r="I1595" s="4" t="str">
        <f t="shared" si="121"/>
        <v>Large</v>
      </c>
      <c r="J1595" s="1">
        <v>224.58</v>
      </c>
      <c r="K1595" s="13">
        <f t="shared" si="122"/>
        <v>0</v>
      </c>
      <c r="L1595" s="17">
        <f t="shared" si="123"/>
        <v>224.58</v>
      </c>
      <c r="M1595" s="17">
        <f t="shared" si="124"/>
        <v>224.58</v>
      </c>
      <c r="N1595" s="1" t="s">
        <v>10</v>
      </c>
      <c r="O1595" s="1">
        <v>0.5</v>
      </c>
    </row>
    <row r="1596" spans="4:15" x14ac:dyDescent="0.25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20"/>
        <v>Medium</v>
      </c>
      <c r="I1596" s="4" t="str">
        <f t="shared" si="121"/>
        <v>Small-Medium</v>
      </c>
      <c r="J1596" s="1">
        <v>97.06</v>
      </c>
      <c r="K1596" s="13">
        <f t="shared" si="122"/>
        <v>0</v>
      </c>
      <c r="L1596" s="17">
        <f t="shared" si="123"/>
        <v>97.06</v>
      </c>
      <c r="M1596" s="17">
        <f t="shared" si="124"/>
        <v>97.06</v>
      </c>
      <c r="N1596" s="1" t="s">
        <v>10</v>
      </c>
      <c r="O1596" s="1">
        <v>2.99</v>
      </c>
    </row>
    <row r="1597" spans="4:15" x14ac:dyDescent="0.25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20"/>
        <v>Large</v>
      </c>
      <c r="I1597" s="4" t="str">
        <f t="shared" si="121"/>
        <v>Extra Large</v>
      </c>
      <c r="J1597" s="1">
        <v>138.59</v>
      </c>
      <c r="K1597" s="13">
        <f t="shared" si="122"/>
        <v>0.01</v>
      </c>
      <c r="L1597" s="17">
        <f t="shared" si="123"/>
        <v>137.20410000000001</v>
      </c>
      <c r="M1597" s="17">
        <f t="shared" si="124"/>
        <v>138.09</v>
      </c>
      <c r="N1597" s="1" t="s">
        <v>10</v>
      </c>
      <c r="O1597" s="1">
        <v>0.5</v>
      </c>
    </row>
    <row r="1598" spans="4:15" x14ac:dyDescent="0.25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20"/>
        <v>Medium</v>
      </c>
      <c r="I1598" s="4" t="str">
        <f t="shared" si="121"/>
        <v>Medium-Large</v>
      </c>
      <c r="J1598" s="1">
        <v>2398.9</v>
      </c>
      <c r="K1598" s="13">
        <f t="shared" si="122"/>
        <v>0</v>
      </c>
      <c r="L1598" s="17">
        <f t="shared" si="123"/>
        <v>2398.9</v>
      </c>
      <c r="M1598" s="17">
        <f t="shared" si="124"/>
        <v>2398.9</v>
      </c>
      <c r="N1598" s="1" t="s">
        <v>8</v>
      </c>
      <c r="O1598" s="1">
        <v>18.13</v>
      </c>
    </row>
    <row r="1599" spans="4:15" x14ac:dyDescent="0.25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20"/>
        <v>Large</v>
      </c>
      <c r="I1599" s="4" t="str">
        <f t="shared" si="121"/>
        <v>Extra Large</v>
      </c>
      <c r="J1599" s="1">
        <v>1701.53</v>
      </c>
      <c r="K1599" s="13">
        <f t="shared" si="122"/>
        <v>0.01</v>
      </c>
      <c r="L1599" s="17">
        <f t="shared" si="123"/>
        <v>1684.5146999999999</v>
      </c>
      <c r="M1599" s="17">
        <f t="shared" si="124"/>
        <v>1699.54</v>
      </c>
      <c r="N1599" s="1" t="s">
        <v>8</v>
      </c>
      <c r="O1599" s="1">
        <v>1.99</v>
      </c>
    </row>
    <row r="1600" spans="4:15" x14ac:dyDescent="0.25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20"/>
        <v>Small</v>
      </c>
      <c r="I1600" s="4" t="str">
        <f t="shared" si="121"/>
        <v>Mini</v>
      </c>
      <c r="J1600" s="1">
        <v>32.770000000000003</v>
      </c>
      <c r="K1600" s="13">
        <f t="shared" si="122"/>
        <v>0</v>
      </c>
      <c r="L1600" s="17">
        <f t="shared" si="123"/>
        <v>32.770000000000003</v>
      </c>
      <c r="M1600" s="17">
        <f t="shared" si="124"/>
        <v>32.770000000000003</v>
      </c>
      <c r="N1600" s="1" t="s">
        <v>10</v>
      </c>
      <c r="O1600" s="1">
        <v>5.01</v>
      </c>
    </row>
    <row r="1601" spans="4:15" x14ac:dyDescent="0.25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20"/>
        <v>Small</v>
      </c>
      <c r="I1601" s="4" t="str">
        <f t="shared" si="121"/>
        <v>Small</v>
      </c>
      <c r="J1601" s="1">
        <v>675.23</v>
      </c>
      <c r="K1601" s="13">
        <f t="shared" si="122"/>
        <v>0</v>
      </c>
      <c r="L1601" s="17">
        <f t="shared" si="123"/>
        <v>675.23</v>
      </c>
      <c r="M1601" s="17">
        <f t="shared" si="124"/>
        <v>675.23</v>
      </c>
      <c r="N1601" s="1" t="s">
        <v>10</v>
      </c>
      <c r="O1601" s="1">
        <v>7.23</v>
      </c>
    </row>
    <row r="1602" spans="4:15" x14ac:dyDescent="0.25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20"/>
        <v>Medium</v>
      </c>
      <c r="I1602" s="4" t="str">
        <f t="shared" si="121"/>
        <v>Medium-Large</v>
      </c>
      <c r="J1602" s="1">
        <v>142.59</v>
      </c>
      <c r="K1602" s="13">
        <f t="shared" si="122"/>
        <v>0</v>
      </c>
      <c r="L1602" s="17">
        <f t="shared" si="123"/>
        <v>142.59</v>
      </c>
      <c r="M1602" s="17">
        <f t="shared" si="124"/>
        <v>142.59</v>
      </c>
      <c r="N1602" s="1" t="s">
        <v>10</v>
      </c>
      <c r="O1602" s="1">
        <v>0.7</v>
      </c>
    </row>
    <row r="1603" spans="4:15" x14ac:dyDescent="0.25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25">IF(G1603&gt;=30,"Large",IF(G1603&lt;=15,"Small","Medium"))</f>
        <v>Medium</v>
      </c>
      <c r="I1603" s="4" t="str">
        <f t="shared" ref="I1603:I1666" si="126">VLOOKUP(G1603,$A$3:$B$12,2,TRUE)</f>
        <v>Medium-Large</v>
      </c>
      <c r="J1603" s="1">
        <v>1823.04</v>
      </c>
      <c r="K1603" s="13">
        <f t="shared" ref="K1603:K1666" si="127">IF(G1603&gt;35,0.01,0)</f>
        <v>0</v>
      </c>
      <c r="L1603" s="17">
        <f t="shared" ref="L1603:L1666" si="128">J1603*(1-K1603)</f>
        <v>1823.04</v>
      </c>
      <c r="M1603" s="17">
        <f t="shared" ref="M1603:M1666" si="129">IF(K1603=0.01,J1603-O1603,J1603)</f>
        <v>1823.04</v>
      </c>
      <c r="N1603" s="1" t="s">
        <v>13</v>
      </c>
      <c r="O1603" s="1">
        <v>26.74</v>
      </c>
    </row>
    <row r="1604" spans="4:15" x14ac:dyDescent="0.25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25"/>
        <v>Medium</v>
      </c>
      <c r="I1604" s="4" t="str">
        <f t="shared" si="126"/>
        <v>Medium-Large</v>
      </c>
      <c r="J1604" s="1">
        <v>1107.6400000000001</v>
      </c>
      <c r="K1604" s="13">
        <f t="shared" si="127"/>
        <v>0</v>
      </c>
      <c r="L1604" s="17">
        <f t="shared" si="128"/>
        <v>1107.6400000000001</v>
      </c>
      <c r="M1604" s="17">
        <f t="shared" si="129"/>
        <v>1107.6400000000001</v>
      </c>
      <c r="N1604" s="1" t="s">
        <v>10</v>
      </c>
      <c r="O1604" s="1">
        <v>7.47</v>
      </c>
    </row>
    <row r="1605" spans="4:15" x14ac:dyDescent="0.25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25"/>
        <v>Large</v>
      </c>
      <c r="I1605" s="4" t="str">
        <f t="shared" si="126"/>
        <v>Extra Large</v>
      </c>
      <c r="J1605" s="1">
        <v>2628.9225000000001</v>
      </c>
      <c r="K1605" s="13">
        <f t="shared" si="127"/>
        <v>0.01</v>
      </c>
      <c r="L1605" s="17">
        <f t="shared" si="128"/>
        <v>2602.6332750000001</v>
      </c>
      <c r="M1605" s="17">
        <f t="shared" si="129"/>
        <v>2627.9325000000003</v>
      </c>
      <c r="N1605" s="1" t="s">
        <v>10</v>
      </c>
      <c r="O1605" s="1">
        <v>0.99</v>
      </c>
    </row>
    <row r="1606" spans="4:15" x14ac:dyDescent="0.25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25"/>
        <v>Small</v>
      </c>
      <c r="I1606" s="4" t="str">
        <f t="shared" si="126"/>
        <v>Extra Small</v>
      </c>
      <c r="J1606" s="1">
        <v>56.5</v>
      </c>
      <c r="K1606" s="13">
        <f t="shared" si="127"/>
        <v>0</v>
      </c>
      <c r="L1606" s="17">
        <f t="shared" si="128"/>
        <v>56.5</v>
      </c>
      <c r="M1606" s="17">
        <f t="shared" si="129"/>
        <v>56.5</v>
      </c>
      <c r="N1606" s="1" t="s">
        <v>10</v>
      </c>
      <c r="O1606" s="1">
        <v>5.19</v>
      </c>
    </row>
    <row r="1607" spans="4:15" x14ac:dyDescent="0.25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25"/>
        <v>Small</v>
      </c>
      <c r="I1607" s="4" t="str">
        <f t="shared" si="126"/>
        <v>Mini</v>
      </c>
      <c r="J1607" s="1">
        <v>80.290000000000006</v>
      </c>
      <c r="K1607" s="13">
        <f t="shared" si="127"/>
        <v>0</v>
      </c>
      <c r="L1607" s="17">
        <f t="shared" si="128"/>
        <v>80.290000000000006</v>
      </c>
      <c r="M1607" s="17">
        <f t="shared" si="129"/>
        <v>80.290000000000006</v>
      </c>
      <c r="N1607" s="1" t="s">
        <v>10</v>
      </c>
      <c r="O1607" s="1">
        <v>5.21</v>
      </c>
    </row>
    <row r="1608" spans="4:15" x14ac:dyDescent="0.25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25"/>
        <v>Large</v>
      </c>
      <c r="I1608" s="4" t="str">
        <f t="shared" si="126"/>
        <v>XXX Large</v>
      </c>
      <c r="J1608" s="1">
        <v>481.23</v>
      </c>
      <c r="K1608" s="13">
        <f t="shared" si="127"/>
        <v>0.01</v>
      </c>
      <c r="L1608" s="17">
        <f t="shared" si="128"/>
        <v>476.41770000000002</v>
      </c>
      <c r="M1608" s="17">
        <f t="shared" si="129"/>
        <v>468.71000000000004</v>
      </c>
      <c r="N1608" s="1" t="s">
        <v>10</v>
      </c>
      <c r="O1608" s="1">
        <v>12.52</v>
      </c>
    </row>
    <row r="1609" spans="4:15" x14ac:dyDescent="0.25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25"/>
        <v>Large</v>
      </c>
      <c r="I1609" s="4" t="str">
        <f t="shared" si="126"/>
        <v>XX Large</v>
      </c>
      <c r="J1609" s="1">
        <v>265.39</v>
      </c>
      <c r="K1609" s="13">
        <f t="shared" si="127"/>
        <v>0.01</v>
      </c>
      <c r="L1609" s="17">
        <f t="shared" si="128"/>
        <v>262.73609999999996</v>
      </c>
      <c r="M1609" s="17">
        <f t="shared" si="129"/>
        <v>255.85</v>
      </c>
      <c r="N1609" s="1" t="s">
        <v>10</v>
      </c>
      <c r="O1609" s="1">
        <v>9.5399999999999991</v>
      </c>
    </row>
    <row r="1610" spans="4:15" x14ac:dyDescent="0.25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25"/>
        <v>Small</v>
      </c>
      <c r="I1610" s="4" t="str">
        <f t="shared" si="126"/>
        <v>Mini</v>
      </c>
      <c r="J1610" s="1">
        <v>25.72</v>
      </c>
      <c r="K1610" s="13">
        <f t="shared" si="127"/>
        <v>0</v>
      </c>
      <c r="L1610" s="17">
        <f t="shared" si="128"/>
        <v>25.72</v>
      </c>
      <c r="M1610" s="17">
        <f t="shared" si="129"/>
        <v>25.72</v>
      </c>
      <c r="N1610" s="1" t="s">
        <v>10</v>
      </c>
      <c r="O1610" s="1">
        <v>3.37</v>
      </c>
    </row>
    <row r="1611" spans="4:15" x14ac:dyDescent="0.25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25"/>
        <v>Medium</v>
      </c>
      <c r="I1611" s="4" t="str">
        <f t="shared" si="126"/>
        <v>Medium-Large</v>
      </c>
      <c r="J1611" s="1">
        <v>55.68</v>
      </c>
      <c r="K1611" s="13">
        <f t="shared" si="127"/>
        <v>0</v>
      </c>
      <c r="L1611" s="17">
        <f t="shared" si="128"/>
        <v>55.68</v>
      </c>
      <c r="M1611" s="17">
        <f t="shared" si="129"/>
        <v>55.68</v>
      </c>
      <c r="N1611" s="1" t="s">
        <v>10</v>
      </c>
      <c r="O1611" s="1">
        <v>0.7</v>
      </c>
    </row>
    <row r="1612" spans="4:15" x14ac:dyDescent="0.25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25"/>
        <v>Large</v>
      </c>
      <c r="I1612" s="4" t="str">
        <f t="shared" si="126"/>
        <v>Extra Large</v>
      </c>
      <c r="J1612" s="1">
        <v>856.15</v>
      </c>
      <c r="K1612" s="13">
        <f t="shared" si="127"/>
        <v>0.01</v>
      </c>
      <c r="L1612" s="17">
        <f t="shared" si="128"/>
        <v>847.58849999999995</v>
      </c>
      <c r="M1612" s="17">
        <f t="shared" si="129"/>
        <v>853.16</v>
      </c>
      <c r="N1612" s="1" t="s">
        <v>8</v>
      </c>
      <c r="O1612" s="1">
        <v>2.99</v>
      </c>
    </row>
    <row r="1613" spans="4:15" x14ac:dyDescent="0.25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25"/>
        <v>Large</v>
      </c>
      <c r="I1613" s="4" t="str">
        <f t="shared" si="126"/>
        <v>XXX Large</v>
      </c>
      <c r="J1613" s="1">
        <v>3333.1</v>
      </c>
      <c r="K1613" s="13">
        <f t="shared" si="127"/>
        <v>0.01</v>
      </c>
      <c r="L1613" s="17">
        <f t="shared" si="128"/>
        <v>3299.7689999999998</v>
      </c>
      <c r="M1613" s="17">
        <f t="shared" si="129"/>
        <v>3329.1</v>
      </c>
      <c r="N1613" s="1" t="s">
        <v>10</v>
      </c>
      <c r="O1613" s="1">
        <v>4</v>
      </c>
    </row>
    <row r="1614" spans="4:15" x14ac:dyDescent="0.25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25"/>
        <v>Medium</v>
      </c>
      <c r="I1614" s="4" t="str">
        <f t="shared" si="126"/>
        <v>Medium</v>
      </c>
      <c r="J1614" s="1">
        <v>150.16</v>
      </c>
      <c r="K1614" s="13">
        <f t="shared" si="127"/>
        <v>0</v>
      </c>
      <c r="L1614" s="17">
        <f t="shared" si="128"/>
        <v>150.16</v>
      </c>
      <c r="M1614" s="17">
        <f t="shared" si="129"/>
        <v>150.16</v>
      </c>
      <c r="N1614" s="1" t="s">
        <v>10</v>
      </c>
      <c r="O1614" s="1">
        <v>5.47</v>
      </c>
    </row>
    <row r="1615" spans="4:15" x14ac:dyDescent="0.25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25"/>
        <v>Large</v>
      </c>
      <c r="I1615" s="4" t="str">
        <f t="shared" si="126"/>
        <v>Extra Large</v>
      </c>
      <c r="J1615" s="1">
        <v>73.62</v>
      </c>
      <c r="K1615" s="13">
        <f t="shared" si="127"/>
        <v>0.01</v>
      </c>
      <c r="L1615" s="17">
        <f t="shared" si="128"/>
        <v>72.883800000000008</v>
      </c>
      <c r="M1615" s="17">
        <f t="shared" si="129"/>
        <v>72.62</v>
      </c>
      <c r="N1615" s="1" t="s">
        <v>10</v>
      </c>
      <c r="O1615" s="1">
        <v>1</v>
      </c>
    </row>
    <row r="1616" spans="4:15" x14ac:dyDescent="0.25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25"/>
        <v>Large</v>
      </c>
      <c r="I1616" s="4" t="str">
        <f t="shared" si="126"/>
        <v>Large</v>
      </c>
      <c r="J1616" s="1">
        <v>937.8</v>
      </c>
      <c r="K1616" s="13">
        <f t="shared" si="127"/>
        <v>0</v>
      </c>
      <c r="L1616" s="17">
        <f t="shared" si="128"/>
        <v>937.8</v>
      </c>
      <c r="M1616" s="17">
        <f t="shared" si="129"/>
        <v>937.8</v>
      </c>
      <c r="N1616" s="1" t="s">
        <v>10</v>
      </c>
      <c r="O1616" s="1">
        <v>6.64</v>
      </c>
    </row>
    <row r="1617" spans="4:15" x14ac:dyDescent="0.25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25"/>
        <v>Large</v>
      </c>
      <c r="I1617" s="4" t="str">
        <f t="shared" si="126"/>
        <v>XXX Large</v>
      </c>
      <c r="J1617" s="1">
        <v>10123.02</v>
      </c>
      <c r="K1617" s="13">
        <f t="shared" si="127"/>
        <v>0.01</v>
      </c>
      <c r="L1617" s="17">
        <f t="shared" si="128"/>
        <v>10021.7898</v>
      </c>
      <c r="M1617" s="17">
        <f t="shared" si="129"/>
        <v>10055</v>
      </c>
      <c r="N1617" s="1" t="s">
        <v>13</v>
      </c>
      <c r="O1617" s="1">
        <v>68.02</v>
      </c>
    </row>
    <row r="1618" spans="4:15" x14ac:dyDescent="0.25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25"/>
        <v>Large</v>
      </c>
      <c r="I1618" s="4" t="str">
        <f t="shared" si="126"/>
        <v>Extra Large</v>
      </c>
      <c r="J1618" s="1">
        <v>191.14</v>
      </c>
      <c r="K1618" s="13">
        <f t="shared" si="127"/>
        <v>0.01</v>
      </c>
      <c r="L1618" s="17">
        <f t="shared" si="128"/>
        <v>189.22859999999997</v>
      </c>
      <c r="M1618" s="17">
        <f t="shared" si="129"/>
        <v>190.33999999999997</v>
      </c>
      <c r="N1618" s="1" t="s">
        <v>10</v>
      </c>
      <c r="O1618" s="1">
        <v>0.8</v>
      </c>
    </row>
    <row r="1619" spans="4:15" x14ac:dyDescent="0.25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25"/>
        <v>Medium</v>
      </c>
      <c r="I1619" s="4" t="str">
        <f t="shared" si="126"/>
        <v>Small-Medium</v>
      </c>
      <c r="J1619" s="1">
        <v>224.09</v>
      </c>
      <c r="K1619" s="13">
        <f t="shared" si="127"/>
        <v>0</v>
      </c>
      <c r="L1619" s="17">
        <f t="shared" si="128"/>
        <v>224.09</v>
      </c>
      <c r="M1619" s="17">
        <f t="shared" si="129"/>
        <v>224.09</v>
      </c>
      <c r="N1619" s="1" t="s">
        <v>10</v>
      </c>
      <c r="O1619" s="1">
        <v>6.27</v>
      </c>
    </row>
    <row r="1620" spans="4:15" x14ac:dyDescent="0.25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25"/>
        <v>Medium</v>
      </c>
      <c r="I1620" s="4" t="str">
        <f t="shared" si="126"/>
        <v>Medium</v>
      </c>
      <c r="J1620" s="1">
        <v>227.66</v>
      </c>
      <c r="K1620" s="13">
        <f t="shared" si="127"/>
        <v>0</v>
      </c>
      <c r="L1620" s="17">
        <f t="shared" si="128"/>
        <v>227.66</v>
      </c>
      <c r="M1620" s="17">
        <f t="shared" si="129"/>
        <v>227.66</v>
      </c>
      <c r="N1620" s="1" t="s">
        <v>10</v>
      </c>
      <c r="O1620" s="1">
        <v>6.5</v>
      </c>
    </row>
    <row r="1621" spans="4:15" x14ac:dyDescent="0.25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25"/>
        <v>Medium</v>
      </c>
      <c r="I1621" s="4" t="str">
        <f t="shared" si="126"/>
        <v>Medium-Large</v>
      </c>
      <c r="J1621" s="1">
        <v>244.57</v>
      </c>
      <c r="K1621" s="13">
        <f t="shared" si="127"/>
        <v>0</v>
      </c>
      <c r="L1621" s="17">
        <f t="shared" si="128"/>
        <v>244.57</v>
      </c>
      <c r="M1621" s="17">
        <f t="shared" si="129"/>
        <v>244.57</v>
      </c>
      <c r="N1621" s="1" t="s">
        <v>10</v>
      </c>
      <c r="O1621" s="1">
        <v>2.99</v>
      </c>
    </row>
    <row r="1622" spans="4:15" x14ac:dyDescent="0.25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25"/>
        <v>Small</v>
      </c>
      <c r="I1622" s="4" t="str">
        <f t="shared" si="126"/>
        <v>Extra Small</v>
      </c>
      <c r="J1622" s="1">
        <v>56.05</v>
      </c>
      <c r="K1622" s="13">
        <f t="shared" si="127"/>
        <v>0</v>
      </c>
      <c r="L1622" s="17">
        <f t="shared" si="128"/>
        <v>56.05</v>
      </c>
      <c r="M1622" s="17">
        <f t="shared" si="129"/>
        <v>56.05</v>
      </c>
      <c r="N1622" s="1" t="s">
        <v>10</v>
      </c>
      <c r="O1622" s="1">
        <v>5.49</v>
      </c>
    </row>
    <row r="1623" spans="4:15" x14ac:dyDescent="0.25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25"/>
        <v>Large</v>
      </c>
      <c r="I1623" s="4" t="str">
        <f t="shared" si="126"/>
        <v>Extra Large</v>
      </c>
      <c r="J1623" s="1">
        <v>84.33</v>
      </c>
      <c r="K1623" s="13">
        <f t="shared" si="127"/>
        <v>0.01</v>
      </c>
      <c r="L1623" s="17">
        <f t="shared" si="128"/>
        <v>83.486699999999999</v>
      </c>
      <c r="M1623" s="17">
        <f t="shared" si="129"/>
        <v>81.77</v>
      </c>
      <c r="N1623" s="1" t="s">
        <v>10</v>
      </c>
      <c r="O1623" s="1">
        <v>2.56</v>
      </c>
    </row>
    <row r="1624" spans="4:15" x14ac:dyDescent="0.25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25"/>
        <v>Medium</v>
      </c>
      <c r="I1624" s="4" t="str">
        <f t="shared" si="126"/>
        <v>Small-Medium</v>
      </c>
      <c r="J1624" s="1">
        <v>1434.086</v>
      </c>
      <c r="K1624" s="13">
        <f t="shared" si="127"/>
        <v>0</v>
      </c>
      <c r="L1624" s="17">
        <f t="shared" si="128"/>
        <v>1434.086</v>
      </c>
      <c r="M1624" s="17">
        <f t="shared" si="129"/>
        <v>1434.086</v>
      </c>
      <c r="N1624" s="1" t="s">
        <v>10</v>
      </c>
      <c r="O1624" s="1">
        <v>8.99</v>
      </c>
    </row>
    <row r="1625" spans="4:15" x14ac:dyDescent="0.25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25"/>
        <v>Medium</v>
      </c>
      <c r="I1625" s="4" t="str">
        <f t="shared" si="126"/>
        <v>Medium</v>
      </c>
      <c r="J1625" s="1">
        <v>1556.87</v>
      </c>
      <c r="K1625" s="13">
        <f t="shared" si="127"/>
        <v>0</v>
      </c>
      <c r="L1625" s="17">
        <f t="shared" si="128"/>
        <v>1556.87</v>
      </c>
      <c r="M1625" s="17">
        <f t="shared" si="129"/>
        <v>1556.87</v>
      </c>
      <c r="N1625" s="1" t="s">
        <v>13</v>
      </c>
      <c r="O1625" s="1">
        <v>60</v>
      </c>
    </row>
    <row r="1626" spans="4:15" x14ac:dyDescent="0.25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25"/>
        <v>Large</v>
      </c>
      <c r="I1626" s="4" t="str">
        <f t="shared" si="126"/>
        <v>XXX Large</v>
      </c>
      <c r="J1626" s="1">
        <v>274.38</v>
      </c>
      <c r="K1626" s="13">
        <f t="shared" si="127"/>
        <v>0.01</v>
      </c>
      <c r="L1626" s="17">
        <f t="shared" si="128"/>
        <v>271.63619999999997</v>
      </c>
      <c r="M1626" s="17">
        <f t="shared" si="129"/>
        <v>269.01</v>
      </c>
      <c r="N1626" s="1" t="s">
        <v>10</v>
      </c>
      <c r="O1626" s="1">
        <v>5.37</v>
      </c>
    </row>
    <row r="1627" spans="4:15" x14ac:dyDescent="0.25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25"/>
        <v>Large</v>
      </c>
      <c r="I1627" s="4" t="str">
        <f t="shared" si="126"/>
        <v>Large</v>
      </c>
      <c r="J1627" s="1">
        <v>416.8</v>
      </c>
      <c r="K1627" s="13">
        <f t="shared" si="127"/>
        <v>0</v>
      </c>
      <c r="L1627" s="17">
        <f t="shared" si="128"/>
        <v>416.8</v>
      </c>
      <c r="M1627" s="17">
        <f t="shared" si="129"/>
        <v>416.8</v>
      </c>
      <c r="N1627" s="1" t="s">
        <v>10</v>
      </c>
      <c r="O1627" s="1">
        <v>0.5</v>
      </c>
    </row>
    <row r="1628" spans="4:15" x14ac:dyDescent="0.25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25"/>
        <v>Medium</v>
      </c>
      <c r="I1628" s="4" t="str">
        <f t="shared" si="126"/>
        <v>Medium</v>
      </c>
      <c r="J1628" s="1">
        <v>676.69</v>
      </c>
      <c r="K1628" s="13">
        <f t="shared" si="127"/>
        <v>0</v>
      </c>
      <c r="L1628" s="17">
        <f t="shared" si="128"/>
        <v>676.69</v>
      </c>
      <c r="M1628" s="17">
        <f t="shared" si="129"/>
        <v>676.69</v>
      </c>
      <c r="N1628" s="1" t="s">
        <v>10</v>
      </c>
      <c r="O1628" s="1">
        <v>1.99</v>
      </c>
    </row>
    <row r="1629" spans="4:15" x14ac:dyDescent="0.25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25"/>
        <v>Large</v>
      </c>
      <c r="I1629" s="4" t="str">
        <f t="shared" si="126"/>
        <v>XX Large</v>
      </c>
      <c r="J1629" s="1">
        <v>4917.6899999999996</v>
      </c>
      <c r="K1629" s="13">
        <f t="shared" si="127"/>
        <v>0.01</v>
      </c>
      <c r="L1629" s="17">
        <f t="shared" si="128"/>
        <v>4868.5130999999992</v>
      </c>
      <c r="M1629" s="17">
        <f t="shared" si="129"/>
        <v>4887.6899999999996</v>
      </c>
      <c r="N1629" s="1" t="s">
        <v>13</v>
      </c>
      <c r="O1629" s="1">
        <v>30</v>
      </c>
    </row>
    <row r="1630" spans="4:15" x14ac:dyDescent="0.25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25"/>
        <v>Small</v>
      </c>
      <c r="I1630" s="4" t="str">
        <f t="shared" si="126"/>
        <v>Mini</v>
      </c>
      <c r="J1630" s="1">
        <v>13698.96</v>
      </c>
      <c r="K1630" s="13">
        <f t="shared" si="127"/>
        <v>0</v>
      </c>
      <c r="L1630" s="17">
        <f t="shared" si="128"/>
        <v>13698.96</v>
      </c>
      <c r="M1630" s="17">
        <f t="shared" si="129"/>
        <v>13698.96</v>
      </c>
      <c r="N1630" s="1" t="s">
        <v>10</v>
      </c>
      <c r="O1630" s="1">
        <v>24.49</v>
      </c>
    </row>
    <row r="1631" spans="4:15" x14ac:dyDescent="0.25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25"/>
        <v>Large</v>
      </c>
      <c r="I1631" s="4" t="str">
        <f t="shared" si="126"/>
        <v>Large</v>
      </c>
      <c r="J1631" s="1">
        <v>195.98</v>
      </c>
      <c r="K1631" s="13">
        <f t="shared" si="127"/>
        <v>0</v>
      </c>
      <c r="L1631" s="17">
        <f t="shared" si="128"/>
        <v>195.98</v>
      </c>
      <c r="M1631" s="17">
        <f t="shared" si="129"/>
        <v>195.98</v>
      </c>
      <c r="N1631" s="1" t="s">
        <v>10</v>
      </c>
      <c r="O1631" s="1">
        <v>5.35</v>
      </c>
    </row>
    <row r="1632" spans="4:15" x14ac:dyDescent="0.25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25"/>
        <v>Large</v>
      </c>
      <c r="I1632" s="4" t="str">
        <f t="shared" si="126"/>
        <v>Large</v>
      </c>
      <c r="J1632" s="1">
        <v>9235.9699999999993</v>
      </c>
      <c r="K1632" s="13">
        <f t="shared" si="127"/>
        <v>0</v>
      </c>
      <c r="L1632" s="17">
        <f t="shared" si="128"/>
        <v>9235.9699999999993</v>
      </c>
      <c r="M1632" s="17">
        <f t="shared" si="129"/>
        <v>9235.9699999999993</v>
      </c>
      <c r="N1632" s="1" t="s">
        <v>10</v>
      </c>
      <c r="O1632" s="1">
        <v>24.49</v>
      </c>
    </row>
    <row r="1633" spans="4:15" x14ac:dyDescent="0.25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25"/>
        <v>Small</v>
      </c>
      <c r="I1633" s="4" t="str">
        <f t="shared" si="126"/>
        <v>Small</v>
      </c>
      <c r="J1633" s="1">
        <v>1341.31</v>
      </c>
      <c r="K1633" s="13">
        <f t="shared" si="127"/>
        <v>0</v>
      </c>
      <c r="L1633" s="17">
        <f t="shared" si="128"/>
        <v>1341.31</v>
      </c>
      <c r="M1633" s="17">
        <f t="shared" si="129"/>
        <v>1341.31</v>
      </c>
      <c r="N1633" s="1" t="s">
        <v>10</v>
      </c>
      <c r="O1633" s="1">
        <v>19.989999999999998</v>
      </c>
    </row>
    <row r="1634" spans="4:15" x14ac:dyDescent="0.25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25"/>
        <v>Medium</v>
      </c>
      <c r="I1634" s="4" t="str">
        <f t="shared" si="126"/>
        <v>Small-Medium</v>
      </c>
      <c r="J1634" s="1">
        <v>6573.75</v>
      </c>
      <c r="K1634" s="13">
        <f t="shared" si="127"/>
        <v>0</v>
      </c>
      <c r="L1634" s="17">
        <f t="shared" si="128"/>
        <v>6573.75</v>
      </c>
      <c r="M1634" s="17">
        <f t="shared" si="129"/>
        <v>6573.75</v>
      </c>
      <c r="N1634" s="1" t="s">
        <v>13</v>
      </c>
      <c r="O1634" s="1">
        <v>12.06</v>
      </c>
    </row>
    <row r="1635" spans="4:15" x14ac:dyDescent="0.25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25"/>
        <v>Large</v>
      </c>
      <c r="I1635" s="4" t="str">
        <f t="shared" si="126"/>
        <v>Large</v>
      </c>
      <c r="J1635" s="1">
        <v>371.68</v>
      </c>
      <c r="K1635" s="13">
        <f t="shared" si="127"/>
        <v>0</v>
      </c>
      <c r="L1635" s="17">
        <f t="shared" si="128"/>
        <v>371.68</v>
      </c>
      <c r="M1635" s="17">
        <f t="shared" si="129"/>
        <v>371.68</v>
      </c>
      <c r="N1635" s="1" t="s">
        <v>10</v>
      </c>
      <c r="O1635" s="1">
        <v>5.03</v>
      </c>
    </row>
    <row r="1636" spans="4:15" x14ac:dyDescent="0.25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25"/>
        <v>Small</v>
      </c>
      <c r="I1636" s="4" t="str">
        <f t="shared" si="126"/>
        <v>Extra Small</v>
      </c>
      <c r="J1636" s="1">
        <v>1496.83</v>
      </c>
      <c r="K1636" s="13">
        <f t="shared" si="127"/>
        <v>0</v>
      </c>
      <c r="L1636" s="17">
        <f t="shared" si="128"/>
        <v>1496.83</v>
      </c>
      <c r="M1636" s="17">
        <f t="shared" si="129"/>
        <v>1496.83</v>
      </c>
      <c r="N1636" s="1" t="s">
        <v>13</v>
      </c>
      <c r="O1636" s="1">
        <v>56.2</v>
      </c>
    </row>
    <row r="1637" spans="4:15" x14ac:dyDescent="0.25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25"/>
        <v>Medium</v>
      </c>
      <c r="I1637" s="4" t="str">
        <f t="shared" si="126"/>
        <v>Small-Medium</v>
      </c>
      <c r="J1637" s="1">
        <v>332.38</v>
      </c>
      <c r="K1637" s="13">
        <f t="shared" si="127"/>
        <v>0</v>
      </c>
      <c r="L1637" s="17">
        <f t="shared" si="128"/>
        <v>332.38</v>
      </c>
      <c r="M1637" s="17">
        <f t="shared" si="129"/>
        <v>332.38</v>
      </c>
      <c r="N1637" s="1" t="s">
        <v>10</v>
      </c>
      <c r="O1637" s="1">
        <v>5.03</v>
      </c>
    </row>
    <row r="1638" spans="4:15" x14ac:dyDescent="0.25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25"/>
        <v>Medium</v>
      </c>
      <c r="I1638" s="4" t="str">
        <f t="shared" si="126"/>
        <v>Medium</v>
      </c>
      <c r="J1638" s="1">
        <v>237.36</v>
      </c>
      <c r="K1638" s="13">
        <f t="shared" si="127"/>
        <v>0</v>
      </c>
      <c r="L1638" s="17">
        <f t="shared" si="128"/>
        <v>237.36</v>
      </c>
      <c r="M1638" s="17">
        <f t="shared" si="129"/>
        <v>237.36</v>
      </c>
      <c r="N1638" s="1" t="s">
        <v>10</v>
      </c>
      <c r="O1638" s="1">
        <v>9.86</v>
      </c>
    </row>
    <row r="1639" spans="4:15" x14ac:dyDescent="0.25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25"/>
        <v>Large</v>
      </c>
      <c r="I1639" s="4" t="str">
        <f t="shared" si="126"/>
        <v>XXX Large</v>
      </c>
      <c r="J1639" s="1">
        <v>307.37</v>
      </c>
      <c r="K1639" s="13">
        <f t="shared" si="127"/>
        <v>0.01</v>
      </c>
      <c r="L1639" s="17">
        <f t="shared" si="128"/>
        <v>304.29629999999997</v>
      </c>
      <c r="M1639" s="17">
        <f t="shared" si="129"/>
        <v>298.2</v>
      </c>
      <c r="N1639" s="1" t="s">
        <v>8</v>
      </c>
      <c r="O1639" s="1">
        <v>9.17</v>
      </c>
    </row>
    <row r="1640" spans="4:15" x14ac:dyDescent="0.25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25"/>
        <v>Large</v>
      </c>
      <c r="I1640" s="4" t="str">
        <f t="shared" si="126"/>
        <v>Medium-Large</v>
      </c>
      <c r="J1640" s="1">
        <v>2219.79</v>
      </c>
      <c r="K1640" s="13">
        <f t="shared" si="127"/>
        <v>0</v>
      </c>
      <c r="L1640" s="17">
        <f t="shared" si="128"/>
        <v>2219.79</v>
      </c>
      <c r="M1640" s="17">
        <f t="shared" si="129"/>
        <v>2219.79</v>
      </c>
      <c r="N1640" s="1" t="s">
        <v>13</v>
      </c>
      <c r="O1640" s="1">
        <v>33.6</v>
      </c>
    </row>
    <row r="1641" spans="4:15" x14ac:dyDescent="0.25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25"/>
        <v>Medium</v>
      </c>
      <c r="I1641" s="4" t="str">
        <f t="shared" si="126"/>
        <v>Small-Medium</v>
      </c>
      <c r="J1641" s="1">
        <v>85.03</v>
      </c>
      <c r="K1641" s="13">
        <f t="shared" si="127"/>
        <v>0</v>
      </c>
      <c r="L1641" s="17">
        <f t="shared" si="128"/>
        <v>85.03</v>
      </c>
      <c r="M1641" s="17">
        <f t="shared" si="129"/>
        <v>85.03</v>
      </c>
      <c r="N1641" s="1" t="s">
        <v>10</v>
      </c>
      <c r="O1641" s="1">
        <v>6.72</v>
      </c>
    </row>
    <row r="1642" spans="4:15" x14ac:dyDescent="0.25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25"/>
        <v>Small</v>
      </c>
      <c r="I1642" s="4" t="str">
        <f t="shared" si="126"/>
        <v>Small</v>
      </c>
      <c r="J1642" s="1">
        <v>502.8</v>
      </c>
      <c r="K1642" s="13">
        <f t="shared" si="127"/>
        <v>0</v>
      </c>
      <c r="L1642" s="17">
        <f t="shared" si="128"/>
        <v>502.8</v>
      </c>
      <c r="M1642" s="17">
        <f t="shared" si="129"/>
        <v>502.8</v>
      </c>
      <c r="N1642" s="1" t="s">
        <v>10</v>
      </c>
      <c r="O1642" s="1">
        <v>19.510000000000002</v>
      </c>
    </row>
    <row r="1643" spans="4:15" x14ac:dyDescent="0.25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25"/>
        <v>Small</v>
      </c>
      <c r="I1643" s="4" t="str">
        <f t="shared" si="126"/>
        <v>Small</v>
      </c>
      <c r="J1643" s="1">
        <v>1144.3499999999999</v>
      </c>
      <c r="K1643" s="13">
        <f t="shared" si="127"/>
        <v>0</v>
      </c>
      <c r="L1643" s="17">
        <f t="shared" si="128"/>
        <v>1144.3499999999999</v>
      </c>
      <c r="M1643" s="17">
        <f t="shared" si="129"/>
        <v>1144.3499999999999</v>
      </c>
      <c r="N1643" s="1" t="s">
        <v>10</v>
      </c>
      <c r="O1643" s="1">
        <v>35</v>
      </c>
    </row>
    <row r="1644" spans="4:15" x14ac:dyDescent="0.25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25"/>
        <v>Large</v>
      </c>
      <c r="I1644" s="4" t="str">
        <f t="shared" si="126"/>
        <v>Extra Large</v>
      </c>
      <c r="J1644" s="1">
        <v>2182.91</v>
      </c>
      <c r="K1644" s="13">
        <f t="shared" si="127"/>
        <v>0.01</v>
      </c>
      <c r="L1644" s="17">
        <f t="shared" si="128"/>
        <v>2161.0808999999999</v>
      </c>
      <c r="M1644" s="17">
        <f t="shared" si="129"/>
        <v>2179.41</v>
      </c>
      <c r="N1644" s="1" t="s">
        <v>8</v>
      </c>
      <c r="O1644" s="1">
        <v>3.5</v>
      </c>
    </row>
    <row r="1645" spans="4:15" x14ac:dyDescent="0.25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25"/>
        <v>Medium</v>
      </c>
      <c r="I1645" s="4" t="str">
        <f t="shared" si="126"/>
        <v>Small-Medium</v>
      </c>
      <c r="J1645" s="1">
        <v>119.51</v>
      </c>
      <c r="K1645" s="13">
        <f t="shared" si="127"/>
        <v>0</v>
      </c>
      <c r="L1645" s="17">
        <f t="shared" si="128"/>
        <v>119.51</v>
      </c>
      <c r="M1645" s="17">
        <f t="shared" si="129"/>
        <v>119.51</v>
      </c>
      <c r="N1645" s="1" t="s">
        <v>10</v>
      </c>
      <c r="O1645" s="1">
        <v>6.05</v>
      </c>
    </row>
    <row r="1646" spans="4:15" x14ac:dyDescent="0.25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25"/>
        <v>Large</v>
      </c>
      <c r="I1646" s="4" t="str">
        <f t="shared" si="126"/>
        <v>Large</v>
      </c>
      <c r="J1646" s="1">
        <v>346.57</v>
      </c>
      <c r="K1646" s="13">
        <f t="shared" si="127"/>
        <v>0</v>
      </c>
      <c r="L1646" s="17">
        <f t="shared" si="128"/>
        <v>346.57</v>
      </c>
      <c r="M1646" s="17">
        <f t="shared" si="129"/>
        <v>346.57</v>
      </c>
      <c r="N1646" s="1" t="s">
        <v>10</v>
      </c>
      <c r="O1646" s="1">
        <v>6.5</v>
      </c>
    </row>
    <row r="1647" spans="4:15" x14ac:dyDescent="0.25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25"/>
        <v>Large</v>
      </c>
      <c r="I1647" s="4" t="str">
        <f t="shared" si="126"/>
        <v>XXX Large</v>
      </c>
      <c r="J1647" s="1">
        <v>10348.73</v>
      </c>
      <c r="K1647" s="13">
        <f t="shared" si="127"/>
        <v>0.01</v>
      </c>
      <c r="L1647" s="17">
        <f t="shared" si="128"/>
        <v>10245.242699999999</v>
      </c>
      <c r="M1647" s="17">
        <f t="shared" si="129"/>
        <v>10316.25</v>
      </c>
      <c r="N1647" s="1" t="s">
        <v>13</v>
      </c>
      <c r="O1647" s="1">
        <v>32.479999999999997</v>
      </c>
    </row>
    <row r="1648" spans="4:15" x14ac:dyDescent="0.25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25"/>
        <v>Small</v>
      </c>
      <c r="I1648" s="4" t="str">
        <f t="shared" si="126"/>
        <v>Mini</v>
      </c>
      <c r="J1648" s="1">
        <v>62.54</v>
      </c>
      <c r="K1648" s="13">
        <f t="shared" si="127"/>
        <v>0</v>
      </c>
      <c r="L1648" s="17">
        <f t="shared" si="128"/>
        <v>62.54</v>
      </c>
      <c r="M1648" s="17">
        <f t="shared" si="129"/>
        <v>62.54</v>
      </c>
      <c r="N1648" s="1" t="s">
        <v>10</v>
      </c>
      <c r="O1648" s="1">
        <v>13.18</v>
      </c>
    </row>
    <row r="1649" spans="4:15" x14ac:dyDescent="0.25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25"/>
        <v>Large</v>
      </c>
      <c r="I1649" s="4" t="str">
        <f t="shared" si="126"/>
        <v>XX Large</v>
      </c>
      <c r="J1649" s="1">
        <v>123.11</v>
      </c>
      <c r="K1649" s="13">
        <f t="shared" si="127"/>
        <v>0.01</v>
      </c>
      <c r="L1649" s="17">
        <f t="shared" si="128"/>
        <v>121.8789</v>
      </c>
      <c r="M1649" s="17">
        <f t="shared" si="129"/>
        <v>122.62</v>
      </c>
      <c r="N1649" s="1" t="s">
        <v>10</v>
      </c>
      <c r="O1649" s="1">
        <v>0.49</v>
      </c>
    </row>
    <row r="1650" spans="4:15" x14ac:dyDescent="0.25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25"/>
        <v>Medium</v>
      </c>
      <c r="I1650" s="4" t="str">
        <f t="shared" si="126"/>
        <v>Medium</v>
      </c>
      <c r="J1650" s="1">
        <v>2750.107</v>
      </c>
      <c r="K1650" s="13">
        <f t="shared" si="127"/>
        <v>0</v>
      </c>
      <c r="L1650" s="17">
        <f t="shared" si="128"/>
        <v>2750.107</v>
      </c>
      <c r="M1650" s="17">
        <f t="shared" si="129"/>
        <v>2750.107</v>
      </c>
      <c r="N1650" s="1" t="s">
        <v>10</v>
      </c>
      <c r="O1650" s="1">
        <v>7.69</v>
      </c>
    </row>
    <row r="1651" spans="4:15" x14ac:dyDescent="0.25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25"/>
        <v>Small</v>
      </c>
      <c r="I1651" s="4" t="str">
        <f t="shared" si="126"/>
        <v>Small</v>
      </c>
      <c r="J1651" s="1">
        <v>91.75</v>
      </c>
      <c r="K1651" s="13">
        <f t="shared" si="127"/>
        <v>0</v>
      </c>
      <c r="L1651" s="17">
        <f t="shared" si="128"/>
        <v>91.75</v>
      </c>
      <c r="M1651" s="17">
        <f t="shared" si="129"/>
        <v>91.75</v>
      </c>
      <c r="N1651" s="1" t="s">
        <v>10</v>
      </c>
      <c r="O1651" s="1">
        <v>2.99</v>
      </c>
    </row>
    <row r="1652" spans="4:15" x14ac:dyDescent="0.25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25"/>
        <v>Large</v>
      </c>
      <c r="I1652" s="4" t="str">
        <f t="shared" si="126"/>
        <v>Large</v>
      </c>
      <c r="J1652" s="1">
        <v>5518.5315000000001</v>
      </c>
      <c r="K1652" s="13">
        <f t="shared" si="127"/>
        <v>0</v>
      </c>
      <c r="L1652" s="17">
        <f t="shared" si="128"/>
        <v>5518.5315000000001</v>
      </c>
      <c r="M1652" s="17">
        <f t="shared" si="129"/>
        <v>5518.5315000000001</v>
      </c>
      <c r="N1652" s="1" t="s">
        <v>10</v>
      </c>
      <c r="O1652" s="1">
        <v>8.99</v>
      </c>
    </row>
    <row r="1653" spans="4:15" x14ac:dyDescent="0.25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25"/>
        <v>Small</v>
      </c>
      <c r="I1653" s="4" t="str">
        <f t="shared" si="126"/>
        <v>Extra Small</v>
      </c>
      <c r="J1653" s="1">
        <v>127.8</v>
      </c>
      <c r="K1653" s="13">
        <f t="shared" si="127"/>
        <v>0</v>
      </c>
      <c r="L1653" s="17">
        <f t="shared" si="128"/>
        <v>127.8</v>
      </c>
      <c r="M1653" s="17">
        <f t="shared" si="129"/>
        <v>127.8</v>
      </c>
      <c r="N1653" s="1" t="s">
        <v>10</v>
      </c>
      <c r="O1653" s="1">
        <v>7.51</v>
      </c>
    </row>
    <row r="1654" spans="4:15" x14ac:dyDescent="0.25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25"/>
        <v>Small</v>
      </c>
      <c r="I1654" s="4" t="str">
        <f t="shared" si="126"/>
        <v>Small</v>
      </c>
      <c r="J1654" s="1">
        <v>30.51</v>
      </c>
      <c r="K1654" s="13">
        <f t="shared" si="127"/>
        <v>0</v>
      </c>
      <c r="L1654" s="17">
        <f t="shared" si="128"/>
        <v>30.51</v>
      </c>
      <c r="M1654" s="17">
        <f t="shared" si="129"/>
        <v>30.51</v>
      </c>
      <c r="N1654" s="1" t="s">
        <v>10</v>
      </c>
      <c r="O1654" s="1">
        <v>2.4</v>
      </c>
    </row>
    <row r="1655" spans="4:15" x14ac:dyDescent="0.25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25"/>
        <v>Large</v>
      </c>
      <c r="I1655" s="4" t="str">
        <f t="shared" si="126"/>
        <v>XXX Large</v>
      </c>
      <c r="J1655" s="1">
        <v>387.79</v>
      </c>
      <c r="K1655" s="13">
        <f t="shared" si="127"/>
        <v>0.01</v>
      </c>
      <c r="L1655" s="17">
        <f t="shared" si="128"/>
        <v>383.91210000000001</v>
      </c>
      <c r="M1655" s="17">
        <f t="shared" si="129"/>
        <v>381.96000000000004</v>
      </c>
      <c r="N1655" s="1" t="s">
        <v>10</v>
      </c>
      <c r="O1655" s="1">
        <v>5.83</v>
      </c>
    </row>
    <row r="1656" spans="4:15" x14ac:dyDescent="0.25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25"/>
        <v>Medium</v>
      </c>
      <c r="I1656" s="4" t="str">
        <f t="shared" si="126"/>
        <v>Small-Medium</v>
      </c>
      <c r="J1656" s="1">
        <v>118.38</v>
      </c>
      <c r="K1656" s="13">
        <f t="shared" si="127"/>
        <v>0</v>
      </c>
      <c r="L1656" s="17">
        <f t="shared" si="128"/>
        <v>118.38</v>
      </c>
      <c r="M1656" s="17">
        <f t="shared" si="129"/>
        <v>118.38</v>
      </c>
      <c r="N1656" s="1" t="s">
        <v>10</v>
      </c>
      <c r="O1656" s="1">
        <v>6.05</v>
      </c>
    </row>
    <row r="1657" spans="4:15" x14ac:dyDescent="0.25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25"/>
        <v>Small</v>
      </c>
      <c r="I1657" s="4" t="str">
        <f t="shared" si="126"/>
        <v>Mini</v>
      </c>
      <c r="J1657" s="1">
        <v>24.36</v>
      </c>
      <c r="K1657" s="13">
        <f t="shared" si="127"/>
        <v>0</v>
      </c>
      <c r="L1657" s="17">
        <f t="shared" si="128"/>
        <v>24.36</v>
      </c>
      <c r="M1657" s="17">
        <f t="shared" si="129"/>
        <v>24.36</v>
      </c>
      <c r="N1657" s="1" t="s">
        <v>10</v>
      </c>
      <c r="O1657" s="1">
        <v>5.74</v>
      </c>
    </row>
    <row r="1658" spans="4:15" x14ac:dyDescent="0.25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25"/>
        <v>Medium</v>
      </c>
      <c r="I1658" s="4" t="str">
        <f t="shared" si="126"/>
        <v>Medium</v>
      </c>
      <c r="J1658" s="1">
        <v>1152.1600000000001</v>
      </c>
      <c r="K1658" s="13">
        <f t="shared" si="127"/>
        <v>0</v>
      </c>
      <c r="L1658" s="17">
        <f t="shared" si="128"/>
        <v>1152.1600000000001</v>
      </c>
      <c r="M1658" s="17">
        <f t="shared" si="129"/>
        <v>1152.1600000000001</v>
      </c>
      <c r="N1658" s="1" t="s">
        <v>10</v>
      </c>
      <c r="O1658" s="1">
        <v>4.5</v>
      </c>
    </row>
    <row r="1659" spans="4:15" x14ac:dyDescent="0.25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25"/>
        <v>Small</v>
      </c>
      <c r="I1659" s="4" t="str">
        <f t="shared" si="126"/>
        <v>Mini</v>
      </c>
      <c r="J1659" s="1">
        <v>19.899999999999999</v>
      </c>
      <c r="K1659" s="13">
        <f t="shared" si="127"/>
        <v>0</v>
      </c>
      <c r="L1659" s="17">
        <f t="shared" si="128"/>
        <v>19.899999999999999</v>
      </c>
      <c r="M1659" s="17">
        <f t="shared" si="129"/>
        <v>19.899999999999999</v>
      </c>
      <c r="N1659" s="1" t="s">
        <v>10</v>
      </c>
      <c r="O1659" s="1">
        <v>5.21</v>
      </c>
    </row>
    <row r="1660" spans="4:15" x14ac:dyDescent="0.25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25"/>
        <v>Small</v>
      </c>
      <c r="I1660" s="4" t="str">
        <f t="shared" si="126"/>
        <v>Mini</v>
      </c>
      <c r="J1660" s="1">
        <v>101.21</v>
      </c>
      <c r="K1660" s="13">
        <f t="shared" si="127"/>
        <v>0</v>
      </c>
      <c r="L1660" s="17">
        <f t="shared" si="128"/>
        <v>101.21</v>
      </c>
      <c r="M1660" s="17">
        <f t="shared" si="129"/>
        <v>101.21</v>
      </c>
      <c r="N1660" s="1" t="s">
        <v>8</v>
      </c>
      <c r="O1660" s="1">
        <v>5.21</v>
      </c>
    </row>
    <row r="1661" spans="4:15" x14ac:dyDescent="0.25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25"/>
        <v>Large</v>
      </c>
      <c r="I1661" s="4" t="str">
        <f t="shared" si="126"/>
        <v>XX Large</v>
      </c>
      <c r="J1661" s="1">
        <v>272.63</v>
      </c>
      <c r="K1661" s="13">
        <f t="shared" si="127"/>
        <v>0.01</v>
      </c>
      <c r="L1661" s="17">
        <f t="shared" si="128"/>
        <v>269.90370000000001</v>
      </c>
      <c r="M1661" s="17">
        <f t="shared" si="129"/>
        <v>267.49</v>
      </c>
      <c r="N1661" s="1" t="s">
        <v>10</v>
      </c>
      <c r="O1661" s="1">
        <v>5.14</v>
      </c>
    </row>
    <row r="1662" spans="4:15" x14ac:dyDescent="0.25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25"/>
        <v>Large</v>
      </c>
      <c r="I1662" s="4" t="str">
        <f t="shared" si="126"/>
        <v>Extra Large</v>
      </c>
      <c r="J1662" s="1">
        <v>1610.76</v>
      </c>
      <c r="K1662" s="13">
        <f t="shared" si="127"/>
        <v>0.01</v>
      </c>
      <c r="L1662" s="17">
        <f t="shared" si="128"/>
        <v>1594.6523999999999</v>
      </c>
      <c r="M1662" s="17">
        <f t="shared" si="129"/>
        <v>1594.4</v>
      </c>
      <c r="N1662" s="1" t="s">
        <v>10</v>
      </c>
      <c r="O1662" s="1">
        <v>16.36</v>
      </c>
    </row>
    <row r="1663" spans="4:15" x14ac:dyDescent="0.25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25"/>
        <v>Large</v>
      </c>
      <c r="I1663" s="4" t="str">
        <f t="shared" si="126"/>
        <v>Extra Large</v>
      </c>
      <c r="J1663" s="1">
        <v>12175.82</v>
      </c>
      <c r="K1663" s="13">
        <f t="shared" si="127"/>
        <v>0.01</v>
      </c>
      <c r="L1663" s="17">
        <f t="shared" si="128"/>
        <v>12054.061799999999</v>
      </c>
      <c r="M1663" s="17">
        <f t="shared" si="129"/>
        <v>12116.869999999999</v>
      </c>
      <c r="N1663" s="1" t="s">
        <v>13</v>
      </c>
      <c r="O1663" s="1">
        <v>58.95</v>
      </c>
    </row>
    <row r="1664" spans="4:15" x14ac:dyDescent="0.25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25"/>
        <v>Large</v>
      </c>
      <c r="I1664" s="4" t="str">
        <f t="shared" si="126"/>
        <v>XX Large</v>
      </c>
      <c r="J1664" s="1">
        <v>4509.3774999999996</v>
      </c>
      <c r="K1664" s="13">
        <f t="shared" si="127"/>
        <v>0.01</v>
      </c>
      <c r="L1664" s="17">
        <f t="shared" si="128"/>
        <v>4464.2837249999993</v>
      </c>
      <c r="M1664" s="17">
        <f t="shared" si="129"/>
        <v>4504.1174999999994</v>
      </c>
      <c r="N1664" s="1" t="s">
        <v>10</v>
      </c>
      <c r="O1664" s="1">
        <v>5.26</v>
      </c>
    </row>
    <row r="1665" spans="4:15" x14ac:dyDescent="0.25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25"/>
        <v>Large</v>
      </c>
      <c r="I1665" s="4" t="str">
        <f t="shared" si="126"/>
        <v>Large</v>
      </c>
      <c r="J1665" s="1">
        <v>1585.64</v>
      </c>
      <c r="K1665" s="13">
        <f t="shared" si="127"/>
        <v>0</v>
      </c>
      <c r="L1665" s="17">
        <f t="shared" si="128"/>
        <v>1585.64</v>
      </c>
      <c r="M1665" s="17">
        <f t="shared" si="129"/>
        <v>1585.64</v>
      </c>
      <c r="N1665" s="1" t="s">
        <v>10</v>
      </c>
      <c r="O1665" s="1">
        <v>5.81</v>
      </c>
    </row>
    <row r="1666" spans="4:15" x14ac:dyDescent="0.25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25"/>
        <v>Small</v>
      </c>
      <c r="I1666" s="4" t="str">
        <f t="shared" si="126"/>
        <v>Mini</v>
      </c>
      <c r="J1666" s="1">
        <v>36.43</v>
      </c>
      <c r="K1666" s="13">
        <f t="shared" si="127"/>
        <v>0</v>
      </c>
      <c r="L1666" s="17">
        <f t="shared" si="128"/>
        <v>36.43</v>
      </c>
      <c r="M1666" s="17">
        <f t="shared" si="129"/>
        <v>36.43</v>
      </c>
      <c r="N1666" s="1" t="s">
        <v>10</v>
      </c>
      <c r="O1666" s="1">
        <v>7.15</v>
      </c>
    </row>
    <row r="1667" spans="4:15" x14ac:dyDescent="0.25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30">IF(G1667&gt;=30,"Large",IF(G1667&lt;=15,"Small","Medium"))</f>
        <v>Small</v>
      </c>
      <c r="I1667" s="4" t="str">
        <f t="shared" ref="I1667:I1730" si="131">VLOOKUP(G1667,$A$3:$B$12,2,TRUE)</f>
        <v>Mini</v>
      </c>
      <c r="J1667" s="1">
        <v>207.55</v>
      </c>
      <c r="K1667" s="13">
        <f t="shared" ref="K1667:K1730" si="132">IF(G1667&gt;35,0.01,0)</f>
        <v>0</v>
      </c>
      <c r="L1667" s="17">
        <f t="shared" ref="L1667:L1730" si="133">J1667*(1-K1667)</f>
        <v>207.55</v>
      </c>
      <c r="M1667" s="17">
        <f t="shared" ref="M1667:M1730" si="134">IF(K1667=0.01,J1667-O1667,J1667)</f>
        <v>207.55</v>
      </c>
      <c r="N1667" s="1" t="s">
        <v>10</v>
      </c>
      <c r="O1667" s="1">
        <v>2.5</v>
      </c>
    </row>
    <row r="1668" spans="4:15" x14ac:dyDescent="0.25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30"/>
        <v>Medium</v>
      </c>
      <c r="I1668" s="4" t="str">
        <f t="shared" si="131"/>
        <v>Medium-Large</v>
      </c>
      <c r="J1668" s="1">
        <v>8213.3700000000008</v>
      </c>
      <c r="K1668" s="13">
        <f t="shared" si="132"/>
        <v>0</v>
      </c>
      <c r="L1668" s="17">
        <f t="shared" si="133"/>
        <v>8213.3700000000008</v>
      </c>
      <c r="M1668" s="17">
        <f t="shared" si="134"/>
        <v>8213.3700000000008</v>
      </c>
      <c r="N1668" s="1" t="s">
        <v>13</v>
      </c>
      <c r="O1668" s="1">
        <v>69.55</v>
      </c>
    </row>
    <row r="1669" spans="4:15" x14ac:dyDescent="0.25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30"/>
        <v>Small</v>
      </c>
      <c r="I1669" s="4" t="str">
        <f t="shared" si="131"/>
        <v>Small</v>
      </c>
      <c r="J1669" s="1">
        <v>138.88</v>
      </c>
      <c r="K1669" s="13">
        <f t="shared" si="132"/>
        <v>0</v>
      </c>
      <c r="L1669" s="17">
        <f t="shared" si="133"/>
        <v>138.88</v>
      </c>
      <c r="M1669" s="17">
        <f t="shared" si="134"/>
        <v>138.88</v>
      </c>
      <c r="N1669" s="1" t="s">
        <v>10</v>
      </c>
      <c r="O1669" s="1">
        <v>5.03</v>
      </c>
    </row>
    <row r="1670" spans="4:15" x14ac:dyDescent="0.25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30"/>
        <v>Large</v>
      </c>
      <c r="I1670" s="4" t="str">
        <f t="shared" si="131"/>
        <v>Large</v>
      </c>
      <c r="J1670" s="1">
        <v>109.01</v>
      </c>
      <c r="K1670" s="13">
        <f t="shared" si="132"/>
        <v>0</v>
      </c>
      <c r="L1670" s="17">
        <f t="shared" si="133"/>
        <v>109.01</v>
      </c>
      <c r="M1670" s="17">
        <f t="shared" si="134"/>
        <v>109.01</v>
      </c>
      <c r="N1670" s="1" t="s">
        <v>10</v>
      </c>
      <c r="O1670" s="1">
        <v>1.63</v>
      </c>
    </row>
    <row r="1671" spans="4:15" x14ac:dyDescent="0.25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30"/>
        <v>Small</v>
      </c>
      <c r="I1671" s="4" t="str">
        <f t="shared" si="131"/>
        <v>Mini</v>
      </c>
      <c r="J1671" s="1">
        <v>42.66</v>
      </c>
      <c r="K1671" s="13">
        <f t="shared" si="132"/>
        <v>0</v>
      </c>
      <c r="L1671" s="17">
        <f t="shared" si="133"/>
        <v>42.66</v>
      </c>
      <c r="M1671" s="17">
        <f t="shared" si="134"/>
        <v>42.66</v>
      </c>
      <c r="N1671" s="1" t="s">
        <v>10</v>
      </c>
      <c r="O1671" s="1">
        <v>4.71</v>
      </c>
    </row>
    <row r="1672" spans="4:15" x14ac:dyDescent="0.25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30"/>
        <v>Large</v>
      </c>
      <c r="I1672" s="4" t="str">
        <f t="shared" si="131"/>
        <v>Extra Large</v>
      </c>
      <c r="J1672" s="1">
        <v>230.97</v>
      </c>
      <c r="K1672" s="13">
        <f t="shared" si="132"/>
        <v>0.01</v>
      </c>
      <c r="L1672" s="17">
        <f t="shared" si="133"/>
        <v>228.66030000000001</v>
      </c>
      <c r="M1672" s="17">
        <f t="shared" si="134"/>
        <v>222.78</v>
      </c>
      <c r="N1672" s="1" t="s">
        <v>10</v>
      </c>
      <c r="O1672" s="1">
        <v>8.19</v>
      </c>
    </row>
    <row r="1673" spans="4:15" x14ac:dyDescent="0.25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30"/>
        <v>Large</v>
      </c>
      <c r="I1673" s="4" t="str">
        <f t="shared" si="131"/>
        <v>XX Large</v>
      </c>
      <c r="J1673" s="1">
        <v>793.04</v>
      </c>
      <c r="K1673" s="13">
        <f t="shared" si="132"/>
        <v>0.01</v>
      </c>
      <c r="L1673" s="17">
        <f t="shared" si="133"/>
        <v>785.1096</v>
      </c>
      <c r="M1673" s="17">
        <f t="shared" si="134"/>
        <v>791.55</v>
      </c>
      <c r="N1673" s="1" t="s">
        <v>10</v>
      </c>
      <c r="O1673" s="1">
        <v>1.49</v>
      </c>
    </row>
    <row r="1674" spans="4:15" x14ac:dyDescent="0.25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30"/>
        <v>Medium</v>
      </c>
      <c r="I1674" s="4" t="str">
        <f t="shared" si="131"/>
        <v>Medium</v>
      </c>
      <c r="J1674" s="1">
        <v>245.53</v>
      </c>
      <c r="K1674" s="13">
        <f t="shared" si="132"/>
        <v>0</v>
      </c>
      <c r="L1674" s="17">
        <f t="shared" si="133"/>
        <v>245.53</v>
      </c>
      <c r="M1674" s="17">
        <f t="shared" si="134"/>
        <v>245.53</v>
      </c>
      <c r="N1674" s="1" t="s">
        <v>10</v>
      </c>
      <c r="O1674" s="1">
        <v>2.27</v>
      </c>
    </row>
    <row r="1675" spans="4:15" x14ac:dyDescent="0.25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30"/>
        <v>Large</v>
      </c>
      <c r="I1675" s="4" t="str">
        <f t="shared" si="131"/>
        <v>Extra Large</v>
      </c>
      <c r="J1675" s="1">
        <v>233.2</v>
      </c>
      <c r="K1675" s="13">
        <f t="shared" si="132"/>
        <v>0.01</v>
      </c>
      <c r="L1675" s="17">
        <f t="shared" si="133"/>
        <v>230.86799999999999</v>
      </c>
      <c r="M1675" s="17">
        <f t="shared" si="134"/>
        <v>231.73999999999998</v>
      </c>
      <c r="N1675" s="1" t="s">
        <v>10</v>
      </c>
      <c r="O1675" s="1">
        <v>1.46</v>
      </c>
    </row>
    <row r="1676" spans="4:15" x14ac:dyDescent="0.25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30"/>
        <v>Large</v>
      </c>
      <c r="I1676" s="4" t="str">
        <f t="shared" si="131"/>
        <v>XXX Large</v>
      </c>
      <c r="J1676" s="1">
        <v>723.17</v>
      </c>
      <c r="K1676" s="13">
        <f t="shared" si="132"/>
        <v>0.01</v>
      </c>
      <c r="L1676" s="17">
        <f t="shared" si="133"/>
        <v>715.93829999999991</v>
      </c>
      <c r="M1676" s="17">
        <f t="shared" si="134"/>
        <v>710.78</v>
      </c>
      <c r="N1676" s="1" t="s">
        <v>10</v>
      </c>
      <c r="O1676" s="1">
        <v>12.39</v>
      </c>
    </row>
    <row r="1677" spans="4:15" x14ac:dyDescent="0.25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30"/>
        <v>Large</v>
      </c>
      <c r="I1677" s="4" t="str">
        <f t="shared" si="131"/>
        <v>XXX Large</v>
      </c>
      <c r="J1677" s="1">
        <v>5238.192</v>
      </c>
      <c r="K1677" s="13">
        <f t="shared" si="132"/>
        <v>0.01</v>
      </c>
      <c r="L1677" s="17">
        <f t="shared" si="133"/>
        <v>5185.8100800000002</v>
      </c>
      <c r="M1677" s="17">
        <f t="shared" si="134"/>
        <v>5191.9920000000002</v>
      </c>
      <c r="N1677" s="1" t="s">
        <v>13</v>
      </c>
      <c r="O1677" s="1">
        <v>46.2</v>
      </c>
    </row>
    <row r="1678" spans="4:15" x14ac:dyDescent="0.25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30"/>
        <v>Small</v>
      </c>
      <c r="I1678" s="4" t="str">
        <f t="shared" si="131"/>
        <v>Extra Small</v>
      </c>
      <c r="J1678" s="1">
        <v>387.17</v>
      </c>
      <c r="K1678" s="13">
        <f t="shared" si="132"/>
        <v>0</v>
      </c>
      <c r="L1678" s="17">
        <f t="shared" si="133"/>
        <v>387.17</v>
      </c>
      <c r="M1678" s="17">
        <f t="shared" si="134"/>
        <v>387.17</v>
      </c>
      <c r="N1678" s="1" t="s">
        <v>10</v>
      </c>
      <c r="O1678" s="1">
        <v>6.55</v>
      </c>
    </row>
    <row r="1679" spans="4:15" x14ac:dyDescent="0.25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30"/>
        <v>Small</v>
      </c>
      <c r="I1679" s="4" t="str">
        <f t="shared" si="131"/>
        <v>Small</v>
      </c>
      <c r="J1679" s="1">
        <v>768.41</v>
      </c>
      <c r="K1679" s="13">
        <f t="shared" si="132"/>
        <v>0</v>
      </c>
      <c r="L1679" s="17">
        <f t="shared" si="133"/>
        <v>768.41</v>
      </c>
      <c r="M1679" s="17">
        <f t="shared" si="134"/>
        <v>768.41</v>
      </c>
      <c r="N1679" s="1" t="s">
        <v>10</v>
      </c>
      <c r="O1679" s="1">
        <v>19.989999999999998</v>
      </c>
    </row>
    <row r="1680" spans="4:15" x14ac:dyDescent="0.25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30"/>
        <v>Large</v>
      </c>
      <c r="I1680" s="4" t="str">
        <f t="shared" si="131"/>
        <v>XX Large</v>
      </c>
      <c r="J1680" s="1">
        <v>4042.96</v>
      </c>
      <c r="K1680" s="13">
        <f t="shared" si="132"/>
        <v>0.01</v>
      </c>
      <c r="L1680" s="17">
        <f t="shared" si="133"/>
        <v>4002.5304000000001</v>
      </c>
      <c r="M1680" s="17">
        <f t="shared" si="134"/>
        <v>4000.96</v>
      </c>
      <c r="N1680" s="1" t="s">
        <v>13</v>
      </c>
      <c r="O1680" s="1">
        <v>42</v>
      </c>
    </row>
    <row r="1681" spans="4:15" x14ac:dyDescent="0.25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30"/>
        <v>Large</v>
      </c>
      <c r="I1681" s="4" t="str">
        <f t="shared" si="131"/>
        <v>XXX Large</v>
      </c>
      <c r="J1681" s="1">
        <v>179.65</v>
      </c>
      <c r="K1681" s="13">
        <f t="shared" si="132"/>
        <v>0.01</v>
      </c>
      <c r="L1681" s="17">
        <f t="shared" si="133"/>
        <v>177.8535</v>
      </c>
      <c r="M1681" s="17">
        <f t="shared" si="134"/>
        <v>178.42000000000002</v>
      </c>
      <c r="N1681" s="1" t="s">
        <v>10</v>
      </c>
      <c r="O1681" s="1">
        <v>1.23</v>
      </c>
    </row>
    <row r="1682" spans="4:15" x14ac:dyDescent="0.25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30"/>
        <v>Small</v>
      </c>
      <c r="I1682" s="4" t="str">
        <f t="shared" si="131"/>
        <v>Mini</v>
      </c>
      <c r="J1682" s="1">
        <v>31.95</v>
      </c>
      <c r="K1682" s="13">
        <f t="shared" si="132"/>
        <v>0</v>
      </c>
      <c r="L1682" s="17">
        <f t="shared" si="133"/>
        <v>31.95</v>
      </c>
      <c r="M1682" s="17">
        <f t="shared" si="134"/>
        <v>31.95</v>
      </c>
      <c r="N1682" s="1" t="s">
        <v>10</v>
      </c>
      <c r="O1682" s="1">
        <v>8.94</v>
      </c>
    </row>
    <row r="1683" spans="4:15" x14ac:dyDescent="0.25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30"/>
        <v>Large</v>
      </c>
      <c r="I1683" s="4" t="str">
        <f t="shared" si="131"/>
        <v>Large</v>
      </c>
      <c r="J1683" s="1">
        <v>502.44</v>
      </c>
      <c r="K1683" s="13">
        <f t="shared" si="132"/>
        <v>0</v>
      </c>
      <c r="L1683" s="17">
        <f t="shared" si="133"/>
        <v>502.44</v>
      </c>
      <c r="M1683" s="17">
        <f t="shared" si="134"/>
        <v>502.44</v>
      </c>
      <c r="N1683" s="1" t="s">
        <v>10</v>
      </c>
      <c r="O1683" s="1">
        <v>17.78</v>
      </c>
    </row>
    <row r="1684" spans="4:15" x14ac:dyDescent="0.25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30"/>
        <v>Large</v>
      </c>
      <c r="I1684" s="4" t="str">
        <f t="shared" si="131"/>
        <v>Large</v>
      </c>
      <c r="J1684" s="1">
        <v>563.82000000000005</v>
      </c>
      <c r="K1684" s="13">
        <f t="shared" si="132"/>
        <v>0</v>
      </c>
      <c r="L1684" s="17">
        <f t="shared" si="133"/>
        <v>563.82000000000005</v>
      </c>
      <c r="M1684" s="17">
        <f t="shared" si="134"/>
        <v>563.82000000000005</v>
      </c>
      <c r="N1684" s="1" t="s">
        <v>10</v>
      </c>
      <c r="O1684" s="1">
        <v>2.99</v>
      </c>
    </row>
    <row r="1685" spans="4:15" x14ac:dyDescent="0.25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30"/>
        <v>Medium</v>
      </c>
      <c r="I1685" s="4" t="str">
        <f t="shared" si="131"/>
        <v>Small-Medium</v>
      </c>
      <c r="J1685" s="1">
        <v>38.29</v>
      </c>
      <c r="K1685" s="13">
        <f t="shared" si="132"/>
        <v>0</v>
      </c>
      <c r="L1685" s="17">
        <f t="shared" si="133"/>
        <v>38.29</v>
      </c>
      <c r="M1685" s="17">
        <f t="shared" si="134"/>
        <v>38.29</v>
      </c>
      <c r="N1685" s="1" t="s">
        <v>10</v>
      </c>
      <c r="O1685" s="1">
        <v>1.63</v>
      </c>
    </row>
    <row r="1686" spans="4:15" x14ac:dyDescent="0.25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30"/>
        <v>Medium</v>
      </c>
      <c r="I1686" s="4" t="str">
        <f t="shared" si="131"/>
        <v>Medium-Large</v>
      </c>
      <c r="J1686" s="1">
        <v>3505.6</v>
      </c>
      <c r="K1686" s="13">
        <f t="shared" si="132"/>
        <v>0</v>
      </c>
      <c r="L1686" s="17">
        <f t="shared" si="133"/>
        <v>3505.6</v>
      </c>
      <c r="M1686" s="17">
        <f t="shared" si="134"/>
        <v>3505.6</v>
      </c>
      <c r="N1686" s="1" t="s">
        <v>10</v>
      </c>
      <c r="O1686" s="1">
        <v>12.65</v>
      </c>
    </row>
    <row r="1687" spans="4:15" x14ac:dyDescent="0.25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30"/>
        <v>Small</v>
      </c>
      <c r="I1687" s="4" t="str">
        <f t="shared" si="131"/>
        <v>Small</v>
      </c>
      <c r="J1687" s="1">
        <v>448.07</v>
      </c>
      <c r="K1687" s="13">
        <f t="shared" si="132"/>
        <v>0</v>
      </c>
      <c r="L1687" s="17">
        <f t="shared" si="133"/>
        <v>448.07</v>
      </c>
      <c r="M1687" s="17">
        <f t="shared" si="134"/>
        <v>448.07</v>
      </c>
      <c r="N1687" s="1" t="s">
        <v>10</v>
      </c>
      <c r="O1687" s="1">
        <v>8.65</v>
      </c>
    </row>
    <row r="1688" spans="4:15" x14ac:dyDescent="0.25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30"/>
        <v>Small</v>
      </c>
      <c r="I1688" s="4" t="str">
        <f t="shared" si="131"/>
        <v>Mini</v>
      </c>
      <c r="J1688" s="1">
        <v>329.63</v>
      </c>
      <c r="K1688" s="13">
        <f t="shared" si="132"/>
        <v>0</v>
      </c>
      <c r="L1688" s="17">
        <f t="shared" si="133"/>
        <v>329.63</v>
      </c>
      <c r="M1688" s="17">
        <f t="shared" si="134"/>
        <v>329.63</v>
      </c>
      <c r="N1688" s="1" t="s">
        <v>10</v>
      </c>
      <c r="O1688" s="1">
        <v>8.99</v>
      </c>
    </row>
    <row r="1689" spans="4:15" x14ac:dyDescent="0.25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30"/>
        <v>Small</v>
      </c>
      <c r="I1689" s="4" t="str">
        <f t="shared" si="131"/>
        <v>Mini</v>
      </c>
      <c r="J1689" s="1">
        <v>7.56</v>
      </c>
      <c r="K1689" s="13">
        <f t="shared" si="132"/>
        <v>0</v>
      </c>
      <c r="L1689" s="17">
        <f t="shared" si="133"/>
        <v>7.56</v>
      </c>
      <c r="M1689" s="17">
        <f t="shared" si="134"/>
        <v>7.56</v>
      </c>
      <c r="N1689" s="1" t="s">
        <v>10</v>
      </c>
      <c r="O1689" s="1">
        <v>0.76</v>
      </c>
    </row>
    <row r="1690" spans="4:15" x14ac:dyDescent="0.25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30"/>
        <v>Large</v>
      </c>
      <c r="I1690" s="4" t="str">
        <f t="shared" si="131"/>
        <v>Extra Large</v>
      </c>
      <c r="J1690" s="1">
        <v>1152.6300000000001</v>
      </c>
      <c r="K1690" s="13">
        <f t="shared" si="132"/>
        <v>0.01</v>
      </c>
      <c r="L1690" s="17">
        <f t="shared" si="133"/>
        <v>1141.1037000000001</v>
      </c>
      <c r="M1690" s="17">
        <f t="shared" si="134"/>
        <v>1145.5400000000002</v>
      </c>
      <c r="N1690" s="1" t="s">
        <v>10</v>
      </c>
      <c r="O1690" s="1">
        <v>7.09</v>
      </c>
    </row>
    <row r="1691" spans="4:15" x14ac:dyDescent="0.25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30"/>
        <v>Large</v>
      </c>
      <c r="I1691" s="4" t="str">
        <f t="shared" si="131"/>
        <v>XX Large</v>
      </c>
      <c r="J1691" s="1">
        <v>2387.61</v>
      </c>
      <c r="K1691" s="13">
        <f t="shared" si="132"/>
        <v>0.01</v>
      </c>
      <c r="L1691" s="17">
        <f t="shared" si="133"/>
        <v>2363.7339000000002</v>
      </c>
      <c r="M1691" s="17">
        <f t="shared" si="134"/>
        <v>2376.5100000000002</v>
      </c>
      <c r="N1691" s="1" t="s">
        <v>10</v>
      </c>
      <c r="O1691" s="1">
        <v>11.1</v>
      </c>
    </row>
    <row r="1692" spans="4:15" x14ac:dyDescent="0.25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30"/>
        <v>Large</v>
      </c>
      <c r="I1692" s="4" t="str">
        <f t="shared" si="131"/>
        <v>Extra Large</v>
      </c>
      <c r="J1692" s="1">
        <v>191.36</v>
      </c>
      <c r="K1692" s="13">
        <f t="shared" si="132"/>
        <v>0.01</v>
      </c>
      <c r="L1692" s="17">
        <f t="shared" si="133"/>
        <v>189.44640000000001</v>
      </c>
      <c r="M1692" s="17">
        <f t="shared" si="134"/>
        <v>186.39000000000001</v>
      </c>
      <c r="N1692" s="1" t="s">
        <v>10</v>
      </c>
      <c r="O1692" s="1">
        <v>4.97</v>
      </c>
    </row>
    <row r="1693" spans="4:15" x14ac:dyDescent="0.25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30"/>
        <v>Small</v>
      </c>
      <c r="I1693" s="4" t="str">
        <f t="shared" si="131"/>
        <v>Extra Small</v>
      </c>
      <c r="J1693" s="1">
        <v>55.66</v>
      </c>
      <c r="K1693" s="13">
        <f t="shared" si="132"/>
        <v>0</v>
      </c>
      <c r="L1693" s="17">
        <f t="shared" si="133"/>
        <v>55.66</v>
      </c>
      <c r="M1693" s="17">
        <f t="shared" si="134"/>
        <v>55.66</v>
      </c>
      <c r="N1693" s="1" t="s">
        <v>10</v>
      </c>
      <c r="O1693" s="1">
        <v>1.39</v>
      </c>
    </row>
    <row r="1694" spans="4:15" x14ac:dyDescent="0.25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30"/>
        <v>Large</v>
      </c>
      <c r="I1694" s="4" t="str">
        <f t="shared" si="131"/>
        <v>XXX Large</v>
      </c>
      <c r="J1694" s="1">
        <v>3413.69</v>
      </c>
      <c r="K1694" s="13">
        <f t="shared" si="132"/>
        <v>0.01</v>
      </c>
      <c r="L1694" s="17">
        <f t="shared" si="133"/>
        <v>3379.5531000000001</v>
      </c>
      <c r="M1694" s="17">
        <f t="shared" si="134"/>
        <v>3399.17</v>
      </c>
      <c r="N1694" s="1" t="s">
        <v>10</v>
      </c>
      <c r="O1694" s="1">
        <v>14.52</v>
      </c>
    </row>
    <row r="1695" spans="4:15" x14ac:dyDescent="0.25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30"/>
        <v>Medium</v>
      </c>
      <c r="I1695" s="4" t="str">
        <f t="shared" si="131"/>
        <v>Small-Medium</v>
      </c>
      <c r="J1695" s="1">
        <v>794.32</v>
      </c>
      <c r="K1695" s="13">
        <f t="shared" si="132"/>
        <v>0</v>
      </c>
      <c r="L1695" s="17">
        <f t="shared" si="133"/>
        <v>794.32</v>
      </c>
      <c r="M1695" s="17">
        <f t="shared" si="134"/>
        <v>794.32</v>
      </c>
      <c r="N1695" s="1" t="s">
        <v>10</v>
      </c>
      <c r="O1695" s="1">
        <v>17.48</v>
      </c>
    </row>
    <row r="1696" spans="4:15" x14ac:dyDescent="0.25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30"/>
        <v>Large</v>
      </c>
      <c r="I1696" s="4" t="str">
        <f t="shared" si="131"/>
        <v>Extra Large</v>
      </c>
      <c r="J1696" s="1">
        <v>17304.849999999999</v>
      </c>
      <c r="K1696" s="13">
        <f t="shared" si="132"/>
        <v>0.01</v>
      </c>
      <c r="L1696" s="17">
        <f t="shared" si="133"/>
        <v>17131.801499999998</v>
      </c>
      <c r="M1696" s="17">
        <f t="shared" si="134"/>
        <v>17276.71</v>
      </c>
      <c r="N1696" s="1" t="s">
        <v>13</v>
      </c>
      <c r="O1696" s="1">
        <v>28.14</v>
      </c>
    </row>
    <row r="1697" spans="4:15" x14ac:dyDescent="0.25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30"/>
        <v>Large</v>
      </c>
      <c r="I1697" s="4" t="str">
        <f t="shared" si="131"/>
        <v>Extra Large</v>
      </c>
      <c r="J1697" s="1">
        <v>2135.9735000000001</v>
      </c>
      <c r="K1697" s="13">
        <f t="shared" si="132"/>
        <v>0.01</v>
      </c>
      <c r="L1697" s="17">
        <f t="shared" si="133"/>
        <v>2114.6137650000001</v>
      </c>
      <c r="M1697" s="17">
        <f t="shared" si="134"/>
        <v>2126.9835000000003</v>
      </c>
      <c r="N1697" s="1" t="s">
        <v>10</v>
      </c>
      <c r="O1697" s="1">
        <v>8.99</v>
      </c>
    </row>
    <row r="1698" spans="4:15" x14ac:dyDescent="0.25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30"/>
        <v>Large</v>
      </c>
      <c r="I1698" s="4" t="str">
        <f t="shared" si="131"/>
        <v>Extra Large</v>
      </c>
      <c r="J1698" s="1">
        <v>2939.6824999999999</v>
      </c>
      <c r="K1698" s="13">
        <f t="shared" si="132"/>
        <v>0.01</v>
      </c>
      <c r="L1698" s="17">
        <f t="shared" si="133"/>
        <v>2910.2856750000001</v>
      </c>
      <c r="M1698" s="17">
        <f t="shared" si="134"/>
        <v>2938.6925000000001</v>
      </c>
      <c r="N1698" s="1" t="s">
        <v>10</v>
      </c>
      <c r="O1698" s="1">
        <v>0.99</v>
      </c>
    </row>
    <row r="1699" spans="4:15" x14ac:dyDescent="0.25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30"/>
        <v>Small</v>
      </c>
      <c r="I1699" s="4" t="str">
        <f t="shared" si="131"/>
        <v>Mini</v>
      </c>
      <c r="J1699" s="1">
        <v>474.79300000000001</v>
      </c>
      <c r="K1699" s="13">
        <f t="shared" si="132"/>
        <v>0</v>
      </c>
      <c r="L1699" s="17">
        <f t="shared" si="133"/>
        <v>474.79300000000001</v>
      </c>
      <c r="M1699" s="17">
        <f t="shared" si="134"/>
        <v>474.79300000000001</v>
      </c>
      <c r="N1699" s="1" t="s">
        <v>8</v>
      </c>
      <c r="O1699" s="1">
        <v>2.5</v>
      </c>
    </row>
    <row r="1700" spans="4:15" x14ac:dyDescent="0.25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30"/>
        <v>Large</v>
      </c>
      <c r="I1700" s="4" t="str">
        <f t="shared" si="131"/>
        <v>XX Large</v>
      </c>
      <c r="J1700" s="1">
        <v>2123.64</v>
      </c>
      <c r="K1700" s="13">
        <f t="shared" si="132"/>
        <v>0.01</v>
      </c>
      <c r="L1700" s="17">
        <f t="shared" si="133"/>
        <v>2102.4035999999996</v>
      </c>
      <c r="M1700" s="17">
        <f t="shared" si="134"/>
        <v>2117.7799999999997</v>
      </c>
      <c r="N1700" s="1" t="s">
        <v>10</v>
      </c>
      <c r="O1700" s="1">
        <v>5.86</v>
      </c>
    </row>
    <row r="1701" spans="4:15" x14ac:dyDescent="0.25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30"/>
        <v>Medium</v>
      </c>
      <c r="I1701" s="4" t="str">
        <f t="shared" si="131"/>
        <v>Medium-Large</v>
      </c>
      <c r="J1701" s="1">
        <v>195.21</v>
      </c>
      <c r="K1701" s="13">
        <f t="shared" si="132"/>
        <v>0</v>
      </c>
      <c r="L1701" s="17">
        <f t="shared" si="133"/>
        <v>195.21</v>
      </c>
      <c r="M1701" s="17">
        <f t="shared" si="134"/>
        <v>195.21</v>
      </c>
      <c r="N1701" s="1" t="s">
        <v>10</v>
      </c>
      <c r="O1701" s="1">
        <v>2.35</v>
      </c>
    </row>
    <row r="1702" spans="4:15" x14ac:dyDescent="0.25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30"/>
        <v>Small</v>
      </c>
      <c r="I1702" s="4" t="str">
        <f t="shared" si="131"/>
        <v>Extra Small</v>
      </c>
      <c r="J1702" s="1">
        <v>19.36</v>
      </c>
      <c r="K1702" s="13">
        <f t="shared" si="132"/>
        <v>0</v>
      </c>
      <c r="L1702" s="17">
        <f t="shared" si="133"/>
        <v>19.36</v>
      </c>
      <c r="M1702" s="17">
        <f t="shared" si="134"/>
        <v>19.36</v>
      </c>
      <c r="N1702" s="1" t="s">
        <v>10</v>
      </c>
      <c r="O1702" s="1">
        <v>0.7</v>
      </c>
    </row>
    <row r="1703" spans="4:15" x14ac:dyDescent="0.25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30"/>
        <v>Medium</v>
      </c>
      <c r="I1703" s="4" t="str">
        <f t="shared" si="131"/>
        <v>Small-Medium</v>
      </c>
      <c r="J1703" s="1">
        <v>363.54</v>
      </c>
      <c r="K1703" s="13">
        <f t="shared" si="132"/>
        <v>0</v>
      </c>
      <c r="L1703" s="17">
        <f t="shared" si="133"/>
        <v>363.54</v>
      </c>
      <c r="M1703" s="17">
        <f t="shared" si="134"/>
        <v>363.54</v>
      </c>
      <c r="N1703" s="1" t="s">
        <v>10</v>
      </c>
      <c r="O1703" s="1">
        <v>5.53</v>
      </c>
    </row>
    <row r="1704" spans="4:15" x14ac:dyDescent="0.25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30"/>
        <v>Small</v>
      </c>
      <c r="I1704" s="4" t="str">
        <f t="shared" si="131"/>
        <v>Extra Small</v>
      </c>
      <c r="J1704" s="1">
        <v>34.29</v>
      </c>
      <c r="K1704" s="13">
        <f t="shared" si="132"/>
        <v>0</v>
      </c>
      <c r="L1704" s="17">
        <f t="shared" si="133"/>
        <v>34.29</v>
      </c>
      <c r="M1704" s="17">
        <f t="shared" si="134"/>
        <v>34.29</v>
      </c>
      <c r="N1704" s="1" t="s">
        <v>10</v>
      </c>
      <c r="O1704" s="1">
        <v>2.99</v>
      </c>
    </row>
    <row r="1705" spans="4:15" x14ac:dyDescent="0.25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30"/>
        <v>Large</v>
      </c>
      <c r="I1705" s="4" t="str">
        <f t="shared" si="131"/>
        <v>Large</v>
      </c>
      <c r="J1705" s="1">
        <v>662.21</v>
      </c>
      <c r="K1705" s="13">
        <f t="shared" si="132"/>
        <v>0</v>
      </c>
      <c r="L1705" s="17">
        <f t="shared" si="133"/>
        <v>662.21</v>
      </c>
      <c r="M1705" s="17">
        <f t="shared" si="134"/>
        <v>662.21</v>
      </c>
      <c r="N1705" s="1" t="s">
        <v>10</v>
      </c>
      <c r="O1705" s="1">
        <v>3.62</v>
      </c>
    </row>
    <row r="1706" spans="4:15" x14ac:dyDescent="0.25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30"/>
        <v>Medium</v>
      </c>
      <c r="I1706" s="4" t="str">
        <f t="shared" si="131"/>
        <v>Medium-Large</v>
      </c>
      <c r="J1706" s="1">
        <v>23516.31</v>
      </c>
      <c r="K1706" s="13">
        <f t="shared" si="132"/>
        <v>0</v>
      </c>
      <c r="L1706" s="17">
        <f t="shared" si="133"/>
        <v>23516.31</v>
      </c>
      <c r="M1706" s="17">
        <f t="shared" si="134"/>
        <v>23516.31</v>
      </c>
      <c r="N1706" s="1" t="s">
        <v>10</v>
      </c>
      <c r="O1706" s="1">
        <v>24.49</v>
      </c>
    </row>
    <row r="1707" spans="4:15" x14ac:dyDescent="0.25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30"/>
        <v>Large</v>
      </c>
      <c r="I1707" s="4" t="str">
        <f t="shared" si="131"/>
        <v>Large</v>
      </c>
      <c r="J1707" s="1">
        <v>228.82</v>
      </c>
      <c r="K1707" s="13">
        <f t="shared" si="132"/>
        <v>0</v>
      </c>
      <c r="L1707" s="17">
        <f t="shared" si="133"/>
        <v>228.82</v>
      </c>
      <c r="M1707" s="17">
        <f t="shared" si="134"/>
        <v>228.82</v>
      </c>
      <c r="N1707" s="1" t="s">
        <v>8</v>
      </c>
      <c r="O1707" s="1">
        <v>7.3</v>
      </c>
    </row>
    <row r="1708" spans="4:15" x14ac:dyDescent="0.25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30"/>
        <v>Large</v>
      </c>
      <c r="I1708" s="4" t="str">
        <f t="shared" si="131"/>
        <v>XXX Large</v>
      </c>
      <c r="J1708" s="1">
        <v>1355.47</v>
      </c>
      <c r="K1708" s="13">
        <f t="shared" si="132"/>
        <v>0.01</v>
      </c>
      <c r="L1708" s="17">
        <f t="shared" si="133"/>
        <v>1341.9153000000001</v>
      </c>
      <c r="M1708" s="17">
        <f t="shared" si="134"/>
        <v>1353.98</v>
      </c>
      <c r="N1708" s="1" t="s">
        <v>10</v>
      </c>
      <c r="O1708" s="1">
        <v>1.49</v>
      </c>
    </row>
    <row r="1709" spans="4:15" x14ac:dyDescent="0.25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30"/>
        <v>Large</v>
      </c>
      <c r="I1709" s="4" t="str">
        <f t="shared" si="131"/>
        <v>Large</v>
      </c>
      <c r="J1709" s="1">
        <v>336.34</v>
      </c>
      <c r="K1709" s="13">
        <f t="shared" si="132"/>
        <v>0</v>
      </c>
      <c r="L1709" s="17">
        <f t="shared" si="133"/>
        <v>336.34</v>
      </c>
      <c r="M1709" s="17">
        <f t="shared" si="134"/>
        <v>336.34</v>
      </c>
      <c r="N1709" s="1" t="s">
        <v>10</v>
      </c>
      <c r="O1709" s="1">
        <v>7.94</v>
      </c>
    </row>
    <row r="1710" spans="4:15" x14ac:dyDescent="0.25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30"/>
        <v>Small</v>
      </c>
      <c r="I1710" s="4" t="str">
        <f t="shared" si="131"/>
        <v>Small</v>
      </c>
      <c r="J1710" s="1">
        <v>65.5</v>
      </c>
      <c r="K1710" s="13">
        <f t="shared" si="132"/>
        <v>0</v>
      </c>
      <c r="L1710" s="17">
        <f t="shared" si="133"/>
        <v>65.5</v>
      </c>
      <c r="M1710" s="17">
        <f t="shared" si="134"/>
        <v>65.5</v>
      </c>
      <c r="N1710" s="1" t="s">
        <v>10</v>
      </c>
      <c r="O1710" s="1">
        <v>4.38</v>
      </c>
    </row>
    <row r="1711" spans="4:15" x14ac:dyDescent="0.25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30"/>
        <v>Large</v>
      </c>
      <c r="I1711" s="4" t="str">
        <f t="shared" si="131"/>
        <v>Extra Large</v>
      </c>
      <c r="J1711" s="1">
        <v>243.05</v>
      </c>
      <c r="K1711" s="13">
        <f t="shared" si="132"/>
        <v>0.01</v>
      </c>
      <c r="L1711" s="17">
        <f t="shared" si="133"/>
        <v>240.61950000000002</v>
      </c>
      <c r="M1711" s="17">
        <f t="shared" si="134"/>
        <v>237.70000000000002</v>
      </c>
      <c r="N1711" s="1" t="s">
        <v>10</v>
      </c>
      <c r="O1711" s="1">
        <v>5.35</v>
      </c>
    </row>
    <row r="1712" spans="4:15" x14ac:dyDescent="0.25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30"/>
        <v>Medium</v>
      </c>
      <c r="I1712" s="4" t="str">
        <f t="shared" si="131"/>
        <v>Medium-Large</v>
      </c>
      <c r="J1712" s="1">
        <v>79.44</v>
      </c>
      <c r="K1712" s="13">
        <f t="shared" si="132"/>
        <v>0</v>
      </c>
      <c r="L1712" s="17">
        <f t="shared" si="133"/>
        <v>79.44</v>
      </c>
      <c r="M1712" s="17">
        <f t="shared" si="134"/>
        <v>79.44</v>
      </c>
      <c r="N1712" s="1" t="s">
        <v>10</v>
      </c>
      <c r="O1712" s="1">
        <v>0.5</v>
      </c>
    </row>
    <row r="1713" spans="4:15" x14ac:dyDescent="0.25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30"/>
        <v>Large</v>
      </c>
      <c r="I1713" s="4" t="str">
        <f t="shared" si="131"/>
        <v>Extra Large</v>
      </c>
      <c r="J1713" s="1">
        <v>239.4</v>
      </c>
      <c r="K1713" s="13">
        <f t="shared" si="132"/>
        <v>0.01</v>
      </c>
      <c r="L1713" s="17">
        <f t="shared" si="133"/>
        <v>237.006</v>
      </c>
      <c r="M1713" s="17">
        <f t="shared" si="134"/>
        <v>234.25</v>
      </c>
      <c r="N1713" s="1" t="s">
        <v>10</v>
      </c>
      <c r="O1713" s="1">
        <v>5.15</v>
      </c>
    </row>
    <row r="1714" spans="4:15" x14ac:dyDescent="0.25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30"/>
        <v>Large</v>
      </c>
      <c r="I1714" s="4" t="str">
        <f t="shared" si="131"/>
        <v>XXX Large</v>
      </c>
      <c r="J1714" s="1">
        <v>2896.3580000000002</v>
      </c>
      <c r="K1714" s="13">
        <f t="shared" si="132"/>
        <v>0.01</v>
      </c>
      <c r="L1714" s="17">
        <f t="shared" si="133"/>
        <v>2867.3944200000001</v>
      </c>
      <c r="M1714" s="17">
        <f t="shared" si="134"/>
        <v>2887.3680000000004</v>
      </c>
      <c r="N1714" s="1" t="s">
        <v>10</v>
      </c>
      <c r="O1714" s="1">
        <v>8.99</v>
      </c>
    </row>
    <row r="1715" spans="4:15" x14ac:dyDescent="0.25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30"/>
        <v>Small</v>
      </c>
      <c r="I1715" s="4" t="str">
        <f t="shared" si="131"/>
        <v>Small</v>
      </c>
      <c r="J1715" s="1">
        <v>9171.7099999999991</v>
      </c>
      <c r="K1715" s="13">
        <f t="shared" si="132"/>
        <v>0</v>
      </c>
      <c r="L1715" s="17">
        <f t="shared" si="133"/>
        <v>9171.7099999999991</v>
      </c>
      <c r="M1715" s="17">
        <f t="shared" si="134"/>
        <v>9171.7099999999991</v>
      </c>
      <c r="N1715" s="1" t="s">
        <v>13</v>
      </c>
      <c r="O1715" s="1">
        <v>55.3</v>
      </c>
    </row>
    <row r="1716" spans="4:15" x14ac:dyDescent="0.25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30"/>
        <v>Small</v>
      </c>
      <c r="I1716" s="4" t="str">
        <f t="shared" si="131"/>
        <v>Mini</v>
      </c>
      <c r="J1716" s="1">
        <v>110.03</v>
      </c>
      <c r="K1716" s="13">
        <f t="shared" si="132"/>
        <v>0</v>
      </c>
      <c r="L1716" s="17">
        <f t="shared" si="133"/>
        <v>110.03</v>
      </c>
      <c r="M1716" s="17">
        <f t="shared" si="134"/>
        <v>110.03</v>
      </c>
      <c r="N1716" s="1" t="s">
        <v>10</v>
      </c>
      <c r="O1716" s="1">
        <v>10.49</v>
      </c>
    </row>
    <row r="1717" spans="4:15" x14ac:dyDescent="0.25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30"/>
        <v>Medium</v>
      </c>
      <c r="I1717" s="4" t="str">
        <f t="shared" si="131"/>
        <v>Small-Medium</v>
      </c>
      <c r="J1717" s="1">
        <v>86.48</v>
      </c>
      <c r="K1717" s="13">
        <f t="shared" si="132"/>
        <v>0</v>
      </c>
      <c r="L1717" s="17">
        <f t="shared" si="133"/>
        <v>86.48</v>
      </c>
      <c r="M1717" s="17">
        <f t="shared" si="134"/>
        <v>86.48</v>
      </c>
      <c r="N1717" s="1" t="s">
        <v>10</v>
      </c>
      <c r="O1717" s="1">
        <v>0.5</v>
      </c>
    </row>
    <row r="1718" spans="4:15" x14ac:dyDescent="0.25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30"/>
        <v>Small</v>
      </c>
      <c r="I1718" s="4" t="str">
        <f t="shared" si="131"/>
        <v>Extra Small</v>
      </c>
      <c r="J1718" s="1">
        <v>18.05</v>
      </c>
      <c r="K1718" s="13">
        <f t="shared" si="132"/>
        <v>0</v>
      </c>
      <c r="L1718" s="17">
        <f t="shared" si="133"/>
        <v>18.05</v>
      </c>
      <c r="M1718" s="17">
        <f t="shared" si="134"/>
        <v>18.05</v>
      </c>
      <c r="N1718" s="1" t="s">
        <v>10</v>
      </c>
      <c r="O1718" s="1">
        <v>0.99</v>
      </c>
    </row>
    <row r="1719" spans="4:15" x14ac:dyDescent="0.25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30"/>
        <v>Medium</v>
      </c>
      <c r="I1719" s="4" t="str">
        <f t="shared" si="131"/>
        <v>Small-Medium</v>
      </c>
      <c r="J1719" s="1">
        <v>33.21</v>
      </c>
      <c r="K1719" s="13">
        <f t="shared" si="132"/>
        <v>0</v>
      </c>
      <c r="L1719" s="17">
        <f t="shared" si="133"/>
        <v>33.21</v>
      </c>
      <c r="M1719" s="17">
        <f t="shared" si="134"/>
        <v>33.21</v>
      </c>
      <c r="N1719" s="1" t="s">
        <v>10</v>
      </c>
      <c r="O1719" s="1">
        <v>0.75</v>
      </c>
    </row>
    <row r="1720" spans="4:15" x14ac:dyDescent="0.25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30"/>
        <v>Small</v>
      </c>
      <c r="I1720" s="4" t="str">
        <f t="shared" si="131"/>
        <v>Small</v>
      </c>
      <c r="J1720" s="1">
        <v>6168.07</v>
      </c>
      <c r="K1720" s="13">
        <f t="shared" si="132"/>
        <v>0</v>
      </c>
      <c r="L1720" s="17">
        <f t="shared" si="133"/>
        <v>6168.07</v>
      </c>
      <c r="M1720" s="17">
        <f t="shared" si="134"/>
        <v>6168.07</v>
      </c>
      <c r="N1720" s="1" t="s">
        <v>13</v>
      </c>
      <c r="O1720" s="1">
        <v>28.14</v>
      </c>
    </row>
    <row r="1721" spans="4:15" x14ac:dyDescent="0.25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30"/>
        <v>Large</v>
      </c>
      <c r="I1721" s="4" t="str">
        <f t="shared" si="131"/>
        <v>Large</v>
      </c>
      <c r="J1721" s="1">
        <v>317.06</v>
      </c>
      <c r="K1721" s="13">
        <f t="shared" si="132"/>
        <v>0</v>
      </c>
      <c r="L1721" s="17">
        <f t="shared" si="133"/>
        <v>317.06</v>
      </c>
      <c r="M1721" s="17">
        <f t="shared" si="134"/>
        <v>317.06</v>
      </c>
      <c r="N1721" s="1" t="s">
        <v>10</v>
      </c>
      <c r="O1721" s="1">
        <v>2.06</v>
      </c>
    </row>
    <row r="1722" spans="4:15" x14ac:dyDescent="0.25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30"/>
        <v>Small</v>
      </c>
      <c r="I1722" s="4" t="str">
        <f t="shared" si="131"/>
        <v>Small</v>
      </c>
      <c r="J1722" s="1">
        <v>75.790000000000006</v>
      </c>
      <c r="K1722" s="13">
        <f t="shared" si="132"/>
        <v>0</v>
      </c>
      <c r="L1722" s="17">
        <f t="shared" si="133"/>
        <v>75.790000000000006</v>
      </c>
      <c r="M1722" s="17">
        <f t="shared" si="134"/>
        <v>75.790000000000006</v>
      </c>
      <c r="N1722" s="1" t="s">
        <v>10</v>
      </c>
      <c r="O1722" s="1">
        <v>4.91</v>
      </c>
    </row>
    <row r="1723" spans="4:15" x14ac:dyDescent="0.25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30"/>
        <v>Small</v>
      </c>
      <c r="I1723" s="4" t="str">
        <f t="shared" si="131"/>
        <v>Mini</v>
      </c>
      <c r="J1723" s="1">
        <v>13.45</v>
      </c>
      <c r="K1723" s="13">
        <f t="shared" si="132"/>
        <v>0</v>
      </c>
      <c r="L1723" s="17">
        <f t="shared" si="133"/>
        <v>13.45</v>
      </c>
      <c r="M1723" s="17">
        <f t="shared" si="134"/>
        <v>13.45</v>
      </c>
      <c r="N1723" s="1" t="s">
        <v>10</v>
      </c>
      <c r="O1723" s="1">
        <v>7.78</v>
      </c>
    </row>
    <row r="1724" spans="4:15" x14ac:dyDescent="0.25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30"/>
        <v>Medium</v>
      </c>
      <c r="I1724" s="4" t="str">
        <f t="shared" si="131"/>
        <v>Small-Medium</v>
      </c>
      <c r="J1724" s="1">
        <v>2002.4</v>
      </c>
      <c r="K1724" s="13">
        <f t="shared" si="132"/>
        <v>0</v>
      </c>
      <c r="L1724" s="17">
        <f t="shared" si="133"/>
        <v>2002.4</v>
      </c>
      <c r="M1724" s="17">
        <f t="shared" si="134"/>
        <v>2002.4</v>
      </c>
      <c r="N1724" s="1" t="s">
        <v>13</v>
      </c>
      <c r="O1724" s="1">
        <v>26.22</v>
      </c>
    </row>
    <row r="1725" spans="4:15" x14ac:dyDescent="0.25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30"/>
        <v>Medium</v>
      </c>
      <c r="I1725" s="4" t="str">
        <f t="shared" si="131"/>
        <v>Medium</v>
      </c>
      <c r="J1725" s="1">
        <v>3268.7514999999999</v>
      </c>
      <c r="K1725" s="13">
        <f t="shared" si="132"/>
        <v>0</v>
      </c>
      <c r="L1725" s="17">
        <f t="shared" si="133"/>
        <v>3268.7514999999999</v>
      </c>
      <c r="M1725" s="17">
        <f t="shared" si="134"/>
        <v>3268.7514999999999</v>
      </c>
      <c r="N1725" s="1" t="s">
        <v>10</v>
      </c>
      <c r="O1725" s="1">
        <v>8.08</v>
      </c>
    </row>
    <row r="1726" spans="4:15" x14ac:dyDescent="0.25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30"/>
        <v>Small</v>
      </c>
      <c r="I1726" s="4" t="str">
        <f t="shared" si="131"/>
        <v>Small</v>
      </c>
      <c r="J1726" s="1">
        <v>769.17</v>
      </c>
      <c r="K1726" s="13">
        <f t="shared" si="132"/>
        <v>0</v>
      </c>
      <c r="L1726" s="17">
        <f t="shared" si="133"/>
        <v>769.17</v>
      </c>
      <c r="M1726" s="17">
        <f t="shared" si="134"/>
        <v>769.17</v>
      </c>
      <c r="N1726" s="1" t="s">
        <v>13</v>
      </c>
      <c r="O1726" s="1">
        <v>36.61</v>
      </c>
    </row>
    <row r="1727" spans="4:15" x14ac:dyDescent="0.25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30"/>
        <v>Medium</v>
      </c>
      <c r="I1727" s="4" t="str">
        <f t="shared" si="131"/>
        <v>Small-Medium</v>
      </c>
      <c r="J1727" s="1">
        <v>7370.84</v>
      </c>
      <c r="K1727" s="13">
        <f t="shared" si="132"/>
        <v>0</v>
      </c>
      <c r="L1727" s="17">
        <f t="shared" si="133"/>
        <v>7370.84</v>
      </c>
      <c r="M1727" s="17">
        <f t="shared" si="134"/>
        <v>7370.84</v>
      </c>
      <c r="N1727" s="1" t="s">
        <v>13</v>
      </c>
      <c r="O1727" s="1">
        <v>49</v>
      </c>
    </row>
    <row r="1728" spans="4:15" x14ac:dyDescent="0.25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30"/>
        <v>Small</v>
      </c>
      <c r="I1728" s="4" t="str">
        <f t="shared" si="131"/>
        <v>Mini</v>
      </c>
      <c r="J1728" s="1">
        <v>132.96</v>
      </c>
      <c r="K1728" s="13">
        <f t="shared" si="132"/>
        <v>0</v>
      </c>
      <c r="L1728" s="17">
        <f t="shared" si="133"/>
        <v>132.96</v>
      </c>
      <c r="M1728" s="17">
        <f t="shared" si="134"/>
        <v>132.96</v>
      </c>
      <c r="N1728" s="1" t="s">
        <v>10</v>
      </c>
      <c r="O1728" s="1">
        <v>10.29</v>
      </c>
    </row>
    <row r="1729" spans="4:15" x14ac:dyDescent="0.25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30"/>
        <v>Medium</v>
      </c>
      <c r="I1729" s="4" t="str">
        <f t="shared" si="131"/>
        <v>Medium-Large</v>
      </c>
      <c r="J1729" s="1">
        <v>269.27999999999997</v>
      </c>
      <c r="K1729" s="13">
        <f t="shared" si="132"/>
        <v>0</v>
      </c>
      <c r="L1729" s="17">
        <f t="shared" si="133"/>
        <v>269.27999999999997</v>
      </c>
      <c r="M1729" s="17">
        <f t="shared" si="134"/>
        <v>269.27999999999997</v>
      </c>
      <c r="N1729" s="1" t="s">
        <v>10</v>
      </c>
      <c r="O1729" s="1">
        <v>0.99</v>
      </c>
    </row>
    <row r="1730" spans="4:15" x14ac:dyDescent="0.25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30"/>
        <v>Medium</v>
      </c>
      <c r="I1730" s="4" t="str">
        <f t="shared" si="131"/>
        <v>Medium</v>
      </c>
      <c r="J1730" s="1">
        <v>321.91000000000003</v>
      </c>
      <c r="K1730" s="13">
        <f t="shared" si="132"/>
        <v>0</v>
      </c>
      <c r="L1730" s="17">
        <f t="shared" si="133"/>
        <v>321.91000000000003</v>
      </c>
      <c r="M1730" s="17">
        <f t="shared" si="134"/>
        <v>321.91000000000003</v>
      </c>
      <c r="N1730" s="1" t="s">
        <v>10</v>
      </c>
      <c r="O1730" s="1">
        <v>8.4</v>
      </c>
    </row>
    <row r="1731" spans="4:15" x14ac:dyDescent="0.25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35">IF(G1731&gt;=30,"Large",IF(G1731&lt;=15,"Small","Medium"))</f>
        <v>Medium</v>
      </c>
      <c r="I1731" s="4" t="str">
        <f t="shared" ref="I1731:I1794" si="136">VLOOKUP(G1731,$A$3:$B$12,2,TRUE)</f>
        <v>Small-Medium</v>
      </c>
      <c r="J1731" s="1">
        <v>56.41</v>
      </c>
      <c r="K1731" s="13">
        <f t="shared" ref="K1731:K1794" si="137">IF(G1731&gt;35,0.01,0)</f>
        <v>0</v>
      </c>
      <c r="L1731" s="17">
        <f t="shared" ref="L1731:L1794" si="138">J1731*(1-K1731)</f>
        <v>56.41</v>
      </c>
      <c r="M1731" s="17">
        <f t="shared" ref="M1731:M1794" si="139">IF(K1731=0.01,J1731-O1731,J1731)</f>
        <v>56.41</v>
      </c>
      <c r="N1731" s="1" t="s">
        <v>10</v>
      </c>
      <c r="O1731" s="1">
        <v>0.99</v>
      </c>
    </row>
    <row r="1732" spans="4:15" x14ac:dyDescent="0.25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35"/>
        <v>Large</v>
      </c>
      <c r="I1732" s="4" t="str">
        <f t="shared" si="136"/>
        <v>Extra Large</v>
      </c>
      <c r="J1732" s="1">
        <v>1678.34</v>
      </c>
      <c r="K1732" s="13">
        <f t="shared" si="137"/>
        <v>0.01</v>
      </c>
      <c r="L1732" s="17">
        <f t="shared" si="138"/>
        <v>1661.5565999999999</v>
      </c>
      <c r="M1732" s="17">
        <f t="shared" si="139"/>
        <v>1676.35</v>
      </c>
      <c r="N1732" s="1" t="s">
        <v>10</v>
      </c>
      <c r="O1732" s="1">
        <v>1.99</v>
      </c>
    </row>
    <row r="1733" spans="4:15" x14ac:dyDescent="0.25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35"/>
        <v>Large</v>
      </c>
      <c r="I1733" s="4" t="str">
        <f t="shared" si="136"/>
        <v>XX Large</v>
      </c>
      <c r="J1733" s="1">
        <v>2531.0875000000001</v>
      </c>
      <c r="K1733" s="13">
        <f t="shared" si="137"/>
        <v>0.01</v>
      </c>
      <c r="L1733" s="17">
        <f t="shared" si="138"/>
        <v>2505.776625</v>
      </c>
      <c r="M1733" s="17">
        <f t="shared" si="139"/>
        <v>2528.5875000000001</v>
      </c>
      <c r="N1733" s="1" t="s">
        <v>10</v>
      </c>
      <c r="O1733" s="1">
        <v>2.5</v>
      </c>
    </row>
    <row r="1734" spans="4:15" x14ac:dyDescent="0.25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35"/>
        <v>Large</v>
      </c>
      <c r="I1734" s="4" t="str">
        <f t="shared" si="136"/>
        <v>Extra Large</v>
      </c>
      <c r="J1734" s="1">
        <v>147.71</v>
      </c>
      <c r="K1734" s="13">
        <f t="shared" si="137"/>
        <v>0.01</v>
      </c>
      <c r="L1734" s="17">
        <f t="shared" si="138"/>
        <v>146.2329</v>
      </c>
      <c r="M1734" s="17">
        <f t="shared" si="139"/>
        <v>146.39000000000001</v>
      </c>
      <c r="N1734" s="1" t="s">
        <v>10</v>
      </c>
      <c r="O1734" s="1">
        <v>1.32</v>
      </c>
    </row>
    <row r="1735" spans="4:15" x14ac:dyDescent="0.25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35"/>
        <v>Large</v>
      </c>
      <c r="I1735" s="4" t="str">
        <f t="shared" si="136"/>
        <v>XXX Large</v>
      </c>
      <c r="J1735" s="1">
        <v>262.87</v>
      </c>
      <c r="K1735" s="13">
        <f t="shared" si="137"/>
        <v>0.01</v>
      </c>
      <c r="L1735" s="17">
        <f t="shared" si="138"/>
        <v>260.24130000000002</v>
      </c>
      <c r="M1735" s="17">
        <f t="shared" si="139"/>
        <v>256.61</v>
      </c>
      <c r="N1735" s="1" t="s">
        <v>10</v>
      </c>
      <c r="O1735" s="1">
        <v>6.26</v>
      </c>
    </row>
    <row r="1736" spans="4:15" x14ac:dyDescent="0.25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35"/>
        <v>Large</v>
      </c>
      <c r="I1736" s="4" t="str">
        <f t="shared" si="136"/>
        <v>Large</v>
      </c>
      <c r="J1736" s="1">
        <v>182.86</v>
      </c>
      <c r="K1736" s="13">
        <f t="shared" si="137"/>
        <v>0</v>
      </c>
      <c r="L1736" s="17">
        <f t="shared" si="138"/>
        <v>182.86</v>
      </c>
      <c r="M1736" s="17">
        <f t="shared" si="139"/>
        <v>182.86</v>
      </c>
      <c r="N1736" s="1" t="s">
        <v>10</v>
      </c>
      <c r="O1736" s="1">
        <v>5.72</v>
      </c>
    </row>
    <row r="1737" spans="4:15" x14ac:dyDescent="0.25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35"/>
        <v>Medium</v>
      </c>
      <c r="I1737" s="4" t="str">
        <f t="shared" si="136"/>
        <v>Small-Medium</v>
      </c>
      <c r="J1737" s="1">
        <v>1125.76</v>
      </c>
      <c r="K1737" s="13">
        <f t="shared" si="137"/>
        <v>0</v>
      </c>
      <c r="L1737" s="17">
        <f t="shared" si="138"/>
        <v>1125.76</v>
      </c>
      <c r="M1737" s="17">
        <f t="shared" si="139"/>
        <v>1125.76</v>
      </c>
      <c r="N1737" s="1" t="s">
        <v>10</v>
      </c>
      <c r="O1737" s="1">
        <v>12.23</v>
      </c>
    </row>
    <row r="1738" spans="4:15" x14ac:dyDescent="0.25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35"/>
        <v>Large</v>
      </c>
      <c r="I1738" s="4" t="str">
        <f t="shared" si="136"/>
        <v>XXX Large</v>
      </c>
      <c r="J1738" s="1">
        <v>278</v>
      </c>
      <c r="K1738" s="13">
        <f t="shared" si="137"/>
        <v>0.01</v>
      </c>
      <c r="L1738" s="17">
        <f t="shared" si="138"/>
        <v>275.21999999999997</v>
      </c>
      <c r="M1738" s="17">
        <f t="shared" si="139"/>
        <v>276.83</v>
      </c>
      <c r="N1738" s="1" t="s">
        <v>10</v>
      </c>
      <c r="O1738" s="1">
        <v>1.17</v>
      </c>
    </row>
    <row r="1739" spans="4:15" x14ac:dyDescent="0.25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35"/>
        <v>Large</v>
      </c>
      <c r="I1739" s="4" t="str">
        <f t="shared" si="136"/>
        <v>XX Large</v>
      </c>
      <c r="J1739" s="1">
        <v>913.99</v>
      </c>
      <c r="K1739" s="13">
        <f t="shared" si="137"/>
        <v>0.01</v>
      </c>
      <c r="L1739" s="17">
        <f t="shared" si="138"/>
        <v>904.8501</v>
      </c>
      <c r="M1739" s="17">
        <f t="shared" si="139"/>
        <v>905</v>
      </c>
      <c r="N1739" s="1" t="s">
        <v>10</v>
      </c>
      <c r="O1739" s="1">
        <v>8.99</v>
      </c>
    </row>
    <row r="1740" spans="4:15" x14ac:dyDescent="0.25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35"/>
        <v>Small</v>
      </c>
      <c r="I1740" s="4" t="str">
        <f t="shared" si="136"/>
        <v>Extra Small</v>
      </c>
      <c r="J1740" s="1">
        <v>14665.55</v>
      </c>
      <c r="K1740" s="13">
        <f t="shared" si="137"/>
        <v>0</v>
      </c>
      <c r="L1740" s="17">
        <f t="shared" si="138"/>
        <v>14665.55</v>
      </c>
      <c r="M1740" s="17">
        <f t="shared" si="139"/>
        <v>14665.55</v>
      </c>
      <c r="N1740" s="1" t="s">
        <v>10</v>
      </c>
      <c r="O1740" s="1">
        <v>24.49</v>
      </c>
    </row>
    <row r="1741" spans="4:15" x14ac:dyDescent="0.25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35"/>
        <v>Small</v>
      </c>
      <c r="I1741" s="4" t="str">
        <f t="shared" si="136"/>
        <v>Small</v>
      </c>
      <c r="J1741" s="1">
        <v>114.55</v>
      </c>
      <c r="K1741" s="13">
        <f t="shared" si="137"/>
        <v>0</v>
      </c>
      <c r="L1741" s="17">
        <f t="shared" si="138"/>
        <v>114.55</v>
      </c>
      <c r="M1741" s="17">
        <f t="shared" si="139"/>
        <v>114.55</v>
      </c>
      <c r="N1741" s="1" t="s">
        <v>10</v>
      </c>
      <c r="O1741" s="1">
        <v>2.06</v>
      </c>
    </row>
    <row r="1742" spans="4:15" x14ac:dyDescent="0.25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35"/>
        <v>Large</v>
      </c>
      <c r="I1742" s="4" t="str">
        <f t="shared" si="136"/>
        <v>Extra Large</v>
      </c>
      <c r="J1742" s="1">
        <v>3645.12</v>
      </c>
      <c r="K1742" s="13">
        <f t="shared" si="137"/>
        <v>0.01</v>
      </c>
      <c r="L1742" s="17">
        <f t="shared" si="138"/>
        <v>3608.6687999999999</v>
      </c>
      <c r="M1742" s="17">
        <f t="shared" si="139"/>
        <v>3629.46</v>
      </c>
      <c r="N1742" s="1" t="s">
        <v>13</v>
      </c>
      <c r="O1742" s="1">
        <v>15.66</v>
      </c>
    </row>
    <row r="1743" spans="4:15" x14ac:dyDescent="0.25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35"/>
        <v>Small</v>
      </c>
      <c r="I1743" s="4" t="str">
        <f t="shared" si="136"/>
        <v>Mini</v>
      </c>
      <c r="J1743" s="1">
        <v>80.56</v>
      </c>
      <c r="K1743" s="13">
        <f t="shared" si="137"/>
        <v>0</v>
      </c>
      <c r="L1743" s="17">
        <f t="shared" si="138"/>
        <v>80.56</v>
      </c>
      <c r="M1743" s="17">
        <f t="shared" si="139"/>
        <v>80.56</v>
      </c>
      <c r="N1743" s="1" t="s">
        <v>10</v>
      </c>
      <c r="O1743" s="1">
        <v>1.39</v>
      </c>
    </row>
    <row r="1744" spans="4:15" x14ac:dyDescent="0.25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35"/>
        <v>Large</v>
      </c>
      <c r="I1744" s="4" t="str">
        <f t="shared" si="136"/>
        <v>Large</v>
      </c>
      <c r="J1744" s="1">
        <v>5350.61</v>
      </c>
      <c r="K1744" s="13">
        <f t="shared" si="137"/>
        <v>0</v>
      </c>
      <c r="L1744" s="17">
        <f t="shared" si="138"/>
        <v>5350.61</v>
      </c>
      <c r="M1744" s="17">
        <f t="shared" si="139"/>
        <v>5350.61</v>
      </c>
      <c r="N1744" s="1" t="s">
        <v>13</v>
      </c>
      <c r="O1744" s="1">
        <v>60.49</v>
      </c>
    </row>
    <row r="1745" spans="4:15" x14ac:dyDescent="0.25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35"/>
        <v>Large</v>
      </c>
      <c r="I1745" s="4" t="str">
        <f t="shared" si="136"/>
        <v>Large</v>
      </c>
      <c r="J1745" s="1">
        <v>146.51</v>
      </c>
      <c r="K1745" s="13">
        <f t="shared" si="137"/>
        <v>0</v>
      </c>
      <c r="L1745" s="17">
        <f t="shared" si="138"/>
        <v>146.51</v>
      </c>
      <c r="M1745" s="17">
        <f t="shared" si="139"/>
        <v>146.51</v>
      </c>
      <c r="N1745" s="1" t="s">
        <v>10</v>
      </c>
      <c r="O1745" s="1">
        <v>1.52</v>
      </c>
    </row>
    <row r="1746" spans="4:15" x14ac:dyDescent="0.25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35"/>
        <v>Medium</v>
      </c>
      <c r="I1746" s="4" t="str">
        <f t="shared" si="136"/>
        <v>Medium</v>
      </c>
      <c r="J1746" s="1">
        <v>134.88</v>
      </c>
      <c r="K1746" s="13">
        <f t="shared" si="137"/>
        <v>0</v>
      </c>
      <c r="L1746" s="17">
        <f t="shared" si="138"/>
        <v>134.88</v>
      </c>
      <c r="M1746" s="17">
        <f t="shared" si="139"/>
        <v>134.88</v>
      </c>
      <c r="N1746" s="1" t="s">
        <v>10</v>
      </c>
      <c r="O1746" s="1">
        <v>8.16</v>
      </c>
    </row>
    <row r="1747" spans="4:15" x14ac:dyDescent="0.25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35"/>
        <v>Small</v>
      </c>
      <c r="I1747" s="4" t="str">
        <f t="shared" si="136"/>
        <v>Extra Small</v>
      </c>
      <c r="J1747" s="1">
        <v>53.29</v>
      </c>
      <c r="K1747" s="13">
        <f t="shared" si="137"/>
        <v>0</v>
      </c>
      <c r="L1747" s="17">
        <f t="shared" si="138"/>
        <v>53.29</v>
      </c>
      <c r="M1747" s="17">
        <f t="shared" si="139"/>
        <v>53.29</v>
      </c>
      <c r="N1747" s="1" t="s">
        <v>10</v>
      </c>
      <c r="O1747" s="1">
        <v>7.49</v>
      </c>
    </row>
    <row r="1748" spans="4:15" x14ac:dyDescent="0.25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35"/>
        <v>Large</v>
      </c>
      <c r="I1748" s="4" t="str">
        <f t="shared" si="136"/>
        <v>XX Large</v>
      </c>
      <c r="J1748" s="1">
        <v>3931.17</v>
      </c>
      <c r="K1748" s="13">
        <f t="shared" si="137"/>
        <v>0.01</v>
      </c>
      <c r="L1748" s="17">
        <f t="shared" si="138"/>
        <v>3891.8582999999999</v>
      </c>
      <c r="M1748" s="17">
        <f t="shared" si="139"/>
        <v>3923.9900000000002</v>
      </c>
      <c r="N1748" s="1" t="s">
        <v>10</v>
      </c>
      <c r="O1748" s="1">
        <v>7.18</v>
      </c>
    </row>
    <row r="1749" spans="4:15" x14ac:dyDescent="0.25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35"/>
        <v>Large</v>
      </c>
      <c r="I1749" s="4" t="str">
        <f t="shared" si="136"/>
        <v>Large</v>
      </c>
      <c r="J1749" s="1">
        <v>136.66999999999999</v>
      </c>
      <c r="K1749" s="13">
        <f t="shared" si="137"/>
        <v>0</v>
      </c>
      <c r="L1749" s="17">
        <f t="shared" si="138"/>
        <v>136.66999999999999</v>
      </c>
      <c r="M1749" s="17">
        <f t="shared" si="139"/>
        <v>136.66999999999999</v>
      </c>
      <c r="N1749" s="1" t="s">
        <v>8</v>
      </c>
      <c r="O1749" s="1">
        <v>5.44</v>
      </c>
    </row>
    <row r="1750" spans="4:15" x14ac:dyDescent="0.25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35"/>
        <v>Small</v>
      </c>
      <c r="I1750" s="4" t="str">
        <f t="shared" si="136"/>
        <v>Extra Small</v>
      </c>
      <c r="J1750" s="1">
        <v>105.95</v>
      </c>
      <c r="K1750" s="13">
        <f t="shared" si="137"/>
        <v>0</v>
      </c>
      <c r="L1750" s="17">
        <f t="shared" si="138"/>
        <v>105.95</v>
      </c>
      <c r="M1750" s="17">
        <f t="shared" si="139"/>
        <v>105.95</v>
      </c>
      <c r="N1750" s="1" t="s">
        <v>10</v>
      </c>
      <c r="O1750" s="1">
        <v>8.99</v>
      </c>
    </row>
    <row r="1751" spans="4:15" x14ac:dyDescent="0.25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35"/>
        <v>Small</v>
      </c>
      <c r="I1751" s="4" t="str">
        <f t="shared" si="136"/>
        <v>Extra Small</v>
      </c>
      <c r="J1751" s="1">
        <v>403.88</v>
      </c>
      <c r="K1751" s="13">
        <f t="shared" si="137"/>
        <v>0</v>
      </c>
      <c r="L1751" s="17">
        <f t="shared" si="138"/>
        <v>403.88</v>
      </c>
      <c r="M1751" s="17">
        <f t="shared" si="139"/>
        <v>403.88</v>
      </c>
      <c r="N1751" s="1" t="s">
        <v>10</v>
      </c>
      <c r="O1751" s="1">
        <v>1.99</v>
      </c>
    </row>
    <row r="1752" spans="4:15" x14ac:dyDescent="0.25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35"/>
        <v>Small</v>
      </c>
      <c r="I1752" s="4" t="str">
        <f t="shared" si="136"/>
        <v>Extra Small</v>
      </c>
      <c r="J1752" s="1">
        <v>54.28</v>
      </c>
      <c r="K1752" s="13">
        <f t="shared" si="137"/>
        <v>0</v>
      </c>
      <c r="L1752" s="17">
        <f t="shared" si="138"/>
        <v>54.28</v>
      </c>
      <c r="M1752" s="17">
        <f t="shared" si="139"/>
        <v>54.28</v>
      </c>
      <c r="N1752" s="1" t="s">
        <v>8</v>
      </c>
      <c r="O1752" s="1">
        <v>5.22</v>
      </c>
    </row>
    <row r="1753" spans="4:15" x14ac:dyDescent="0.25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35"/>
        <v>Medium</v>
      </c>
      <c r="I1753" s="4" t="str">
        <f t="shared" si="136"/>
        <v>Medium</v>
      </c>
      <c r="J1753" s="1">
        <v>73.8</v>
      </c>
      <c r="K1753" s="13">
        <f t="shared" si="137"/>
        <v>0</v>
      </c>
      <c r="L1753" s="17">
        <f t="shared" si="138"/>
        <v>73.8</v>
      </c>
      <c r="M1753" s="17">
        <f t="shared" si="139"/>
        <v>73.8</v>
      </c>
      <c r="N1753" s="1" t="s">
        <v>10</v>
      </c>
      <c r="O1753" s="1">
        <v>1.35</v>
      </c>
    </row>
    <row r="1754" spans="4:15" x14ac:dyDescent="0.25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35"/>
        <v>Large</v>
      </c>
      <c r="I1754" s="4" t="str">
        <f t="shared" si="136"/>
        <v>Extra Large</v>
      </c>
      <c r="J1754" s="1">
        <v>206.47</v>
      </c>
      <c r="K1754" s="13">
        <f t="shared" si="137"/>
        <v>0.01</v>
      </c>
      <c r="L1754" s="17">
        <f t="shared" si="138"/>
        <v>204.40530000000001</v>
      </c>
      <c r="M1754" s="17">
        <f t="shared" si="139"/>
        <v>200.81</v>
      </c>
      <c r="N1754" s="1" t="s">
        <v>10</v>
      </c>
      <c r="O1754" s="1">
        <v>5.66</v>
      </c>
    </row>
    <row r="1755" spans="4:15" x14ac:dyDescent="0.25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35"/>
        <v>Large</v>
      </c>
      <c r="I1755" s="4" t="str">
        <f t="shared" si="136"/>
        <v>Large</v>
      </c>
      <c r="J1755" s="1">
        <v>239.3</v>
      </c>
      <c r="K1755" s="13">
        <f t="shared" si="137"/>
        <v>0</v>
      </c>
      <c r="L1755" s="17">
        <f t="shared" si="138"/>
        <v>239.3</v>
      </c>
      <c r="M1755" s="17">
        <f t="shared" si="139"/>
        <v>239.3</v>
      </c>
      <c r="N1755" s="1" t="s">
        <v>10</v>
      </c>
      <c r="O1755" s="1">
        <v>2.83</v>
      </c>
    </row>
    <row r="1756" spans="4:15" x14ac:dyDescent="0.25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35"/>
        <v>Large</v>
      </c>
      <c r="I1756" s="4" t="str">
        <f t="shared" si="136"/>
        <v>Large</v>
      </c>
      <c r="J1756" s="1">
        <v>144.06</v>
      </c>
      <c r="K1756" s="13">
        <f t="shared" si="137"/>
        <v>0</v>
      </c>
      <c r="L1756" s="17">
        <f t="shared" si="138"/>
        <v>144.06</v>
      </c>
      <c r="M1756" s="17">
        <f t="shared" si="139"/>
        <v>144.06</v>
      </c>
      <c r="N1756" s="1" t="s">
        <v>10</v>
      </c>
      <c r="O1756" s="1">
        <v>5.44</v>
      </c>
    </row>
    <row r="1757" spans="4:15" x14ac:dyDescent="0.25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35"/>
        <v>Large</v>
      </c>
      <c r="I1757" s="4" t="str">
        <f t="shared" si="136"/>
        <v>XXX Large</v>
      </c>
      <c r="J1757" s="1">
        <v>204.11</v>
      </c>
      <c r="K1757" s="13">
        <f t="shared" si="137"/>
        <v>0.01</v>
      </c>
      <c r="L1757" s="17">
        <f t="shared" si="138"/>
        <v>202.06890000000001</v>
      </c>
      <c r="M1757" s="17">
        <f t="shared" si="139"/>
        <v>203.17000000000002</v>
      </c>
      <c r="N1757" s="1" t="s">
        <v>10</v>
      </c>
      <c r="O1757" s="1">
        <v>0.94</v>
      </c>
    </row>
    <row r="1758" spans="4:15" x14ac:dyDescent="0.25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35"/>
        <v>Large</v>
      </c>
      <c r="I1758" s="4" t="str">
        <f t="shared" si="136"/>
        <v>Extra Large</v>
      </c>
      <c r="J1758" s="1">
        <v>120.15</v>
      </c>
      <c r="K1758" s="13">
        <f t="shared" si="137"/>
        <v>0.01</v>
      </c>
      <c r="L1758" s="17">
        <f t="shared" si="138"/>
        <v>118.94850000000001</v>
      </c>
      <c r="M1758" s="17">
        <f t="shared" si="139"/>
        <v>118.66000000000001</v>
      </c>
      <c r="N1758" s="1" t="s">
        <v>10</v>
      </c>
      <c r="O1758" s="1">
        <v>1.49</v>
      </c>
    </row>
    <row r="1759" spans="4:15" x14ac:dyDescent="0.25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35"/>
        <v>Large</v>
      </c>
      <c r="I1759" s="4" t="str">
        <f t="shared" si="136"/>
        <v>Extra Large</v>
      </c>
      <c r="J1759" s="1">
        <v>260.41000000000003</v>
      </c>
      <c r="K1759" s="13">
        <f t="shared" si="137"/>
        <v>0.01</v>
      </c>
      <c r="L1759" s="17">
        <f t="shared" si="138"/>
        <v>257.80590000000001</v>
      </c>
      <c r="M1759" s="17">
        <f t="shared" si="139"/>
        <v>255.06000000000003</v>
      </c>
      <c r="N1759" s="1" t="s">
        <v>8</v>
      </c>
      <c r="O1759" s="1">
        <v>5.35</v>
      </c>
    </row>
    <row r="1760" spans="4:15" x14ac:dyDescent="0.25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35"/>
        <v>Small</v>
      </c>
      <c r="I1760" s="4" t="str">
        <f t="shared" si="136"/>
        <v>Extra Small</v>
      </c>
      <c r="J1760" s="1">
        <v>902.024</v>
      </c>
      <c r="K1760" s="13">
        <f t="shared" si="137"/>
        <v>0</v>
      </c>
      <c r="L1760" s="17">
        <f t="shared" si="138"/>
        <v>902.024</v>
      </c>
      <c r="M1760" s="17">
        <f t="shared" si="139"/>
        <v>902.024</v>
      </c>
      <c r="N1760" s="1" t="s">
        <v>13</v>
      </c>
      <c r="O1760" s="1">
        <v>51.94</v>
      </c>
    </row>
    <row r="1761" spans="4:15" x14ac:dyDescent="0.25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35"/>
        <v>Large</v>
      </c>
      <c r="I1761" s="4" t="str">
        <f t="shared" si="136"/>
        <v>Large</v>
      </c>
      <c r="J1761" s="1">
        <v>3205.24</v>
      </c>
      <c r="K1761" s="13">
        <f t="shared" si="137"/>
        <v>0</v>
      </c>
      <c r="L1761" s="17">
        <f t="shared" si="138"/>
        <v>3205.24</v>
      </c>
      <c r="M1761" s="17">
        <f t="shared" si="139"/>
        <v>3205.24</v>
      </c>
      <c r="N1761" s="1" t="s">
        <v>13</v>
      </c>
      <c r="O1761" s="1">
        <v>74.349999999999994</v>
      </c>
    </row>
    <row r="1762" spans="4:15" x14ac:dyDescent="0.25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35"/>
        <v>Large</v>
      </c>
      <c r="I1762" s="4" t="str">
        <f t="shared" si="136"/>
        <v>XXX Large</v>
      </c>
      <c r="J1762" s="1">
        <v>339.27</v>
      </c>
      <c r="K1762" s="13">
        <f t="shared" si="137"/>
        <v>0.01</v>
      </c>
      <c r="L1762" s="17">
        <f t="shared" si="138"/>
        <v>335.87729999999999</v>
      </c>
      <c r="M1762" s="17">
        <f t="shared" si="139"/>
        <v>336.45</v>
      </c>
      <c r="N1762" s="1" t="s">
        <v>10</v>
      </c>
      <c r="O1762" s="1">
        <v>2.82</v>
      </c>
    </row>
    <row r="1763" spans="4:15" x14ac:dyDescent="0.25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35"/>
        <v>Small</v>
      </c>
      <c r="I1763" s="4" t="str">
        <f t="shared" si="136"/>
        <v>Small</v>
      </c>
      <c r="J1763" s="1">
        <v>2151.08</v>
      </c>
      <c r="K1763" s="13">
        <f t="shared" si="137"/>
        <v>0</v>
      </c>
      <c r="L1763" s="17">
        <f t="shared" si="138"/>
        <v>2151.08</v>
      </c>
      <c r="M1763" s="17">
        <f t="shared" si="139"/>
        <v>2151.08</v>
      </c>
      <c r="N1763" s="1" t="s">
        <v>13</v>
      </c>
      <c r="O1763" s="1">
        <v>17.850000000000001</v>
      </c>
    </row>
    <row r="1764" spans="4:15" x14ac:dyDescent="0.25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35"/>
        <v>Medium</v>
      </c>
      <c r="I1764" s="4" t="str">
        <f t="shared" si="136"/>
        <v>Small-Medium</v>
      </c>
      <c r="J1764" s="1">
        <v>103.68</v>
      </c>
      <c r="K1764" s="13">
        <f t="shared" si="137"/>
        <v>0</v>
      </c>
      <c r="L1764" s="17">
        <f t="shared" si="138"/>
        <v>103.68</v>
      </c>
      <c r="M1764" s="17">
        <f t="shared" si="139"/>
        <v>103.68</v>
      </c>
      <c r="N1764" s="1" t="s">
        <v>10</v>
      </c>
      <c r="O1764" s="1">
        <v>5.85</v>
      </c>
    </row>
    <row r="1765" spans="4:15" x14ac:dyDescent="0.25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35"/>
        <v>Small</v>
      </c>
      <c r="I1765" s="4" t="str">
        <f t="shared" si="136"/>
        <v>Extra Small</v>
      </c>
      <c r="J1765" s="1">
        <v>107.92</v>
      </c>
      <c r="K1765" s="13">
        <f t="shared" si="137"/>
        <v>0</v>
      </c>
      <c r="L1765" s="17">
        <f t="shared" si="138"/>
        <v>107.92</v>
      </c>
      <c r="M1765" s="17">
        <f t="shared" si="139"/>
        <v>107.92</v>
      </c>
      <c r="N1765" s="1" t="s">
        <v>10</v>
      </c>
      <c r="O1765" s="1">
        <v>6.5</v>
      </c>
    </row>
    <row r="1766" spans="4:15" x14ac:dyDescent="0.25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35"/>
        <v>Medium</v>
      </c>
      <c r="I1766" s="4" t="str">
        <f t="shared" si="136"/>
        <v>Medium-Large</v>
      </c>
      <c r="J1766" s="1">
        <v>575.89</v>
      </c>
      <c r="K1766" s="13">
        <f t="shared" si="137"/>
        <v>0</v>
      </c>
      <c r="L1766" s="17">
        <f t="shared" si="138"/>
        <v>575.89</v>
      </c>
      <c r="M1766" s="17">
        <f t="shared" si="139"/>
        <v>575.89</v>
      </c>
      <c r="N1766" s="1" t="s">
        <v>10</v>
      </c>
      <c r="O1766" s="1">
        <v>4</v>
      </c>
    </row>
    <row r="1767" spans="4:15" x14ac:dyDescent="0.25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35"/>
        <v>Large</v>
      </c>
      <c r="I1767" s="4" t="str">
        <f t="shared" si="136"/>
        <v>XX Large</v>
      </c>
      <c r="J1767" s="1">
        <v>939.77</v>
      </c>
      <c r="K1767" s="13">
        <f t="shared" si="137"/>
        <v>0.01</v>
      </c>
      <c r="L1767" s="17">
        <f t="shared" si="138"/>
        <v>930.3723</v>
      </c>
      <c r="M1767" s="17">
        <f t="shared" si="139"/>
        <v>935.77</v>
      </c>
      <c r="N1767" s="1" t="s">
        <v>8</v>
      </c>
      <c r="O1767" s="1">
        <v>4</v>
      </c>
    </row>
    <row r="1768" spans="4:15" x14ac:dyDescent="0.25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35"/>
        <v>Medium</v>
      </c>
      <c r="I1768" s="4" t="str">
        <f t="shared" si="136"/>
        <v>Small-Medium</v>
      </c>
      <c r="J1768" s="1">
        <v>464.69499999999999</v>
      </c>
      <c r="K1768" s="13">
        <f t="shared" si="137"/>
        <v>0</v>
      </c>
      <c r="L1768" s="17">
        <f t="shared" si="138"/>
        <v>464.69499999999999</v>
      </c>
      <c r="M1768" s="17">
        <f t="shared" si="139"/>
        <v>464.69499999999999</v>
      </c>
      <c r="N1768" s="1" t="s">
        <v>10</v>
      </c>
      <c r="O1768" s="1">
        <v>2.5</v>
      </c>
    </row>
    <row r="1769" spans="4:15" x14ac:dyDescent="0.25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35"/>
        <v>Large</v>
      </c>
      <c r="I1769" s="4" t="str">
        <f t="shared" si="136"/>
        <v>XX Large</v>
      </c>
      <c r="J1769" s="1">
        <v>260.60000000000002</v>
      </c>
      <c r="K1769" s="13">
        <f t="shared" si="137"/>
        <v>0.01</v>
      </c>
      <c r="L1769" s="17">
        <f t="shared" si="138"/>
        <v>257.99400000000003</v>
      </c>
      <c r="M1769" s="17">
        <f t="shared" si="139"/>
        <v>252.64000000000001</v>
      </c>
      <c r="N1769" s="1" t="s">
        <v>10</v>
      </c>
      <c r="O1769" s="1">
        <v>7.96</v>
      </c>
    </row>
    <row r="1770" spans="4:15" x14ac:dyDescent="0.25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35"/>
        <v>Medium</v>
      </c>
      <c r="I1770" s="4" t="str">
        <f t="shared" si="136"/>
        <v>Medium</v>
      </c>
      <c r="J1770" s="1">
        <v>218.71</v>
      </c>
      <c r="K1770" s="13">
        <f t="shared" si="137"/>
        <v>0</v>
      </c>
      <c r="L1770" s="17">
        <f t="shared" si="138"/>
        <v>218.71</v>
      </c>
      <c r="M1770" s="17">
        <f t="shared" si="139"/>
        <v>218.71</v>
      </c>
      <c r="N1770" s="1" t="s">
        <v>8</v>
      </c>
      <c r="O1770" s="1">
        <v>2.15</v>
      </c>
    </row>
    <row r="1771" spans="4:15" x14ac:dyDescent="0.25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35"/>
        <v>Medium</v>
      </c>
      <c r="I1771" s="4" t="str">
        <f t="shared" si="136"/>
        <v>Medium-Large</v>
      </c>
      <c r="J1771" s="1">
        <v>519.96</v>
      </c>
      <c r="K1771" s="13">
        <f t="shared" si="137"/>
        <v>0</v>
      </c>
      <c r="L1771" s="17">
        <f t="shared" si="138"/>
        <v>519.96</v>
      </c>
      <c r="M1771" s="17">
        <f t="shared" si="139"/>
        <v>519.96</v>
      </c>
      <c r="N1771" s="1" t="s">
        <v>10</v>
      </c>
      <c r="O1771" s="1">
        <v>2.99</v>
      </c>
    </row>
    <row r="1772" spans="4:15" x14ac:dyDescent="0.25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35"/>
        <v>Large</v>
      </c>
      <c r="I1772" s="4" t="str">
        <f t="shared" si="136"/>
        <v>Large</v>
      </c>
      <c r="J1772" s="1">
        <v>1296.46</v>
      </c>
      <c r="K1772" s="13">
        <f t="shared" si="137"/>
        <v>0</v>
      </c>
      <c r="L1772" s="17">
        <f t="shared" si="138"/>
        <v>1296.46</v>
      </c>
      <c r="M1772" s="17">
        <f t="shared" si="139"/>
        <v>1296.46</v>
      </c>
      <c r="N1772" s="1" t="s">
        <v>10</v>
      </c>
      <c r="O1772" s="1">
        <v>1.99</v>
      </c>
    </row>
    <row r="1773" spans="4:15" x14ac:dyDescent="0.25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35"/>
        <v>Small</v>
      </c>
      <c r="I1773" s="4" t="str">
        <f t="shared" si="136"/>
        <v>Extra Small</v>
      </c>
      <c r="J1773" s="1">
        <v>6362.94</v>
      </c>
      <c r="K1773" s="13">
        <f t="shared" si="137"/>
        <v>0</v>
      </c>
      <c r="L1773" s="17">
        <f t="shared" si="138"/>
        <v>6362.94</v>
      </c>
      <c r="M1773" s="17">
        <f t="shared" si="139"/>
        <v>6362.94</v>
      </c>
      <c r="N1773" s="1" t="s">
        <v>10</v>
      </c>
      <c r="O1773" s="1">
        <v>13.99</v>
      </c>
    </row>
    <row r="1774" spans="4:15" x14ac:dyDescent="0.25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35"/>
        <v>Medium</v>
      </c>
      <c r="I1774" s="4" t="str">
        <f t="shared" si="136"/>
        <v>Medium</v>
      </c>
      <c r="J1774" s="1">
        <v>2443.85</v>
      </c>
      <c r="K1774" s="13">
        <f t="shared" si="137"/>
        <v>0</v>
      </c>
      <c r="L1774" s="17">
        <f t="shared" si="138"/>
        <v>2443.85</v>
      </c>
      <c r="M1774" s="17">
        <f t="shared" si="139"/>
        <v>2443.85</v>
      </c>
      <c r="N1774" s="1" t="s">
        <v>13</v>
      </c>
      <c r="O1774" s="1">
        <v>35.840000000000003</v>
      </c>
    </row>
    <row r="1775" spans="4:15" x14ac:dyDescent="0.25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35"/>
        <v>Medium</v>
      </c>
      <c r="I1775" s="4" t="str">
        <f t="shared" si="136"/>
        <v>Small-Medium</v>
      </c>
      <c r="J1775" s="1">
        <v>2305.75</v>
      </c>
      <c r="K1775" s="13">
        <f t="shared" si="137"/>
        <v>0</v>
      </c>
      <c r="L1775" s="17">
        <f t="shared" si="138"/>
        <v>2305.75</v>
      </c>
      <c r="M1775" s="17">
        <f t="shared" si="139"/>
        <v>2305.75</v>
      </c>
      <c r="N1775" s="1" t="s">
        <v>10</v>
      </c>
      <c r="O1775" s="1">
        <v>35</v>
      </c>
    </row>
    <row r="1776" spans="4:15" x14ac:dyDescent="0.25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35"/>
        <v>Small</v>
      </c>
      <c r="I1776" s="4" t="str">
        <f t="shared" si="136"/>
        <v>Extra Small</v>
      </c>
      <c r="J1776" s="1">
        <v>45.69</v>
      </c>
      <c r="K1776" s="13">
        <f t="shared" si="137"/>
        <v>0</v>
      </c>
      <c r="L1776" s="17">
        <f t="shared" si="138"/>
        <v>45.69</v>
      </c>
      <c r="M1776" s="17">
        <f t="shared" si="139"/>
        <v>45.69</v>
      </c>
      <c r="N1776" s="1" t="s">
        <v>8</v>
      </c>
      <c r="O1776" s="1">
        <v>4.17</v>
      </c>
    </row>
    <row r="1777" spans="4:15" x14ac:dyDescent="0.25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35"/>
        <v>Large</v>
      </c>
      <c r="I1777" s="4" t="str">
        <f t="shared" si="136"/>
        <v>XXX Large</v>
      </c>
      <c r="J1777" s="1">
        <v>706.68</v>
      </c>
      <c r="K1777" s="13">
        <f t="shared" si="137"/>
        <v>0.01</v>
      </c>
      <c r="L1777" s="17">
        <f t="shared" si="138"/>
        <v>699.61319999999989</v>
      </c>
      <c r="M1777" s="17">
        <f t="shared" si="139"/>
        <v>701.2299999999999</v>
      </c>
      <c r="N1777" s="1" t="s">
        <v>10</v>
      </c>
      <c r="O1777" s="1">
        <v>5.45</v>
      </c>
    </row>
    <row r="1778" spans="4:15" x14ac:dyDescent="0.25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35"/>
        <v>Medium</v>
      </c>
      <c r="I1778" s="4" t="str">
        <f t="shared" si="136"/>
        <v>Medium-Large</v>
      </c>
      <c r="J1778" s="1">
        <v>1514.9635000000001</v>
      </c>
      <c r="K1778" s="13">
        <f t="shared" si="137"/>
        <v>0</v>
      </c>
      <c r="L1778" s="17">
        <f t="shared" si="138"/>
        <v>1514.9635000000001</v>
      </c>
      <c r="M1778" s="17">
        <f t="shared" si="139"/>
        <v>1514.9635000000001</v>
      </c>
      <c r="N1778" s="1" t="s">
        <v>10</v>
      </c>
      <c r="O1778" s="1">
        <v>4.99</v>
      </c>
    </row>
    <row r="1779" spans="4:15" x14ac:dyDescent="0.25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35"/>
        <v>Small</v>
      </c>
      <c r="I1779" s="4" t="str">
        <f t="shared" si="136"/>
        <v>Mini</v>
      </c>
      <c r="J1779" s="1">
        <v>1946.55</v>
      </c>
      <c r="K1779" s="13">
        <f t="shared" si="137"/>
        <v>0</v>
      </c>
      <c r="L1779" s="17">
        <f t="shared" si="138"/>
        <v>1946.55</v>
      </c>
      <c r="M1779" s="17">
        <f t="shared" si="139"/>
        <v>1946.55</v>
      </c>
      <c r="N1779" s="1" t="s">
        <v>10</v>
      </c>
      <c r="O1779" s="1">
        <v>13.99</v>
      </c>
    </row>
    <row r="1780" spans="4:15" x14ac:dyDescent="0.25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35"/>
        <v>Large</v>
      </c>
      <c r="I1780" s="4" t="str">
        <f t="shared" si="136"/>
        <v>XXX Large</v>
      </c>
      <c r="J1780" s="1">
        <v>4648.5200000000004</v>
      </c>
      <c r="K1780" s="13">
        <f t="shared" si="137"/>
        <v>0.01</v>
      </c>
      <c r="L1780" s="17">
        <f t="shared" si="138"/>
        <v>4602.0348000000004</v>
      </c>
      <c r="M1780" s="17">
        <f t="shared" si="139"/>
        <v>4634.5200000000004</v>
      </c>
      <c r="N1780" s="1" t="s">
        <v>13</v>
      </c>
      <c r="O1780" s="1">
        <v>14</v>
      </c>
    </row>
    <row r="1781" spans="4:15" x14ac:dyDescent="0.25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35"/>
        <v>Small</v>
      </c>
      <c r="I1781" s="4" t="str">
        <f t="shared" si="136"/>
        <v>Extra Small</v>
      </c>
      <c r="J1781" s="1">
        <v>1611.73</v>
      </c>
      <c r="K1781" s="13">
        <f t="shared" si="137"/>
        <v>0</v>
      </c>
      <c r="L1781" s="17">
        <f t="shared" si="138"/>
        <v>1611.73</v>
      </c>
      <c r="M1781" s="17">
        <f t="shared" si="139"/>
        <v>1611.73</v>
      </c>
      <c r="N1781" s="1" t="s">
        <v>13</v>
      </c>
      <c r="O1781" s="1">
        <v>68.02</v>
      </c>
    </row>
    <row r="1782" spans="4:15" x14ac:dyDescent="0.25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35"/>
        <v>Large</v>
      </c>
      <c r="I1782" s="4" t="str">
        <f t="shared" si="136"/>
        <v>XXX Large</v>
      </c>
      <c r="J1782" s="1">
        <v>6943.94</v>
      </c>
      <c r="K1782" s="13">
        <f t="shared" si="137"/>
        <v>0.01</v>
      </c>
      <c r="L1782" s="17">
        <f t="shared" si="138"/>
        <v>6874.5005999999994</v>
      </c>
      <c r="M1782" s="17">
        <f t="shared" si="139"/>
        <v>6939.94</v>
      </c>
      <c r="N1782" s="1" t="s">
        <v>10</v>
      </c>
      <c r="O1782" s="1">
        <v>4</v>
      </c>
    </row>
    <row r="1783" spans="4:15" x14ac:dyDescent="0.25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35"/>
        <v>Large</v>
      </c>
      <c r="I1783" s="4" t="str">
        <f t="shared" si="136"/>
        <v>XX Large</v>
      </c>
      <c r="J1783" s="1">
        <v>980.95</v>
      </c>
      <c r="K1783" s="13">
        <f t="shared" si="137"/>
        <v>0.01</v>
      </c>
      <c r="L1783" s="17">
        <f t="shared" si="138"/>
        <v>971.14050000000009</v>
      </c>
      <c r="M1783" s="17">
        <f t="shared" si="139"/>
        <v>972.7700000000001</v>
      </c>
      <c r="N1783" s="1" t="s">
        <v>10</v>
      </c>
      <c r="O1783" s="1">
        <v>8.18</v>
      </c>
    </row>
    <row r="1784" spans="4:15" x14ac:dyDescent="0.25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35"/>
        <v>Large</v>
      </c>
      <c r="I1784" s="4" t="str">
        <f t="shared" si="136"/>
        <v>Extra Large</v>
      </c>
      <c r="J1784" s="1">
        <v>572.74</v>
      </c>
      <c r="K1784" s="13">
        <f t="shared" si="137"/>
        <v>0.01</v>
      </c>
      <c r="L1784" s="17">
        <f t="shared" si="138"/>
        <v>567.01260000000002</v>
      </c>
      <c r="M1784" s="17">
        <f t="shared" si="139"/>
        <v>565.57000000000005</v>
      </c>
      <c r="N1784" s="1" t="s">
        <v>10</v>
      </c>
      <c r="O1784" s="1">
        <v>7.17</v>
      </c>
    </row>
    <row r="1785" spans="4:15" x14ac:dyDescent="0.25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35"/>
        <v>Medium</v>
      </c>
      <c r="I1785" s="4" t="str">
        <f t="shared" si="136"/>
        <v>Small-Medium</v>
      </c>
      <c r="J1785" s="1">
        <v>302.94</v>
      </c>
      <c r="K1785" s="13">
        <f t="shared" si="137"/>
        <v>0</v>
      </c>
      <c r="L1785" s="17">
        <f t="shared" si="138"/>
        <v>302.94</v>
      </c>
      <c r="M1785" s="17">
        <f t="shared" si="139"/>
        <v>302.94</v>
      </c>
      <c r="N1785" s="1" t="s">
        <v>10</v>
      </c>
      <c r="O1785" s="1">
        <v>5.8</v>
      </c>
    </row>
    <row r="1786" spans="4:15" x14ac:dyDescent="0.25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35"/>
        <v>Large</v>
      </c>
      <c r="I1786" s="4" t="str">
        <f t="shared" si="136"/>
        <v>XXX Large</v>
      </c>
      <c r="J1786" s="1">
        <v>1298.81</v>
      </c>
      <c r="K1786" s="13">
        <f t="shared" si="137"/>
        <v>0.01</v>
      </c>
      <c r="L1786" s="17">
        <f t="shared" si="138"/>
        <v>1285.8218999999999</v>
      </c>
      <c r="M1786" s="17">
        <f t="shared" si="139"/>
        <v>1284.45</v>
      </c>
      <c r="N1786" s="1" t="s">
        <v>13</v>
      </c>
      <c r="O1786" s="1">
        <v>14.36</v>
      </c>
    </row>
    <row r="1787" spans="4:15" x14ac:dyDescent="0.25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35"/>
        <v>Medium</v>
      </c>
      <c r="I1787" s="4" t="str">
        <f t="shared" si="136"/>
        <v>Small-Medium</v>
      </c>
      <c r="J1787" s="1">
        <v>1617.91</v>
      </c>
      <c r="K1787" s="13">
        <f t="shared" si="137"/>
        <v>0</v>
      </c>
      <c r="L1787" s="17">
        <f t="shared" si="138"/>
        <v>1617.91</v>
      </c>
      <c r="M1787" s="17">
        <f t="shared" si="139"/>
        <v>1617.91</v>
      </c>
      <c r="N1787" s="1" t="s">
        <v>13</v>
      </c>
      <c r="O1787" s="1">
        <v>35.840000000000003</v>
      </c>
    </row>
    <row r="1788" spans="4:15" x14ac:dyDescent="0.25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35"/>
        <v>Large</v>
      </c>
      <c r="I1788" s="4" t="str">
        <f t="shared" si="136"/>
        <v>Medium-Large</v>
      </c>
      <c r="J1788" s="1">
        <v>5454.51</v>
      </c>
      <c r="K1788" s="13">
        <f t="shared" si="137"/>
        <v>0</v>
      </c>
      <c r="L1788" s="17">
        <f t="shared" si="138"/>
        <v>5454.51</v>
      </c>
      <c r="M1788" s="17">
        <f t="shared" si="139"/>
        <v>5454.51</v>
      </c>
      <c r="N1788" s="1" t="s">
        <v>13</v>
      </c>
      <c r="O1788" s="1">
        <v>30</v>
      </c>
    </row>
    <row r="1789" spans="4:15" x14ac:dyDescent="0.25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35"/>
        <v>Small</v>
      </c>
      <c r="I1789" s="4" t="str">
        <f t="shared" si="136"/>
        <v>Small</v>
      </c>
      <c r="J1789" s="1">
        <v>4002.14</v>
      </c>
      <c r="K1789" s="13">
        <f t="shared" si="137"/>
        <v>0</v>
      </c>
      <c r="L1789" s="17">
        <f t="shared" si="138"/>
        <v>4002.14</v>
      </c>
      <c r="M1789" s="17">
        <f t="shared" si="139"/>
        <v>4002.14</v>
      </c>
      <c r="N1789" s="1" t="s">
        <v>10</v>
      </c>
      <c r="O1789" s="1">
        <v>19.989999999999998</v>
      </c>
    </row>
    <row r="1790" spans="4:15" x14ac:dyDescent="0.25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35"/>
        <v>Large</v>
      </c>
      <c r="I1790" s="4" t="str">
        <f t="shared" si="136"/>
        <v>XX Large</v>
      </c>
      <c r="J1790" s="1">
        <v>12837.11</v>
      </c>
      <c r="K1790" s="13">
        <f t="shared" si="137"/>
        <v>0.01</v>
      </c>
      <c r="L1790" s="17">
        <f t="shared" si="138"/>
        <v>12708.7389</v>
      </c>
      <c r="M1790" s="17">
        <f t="shared" si="139"/>
        <v>12793.54</v>
      </c>
      <c r="N1790" s="1" t="s">
        <v>13</v>
      </c>
      <c r="O1790" s="1">
        <v>43.57</v>
      </c>
    </row>
    <row r="1791" spans="4:15" x14ac:dyDescent="0.25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35"/>
        <v>Large</v>
      </c>
      <c r="I1791" s="4" t="str">
        <f t="shared" si="136"/>
        <v>Extra Large</v>
      </c>
      <c r="J1791" s="1">
        <v>697.41</v>
      </c>
      <c r="K1791" s="13">
        <f t="shared" si="137"/>
        <v>0.01</v>
      </c>
      <c r="L1791" s="17">
        <f t="shared" si="138"/>
        <v>690.43589999999995</v>
      </c>
      <c r="M1791" s="17">
        <f t="shared" si="139"/>
        <v>688.38</v>
      </c>
      <c r="N1791" s="1" t="s">
        <v>10</v>
      </c>
      <c r="O1791" s="1">
        <v>9.0299999999999994</v>
      </c>
    </row>
    <row r="1792" spans="4:15" x14ac:dyDescent="0.25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35"/>
        <v>Large</v>
      </c>
      <c r="I1792" s="4" t="str">
        <f t="shared" si="136"/>
        <v>XX Large</v>
      </c>
      <c r="J1792" s="1">
        <v>1264.17</v>
      </c>
      <c r="K1792" s="13">
        <f t="shared" si="137"/>
        <v>0.01</v>
      </c>
      <c r="L1792" s="17">
        <f t="shared" si="138"/>
        <v>1251.5283000000002</v>
      </c>
      <c r="M1792" s="17">
        <f t="shared" si="139"/>
        <v>1262.18</v>
      </c>
      <c r="N1792" s="1" t="s">
        <v>10</v>
      </c>
      <c r="O1792" s="1">
        <v>1.99</v>
      </c>
    </row>
    <row r="1793" spans="4:15" x14ac:dyDescent="0.25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35"/>
        <v>Medium</v>
      </c>
      <c r="I1793" s="4" t="str">
        <f t="shared" si="136"/>
        <v>Medium</v>
      </c>
      <c r="J1793" s="1">
        <v>113.43</v>
      </c>
      <c r="K1793" s="13">
        <f t="shared" si="137"/>
        <v>0</v>
      </c>
      <c r="L1793" s="17">
        <f t="shared" si="138"/>
        <v>113.43</v>
      </c>
      <c r="M1793" s="17">
        <f t="shared" si="139"/>
        <v>113.43</v>
      </c>
      <c r="N1793" s="1" t="s">
        <v>10</v>
      </c>
      <c r="O1793" s="1">
        <v>5.32</v>
      </c>
    </row>
    <row r="1794" spans="4:15" x14ac:dyDescent="0.25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35"/>
        <v>Small</v>
      </c>
      <c r="I1794" s="4" t="str">
        <f t="shared" si="136"/>
        <v>Mini</v>
      </c>
      <c r="J1794" s="1">
        <v>10.62</v>
      </c>
      <c r="K1794" s="13">
        <f t="shared" si="137"/>
        <v>0</v>
      </c>
      <c r="L1794" s="17">
        <f t="shared" si="138"/>
        <v>10.62</v>
      </c>
      <c r="M1794" s="17">
        <f t="shared" si="139"/>
        <v>10.62</v>
      </c>
      <c r="N1794" s="1" t="s">
        <v>10</v>
      </c>
      <c r="O1794" s="1">
        <v>1.35</v>
      </c>
    </row>
    <row r="1795" spans="4:15" x14ac:dyDescent="0.25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40">IF(G1795&gt;=30,"Large",IF(G1795&lt;=15,"Small","Medium"))</f>
        <v>Large</v>
      </c>
      <c r="I1795" s="4" t="str">
        <f t="shared" ref="I1795:I1858" si="141">VLOOKUP(G1795,$A$3:$B$12,2,TRUE)</f>
        <v>Large</v>
      </c>
      <c r="J1795" s="1">
        <v>199.62</v>
      </c>
      <c r="K1795" s="13">
        <f t="shared" ref="K1795:K1858" si="142">IF(G1795&gt;35,0.01,0)</f>
        <v>0</v>
      </c>
      <c r="L1795" s="17">
        <f t="shared" ref="L1795:L1858" si="143">J1795*(1-K1795)</f>
        <v>199.62</v>
      </c>
      <c r="M1795" s="17">
        <f t="shared" ref="M1795:M1858" si="144">IF(K1795=0.01,J1795-O1795,J1795)</f>
        <v>199.62</v>
      </c>
      <c r="N1795" s="1" t="s">
        <v>10</v>
      </c>
      <c r="O1795" s="1">
        <v>1.2</v>
      </c>
    </row>
    <row r="1796" spans="4:15" x14ac:dyDescent="0.25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40"/>
        <v>Large</v>
      </c>
      <c r="I1796" s="4" t="str">
        <f t="shared" si="141"/>
        <v>XXX Large</v>
      </c>
      <c r="J1796" s="1">
        <v>5198.12</v>
      </c>
      <c r="K1796" s="13">
        <f t="shared" si="142"/>
        <v>0.01</v>
      </c>
      <c r="L1796" s="17">
        <f t="shared" si="143"/>
        <v>5146.1387999999997</v>
      </c>
      <c r="M1796" s="17">
        <f t="shared" si="144"/>
        <v>5182.46</v>
      </c>
      <c r="N1796" s="1" t="s">
        <v>13</v>
      </c>
      <c r="O1796" s="1">
        <v>15.66</v>
      </c>
    </row>
    <row r="1797" spans="4:15" x14ac:dyDescent="0.25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40"/>
        <v>Medium</v>
      </c>
      <c r="I1797" s="4" t="str">
        <f t="shared" si="141"/>
        <v>Medium-Large</v>
      </c>
      <c r="J1797" s="1">
        <v>80.53</v>
      </c>
      <c r="K1797" s="13">
        <f t="shared" si="142"/>
        <v>0</v>
      </c>
      <c r="L1797" s="17">
        <f t="shared" si="143"/>
        <v>80.53</v>
      </c>
      <c r="M1797" s="17">
        <f t="shared" si="144"/>
        <v>80.53</v>
      </c>
      <c r="N1797" s="1" t="s">
        <v>10</v>
      </c>
      <c r="O1797" s="1">
        <v>0.7</v>
      </c>
    </row>
    <row r="1798" spans="4:15" x14ac:dyDescent="0.25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40"/>
        <v>Medium</v>
      </c>
      <c r="I1798" s="4" t="str">
        <f t="shared" si="141"/>
        <v>Medium</v>
      </c>
      <c r="J1798" s="1">
        <v>188.53</v>
      </c>
      <c r="K1798" s="13">
        <f t="shared" si="142"/>
        <v>0</v>
      </c>
      <c r="L1798" s="17">
        <f t="shared" si="143"/>
        <v>188.53</v>
      </c>
      <c r="M1798" s="17">
        <f t="shared" si="144"/>
        <v>188.53</v>
      </c>
      <c r="N1798" s="1" t="s">
        <v>10</v>
      </c>
      <c r="O1798" s="1">
        <v>5.96</v>
      </c>
    </row>
    <row r="1799" spans="4:15" x14ac:dyDescent="0.25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40"/>
        <v>Large</v>
      </c>
      <c r="I1799" s="4" t="str">
        <f t="shared" si="141"/>
        <v>Extra Large</v>
      </c>
      <c r="J1799" s="1">
        <v>7725.66</v>
      </c>
      <c r="K1799" s="13">
        <f t="shared" si="142"/>
        <v>0.01</v>
      </c>
      <c r="L1799" s="17">
        <f t="shared" si="143"/>
        <v>7648.4034000000001</v>
      </c>
      <c r="M1799" s="17">
        <f t="shared" si="144"/>
        <v>7669.7</v>
      </c>
      <c r="N1799" s="1" t="s">
        <v>13</v>
      </c>
      <c r="O1799" s="1">
        <v>55.96</v>
      </c>
    </row>
    <row r="1800" spans="4:15" x14ac:dyDescent="0.25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40"/>
        <v>Medium</v>
      </c>
      <c r="I1800" s="4" t="str">
        <f t="shared" si="141"/>
        <v>Small-Medium</v>
      </c>
      <c r="J1800" s="1">
        <v>92.06</v>
      </c>
      <c r="K1800" s="13">
        <f t="shared" si="142"/>
        <v>0</v>
      </c>
      <c r="L1800" s="17">
        <f t="shared" si="143"/>
        <v>92.06</v>
      </c>
      <c r="M1800" s="17">
        <f t="shared" si="144"/>
        <v>92.06</v>
      </c>
      <c r="N1800" s="1" t="s">
        <v>10</v>
      </c>
      <c r="O1800" s="1">
        <v>2.5</v>
      </c>
    </row>
    <row r="1801" spans="4:15" x14ac:dyDescent="0.25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40"/>
        <v>Large</v>
      </c>
      <c r="I1801" s="4" t="str">
        <f t="shared" si="141"/>
        <v>Large</v>
      </c>
      <c r="J1801" s="1">
        <v>738.69</v>
      </c>
      <c r="K1801" s="13">
        <f t="shared" si="142"/>
        <v>0</v>
      </c>
      <c r="L1801" s="17">
        <f t="shared" si="143"/>
        <v>738.69</v>
      </c>
      <c r="M1801" s="17">
        <f t="shared" si="144"/>
        <v>738.69</v>
      </c>
      <c r="N1801" s="1" t="s">
        <v>10</v>
      </c>
      <c r="O1801" s="1">
        <v>7.58</v>
      </c>
    </row>
    <row r="1802" spans="4:15" x14ac:dyDescent="0.25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40"/>
        <v>Large</v>
      </c>
      <c r="I1802" s="4" t="str">
        <f t="shared" si="141"/>
        <v>Extra Large</v>
      </c>
      <c r="J1802" s="1">
        <v>666.4</v>
      </c>
      <c r="K1802" s="13">
        <f t="shared" si="142"/>
        <v>0.01</v>
      </c>
      <c r="L1802" s="17">
        <f t="shared" si="143"/>
        <v>659.73599999999999</v>
      </c>
      <c r="M1802" s="17">
        <f t="shared" si="144"/>
        <v>658.98</v>
      </c>
      <c r="N1802" s="1" t="s">
        <v>8</v>
      </c>
      <c r="O1802" s="1">
        <v>7.42</v>
      </c>
    </row>
    <row r="1803" spans="4:15" x14ac:dyDescent="0.25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40"/>
        <v>Medium</v>
      </c>
      <c r="I1803" s="4" t="str">
        <f t="shared" si="141"/>
        <v>Small-Medium</v>
      </c>
      <c r="J1803" s="1">
        <v>132.78</v>
      </c>
      <c r="K1803" s="13">
        <f t="shared" si="142"/>
        <v>0</v>
      </c>
      <c r="L1803" s="17">
        <f t="shared" si="143"/>
        <v>132.78</v>
      </c>
      <c r="M1803" s="17">
        <f t="shared" si="144"/>
        <v>132.78</v>
      </c>
      <c r="N1803" s="1" t="s">
        <v>10</v>
      </c>
      <c r="O1803" s="1">
        <v>11.15</v>
      </c>
    </row>
    <row r="1804" spans="4:15" x14ac:dyDescent="0.25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40"/>
        <v>Small</v>
      </c>
      <c r="I1804" s="4" t="str">
        <f t="shared" si="141"/>
        <v>Extra Small</v>
      </c>
      <c r="J1804" s="1">
        <v>351.3</v>
      </c>
      <c r="K1804" s="13">
        <f t="shared" si="142"/>
        <v>0</v>
      </c>
      <c r="L1804" s="17">
        <f t="shared" si="143"/>
        <v>351.3</v>
      </c>
      <c r="M1804" s="17">
        <f t="shared" si="144"/>
        <v>351.3</v>
      </c>
      <c r="N1804" s="1" t="s">
        <v>10</v>
      </c>
      <c r="O1804" s="1">
        <v>8.2200000000000006</v>
      </c>
    </row>
    <row r="1805" spans="4:15" x14ac:dyDescent="0.25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40"/>
        <v>Medium</v>
      </c>
      <c r="I1805" s="4" t="str">
        <f t="shared" si="141"/>
        <v>Medium-Large</v>
      </c>
      <c r="J1805" s="1">
        <v>31.2</v>
      </c>
      <c r="K1805" s="13">
        <f t="shared" si="142"/>
        <v>0</v>
      </c>
      <c r="L1805" s="17">
        <f t="shared" si="143"/>
        <v>31.2</v>
      </c>
      <c r="M1805" s="17">
        <f t="shared" si="144"/>
        <v>31.2</v>
      </c>
      <c r="N1805" s="1" t="s">
        <v>10</v>
      </c>
      <c r="O1805" s="1">
        <v>0.7</v>
      </c>
    </row>
    <row r="1806" spans="4:15" x14ac:dyDescent="0.25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40"/>
        <v>Medium</v>
      </c>
      <c r="I1806" s="4" t="str">
        <f t="shared" si="141"/>
        <v>Medium-Large</v>
      </c>
      <c r="J1806" s="1">
        <v>462.12</v>
      </c>
      <c r="K1806" s="13">
        <f t="shared" si="142"/>
        <v>0</v>
      </c>
      <c r="L1806" s="17">
        <f t="shared" si="143"/>
        <v>462.12</v>
      </c>
      <c r="M1806" s="17">
        <f t="shared" si="144"/>
        <v>462.12</v>
      </c>
      <c r="N1806" s="1" t="s">
        <v>10</v>
      </c>
      <c r="O1806" s="1">
        <v>1.39</v>
      </c>
    </row>
    <row r="1807" spans="4:15" x14ac:dyDescent="0.25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40"/>
        <v>Small</v>
      </c>
      <c r="I1807" s="4" t="str">
        <f t="shared" si="141"/>
        <v>Mini</v>
      </c>
      <c r="J1807" s="1">
        <v>1015.4</v>
      </c>
      <c r="K1807" s="13">
        <f t="shared" si="142"/>
        <v>0</v>
      </c>
      <c r="L1807" s="17">
        <f t="shared" si="143"/>
        <v>1015.4</v>
      </c>
      <c r="M1807" s="17">
        <f t="shared" si="144"/>
        <v>1015.4</v>
      </c>
      <c r="N1807" s="1" t="s">
        <v>13</v>
      </c>
      <c r="O1807" s="1">
        <v>56.2</v>
      </c>
    </row>
    <row r="1808" spans="4:15" x14ac:dyDescent="0.25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40"/>
        <v>Medium</v>
      </c>
      <c r="I1808" s="4" t="str">
        <f t="shared" si="141"/>
        <v>Small-Medium</v>
      </c>
      <c r="J1808" s="1">
        <v>718.41</v>
      </c>
      <c r="K1808" s="13">
        <f t="shared" si="142"/>
        <v>0</v>
      </c>
      <c r="L1808" s="17">
        <f t="shared" si="143"/>
        <v>718.41</v>
      </c>
      <c r="M1808" s="17">
        <f t="shared" si="144"/>
        <v>718.41</v>
      </c>
      <c r="N1808" s="1" t="s">
        <v>10</v>
      </c>
      <c r="O1808" s="1">
        <v>17.48</v>
      </c>
    </row>
    <row r="1809" spans="4:15" x14ac:dyDescent="0.25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40"/>
        <v>Small</v>
      </c>
      <c r="I1809" s="4" t="str">
        <f t="shared" si="141"/>
        <v>Small</v>
      </c>
      <c r="J1809" s="1">
        <v>2567.64</v>
      </c>
      <c r="K1809" s="13">
        <f t="shared" si="142"/>
        <v>0</v>
      </c>
      <c r="L1809" s="17">
        <f t="shared" si="143"/>
        <v>2567.64</v>
      </c>
      <c r="M1809" s="17">
        <f t="shared" si="144"/>
        <v>2567.64</v>
      </c>
      <c r="N1809" s="1" t="s">
        <v>10</v>
      </c>
      <c r="O1809" s="1">
        <v>69</v>
      </c>
    </row>
    <row r="1810" spans="4:15" x14ac:dyDescent="0.25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40"/>
        <v>Small</v>
      </c>
      <c r="I1810" s="4" t="str">
        <f t="shared" si="141"/>
        <v>Extra Small</v>
      </c>
      <c r="J1810" s="1">
        <v>23.19</v>
      </c>
      <c r="K1810" s="13">
        <f t="shared" si="142"/>
        <v>0</v>
      </c>
      <c r="L1810" s="17">
        <f t="shared" si="143"/>
        <v>23.19</v>
      </c>
      <c r="M1810" s="17">
        <f t="shared" si="144"/>
        <v>23.19</v>
      </c>
      <c r="N1810" s="1" t="s">
        <v>10</v>
      </c>
      <c r="O1810" s="1">
        <v>2.4</v>
      </c>
    </row>
    <row r="1811" spans="4:15" x14ac:dyDescent="0.25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40"/>
        <v>Small</v>
      </c>
      <c r="I1811" s="4" t="str">
        <f t="shared" si="141"/>
        <v>Mini</v>
      </c>
      <c r="J1811" s="1">
        <v>337.6</v>
      </c>
      <c r="K1811" s="13">
        <f t="shared" si="142"/>
        <v>0</v>
      </c>
      <c r="L1811" s="17">
        <f t="shared" si="143"/>
        <v>337.6</v>
      </c>
      <c r="M1811" s="17">
        <f t="shared" si="144"/>
        <v>337.6</v>
      </c>
      <c r="N1811" s="1" t="s">
        <v>10</v>
      </c>
      <c r="O1811" s="1">
        <v>19.989999999999998</v>
      </c>
    </row>
    <row r="1812" spans="4:15" x14ac:dyDescent="0.25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40"/>
        <v>Small</v>
      </c>
      <c r="I1812" s="4" t="str">
        <f t="shared" si="141"/>
        <v>Small</v>
      </c>
      <c r="J1812" s="1">
        <v>1735.94</v>
      </c>
      <c r="K1812" s="13">
        <f t="shared" si="142"/>
        <v>0</v>
      </c>
      <c r="L1812" s="17">
        <f t="shared" si="143"/>
        <v>1735.94</v>
      </c>
      <c r="M1812" s="17">
        <f t="shared" si="144"/>
        <v>1735.94</v>
      </c>
      <c r="N1812" s="1" t="s">
        <v>13</v>
      </c>
      <c r="O1812" s="1">
        <v>53.48</v>
      </c>
    </row>
    <row r="1813" spans="4:15" x14ac:dyDescent="0.25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40"/>
        <v>Medium</v>
      </c>
      <c r="I1813" s="4" t="str">
        <f t="shared" si="141"/>
        <v>Medium</v>
      </c>
      <c r="J1813" s="1">
        <v>170.4</v>
      </c>
      <c r="K1813" s="13">
        <f t="shared" si="142"/>
        <v>0</v>
      </c>
      <c r="L1813" s="17">
        <f t="shared" si="143"/>
        <v>170.4</v>
      </c>
      <c r="M1813" s="17">
        <f t="shared" si="144"/>
        <v>170.4</v>
      </c>
      <c r="N1813" s="1" t="s">
        <v>10</v>
      </c>
      <c r="O1813" s="1">
        <v>10.050000000000001</v>
      </c>
    </row>
    <row r="1814" spans="4:15" x14ac:dyDescent="0.25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40"/>
        <v>Large</v>
      </c>
      <c r="I1814" s="4" t="str">
        <f t="shared" si="141"/>
        <v>XX Large</v>
      </c>
      <c r="J1814" s="1">
        <v>192.78</v>
      </c>
      <c r="K1814" s="13">
        <f t="shared" si="142"/>
        <v>0.01</v>
      </c>
      <c r="L1814" s="17">
        <f t="shared" si="143"/>
        <v>190.85220000000001</v>
      </c>
      <c r="M1814" s="17">
        <f t="shared" si="144"/>
        <v>191.18</v>
      </c>
      <c r="N1814" s="1" t="s">
        <v>10</v>
      </c>
      <c r="O1814" s="1">
        <v>1.6</v>
      </c>
    </row>
    <row r="1815" spans="4:15" x14ac:dyDescent="0.25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40"/>
        <v>Large</v>
      </c>
      <c r="I1815" s="4" t="str">
        <f t="shared" si="141"/>
        <v>XXX Large</v>
      </c>
      <c r="J1815" s="1">
        <v>414.11</v>
      </c>
      <c r="K1815" s="13">
        <f t="shared" si="142"/>
        <v>0.01</v>
      </c>
      <c r="L1815" s="17">
        <f t="shared" si="143"/>
        <v>409.96890000000002</v>
      </c>
      <c r="M1815" s="17">
        <f t="shared" si="144"/>
        <v>405.82</v>
      </c>
      <c r="N1815" s="1" t="s">
        <v>10</v>
      </c>
      <c r="O1815" s="1">
        <v>8.2899999999999991</v>
      </c>
    </row>
    <row r="1816" spans="4:15" x14ac:dyDescent="0.25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40"/>
        <v>Large</v>
      </c>
      <c r="I1816" s="4" t="str">
        <f t="shared" si="141"/>
        <v>XX Large</v>
      </c>
      <c r="J1816" s="1">
        <v>1103.73</v>
      </c>
      <c r="K1816" s="13">
        <f t="shared" si="142"/>
        <v>0.01</v>
      </c>
      <c r="L1816" s="17">
        <f t="shared" si="143"/>
        <v>1092.6927000000001</v>
      </c>
      <c r="M1816" s="17">
        <f t="shared" si="144"/>
        <v>1096.1500000000001</v>
      </c>
      <c r="N1816" s="1" t="s">
        <v>10</v>
      </c>
      <c r="O1816" s="1">
        <v>7.58</v>
      </c>
    </row>
    <row r="1817" spans="4:15" x14ac:dyDescent="0.25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40"/>
        <v>Large</v>
      </c>
      <c r="I1817" s="4" t="str">
        <f t="shared" si="141"/>
        <v>XX Large</v>
      </c>
      <c r="J1817" s="1">
        <v>192.33</v>
      </c>
      <c r="K1817" s="13">
        <f t="shared" si="142"/>
        <v>0.01</v>
      </c>
      <c r="L1817" s="17">
        <f t="shared" si="143"/>
        <v>190.4067</v>
      </c>
      <c r="M1817" s="17">
        <f t="shared" si="144"/>
        <v>191.13000000000002</v>
      </c>
      <c r="N1817" s="1" t="s">
        <v>10</v>
      </c>
      <c r="O1817" s="1">
        <v>1.2</v>
      </c>
    </row>
    <row r="1818" spans="4:15" x14ac:dyDescent="0.25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40"/>
        <v>Large</v>
      </c>
      <c r="I1818" s="4" t="str">
        <f t="shared" si="141"/>
        <v>XX Large</v>
      </c>
      <c r="J1818" s="1">
        <v>130.25</v>
      </c>
      <c r="K1818" s="13">
        <f t="shared" si="142"/>
        <v>0.01</v>
      </c>
      <c r="L1818" s="17">
        <f t="shared" si="143"/>
        <v>128.94749999999999</v>
      </c>
      <c r="M1818" s="17">
        <f t="shared" si="144"/>
        <v>128.66999999999999</v>
      </c>
      <c r="N1818" s="1" t="s">
        <v>10</v>
      </c>
      <c r="O1818" s="1">
        <v>1.58</v>
      </c>
    </row>
    <row r="1819" spans="4:15" x14ac:dyDescent="0.25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40"/>
        <v>Large</v>
      </c>
      <c r="I1819" s="4" t="str">
        <f t="shared" si="141"/>
        <v>Extra Large</v>
      </c>
      <c r="J1819" s="1">
        <v>46.37</v>
      </c>
      <c r="K1819" s="13">
        <f t="shared" si="142"/>
        <v>0.01</v>
      </c>
      <c r="L1819" s="17">
        <f t="shared" si="143"/>
        <v>45.906299999999995</v>
      </c>
      <c r="M1819" s="17">
        <f t="shared" si="144"/>
        <v>45.669999999999995</v>
      </c>
      <c r="N1819" s="1" t="s">
        <v>10</v>
      </c>
      <c r="O1819" s="1">
        <v>0.7</v>
      </c>
    </row>
    <row r="1820" spans="4:15" x14ac:dyDescent="0.25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40"/>
        <v>Large</v>
      </c>
      <c r="I1820" s="4" t="str">
        <f t="shared" si="141"/>
        <v>Extra Large</v>
      </c>
      <c r="J1820" s="1">
        <v>70.63</v>
      </c>
      <c r="K1820" s="13">
        <f t="shared" si="142"/>
        <v>0.01</v>
      </c>
      <c r="L1820" s="17">
        <f t="shared" si="143"/>
        <v>69.923699999999997</v>
      </c>
      <c r="M1820" s="17">
        <f t="shared" si="144"/>
        <v>68.069999999999993</v>
      </c>
      <c r="N1820" s="1" t="s">
        <v>10</v>
      </c>
      <c r="O1820" s="1">
        <v>2.56</v>
      </c>
    </row>
    <row r="1821" spans="4:15" x14ac:dyDescent="0.25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40"/>
        <v>Medium</v>
      </c>
      <c r="I1821" s="4" t="str">
        <f t="shared" si="141"/>
        <v>Medium</v>
      </c>
      <c r="J1821" s="1">
        <v>2052.2655</v>
      </c>
      <c r="K1821" s="13">
        <f t="shared" si="142"/>
        <v>0</v>
      </c>
      <c r="L1821" s="17">
        <f t="shared" si="143"/>
        <v>2052.2655</v>
      </c>
      <c r="M1821" s="17">
        <f t="shared" si="144"/>
        <v>2052.2655</v>
      </c>
      <c r="N1821" s="1" t="s">
        <v>10</v>
      </c>
      <c r="O1821" s="1">
        <v>2.5</v>
      </c>
    </row>
    <row r="1822" spans="4:15" x14ac:dyDescent="0.25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40"/>
        <v>Large</v>
      </c>
      <c r="I1822" s="4" t="str">
        <f t="shared" si="141"/>
        <v>XX Large</v>
      </c>
      <c r="J1822" s="1">
        <v>4263.9314999999997</v>
      </c>
      <c r="K1822" s="13">
        <f t="shared" si="142"/>
        <v>0.01</v>
      </c>
      <c r="L1822" s="17">
        <f t="shared" si="143"/>
        <v>4221.2921849999993</v>
      </c>
      <c r="M1822" s="17">
        <f t="shared" si="144"/>
        <v>4261.4314999999997</v>
      </c>
      <c r="N1822" s="1" t="s">
        <v>10</v>
      </c>
      <c r="O1822" s="1">
        <v>2.5</v>
      </c>
    </row>
    <row r="1823" spans="4:15" x14ac:dyDescent="0.25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40"/>
        <v>Medium</v>
      </c>
      <c r="I1823" s="4" t="str">
        <f t="shared" si="141"/>
        <v>Small-Medium</v>
      </c>
      <c r="J1823" s="1">
        <v>122.41</v>
      </c>
      <c r="K1823" s="13">
        <f t="shared" si="142"/>
        <v>0</v>
      </c>
      <c r="L1823" s="17">
        <f t="shared" si="143"/>
        <v>122.41</v>
      </c>
      <c r="M1823" s="17">
        <f t="shared" si="144"/>
        <v>122.41</v>
      </c>
      <c r="N1823" s="1" t="s">
        <v>10</v>
      </c>
      <c r="O1823" s="1">
        <v>4.95</v>
      </c>
    </row>
    <row r="1824" spans="4:15" x14ac:dyDescent="0.25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40"/>
        <v>Large</v>
      </c>
      <c r="I1824" s="4" t="str">
        <f t="shared" si="141"/>
        <v>Extra Large</v>
      </c>
      <c r="J1824" s="1">
        <v>158.69999999999999</v>
      </c>
      <c r="K1824" s="13">
        <f t="shared" si="142"/>
        <v>0.01</v>
      </c>
      <c r="L1824" s="17">
        <f t="shared" si="143"/>
        <v>157.113</v>
      </c>
      <c r="M1824" s="17">
        <f t="shared" si="144"/>
        <v>151.19999999999999</v>
      </c>
      <c r="N1824" s="1" t="s">
        <v>10</v>
      </c>
      <c r="O1824" s="1">
        <v>7.5</v>
      </c>
    </row>
    <row r="1825" spans="4:15" x14ac:dyDescent="0.25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40"/>
        <v>Large</v>
      </c>
      <c r="I1825" s="4" t="str">
        <f t="shared" si="141"/>
        <v>XX Large</v>
      </c>
      <c r="J1825" s="1">
        <v>813.53499999999997</v>
      </c>
      <c r="K1825" s="13">
        <f t="shared" si="142"/>
        <v>0.01</v>
      </c>
      <c r="L1825" s="17">
        <f t="shared" si="143"/>
        <v>805.39964999999995</v>
      </c>
      <c r="M1825" s="17">
        <f t="shared" si="144"/>
        <v>812.54499999999996</v>
      </c>
      <c r="N1825" s="1" t="s">
        <v>8</v>
      </c>
      <c r="O1825" s="1">
        <v>0.99</v>
      </c>
    </row>
    <row r="1826" spans="4:15" x14ac:dyDescent="0.25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40"/>
        <v>Small</v>
      </c>
      <c r="I1826" s="4" t="str">
        <f t="shared" si="141"/>
        <v>Extra Small</v>
      </c>
      <c r="J1826" s="1">
        <v>43.9</v>
      </c>
      <c r="K1826" s="13">
        <f t="shared" si="142"/>
        <v>0</v>
      </c>
      <c r="L1826" s="17">
        <f t="shared" si="143"/>
        <v>43.9</v>
      </c>
      <c r="M1826" s="17">
        <f t="shared" si="144"/>
        <v>43.9</v>
      </c>
      <c r="N1826" s="1" t="s">
        <v>10</v>
      </c>
      <c r="O1826" s="1">
        <v>4.95</v>
      </c>
    </row>
    <row r="1827" spans="4:15" x14ac:dyDescent="0.25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40"/>
        <v>Large</v>
      </c>
      <c r="I1827" s="4" t="str">
        <f t="shared" si="141"/>
        <v>XXX Large</v>
      </c>
      <c r="J1827" s="1">
        <v>236.28</v>
      </c>
      <c r="K1827" s="13">
        <f t="shared" si="142"/>
        <v>0.01</v>
      </c>
      <c r="L1827" s="17">
        <f t="shared" si="143"/>
        <v>233.91720000000001</v>
      </c>
      <c r="M1827" s="17">
        <f t="shared" si="144"/>
        <v>233.23</v>
      </c>
      <c r="N1827" s="1" t="s">
        <v>10</v>
      </c>
      <c r="O1827" s="1">
        <v>3.05</v>
      </c>
    </row>
    <row r="1828" spans="4:15" x14ac:dyDescent="0.25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40"/>
        <v>Small</v>
      </c>
      <c r="I1828" s="4" t="str">
        <f t="shared" si="141"/>
        <v>Mini</v>
      </c>
      <c r="J1828" s="1">
        <v>2421.02</v>
      </c>
      <c r="K1828" s="13">
        <f t="shared" si="142"/>
        <v>0</v>
      </c>
      <c r="L1828" s="17">
        <f t="shared" si="143"/>
        <v>2421.02</v>
      </c>
      <c r="M1828" s="17">
        <f t="shared" si="144"/>
        <v>2421.02</v>
      </c>
      <c r="N1828" s="1" t="s">
        <v>13</v>
      </c>
      <c r="O1828" s="1">
        <v>16.059999999999999</v>
      </c>
    </row>
    <row r="1829" spans="4:15" x14ac:dyDescent="0.25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40"/>
        <v>Medium</v>
      </c>
      <c r="I1829" s="4" t="str">
        <f t="shared" si="141"/>
        <v>Medium</v>
      </c>
      <c r="J1829" s="1">
        <v>6276.83</v>
      </c>
      <c r="K1829" s="13">
        <f t="shared" si="142"/>
        <v>0</v>
      </c>
      <c r="L1829" s="17">
        <f t="shared" si="143"/>
        <v>6276.83</v>
      </c>
      <c r="M1829" s="17">
        <f t="shared" si="144"/>
        <v>6276.83</v>
      </c>
      <c r="N1829" s="1" t="s">
        <v>13</v>
      </c>
      <c r="O1829" s="1">
        <v>48.8</v>
      </c>
    </row>
    <row r="1830" spans="4:15" x14ac:dyDescent="0.25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40"/>
        <v>Medium</v>
      </c>
      <c r="I1830" s="4" t="str">
        <f t="shared" si="141"/>
        <v>Medium</v>
      </c>
      <c r="J1830" s="1">
        <v>621.21</v>
      </c>
      <c r="K1830" s="13">
        <f t="shared" si="142"/>
        <v>0</v>
      </c>
      <c r="L1830" s="17">
        <f t="shared" si="143"/>
        <v>621.21</v>
      </c>
      <c r="M1830" s="17">
        <f t="shared" si="144"/>
        <v>621.21</v>
      </c>
      <c r="N1830" s="1" t="s">
        <v>10</v>
      </c>
      <c r="O1830" s="1">
        <v>6.64</v>
      </c>
    </row>
    <row r="1831" spans="4:15" x14ac:dyDescent="0.25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40"/>
        <v>Small</v>
      </c>
      <c r="I1831" s="4" t="str">
        <f t="shared" si="141"/>
        <v>Extra Small</v>
      </c>
      <c r="J1831" s="1">
        <v>137.38</v>
      </c>
      <c r="K1831" s="13">
        <f t="shared" si="142"/>
        <v>0</v>
      </c>
      <c r="L1831" s="17">
        <f t="shared" si="143"/>
        <v>137.38</v>
      </c>
      <c r="M1831" s="17">
        <f t="shared" si="144"/>
        <v>137.38</v>
      </c>
      <c r="N1831" s="1" t="s">
        <v>10</v>
      </c>
      <c r="O1831" s="1">
        <v>1.99</v>
      </c>
    </row>
    <row r="1832" spans="4:15" x14ac:dyDescent="0.25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40"/>
        <v>Large</v>
      </c>
      <c r="I1832" s="4" t="str">
        <f t="shared" si="141"/>
        <v>Large</v>
      </c>
      <c r="J1832" s="1">
        <v>463</v>
      </c>
      <c r="K1832" s="13">
        <f t="shared" si="142"/>
        <v>0</v>
      </c>
      <c r="L1832" s="17">
        <f t="shared" si="143"/>
        <v>463</v>
      </c>
      <c r="M1832" s="17">
        <f t="shared" si="144"/>
        <v>463</v>
      </c>
      <c r="N1832" s="1" t="s">
        <v>10</v>
      </c>
      <c r="O1832" s="1">
        <v>7.17</v>
      </c>
    </row>
    <row r="1833" spans="4:15" x14ac:dyDescent="0.25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40"/>
        <v>Medium</v>
      </c>
      <c r="I1833" s="4" t="str">
        <f t="shared" si="141"/>
        <v>Small-Medium</v>
      </c>
      <c r="J1833" s="1">
        <v>215.65</v>
      </c>
      <c r="K1833" s="13">
        <f t="shared" si="142"/>
        <v>0</v>
      </c>
      <c r="L1833" s="17">
        <f t="shared" si="143"/>
        <v>215.65</v>
      </c>
      <c r="M1833" s="17">
        <f t="shared" si="144"/>
        <v>215.65</v>
      </c>
      <c r="N1833" s="1" t="s">
        <v>8</v>
      </c>
      <c r="O1833" s="1">
        <v>2.85</v>
      </c>
    </row>
    <row r="1834" spans="4:15" x14ac:dyDescent="0.25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40"/>
        <v>Large</v>
      </c>
      <c r="I1834" s="4" t="str">
        <f t="shared" si="141"/>
        <v>Large</v>
      </c>
      <c r="J1834" s="1">
        <v>926.85</v>
      </c>
      <c r="K1834" s="13">
        <f t="shared" si="142"/>
        <v>0</v>
      </c>
      <c r="L1834" s="17">
        <f t="shared" si="143"/>
        <v>926.85</v>
      </c>
      <c r="M1834" s="17">
        <f t="shared" si="144"/>
        <v>926.85</v>
      </c>
      <c r="N1834" s="1" t="s">
        <v>10</v>
      </c>
      <c r="O1834" s="1">
        <v>1.49</v>
      </c>
    </row>
    <row r="1835" spans="4:15" x14ac:dyDescent="0.25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40"/>
        <v>Medium</v>
      </c>
      <c r="I1835" s="4" t="str">
        <f t="shared" si="141"/>
        <v>Medium</v>
      </c>
      <c r="J1835" s="1">
        <v>122.05</v>
      </c>
      <c r="K1835" s="13">
        <f t="shared" si="142"/>
        <v>0</v>
      </c>
      <c r="L1835" s="17">
        <f t="shared" si="143"/>
        <v>122.05</v>
      </c>
      <c r="M1835" s="17">
        <f t="shared" si="144"/>
        <v>122.05</v>
      </c>
      <c r="N1835" s="1" t="s">
        <v>8</v>
      </c>
      <c r="O1835" s="1">
        <v>5.41</v>
      </c>
    </row>
    <row r="1836" spans="4:15" x14ac:dyDescent="0.25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40"/>
        <v>Small</v>
      </c>
      <c r="I1836" s="4" t="str">
        <f t="shared" si="141"/>
        <v>Small</v>
      </c>
      <c r="J1836" s="1">
        <v>677.43</v>
      </c>
      <c r="K1836" s="13">
        <f t="shared" si="142"/>
        <v>0</v>
      </c>
      <c r="L1836" s="17">
        <f t="shared" si="143"/>
        <v>677.43</v>
      </c>
      <c r="M1836" s="17">
        <f t="shared" si="144"/>
        <v>677.43</v>
      </c>
      <c r="N1836" s="1" t="s">
        <v>10</v>
      </c>
      <c r="O1836" s="1">
        <v>22.24</v>
      </c>
    </row>
    <row r="1837" spans="4:15" x14ac:dyDescent="0.25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40"/>
        <v>Large</v>
      </c>
      <c r="I1837" s="4" t="str">
        <f t="shared" si="141"/>
        <v>Large</v>
      </c>
      <c r="J1837" s="1">
        <v>311.44</v>
      </c>
      <c r="K1837" s="13">
        <f t="shared" si="142"/>
        <v>0</v>
      </c>
      <c r="L1837" s="17">
        <f t="shared" si="143"/>
        <v>311.44</v>
      </c>
      <c r="M1837" s="17">
        <f t="shared" si="144"/>
        <v>311.44</v>
      </c>
      <c r="N1837" s="1" t="s">
        <v>10</v>
      </c>
      <c r="O1837" s="1">
        <v>1.99</v>
      </c>
    </row>
    <row r="1838" spans="4:15" x14ac:dyDescent="0.25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40"/>
        <v>Large</v>
      </c>
      <c r="I1838" s="4" t="str">
        <f t="shared" si="141"/>
        <v>Extra Large</v>
      </c>
      <c r="J1838" s="1">
        <v>212.12</v>
      </c>
      <c r="K1838" s="13">
        <f t="shared" si="142"/>
        <v>0.01</v>
      </c>
      <c r="L1838" s="17">
        <f t="shared" si="143"/>
        <v>209.99879999999999</v>
      </c>
      <c r="M1838" s="17">
        <f t="shared" si="144"/>
        <v>206.46</v>
      </c>
      <c r="N1838" s="1" t="s">
        <v>10</v>
      </c>
      <c r="O1838" s="1">
        <v>5.66</v>
      </c>
    </row>
    <row r="1839" spans="4:15" x14ac:dyDescent="0.25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40"/>
        <v>Medium</v>
      </c>
      <c r="I1839" s="4" t="str">
        <f t="shared" si="141"/>
        <v>Small-Medium</v>
      </c>
      <c r="J1839" s="1">
        <v>257.97000000000003</v>
      </c>
      <c r="K1839" s="13">
        <f t="shared" si="142"/>
        <v>0</v>
      </c>
      <c r="L1839" s="17">
        <f t="shared" si="143"/>
        <v>257.97000000000003</v>
      </c>
      <c r="M1839" s="17">
        <f t="shared" si="144"/>
        <v>257.97000000000003</v>
      </c>
      <c r="N1839" s="1" t="s">
        <v>10</v>
      </c>
      <c r="O1839" s="1">
        <v>4.9800000000000004</v>
      </c>
    </row>
    <row r="1840" spans="4:15" x14ac:dyDescent="0.25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40"/>
        <v>Small</v>
      </c>
      <c r="I1840" s="4" t="str">
        <f t="shared" si="141"/>
        <v>Extra Small</v>
      </c>
      <c r="J1840" s="1">
        <v>22.78</v>
      </c>
      <c r="K1840" s="13">
        <f t="shared" si="142"/>
        <v>0</v>
      </c>
      <c r="L1840" s="17">
        <f t="shared" si="143"/>
        <v>22.78</v>
      </c>
      <c r="M1840" s="17">
        <f t="shared" si="144"/>
        <v>22.78</v>
      </c>
      <c r="N1840" s="1" t="s">
        <v>10</v>
      </c>
      <c r="O1840" s="1">
        <v>0.5</v>
      </c>
    </row>
    <row r="1841" spans="4:15" x14ac:dyDescent="0.25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40"/>
        <v>Medium</v>
      </c>
      <c r="I1841" s="4" t="str">
        <f t="shared" si="141"/>
        <v>Medium-Large</v>
      </c>
      <c r="J1841" s="1">
        <v>112.05</v>
      </c>
      <c r="K1841" s="13">
        <f t="shared" si="142"/>
        <v>0</v>
      </c>
      <c r="L1841" s="17">
        <f t="shared" si="143"/>
        <v>112.05</v>
      </c>
      <c r="M1841" s="17">
        <f t="shared" si="144"/>
        <v>112.05</v>
      </c>
      <c r="N1841" s="1" t="s">
        <v>10</v>
      </c>
      <c r="O1841" s="1">
        <v>1.3</v>
      </c>
    </row>
    <row r="1842" spans="4:15" x14ac:dyDescent="0.25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40"/>
        <v>Medium</v>
      </c>
      <c r="I1842" s="4" t="str">
        <f t="shared" si="141"/>
        <v>Medium-Large</v>
      </c>
      <c r="J1842" s="1">
        <v>2185.61</v>
      </c>
      <c r="K1842" s="13">
        <f t="shared" si="142"/>
        <v>0</v>
      </c>
      <c r="L1842" s="17">
        <f t="shared" si="143"/>
        <v>2185.61</v>
      </c>
      <c r="M1842" s="17">
        <f t="shared" si="144"/>
        <v>2185.61</v>
      </c>
      <c r="N1842" s="1" t="s">
        <v>13</v>
      </c>
      <c r="O1842" s="1">
        <v>89.3</v>
      </c>
    </row>
    <row r="1843" spans="4:15" x14ac:dyDescent="0.25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40"/>
        <v>Medium</v>
      </c>
      <c r="I1843" s="4" t="str">
        <f t="shared" si="141"/>
        <v>Medium-Large</v>
      </c>
      <c r="J1843" s="1">
        <v>452.39</v>
      </c>
      <c r="K1843" s="13">
        <f t="shared" si="142"/>
        <v>0</v>
      </c>
      <c r="L1843" s="17">
        <f t="shared" si="143"/>
        <v>452.39</v>
      </c>
      <c r="M1843" s="17">
        <f t="shared" si="144"/>
        <v>452.39</v>
      </c>
      <c r="N1843" s="1" t="s">
        <v>10</v>
      </c>
      <c r="O1843" s="1">
        <v>8.17</v>
      </c>
    </row>
    <row r="1844" spans="4:15" x14ac:dyDescent="0.25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40"/>
        <v>Medium</v>
      </c>
      <c r="I1844" s="4" t="str">
        <f t="shared" si="141"/>
        <v>Small-Medium</v>
      </c>
      <c r="J1844" s="1">
        <v>2130.8200000000002</v>
      </c>
      <c r="K1844" s="13">
        <f t="shared" si="142"/>
        <v>0</v>
      </c>
      <c r="L1844" s="17">
        <f t="shared" si="143"/>
        <v>2130.8200000000002</v>
      </c>
      <c r="M1844" s="17">
        <f t="shared" si="144"/>
        <v>2130.8200000000002</v>
      </c>
      <c r="N1844" s="1" t="s">
        <v>10</v>
      </c>
      <c r="O1844" s="1">
        <v>9.07</v>
      </c>
    </row>
    <row r="1845" spans="4:15" x14ac:dyDescent="0.25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40"/>
        <v>Small</v>
      </c>
      <c r="I1845" s="4" t="str">
        <f t="shared" si="141"/>
        <v>Mini</v>
      </c>
      <c r="J1845" s="1">
        <v>117.13</v>
      </c>
      <c r="K1845" s="13">
        <f t="shared" si="142"/>
        <v>0</v>
      </c>
      <c r="L1845" s="17">
        <f t="shared" si="143"/>
        <v>117.13</v>
      </c>
      <c r="M1845" s="17">
        <f t="shared" si="144"/>
        <v>117.13</v>
      </c>
      <c r="N1845" s="1" t="s">
        <v>10</v>
      </c>
      <c r="O1845" s="1">
        <v>4</v>
      </c>
    </row>
    <row r="1846" spans="4:15" x14ac:dyDescent="0.25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40"/>
        <v>Large</v>
      </c>
      <c r="I1846" s="4" t="str">
        <f t="shared" si="141"/>
        <v>Large</v>
      </c>
      <c r="J1846" s="1">
        <v>934.87</v>
      </c>
      <c r="K1846" s="13">
        <f t="shared" si="142"/>
        <v>0</v>
      </c>
      <c r="L1846" s="17">
        <f t="shared" si="143"/>
        <v>934.87</v>
      </c>
      <c r="M1846" s="17">
        <f t="shared" si="144"/>
        <v>934.87</v>
      </c>
      <c r="N1846" s="1" t="s">
        <v>10</v>
      </c>
      <c r="O1846" s="1">
        <v>12.62</v>
      </c>
    </row>
    <row r="1847" spans="4:15" x14ac:dyDescent="0.25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40"/>
        <v>Medium</v>
      </c>
      <c r="I1847" s="4" t="str">
        <f t="shared" si="141"/>
        <v>Medium-Large</v>
      </c>
      <c r="J1847" s="1">
        <v>2754.93</v>
      </c>
      <c r="K1847" s="13">
        <f t="shared" si="142"/>
        <v>0</v>
      </c>
      <c r="L1847" s="17">
        <f t="shared" si="143"/>
        <v>2754.93</v>
      </c>
      <c r="M1847" s="17">
        <f t="shared" si="144"/>
        <v>2754.93</v>
      </c>
      <c r="N1847" s="1" t="s">
        <v>10</v>
      </c>
      <c r="O1847" s="1">
        <v>39.61</v>
      </c>
    </row>
    <row r="1848" spans="4:15" x14ac:dyDescent="0.25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40"/>
        <v>Small</v>
      </c>
      <c r="I1848" s="4" t="str">
        <f t="shared" si="141"/>
        <v>Small</v>
      </c>
      <c r="J1848" s="1">
        <v>19417.55</v>
      </c>
      <c r="K1848" s="13">
        <f t="shared" si="142"/>
        <v>0</v>
      </c>
      <c r="L1848" s="17">
        <f t="shared" si="143"/>
        <v>19417.55</v>
      </c>
      <c r="M1848" s="17">
        <f t="shared" si="144"/>
        <v>19417.55</v>
      </c>
      <c r="N1848" s="1" t="s">
        <v>10</v>
      </c>
      <c r="O1848" s="1">
        <v>19.989999999999998</v>
      </c>
    </row>
    <row r="1849" spans="4:15" x14ac:dyDescent="0.25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40"/>
        <v>Small</v>
      </c>
      <c r="I1849" s="4" t="str">
        <f t="shared" si="141"/>
        <v>Extra Small</v>
      </c>
      <c r="J1849" s="1">
        <v>1278.6465000000001</v>
      </c>
      <c r="K1849" s="13">
        <f t="shared" si="142"/>
        <v>0</v>
      </c>
      <c r="L1849" s="17">
        <f t="shared" si="143"/>
        <v>1278.6465000000001</v>
      </c>
      <c r="M1849" s="17">
        <f t="shared" si="144"/>
        <v>1278.6465000000001</v>
      </c>
      <c r="N1849" s="1" t="s">
        <v>10</v>
      </c>
      <c r="O1849" s="1">
        <v>4.2</v>
      </c>
    </row>
    <row r="1850" spans="4:15" x14ac:dyDescent="0.25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40"/>
        <v>Medium</v>
      </c>
      <c r="I1850" s="4" t="str">
        <f t="shared" si="141"/>
        <v>Medium</v>
      </c>
      <c r="J1850" s="1">
        <v>1560.96</v>
      </c>
      <c r="K1850" s="13">
        <f t="shared" si="142"/>
        <v>0</v>
      </c>
      <c r="L1850" s="17">
        <f t="shared" si="143"/>
        <v>1560.96</v>
      </c>
      <c r="M1850" s="17">
        <f t="shared" si="144"/>
        <v>1560.96</v>
      </c>
      <c r="N1850" s="1" t="s">
        <v>8</v>
      </c>
      <c r="O1850" s="1">
        <v>4</v>
      </c>
    </row>
    <row r="1851" spans="4:15" x14ac:dyDescent="0.25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40"/>
        <v>Medium</v>
      </c>
      <c r="I1851" s="4" t="str">
        <f t="shared" si="141"/>
        <v>Small-Medium</v>
      </c>
      <c r="J1851" s="1">
        <v>200.41</v>
      </c>
      <c r="K1851" s="13">
        <f t="shared" si="142"/>
        <v>0</v>
      </c>
      <c r="L1851" s="17">
        <f t="shared" si="143"/>
        <v>200.41</v>
      </c>
      <c r="M1851" s="17">
        <f t="shared" si="144"/>
        <v>200.41</v>
      </c>
      <c r="N1851" s="1" t="s">
        <v>10</v>
      </c>
      <c r="O1851" s="1">
        <v>4.68</v>
      </c>
    </row>
    <row r="1852" spans="4:15" x14ac:dyDescent="0.25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40"/>
        <v>Medium</v>
      </c>
      <c r="I1852" s="4" t="str">
        <f t="shared" si="141"/>
        <v>Medium</v>
      </c>
      <c r="J1852" s="1">
        <v>1351.78</v>
      </c>
      <c r="K1852" s="13">
        <f t="shared" si="142"/>
        <v>0</v>
      </c>
      <c r="L1852" s="17">
        <f t="shared" si="143"/>
        <v>1351.78</v>
      </c>
      <c r="M1852" s="17">
        <f t="shared" si="144"/>
        <v>1351.78</v>
      </c>
      <c r="N1852" s="1" t="s">
        <v>10</v>
      </c>
      <c r="O1852" s="1">
        <v>13.22</v>
      </c>
    </row>
    <row r="1853" spans="4:15" x14ac:dyDescent="0.25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40"/>
        <v>Small</v>
      </c>
      <c r="I1853" s="4" t="str">
        <f t="shared" si="141"/>
        <v>Small</v>
      </c>
      <c r="J1853" s="1">
        <v>1769.74</v>
      </c>
      <c r="K1853" s="13">
        <f t="shared" si="142"/>
        <v>0</v>
      </c>
      <c r="L1853" s="17">
        <f t="shared" si="143"/>
        <v>1769.74</v>
      </c>
      <c r="M1853" s="17">
        <f t="shared" si="144"/>
        <v>1769.74</v>
      </c>
      <c r="N1853" s="1" t="s">
        <v>10</v>
      </c>
      <c r="O1853" s="1">
        <v>4</v>
      </c>
    </row>
    <row r="1854" spans="4:15" x14ac:dyDescent="0.25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40"/>
        <v>Small</v>
      </c>
      <c r="I1854" s="4" t="str">
        <f t="shared" si="141"/>
        <v>Small</v>
      </c>
      <c r="J1854" s="1">
        <v>1722.65</v>
      </c>
      <c r="K1854" s="13">
        <f t="shared" si="142"/>
        <v>0</v>
      </c>
      <c r="L1854" s="17">
        <f t="shared" si="143"/>
        <v>1722.65</v>
      </c>
      <c r="M1854" s="17">
        <f t="shared" si="144"/>
        <v>1722.65</v>
      </c>
      <c r="N1854" s="1" t="s">
        <v>13</v>
      </c>
      <c r="O1854" s="1">
        <v>51.42</v>
      </c>
    </row>
    <row r="1855" spans="4:15" x14ac:dyDescent="0.25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40"/>
        <v>Medium</v>
      </c>
      <c r="I1855" s="4" t="str">
        <f t="shared" si="141"/>
        <v>Small-Medium</v>
      </c>
      <c r="J1855" s="1">
        <v>4901.99</v>
      </c>
      <c r="K1855" s="13">
        <f t="shared" si="142"/>
        <v>0</v>
      </c>
      <c r="L1855" s="17">
        <f t="shared" si="143"/>
        <v>4901.99</v>
      </c>
      <c r="M1855" s="17">
        <f t="shared" si="144"/>
        <v>4901.99</v>
      </c>
      <c r="N1855" s="1" t="s">
        <v>10</v>
      </c>
      <c r="O1855" s="1">
        <v>19.989999999999998</v>
      </c>
    </row>
    <row r="1856" spans="4:15" x14ac:dyDescent="0.25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40"/>
        <v>Small</v>
      </c>
      <c r="I1856" s="4" t="str">
        <f t="shared" si="141"/>
        <v>Mini</v>
      </c>
      <c r="J1856" s="1">
        <v>6.77</v>
      </c>
      <c r="K1856" s="13">
        <f t="shared" si="142"/>
        <v>0</v>
      </c>
      <c r="L1856" s="17">
        <f t="shared" si="143"/>
        <v>6.77</v>
      </c>
      <c r="M1856" s="17">
        <f t="shared" si="144"/>
        <v>6.77</v>
      </c>
      <c r="N1856" s="1" t="s">
        <v>10</v>
      </c>
      <c r="O1856" s="1">
        <v>4.28</v>
      </c>
    </row>
    <row r="1857" spans="4:15" x14ac:dyDescent="0.25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40"/>
        <v>Large</v>
      </c>
      <c r="I1857" s="4" t="str">
        <f t="shared" si="141"/>
        <v>XX Large</v>
      </c>
      <c r="J1857" s="1">
        <v>638.07000000000005</v>
      </c>
      <c r="K1857" s="13">
        <f t="shared" si="142"/>
        <v>0.01</v>
      </c>
      <c r="L1857" s="17">
        <f t="shared" si="143"/>
        <v>631.6893</v>
      </c>
      <c r="M1857" s="17">
        <f t="shared" si="144"/>
        <v>636.1</v>
      </c>
      <c r="N1857" s="1" t="s">
        <v>10</v>
      </c>
      <c r="O1857" s="1">
        <v>1.97</v>
      </c>
    </row>
    <row r="1858" spans="4:15" x14ac:dyDescent="0.25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40"/>
        <v>Large</v>
      </c>
      <c r="I1858" s="4" t="str">
        <f t="shared" si="141"/>
        <v>XXX Large</v>
      </c>
      <c r="J1858" s="1">
        <v>1857.88</v>
      </c>
      <c r="K1858" s="13">
        <f t="shared" si="142"/>
        <v>0.01</v>
      </c>
      <c r="L1858" s="17">
        <f t="shared" si="143"/>
        <v>1839.3012000000001</v>
      </c>
      <c r="M1858" s="17">
        <f t="shared" si="144"/>
        <v>1855.89</v>
      </c>
      <c r="N1858" s="1" t="s">
        <v>10</v>
      </c>
      <c r="O1858" s="1">
        <v>1.99</v>
      </c>
    </row>
    <row r="1859" spans="4:15" x14ac:dyDescent="0.25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145">IF(G1859&gt;=30,"Large",IF(G1859&lt;=15,"Small","Medium"))</f>
        <v>Medium</v>
      </c>
      <c r="I1859" s="4" t="str">
        <f t="shared" ref="I1859:I1922" si="146">VLOOKUP(G1859,$A$3:$B$12,2,TRUE)</f>
        <v>Small-Medium</v>
      </c>
      <c r="J1859" s="1">
        <v>36.229999999999997</v>
      </c>
      <c r="K1859" s="13">
        <f t="shared" ref="K1859:K1922" si="147">IF(G1859&gt;35,0.01,0)</f>
        <v>0</v>
      </c>
      <c r="L1859" s="17">
        <f t="shared" ref="L1859:L1922" si="148">J1859*(1-K1859)</f>
        <v>36.229999999999997</v>
      </c>
      <c r="M1859" s="17">
        <f t="shared" ref="M1859:M1922" si="149">IF(K1859=0.01,J1859-O1859,J1859)</f>
        <v>36.229999999999997</v>
      </c>
      <c r="N1859" s="1" t="s">
        <v>10</v>
      </c>
      <c r="O1859" s="1">
        <v>1.99</v>
      </c>
    </row>
    <row r="1860" spans="4:15" x14ac:dyDescent="0.25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145"/>
        <v>Small</v>
      </c>
      <c r="I1860" s="4" t="str">
        <f t="shared" si="146"/>
        <v>Mini</v>
      </c>
      <c r="J1860" s="1">
        <v>65.747500000000002</v>
      </c>
      <c r="K1860" s="13">
        <f t="shared" si="147"/>
        <v>0</v>
      </c>
      <c r="L1860" s="17">
        <f t="shared" si="148"/>
        <v>65.747500000000002</v>
      </c>
      <c r="M1860" s="17">
        <f t="shared" si="149"/>
        <v>65.747500000000002</v>
      </c>
      <c r="N1860" s="1" t="s">
        <v>8</v>
      </c>
      <c r="O1860" s="1">
        <v>3.99</v>
      </c>
    </row>
    <row r="1861" spans="4:15" x14ac:dyDescent="0.25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145"/>
        <v>Small</v>
      </c>
      <c r="I1861" s="4" t="str">
        <f t="shared" si="146"/>
        <v>Extra Small</v>
      </c>
      <c r="J1861" s="1">
        <v>323.52999999999997</v>
      </c>
      <c r="K1861" s="13">
        <f t="shared" si="147"/>
        <v>0</v>
      </c>
      <c r="L1861" s="17">
        <f t="shared" si="148"/>
        <v>323.52999999999997</v>
      </c>
      <c r="M1861" s="17">
        <f t="shared" si="149"/>
        <v>323.52999999999997</v>
      </c>
      <c r="N1861" s="1" t="s">
        <v>10</v>
      </c>
      <c r="O1861" s="1">
        <v>19.989999999999998</v>
      </c>
    </row>
    <row r="1862" spans="4:15" x14ac:dyDescent="0.25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145"/>
        <v>Large</v>
      </c>
      <c r="I1862" s="4" t="str">
        <f t="shared" si="146"/>
        <v>Extra Large</v>
      </c>
      <c r="J1862" s="1">
        <v>2160.83</v>
      </c>
      <c r="K1862" s="13">
        <f t="shared" si="147"/>
        <v>0.01</v>
      </c>
      <c r="L1862" s="17">
        <f t="shared" si="148"/>
        <v>2139.2217000000001</v>
      </c>
      <c r="M1862" s="17">
        <f t="shared" si="149"/>
        <v>2140.84</v>
      </c>
      <c r="N1862" s="1" t="s">
        <v>10</v>
      </c>
      <c r="O1862" s="1">
        <v>19.989999999999998</v>
      </c>
    </row>
    <row r="1863" spans="4:15" x14ac:dyDescent="0.25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145"/>
        <v>Medium</v>
      </c>
      <c r="I1863" s="4" t="str">
        <f t="shared" si="146"/>
        <v>Medium-Large</v>
      </c>
      <c r="J1863" s="1">
        <v>2654.16</v>
      </c>
      <c r="K1863" s="13">
        <f t="shared" si="147"/>
        <v>0</v>
      </c>
      <c r="L1863" s="17">
        <f t="shared" si="148"/>
        <v>2654.16</v>
      </c>
      <c r="M1863" s="17">
        <f t="shared" si="149"/>
        <v>2654.16</v>
      </c>
      <c r="N1863" s="1" t="s">
        <v>13</v>
      </c>
      <c r="O1863" s="1">
        <v>28</v>
      </c>
    </row>
    <row r="1864" spans="4:15" x14ac:dyDescent="0.25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145"/>
        <v>Medium</v>
      </c>
      <c r="I1864" s="4" t="str">
        <f t="shared" si="146"/>
        <v>Small-Medium</v>
      </c>
      <c r="J1864" s="1">
        <v>43.94</v>
      </c>
      <c r="K1864" s="13">
        <f t="shared" si="147"/>
        <v>0</v>
      </c>
      <c r="L1864" s="17">
        <f t="shared" si="148"/>
        <v>43.94</v>
      </c>
      <c r="M1864" s="17">
        <f t="shared" si="149"/>
        <v>43.94</v>
      </c>
      <c r="N1864" s="1" t="s">
        <v>10</v>
      </c>
      <c r="O1864" s="1">
        <v>5.33</v>
      </c>
    </row>
    <row r="1865" spans="4:15" x14ac:dyDescent="0.25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145"/>
        <v>Large</v>
      </c>
      <c r="I1865" s="4" t="str">
        <f t="shared" si="146"/>
        <v>Large</v>
      </c>
      <c r="J1865" s="1">
        <v>1882.12</v>
      </c>
      <c r="K1865" s="13">
        <f t="shared" si="147"/>
        <v>0</v>
      </c>
      <c r="L1865" s="17">
        <f t="shared" si="148"/>
        <v>1882.12</v>
      </c>
      <c r="M1865" s="17">
        <f t="shared" si="149"/>
        <v>1882.12</v>
      </c>
      <c r="N1865" s="1" t="s">
        <v>10</v>
      </c>
      <c r="O1865" s="1">
        <v>10.29</v>
      </c>
    </row>
    <row r="1866" spans="4:15" x14ac:dyDescent="0.25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145"/>
        <v>Medium</v>
      </c>
      <c r="I1866" s="4" t="str">
        <f t="shared" si="146"/>
        <v>Medium</v>
      </c>
      <c r="J1866" s="1">
        <v>731.71</v>
      </c>
      <c r="K1866" s="13">
        <f t="shared" si="147"/>
        <v>0</v>
      </c>
      <c r="L1866" s="17">
        <f t="shared" si="148"/>
        <v>731.71</v>
      </c>
      <c r="M1866" s="17">
        <f t="shared" si="149"/>
        <v>731.71</v>
      </c>
      <c r="N1866" s="1" t="s">
        <v>10</v>
      </c>
      <c r="O1866" s="1">
        <v>1.99</v>
      </c>
    </row>
    <row r="1867" spans="4:15" x14ac:dyDescent="0.25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145"/>
        <v>Medium</v>
      </c>
      <c r="I1867" s="4" t="str">
        <f t="shared" si="146"/>
        <v>Small-Medium</v>
      </c>
      <c r="J1867" s="1">
        <v>378.08</v>
      </c>
      <c r="K1867" s="13">
        <f t="shared" si="147"/>
        <v>0</v>
      </c>
      <c r="L1867" s="17">
        <f t="shared" si="148"/>
        <v>378.08</v>
      </c>
      <c r="M1867" s="17">
        <f t="shared" si="149"/>
        <v>378.08</v>
      </c>
      <c r="N1867" s="1" t="s">
        <v>10</v>
      </c>
      <c r="O1867" s="1">
        <v>1.99</v>
      </c>
    </row>
    <row r="1868" spans="4:15" x14ac:dyDescent="0.25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145"/>
        <v>Large</v>
      </c>
      <c r="I1868" s="4" t="str">
        <f t="shared" si="146"/>
        <v>XX Large</v>
      </c>
      <c r="J1868" s="1">
        <v>186.94</v>
      </c>
      <c r="K1868" s="13">
        <f t="shared" si="147"/>
        <v>0.01</v>
      </c>
      <c r="L1868" s="17">
        <f t="shared" si="148"/>
        <v>185.07059999999998</v>
      </c>
      <c r="M1868" s="17">
        <f t="shared" si="149"/>
        <v>186.44</v>
      </c>
      <c r="N1868" s="1" t="s">
        <v>10</v>
      </c>
      <c r="O1868" s="1">
        <v>0.5</v>
      </c>
    </row>
    <row r="1869" spans="4:15" x14ac:dyDescent="0.25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145"/>
        <v>Large</v>
      </c>
      <c r="I1869" s="4" t="str">
        <f t="shared" si="146"/>
        <v>XX Large</v>
      </c>
      <c r="J1869" s="1">
        <v>356.28</v>
      </c>
      <c r="K1869" s="13">
        <f t="shared" si="147"/>
        <v>0.01</v>
      </c>
      <c r="L1869" s="17">
        <f t="shared" si="148"/>
        <v>352.71719999999999</v>
      </c>
      <c r="M1869" s="17">
        <f t="shared" si="149"/>
        <v>353.28999999999996</v>
      </c>
      <c r="N1869" s="1" t="s">
        <v>8</v>
      </c>
      <c r="O1869" s="1">
        <v>2.99</v>
      </c>
    </row>
    <row r="1870" spans="4:15" x14ac:dyDescent="0.25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145"/>
        <v>Small</v>
      </c>
      <c r="I1870" s="4" t="str">
        <f t="shared" si="146"/>
        <v>Small</v>
      </c>
      <c r="J1870" s="1">
        <v>407.2</v>
      </c>
      <c r="K1870" s="13">
        <f t="shared" si="147"/>
        <v>0</v>
      </c>
      <c r="L1870" s="17">
        <f t="shared" si="148"/>
        <v>407.2</v>
      </c>
      <c r="M1870" s="17">
        <f t="shared" si="149"/>
        <v>407.2</v>
      </c>
      <c r="N1870" s="1" t="s">
        <v>10</v>
      </c>
      <c r="O1870" s="1">
        <v>17.079999999999998</v>
      </c>
    </row>
    <row r="1871" spans="4:15" x14ac:dyDescent="0.25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145"/>
        <v>Large</v>
      </c>
      <c r="I1871" s="4" t="str">
        <f t="shared" si="146"/>
        <v>XXX Large</v>
      </c>
      <c r="J1871" s="1">
        <v>103.03</v>
      </c>
      <c r="K1871" s="13">
        <f t="shared" si="147"/>
        <v>0.01</v>
      </c>
      <c r="L1871" s="17">
        <f t="shared" si="148"/>
        <v>101.9997</v>
      </c>
      <c r="M1871" s="17">
        <f t="shared" si="149"/>
        <v>100.47</v>
      </c>
      <c r="N1871" s="1" t="s">
        <v>10</v>
      </c>
      <c r="O1871" s="1">
        <v>2.56</v>
      </c>
    </row>
    <row r="1872" spans="4:15" x14ac:dyDescent="0.25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145"/>
        <v>Large</v>
      </c>
      <c r="I1872" s="4" t="str">
        <f t="shared" si="146"/>
        <v>XX Large</v>
      </c>
      <c r="J1872" s="1">
        <v>1704.58</v>
      </c>
      <c r="K1872" s="13">
        <f t="shared" si="147"/>
        <v>0.01</v>
      </c>
      <c r="L1872" s="17">
        <f t="shared" si="148"/>
        <v>1687.5341999999998</v>
      </c>
      <c r="M1872" s="17">
        <f t="shared" si="149"/>
        <v>1700.08</v>
      </c>
      <c r="N1872" s="1" t="s">
        <v>10</v>
      </c>
      <c r="O1872" s="1">
        <v>4.5</v>
      </c>
    </row>
    <row r="1873" spans="4:15" x14ac:dyDescent="0.25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145"/>
        <v>Large</v>
      </c>
      <c r="I1873" s="4" t="str">
        <f t="shared" si="146"/>
        <v>XX Large</v>
      </c>
      <c r="J1873" s="1">
        <v>1115.2</v>
      </c>
      <c r="K1873" s="13">
        <f t="shared" si="147"/>
        <v>0.01</v>
      </c>
      <c r="L1873" s="17">
        <f t="shared" si="148"/>
        <v>1104.048</v>
      </c>
      <c r="M1873" s="17">
        <f t="shared" si="149"/>
        <v>1113.21</v>
      </c>
      <c r="N1873" s="1" t="s">
        <v>10</v>
      </c>
      <c r="O1873" s="1">
        <v>1.99</v>
      </c>
    </row>
    <row r="1874" spans="4:15" x14ac:dyDescent="0.25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145"/>
        <v>Medium</v>
      </c>
      <c r="I1874" s="4" t="str">
        <f t="shared" si="146"/>
        <v>Small-Medium</v>
      </c>
      <c r="J1874" s="1">
        <v>36.75</v>
      </c>
      <c r="K1874" s="13">
        <f t="shared" si="147"/>
        <v>0</v>
      </c>
      <c r="L1874" s="17">
        <f t="shared" si="148"/>
        <v>36.75</v>
      </c>
      <c r="M1874" s="17">
        <f t="shared" si="149"/>
        <v>36.75</v>
      </c>
      <c r="N1874" s="1" t="s">
        <v>10</v>
      </c>
      <c r="O1874" s="1">
        <v>1.49</v>
      </c>
    </row>
    <row r="1875" spans="4:15" x14ac:dyDescent="0.25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145"/>
        <v>Large</v>
      </c>
      <c r="I1875" s="4" t="str">
        <f t="shared" si="146"/>
        <v>XXX Large</v>
      </c>
      <c r="J1875" s="1">
        <v>7235.83</v>
      </c>
      <c r="K1875" s="13">
        <f t="shared" si="147"/>
        <v>0.01</v>
      </c>
      <c r="L1875" s="17">
        <f t="shared" si="148"/>
        <v>7163.4717000000001</v>
      </c>
      <c r="M1875" s="17">
        <f t="shared" si="149"/>
        <v>7221.84</v>
      </c>
      <c r="N1875" s="1" t="s">
        <v>10</v>
      </c>
      <c r="O1875" s="1">
        <v>13.99</v>
      </c>
    </row>
    <row r="1876" spans="4:15" x14ac:dyDescent="0.25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145"/>
        <v>Small</v>
      </c>
      <c r="I1876" s="4" t="str">
        <f t="shared" si="146"/>
        <v>Extra Small</v>
      </c>
      <c r="J1876" s="1">
        <v>225.09</v>
      </c>
      <c r="K1876" s="13">
        <f t="shared" si="147"/>
        <v>0</v>
      </c>
      <c r="L1876" s="17">
        <f t="shared" si="148"/>
        <v>225.09</v>
      </c>
      <c r="M1876" s="17">
        <f t="shared" si="149"/>
        <v>225.09</v>
      </c>
      <c r="N1876" s="1" t="s">
        <v>10</v>
      </c>
      <c r="O1876" s="1">
        <v>2.99</v>
      </c>
    </row>
    <row r="1877" spans="4:15" x14ac:dyDescent="0.25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145"/>
        <v>Large</v>
      </c>
      <c r="I1877" s="4" t="str">
        <f t="shared" si="146"/>
        <v>Extra Large</v>
      </c>
      <c r="J1877" s="1">
        <v>692.15</v>
      </c>
      <c r="K1877" s="13">
        <f t="shared" si="147"/>
        <v>0.01</v>
      </c>
      <c r="L1877" s="17">
        <f t="shared" si="148"/>
        <v>685.22849999999994</v>
      </c>
      <c r="M1877" s="17">
        <f t="shared" si="149"/>
        <v>686.18</v>
      </c>
      <c r="N1877" s="1" t="s">
        <v>10</v>
      </c>
      <c r="O1877" s="1">
        <v>5.97</v>
      </c>
    </row>
    <row r="1878" spans="4:15" x14ac:dyDescent="0.25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145"/>
        <v>Large</v>
      </c>
      <c r="I1878" s="4" t="str">
        <f t="shared" si="146"/>
        <v>XX Large</v>
      </c>
      <c r="J1878" s="1">
        <v>268.33999999999997</v>
      </c>
      <c r="K1878" s="13">
        <f t="shared" si="147"/>
        <v>0.01</v>
      </c>
      <c r="L1878" s="17">
        <f t="shared" si="148"/>
        <v>265.65659999999997</v>
      </c>
      <c r="M1878" s="17">
        <f t="shared" si="149"/>
        <v>259.45999999999998</v>
      </c>
      <c r="N1878" s="1" t="s">
        <v>10</v>
      </c>
      <c r="O1878" s="1">
        <v>8.8800000000000008</v>
      </c>
    </row>
    <row r="1879" spans="4:15" x14ac:dyDescent="0.25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145"/>
        <v>Small</v>
      </c>
      <c r="I1879" s="4" t="str">
        <f t="shared" si="146"/>
        <v>Extra Small</v>
      </c>
      <c r="J1879" s="1">
        <v>1024.165</v>
      </c>
      <c r="K1879" s="13">
        <f t="shared" si="147"/>
        <v>0</v>
      </c>
      <c r="L1879" s="17">
        <f t="shared" si="148"/>
        <v>1024.165</v>
      </c>
      <c r="M1879" s="17">
        <f t="shared" si="149"/>
        <v>1024.165</v>
      </c>
      <c r="N1879" s="1" t="s">
        <v>10</v>
      </c>
      <c r="O1879" s="1">
        <v>5.99</v>
      </c>
    </row>
    <row r="1880" spans="4:15" x14ac:dyDescent="0.25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145"/>
        <v>Small</v>
      </c>
      <c r="I1880" s="4" t="str">
        <f t="shared" si="146"/>
        <v>Mini</v>
      </c>
      <c r="J1880" s="1">
        <v>18.91</v>
      </c>
      <c r="K1880" s="13">
        <f t="shared" si="147"/>
        <v>0</v>
      </c>
      <c r="L1880" s="17">
        <f t="shared" si="148"/>
        <v>18.91</v>
      </c>
      <c r="M1880" s="17">
        <f t="shared" si="149"/>
        <v>18.91</v>
      </c>
      <c r="N1880" s="1" t="s">
        <v>10</v>
      </c>
      <c r="O1880" s="1">
        <v>7.01</v>
      </c>
    </row>
    <row r="1881" spans="4:15" x14ac:dyDescent="0.25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145"/>
        <v>Small</v>
      </c>
      <c r="I1881" s="4" t="str">
        <f t="shared" si="146"/>
        <v>Extra Small</v>
      </c>
      <c r="J1881" s="1">
        <v>685.7</v>
      </c>
      <c r="K1881" s="13">
        <f t="shared" si="147"/>
        <v>0</v>
      </c>
      <c r="L1881" s="17">
        <f t="shared" si="148"/>
        <v>685.7</v>
      </c>
      <c r="M1881" s="17">
        <f t="shared" si="149"/>
        <v>685.7</v>
      </c>
      <c r="N1881" s="1" t="s">
        <v>10</v>
      </c>
      <c r="O1881" s="1">
        <v>20.79</v>
      </c>
    </row>
    <row r="1882" spans="4:15" x14ac:dyDescent="0.25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145"/>
        <v>Large</v>
      </c>
      <c r="I1882" s="4" t="str">
        <f t="shared" si="146"/>
        <v>Extra Large</v>
      </c>
      <c r="J1882" s="1">
        <v>3191.24</v>
      </c>
      <c r="K1882" s="13">
        <f t="shared" si="147"/>
        <v>0.01</v>
      </c>
      <c r="L1882" s="17">
        <f t="shared" si="148"/>
        <v>3159.3275999999996</v>
      </c>
      <c r="M1882" s="17">
        <f t="shared" si="149"/>
        <v>3186.2299999999996</v>
      </c>
      <c r="N1882" s="1" t="s">
        <v>10</v>
      </c>
      <c r="O1882" s="1">
        <v>5.01</v>
      </c>
    </row>
    <row r="1883" spans="4:15" x14ac:dyDescent="0.25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145"/>
        <v>Medium</v>
      </c>
      <c r="I1883" s="4" t="str">
        <f t="shared" si="146"/>
        <v>Small-Medium</v>
      </c>
      <c r="J1883" s="1">
        <v>340.952</v>
      </c>
      <c r="K1883" s="13">
        <f t="shared" si="147"/>
        <v>0</v>
      </c>
      <c r="L1883" s="17">
        <f t="shared" si="148"/>
        <v>340.952</v>
      </c>
      <c r="M1883" s="17">
        <f t="shared" si="149"/>
        <v>340.952</v>
      </c>
      <c r="N1883" s="1" t="s">
        <v>10</v>
      </c>
      <c r="O1883" s="1">
        <v>0.99</v>
      </c>
    </row>
    <row r="1884" spans="4:15" x14ac:dyDescent="0.25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145"/>
        <v>Large</v>
      </c>
      <c r="I1884" s="4" t="str">
        <f t="shared" si="146"/>
        <v>XXX Large</v>
      </c>
      <c r="J1884" s="1">
        <v>628.33000000000004</v>
      </c>
      <c r="K1884" s="13">
        <f t="shared" si="147"/>
        <v>0.01</v>
      </c>
      <c r="L1884" s="17">
        <f t="shared" si="148"/>
        <v>622.04669999999999</v>
      </c>
      <c r="M1884" s="17">
        <f t="shared" si="149"/>
        <v>618.96</v>
      </c>
      <c r="N1884" s="1" t="s">
        <v>10</v>
      </c>
      <c r="O1884" s="1">
        <v>9.3699999999999992</v>
      </c>
    </row>
    <row r="1885" spans="4:15" x14ac:dyDescent="0.25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145"/>
        <v>Small</v>
      </c>
      <c r="I1885" s="4" t="str">
        <f t="shared" si="146"/>
        <v>Extra Small</v>
      </c>
      <c r="J1885" s="1">
        <v>1770.7</v>
      </c>
      <c r="K1885" s="13">
        <f t="shared" si="147"/>
        <v>0</v>
      </c>
      <c r="L1885" s="17">
        <f t="shared" si="148"/>
        <v>1770.7</v>
      </c>
      <c r="M1885" s="17">
        <f t="shared" si="149"/>
        <v>1770.7</v>
      </c>
      <c r="N1885" s="1" t="s">
        <v>13</v>
      </c>
      <c r="O1885" s="1">
        <v>57</v>
      </c>
    </row>
    <row r="1886" spans="4:15" x14ac:dyDescent="0.25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145"/>
        <v>Small</v>
      </c>
      <c r="I1886" s="4" t="str">
        <f t="shared" si="146"/>
        <v>Small</v>
      </c>
      <c r="J1886" s="1">
        <v>1736.41</v>
      </c>
      <c r="K1886" s="13">
        <f t="shared" si="147"/>
        <v>0</v>
      </c>
      <c r="L1886" s="17">
        <f t="shared" si="148"/>
        <v>1736.41</v>
      </c>
      <c r="M1886" s="17">
        <f t="shared" si="149"/>
        <v>1736.41</v>
      </c>
      <c r="N1886" s="1" t="s">
        <v>13</v>
      </c>
      <c r="O1886" s="1">
        <v>80.2</v>
      </c>
    </row>
    <row r="1887" spans="4:15" x14ac:dyDescent="0.25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145"/>
        <v>Large</v>
      </c>
      <c r="I1887" s="4" t="str">
        <f t="shared" si="146"/>
        <v>XX Large</v>
      </c>
      <c r="J1887" s="1">
        <v>9750.5499999999993</v>
      </c>
      <c r="K1887" s="13">
        <f t="shared" si="147"/>
        <v>0.01</v>
      </c>
      <c r="L1887" s="17">
        <f t="shared" si="148"/>
        <v>9653.0445</v>
      </c>
      <c r="M1887" s="17">
        <f t="shared" si="149"/>
        <v>9686.3499999999985</v>
      </c>
      <c r="N1887" s="1" t="s">
        <v>13</v>
      </c>
      <c r="O1887" s="1">
        <v>64.2</v>
      </c>
    </row>
    <row r="1888" spans="4:15" x14ac:dyDescent="0.25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145"/>
        <v>Small</v>
      </c>
      <c r="I1888" s="4" t="str">
        <f t="shared" si="146"/>
        <v>Mini</v>
      </c>
      <c r="J1888" s="1">
        <v>32.72</v>
      </c>
      <c r="K1888" s="13">
        <f t="shared" si="147"/>
        <v>0</v>
      </c>
      <c r="L1888" s="17">
        <f t="shared" si="148"/>
        <v>32.72</v>
      </c>
      <c r="M1888" s="17">
        <f t="shared" si="149"/>
        <v>32.72</v>
      </c>
      <c r="N1888" s="1" t="s">
        <v>10</v>
      </c>
      <c r="O1888" s="1">
        <v>8.19</v>
      </c>
    </row>
    <row r="1889" spans="4:15" x14ac:dyDescent="0.25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145"/>
        <v>Large</v>
      </c>
      <c r="I1889" s="4" t="str">
        <f t="shared" si="146"/>
        <v>Extra Large</v>
      </c>
      <c r="J1889" s="1">
        <v>467.5</v>
      </c>
      <c r="K1889" s="13">
        <f t="shared" si="147"/>
        <v>0.01</v>
      </c>
      <c r="L1889" s="17">
        <f t="shared" si="148"/>
        <v>462.82499999999999</v>
      </c>
      <c r="M1889" s="17">
        <f t="shared" si="149"/>
        <v>462.52</v>
      </c>
      <c r="N1889" s="1" t="s">
        <v>10</v>
      </c>
      <c r="O1889" s="1">
        <v>4.9800000000000004</v>
      </c>
    </row>
    <row r="1890" spans="4:15" x14ac:dyDescent="0.25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145"/>
        <v>Large</v>
      </c>
      <c r="I1890" s="4" t="str">
        <f t="shared" si="146"/>
        <v>XX Large</v>
      </c>
      <c r="J1890" s="1">
        <v>13921.6</v>
      </c>
      <c r="K1890" s="13">
        <f t="shared" si="147"/>
        <v>0.01</v>
      </c>
      <c r="L1890" s="17">
        <f t="shared" si="148"/>
        <v>13782.384</v>
      </c>
      <c r="M1890" s="17">
        <f t="shared" si="149"/>
        <v>13897.11</v>
      </c>
      <c r="N1890" s="1" t="s">
        <v>10</v>
      </c>
      <c r="O1890" s="1">
        <v>24.49</v>
      </c>
    </row>
    <row r="1891" spans="4:15" x14ac:dyDescent="0.25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145"/>
        <v>Small</v>
      </c>
      <c r="I1891" s="4" t="str">
        <f t="shared" si="146"/>
        <v>Small</v>
      </c>
      <c r="J1891" s="1">
        <v>773.74</v>
      </c>
      <c r="K1891" s="13">
        <f t="shared" si="147"/>
        <v>0</v>
      </c>
      <c r="L1891" s="17">
        <f t="shared" si="148"/>
        <v>773.74</v>
      </c>
      <c r="M1891" s="17">
        <f t="shared" si="149"/>
        <v>773.74</v>
      </c>
      <c r="N1891" s="1" t="s">
        <v>10</v>
      </c>
      <c r="O1891" s="1">
        <v>35</v>
      </c>
    </row>
    <row r="1892" spans="4:15" x14ac:dyDescent="0.25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145"/>
        <v>Large</v>
      </c>
      <c r="I1892" s="4" t="str">
        <f t="shared" si="146"/>
        <v>XX Large</v>
      </c>
      <c r="J1892" s="1">
        <v>21921.279999999999</v>
      </c>
      <c r="K1892" s="13">
        <f t="shared" si="147"/>
        <v>0.01</v>
      </c>
      <c r="L1892" s="17">
        <f t="shared" si="148"/>
        <v>21702.067199999998</v>
      </c>
      <c r="M1892" s="17">
        <f t="shared" si="149"/>
        <v>21893.14</v>
      </c>
      <c r="N1892" s="1" t="s">
        <v>13</v>
      </c>
      <c r="O1892" s="1">
        <v>28.14</v>
      </c>
    </row>
    <row r="1893" spans="4:15" x14ac:dyDescent="0.25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145"/>
        <v>Large</v>
      </c>
      <c r="I1893" s="4" t="str">
        <f t="shared" si="146"/>
        <v>XX Large</v>
      </c>
      <c r="J1893" s="1">
        <v>259.43</v>
      </c>
      <c r="K1893" s="13">
        <f t="shared" si="147"/>
        <v>0.01</v>
      </c>
      <c r="L1893" s="17">
        <f t="shared" si="148"/>
        <v>256.83570000000003</v>
      </c>
      <c r="M1893" s="17">
        <f t="shared" si="149"/>
        <v>254.46</v>
      </c>
      <c r="N1893" s="1" t="s">
        <v>10</v>
      </c>
      <c r="O1893" s="1">
        <v>4.97</v>
      </c>
    </row>
    <row r="1894" spans="4:15" x14ac:dyDescent="0.25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145"/>
        <v>Large</v>
      </c>
      <c r="I1894" s="4" t="str">
        <f t="shared" si="146"/>
        <v>XXX Large</v>
      </c>
      <c r="J1894" s="1">
        <v>134.52000000000001</v>
      </c>
      <c r="K1894" s="13">
        <f t="shared" si="147"/>
        <v>0.01</v>
      </c>
      <c r="L1894" s="17">
        <f t="shared" si="148"/>
        <v>133.1748</v>
      </c>
      <c r="M1894" s="17">
        <f t="shared" si="149"/>
        <v>133.32000000000002</v>
      </c>
      <c r="N1894" s="1" t="s">
        <v>10</v>
      </c>
      <c r="O1894" s="1">
        <v>1.2</v>
      </c>
    </row>
    <row r="1895" spans="4:15" x14ac:dyDescent="0.25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145"/>
        <v>Small</v>
      </c>
      <c r="I1895" s="4" t="str">
        <f t="shared" si="146"/>
        <v>Small</v>
      </c>
      <c r="J1895" s="1">
        <v>222.91</v>
      </c>
      <c r="K1895" s="13">
        <f t="shared" si="147"/>
        <v>0</v>
      </c>
      <c r="L1895" s="17">
        <f t="shared" si="148"/>
        <v>222.91</v>
      </c>
      <c r="M1895" s="17">
        <f t="shared" si="149"/>
        <v>222.91</v>
      </c>
      <c r="N1895" s="1" t="s">
        <v>10</v>
      </c>
      <c r="O1895" s="1">
        <v>4</v>
      </c>
    </row>
    <row r="1896" spans="4:15" x14ac:dyDescent="0.25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145"/>
        <v>Medium</v>
      </c>
      <c r="I1896" s="4" t="str">
        <f t="shared" si="146"/>
        <v>Medium-Large</v>
      </c>
      <c r="J1896" s="1">
        <v>3227.38</v>
      </c>
      <c r="K1896" s="13">
        <f t="shared" si="147"/>
        <v>0</v>
      </c>
      <c r="L1896" s="17">
        <f t="shared" si="148"/>
        <v>3227.38</v>
      </c>
      <c r="M1896" s="17">
        <f t="shared" si="149"/>
        <v>3227.38</v>
      </c>
      <c r="N1896" s="1" t="s">
        <v>13</v>
      </c>
      <c r="O1896" s="1">
        <v>30</v>
      </c>
    </row>
    <row r="1897" spans="4:15" x14ac:dyDescent="0.25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145"/>
        <v>Medium</v>
      </c>
      <c r="I1897" s="4" t="str">
        <f t="shared" si="146"/>
        <v>Small-Medium</v>
      </c>
      <c r="J1897" s="1">
        <v>302.13249999999999</v>
      </c>
      <c r="K1897" s="13">
        <f t="shared" si="147"/>
        <v>0</v>
      </c>
      <c r="L1897" s="17">
        <f t="shared" si="148"/>
        <v>302.13249999999999</v>
      </c>
      <c r="M1897" s="17">
        <f t="shared" si="149"/>
        <v>302.13249999999999</v>
      </c>
      <c r="N1897" s="1" t="s">
        <v>10</v>
      </c>
      <c r="O1897" s="1">
        <v>0.99</v>
      </c>
    </row>
    <row r="1898" spans="4:15" x14ac:dyDescent="0.25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145"/>
        <v>Medium</v>
      </c>
      <c r="I1898" s="4" t="str">
        <f t="shared" si="146"/>
        <v>Medium</v>
      </c>
      <c r="J1898" s="1">
        <v>109.52</v>
      </c>
      <c r="K1898" s="13">
        <f t="shared" si="147"/>
        <v>0</v>
      </c>
      <c r="L1898" s="17">
        <f t="shared" si="148"/>
        <v>109.52</v>
      </c>
      <c r="M1898" s="17">
        <f t="shared" si="149"/>
        <v>109.52</v>
      </c>
      <c r="N1898" s="1" t="s">
        <v>8</v>
      </c>
      <c r="O1898" s="1">
        <v>5.83</v>
      </c>
    </row>
    <row r="1899" spans="4:15" x14ac:dyDescent="0.25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145"/>
        <v>Large</v>
      </c>
      <c r="I1899" s="4" t="str">
        <f t="shared" si="146"/>
        <v>XX Large</v>
      </c>
      <c r="J1899" s="1">
        <v>1502.47</v>
      </c>
      <c r="K1899" s="13">
        <f t="shared" si="147"/>
        <v>0.01</v>
      </c>
      <c r="L1899" s="17">
        <f t="shared" si="148"/>
        <v>1487.4453000000001</v>
      </c>
      <c r="M1899" s="17">
        <f t="shared" si="149"/>
        <v>1493.48</v>
      </c>
      <c r="N1899" s="1" t="s">
        <v>10</v>
      </c>
      <c r="O1899" s="1">
        <v>8.99</v>
      </c>
    </row>
    <row r="1900" spans="4:15" x14ac:dyDescent="0.25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145"/>
        <v>Medium</v>
      </c>
      <c r="I1900" s="4" t="str">
        <f t="shared" si="146"/>
        <v>Medium-Large</v>
      </c>
      <c r="J1900" s="1">
        <v>187.16</v>
      </c>
      <c r="K1900" s="13">
        <f t="shared" si="147"/>
        <v>0</v>
      </c>
      <c r="L1900" s="17">
        <f t="shared" si="148"/>
        <v>187.16</v>
      </c>
      <c r="M1900" s="17">
        <f t="shared" si="149"/>
        <v>187.16</v>
      </c>
      <c r="N1900" s="1" t="s">
        <v>10</v>
      </c>
      <c r="O1900" s="1">
        <v>2.99</v>
      </c>
    </row>
    <row r="1901" spans="4:15" x14ac:dyDescent="0.25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145"/>
        <v>Medium</v>
      </c>
      <c r="I1901" s="4" t="str">
        <f t="shared" si="146"/>
        <v>Medium</v>
      </c>
      <c r="J1901" s="1">
        <v>2014.13</v>
      </c>
      <c r="K1901" s="13">
        <f t="shared" si="147"/>
        <v>0</v>
      </c>
      <c r="L1901" s="17">
        <f t="shared" si="148"/>
        <v>2014.13</v>
      </c>
      <c r="M1901" s="17">
        <f t="shared" si="149"/>
        <v>2014.13</v>
      </c>
      <c r="N1901" s="1" t="s">
        <v>10</v>
      </c>
      <c r="O1901" s="1">
        <v>35</v>
      </c>
    </row>
    <row r="1902" spans="4:15" x14ac:dyDescent="0.25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145"/>
        <v>Large</v>
      </c>
      <c r="I1902" s="4" t="str">
        <f t="shared" si="146"/>
        <v>XX Large</v>
      </c>
      <c r="J1902" s="1">
        <v>183.41</v>
      </c>
      <c r="K1902" s="13">
        <f t="shared" si="147"/>
        <v>0.01</v>
      </c>
      <c r="L1902" s="17">
        <f t="shared" si="148"/>
        <v>181.57589999999999</v>
      </c>
      <c r="M1902" s="17">
        <f t="shared" si="149"/>
        <v>178.37</v>
      </c>
      <c r="N1902" s="1" t="s">
        <v>10</v>
      </c>
      <c r="O1902" s="1">
        <v>5.04</v>
      </c>
    </row>
    <row r="1903" spans="4:15" x14ac:dyDescent="0.25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145"/>
        <v>Small</v>
      </c>
      <c r="I1903" s="4" t="str">
        <f t="shared" si="146"/>
        <v>Extra Small</v>
      </c>
      <c r="J1903" s="1">
        <v>308.363</v>
      </c>
      <c r="K1903" s="13">
        <f t="shared" si="147"/>
        <v>0</v>
      </c>
      <c r="L1903" s="17">
        <f t="shared" si="148"/>
        <v>308.363</v>
      </c>
      <c r="M1903" s="17">
        <f t="shared" si="149"/>
        <v>308.363</v>
      </c>
      <c r="N1903" s="1" t="s">
        <v>10</v>
      </c>
      <c r="O1903" s="1">
        <v>0.99</v>
      </c>
    </row>
    <row r="1904" spans="4:15" x14ac:dyDescent="0.25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145"/>
        <v>Medium</v>
      </c>
      <c r="I1904" s="4" t="str">
        <f t="shared" si="146"/>
        <v>Medium</v>
      </c>
      <c r="J1904" s="1">
        <v>483.96</v>
      </c>
      <c r="K1904" s="13">
        <f t="shared" si="147"/>
        <v>0</v>
      </c>
      <c r="L1904" s="17">
        <f t="shared" si="148"/>
        <v>483.96</v>
      </c>
      <c r="M1904" s="17">
        <f t="shared" si="149"/>
        <v>483.96</v>
      </c>
      <c r="N1904" s="1" t="s">
        <v>10</v>
      </c>
      <c r="O1904" s="1">
        <v>8.99</v>
      </c>
    </row>
    <row r="1905" spans="4:15" x14ac:dyDescent="0.25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145"/>
        <v>Medium</v>
      </c>
      <c r="I1905" s="4" t="str">
        <f t="shared" si="146"/>
        <v>Medium-Large</v>
      </c>
      <c r="J1905" s="1">
        <v>1538.8655000000001</v>
      </c>
      <c r="K1905" s="13">
        <f t="shared" si="147"/>
        <v>0</v>
      </c>
      <c r="L1905" s="17">
        <f t="shared" si="148"/>
        <v>1538.8655000000001</v>
      </c>
      <c r="M1905" s="17">
        <f t="shared" si="149"/>
        <v>1538.8655000000001</v>
      </c>
      <c r="N1905" s="1" t="s">
        <v>10</v>
      </c>
      <c r="O1905" s="1">
        <v>19.989999999999998</v>
      </c>
    </row>
    <row r="1906" spans="4:15" x14ac:dyDescent="0.25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145"/>
        <v>Medium</v>
      </c>
      <c r="I1906" s="4" t="str">
        <f t="shared" si="146"/>
        <v>Medium-Large</v>
      </c>
      <c r="J1906" s="1">
        <v>6785.86</v>
      </c>
      <c r="K1906" s="13">
        <f t="shared" si="147"/>
        <v>0</v>
      </c>
      <c r="L1906" s="17">
        <f t="shared" si="148"/>
        <v>6785.86</v>
      </c>
      <c r="M1906" s="17">
        <f t="shared" si="149"/>
        <v>6785.86</v>
      </c>
      <c r="N1906" s="1" t="s">
        <v>13</v>
      </c>
      <c r="O1906" s="1">
        <v>62.74</v>
      </c>
    </row>
    <row r="1907" spans="4:15" x14ac:dyDescent="0.25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145"/>
        <v>Medium</v>
      </c>
      <c r="I1907" s="4" t="str">
        <f t="shared" si="146"/>
        <v>Medium-Large</v>
      </c>
      <c r="J1907" s="1">
        <v>1911.4034999999999</v>
      </c>
      <c r="K1907" s="13">
        <f t="shared" si="147"/>
        <v>0</v>
      </c>
      <c r="L1907" s="17">
        <f t="shared" si="148"/>
        <v>1911.4034999999999</v>
      </c>
      <c r="M1907" s="17">
        <f t="shared" si="149"/>
        <v>1911.4034999999999</v>
      </c>
      <c r="N1907" s="1" t="s">
        <v>10</v>
      </c>
      <c r="O1907" s="1">
        <v>1.25</v>
      </c>
    </row>
    <row r="1908" spans="4:15" x14ac:dyDescent="0.25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145"/>
        <v>Large</v>
      </c>
      <c r="I1908" s="4" t="str">
        <f t="shared" si="146"/>
        <v>XXX Large</v>
      </c>
      <c r="J1908" s="1">
        <v>2469.15</v>
      </c>
      <c r="K1908" s="13">
        <f t="shared" si="147"/>
        <v>0.01</v>
      </c>
      <c r="L1908" s="17">
        <f t="shared" si="148"/>
        <v>2444.4585000000002</v>
      </c>
      <c r="M1908" s="17">
        <f t="shared" si="149"/>
        <v>2463.29</v>
      </c>
      <c r="N1908" s="1" t="s">
        <v>10</v>
      </c>
      <c r="O1908" s="1">
        <v>5.86</v>
      </c>
    </row>
    <row r="1909" spans="4:15" x14ac:dyDescent="0.25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145"/>
        <v>Small</v>
      </c>
      <c r="I1909" s="4" t="str">
        <f t="shared" si="146"/>
        <v>Small</v>
      </c>
      <c r="J1909" s="1">
        <v>2218.8910000000001</v>
      </c>
      <c r="K1909" s="13">
        <f t="shared" si="147"/>
        <v>0</v>
      </c>
      <c r="L1909" s="17">
        <f t="shared" si="148"/>
        <v>2218.8910000000001</v>
      </c>
      <c r="M1909" s="17">
        <f t="shared" si="149"/>
        <v>2218.8910000000001</v>
      </c>
      <c r="N1909" s="1" t="s">
        <v>8</v>
      </c>
      <c r="O1909" s="1">
        <v>8.99</v>
      </c>
    </row>
    <row r="1910" spans="4:15" x14ac:dyDescent="0.25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145"/>
        <v>Medium</v>
      </c>
      <c r="I1910" s="4" t="str">
        <f t="shared" si="146"/>
        <v>Medium</v>
      </c>
      <c r="J1910" s="1">
        <v>43.97</v>
      </c>
      <c r="K1910" s="13">
        <f t="shared" si="147"/>
        <v>0</v>
      </c>
      <c r="L1910" s="17">
        <f t="shared" si="148"/>
        <v>43.97</v>
      </c>
      <c r="M1910" s="17">
        <f t="shared" si="149"/>
        <v>43.97</v>
      </c>
      <c r="N1910" s="1" t="s">
        <v>10</v>
      </c>
      <c r="O1910" s="1">
        <v>1.49</v>
      </c>
    </row>
    <row r="1911" spans="4:15" x14ac:dyDescent="0.25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145"/>
        <v>Small</v>
      </c>
      <c r="I1911" s="4" t="str">
        <f t="shared" si="146"/>
        <v>Mini</v>
      </c>
      <c r="J1911" s="1">
        <v>891.61</v>
      </c>
      <c r="K1911" s="13">
        <f t="shared" si="147"/>
        <v>0</v>
      </c>
      <c r="L1911" s="17">
        <f t="shared" si="148"/>
        <v>891.61</v>
      </c>
      <c r="M1911" s="17">
        <f t="shared" si="149"/>
        <v>891.61</v>
      </c>
      <c r="N1911" s="1" t="s">
        <v>13</v>
      </c>
      <c r="O1911" s="1">
        <v>48.8</v>
      </c>
    </row>
    <row r="1912" spans="4:15" x14ac:dyDescent="0.25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145"/>
        <v>Small</v>
      </c>
      <c r="I1912" s="4" t="str">
        <f t="shared" si="146"/>
        <v>Mini</v>
      </c>
      <c r="J1912" s="1">
        <v>165.04</v>
      </c>
      <c r="K1912" s="13">
        <f t="shared" si="147"/>
        <v>0</v>
      </c>
      <c r="L1912" s="17">
        <f t="shared" si="148"/>
        <v>165.04</v>
      </c>
      <c r="M1912" s="17">
        <f t="shared" si="149"/>
        <v>165.04</v>
      </c>
      <c r="N1912" s="1" t="s">
        <v>10</v>
      </c>
      <c r="O1912" s="1">
        <v>8.65</v>
      </c>
    </row>
    <row r="1913" spans="4:15" x14ac:dyDescent="0.25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145"/>
        <v>Medium</v>
      </c>
      <c r="I1913" s="4" t="str">
        <f t="shared" si="146"/>
        <v>Medium</v>
      </c>
      <c r="J1913" s="1">
        <v>6806.66</v>
      </c>
      <c r="K1913" s="13">
        <f t="shared" si="147"/>
        <v>0</v>
      </c>
      <c r="L1913" s="17">
        <f t="shared" si="148"/>
        <v>6806.66</v>
      </c>
      <c r="M1913" s="17">
        <f t="shared" si="149"/>
        <v>6806.66</v>
      </c>
      <c r="N1913" s="1" t="s">
        <v>13</v>
      </c>
      <c r="O1913" s="1">
        <v>87.01</v>
      </c>
    </row>
    <row r="1914" spans="4:15" x14ac:dyDescent="0.25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145"/>
        <v>Medium</v>
      </c>
      <c r="I1914" s="4" t="str">
        <f t="shared" si="146"/>
        <v>Medium-Large</v>
      </c>
      <c r="J1914" s="1">
        <v>168.2</v>
      </c>
      <c r="K1914" s="13">
        <f t="shared" si="147"/>
        <v>0</v>
      </c>
      <c r="L1914" s="17">
        <f t="shared" si="148"/>
        <v>168.2</v>
      </c>
      <c r="M1914" s="17">
        <f t="shared" si="149"/>
        <v>168.2</v>
      </c>
      <c r="N1914" s="1" t="s">
        <v>10</v>
      </c>
      <c r="O1914" s="1">
        <v>5.46</v>
      </c>
    </row>
    <row r="1915" spans="4:15" x14ac:dyDescent="0.25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145"/>
        <v>Large</v>
      </c>
      <c r="I1915" s="4" t="str">
        <f t="shared" si="146"/>
        <v>XX Large</v>
      </c>
      <c r="J1915" s="1">
        <v>4475</v>
      </c>
      <c r="K1915" s="13">
        <f t="shared" si="147"/>
        <v>0.01</v>
      </c>
      <c r="L1915" s="17">
        <f t="shared" si="148"/>
        <v>4430.25</v>
      </c>
      <c r="M1915" s="17">
        <f t="shared" si="149"/>
        <v>4400.6499999999996</v>
      </c>
      <c r="N1915" s="1" t="s">
        <v>13</v>
      </c>
      <c r="O1915" s="1">
        <v>74.349999999999994</v>
      </c>
    </row>
    <row r="1916" spans="4:15" x14ac:dyDescent="0.25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145"/>
        <v>Medium</v>
      </c>
      <c r="I1916" s="4" t="str">
        <f t="shared" si="146"/>
        <v>Small-Medium</v>
      </c>
      <c r="J1916" s="1">
        <v>655.58</v>
      </c>
      <c r="K1916" s="13">
        <f t="shared" si="147"/>
        <v>0</v>
      </c>
      <c r="L1916" s="17">
        <f t="shared" si="148"/>
        <v>655.58</v>
      </c>
      <c r="M1916" s="17">
        <f t="shared" si="149"/>
        <v>655.58</v>
      </c>
      <c r="N1916" s="1" t="s">
        <v>10</v>
      </c>
      <c r="O1916" s="1">
        <v>5.09</v>
      </c>
    </row>
    <row r="1917" spans="4:15" x14ac:dyDescent="0.25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145"/>
        <v>Large</v>
      </c>
      <c r="I1917" s="4" t="str">
        <f t="shared" si="146"/>
        <v>Large</v>
      </c>
      <c r="J1917" s="1">
        <v>192.21</v>
      </c>
      <c r="K1917" s="13">
        <f t="shared" si="147"/>
        <v>0</v>
      </c>
      <c r="L1917" s="17">
        <f t="shared" si="148"/>
        <v>192.21</v>
      </c>
      <c r="M1917" s="17">
        <f t="shared" si="149"/>
        <v>192.21</v>
      </c>
      <c r="N1917" s="1" t="s">
        <v>10</v>
      </c>
      <c r="O1917" s="1">
        <v>5.26</v>
      </c>
    </row>
    <row r="1918" spans="4:15" x14ac:dyDescent="0.25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145"/>
        <v>Small</v>
      </c>
      <c r="I1918" s="4" t="str">
        <f t="shared" si="146"/>
        <v>Extra Small</v>
      </c>
      <c r="J1918" s="1">
        <v>42.66</v>
      </c>
      <c r="K1918" s="13">
        <f t="shared" si="147"/>
        <v>0</v>
      </c>
      <c r="L1918" s="17">
        <f t="shared" si="148"/>
        <v>42.66</v>
      </c>
      <c r="M1918" s="17">
        <f t="shared" si="149"/>
        <v>42.66</v>
      </c>
      <c r="N1918" s="1" t="s">
        <v>8</v>
      </c>
      <c r="O1918" s="1">
        <v>6.89</v>
      </c>
    </row>
    <row r="1919" spans="4:15" x14ac:dyDescent="0.25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145"/>
        <v>Small</v>
      </c>
      <c r="I1919" s="4" t="str">
        <f t="shared" si="146"/>
        <v>Small</v>
      </c>
      <c r="J1919" s="1">
        <v>1465.33</v>
      </c>
      <c r="K1919" s="13">
        <f t="shared" si="147"/>
        <v>0</v>
      </c>
      <c r="L1919" s="17">
        <f t="shared" si="148"/>
        <v>1465.33</v>
      </c>
      <c r="M1919" s="17">
        <f t="shared" si="149"/>
        <v>1465.33</v>
      </c>
      <c r="N1919" s="1" t="s">
        <v>13</v>
      </c>
      <c r="O1919" s="1">
        <v>30</v>
      </c>
    </row>
    <row r="1920" spans="4:15" x14ac:dyDescent="0.25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145"/>
        <v>Small</v>
      </c>
      <c r="I1920" s="4" t="str">
        <f t="shared" si="146"/>
        <v>Small</v>
      </c>
      <c r="J1920" s="1">
        <v>87.91</v>
      </c>
      <c r="K1920" s="13">
        <f t="shared" si="147"/>
        <v>0</v>
      </c>
      <c r="L1920" s="17">
        <f t="shared" si="148"/>
        <v>87.91</v>
      </c>
      <c r="M1920" s="17">
        <f t="shared" si="149"/>
        <v>87.91</v>
      </c>
      <c r="N1920" s="1" t="s">
        <v>10</v>
      </c>
      <c r="O1920" s="1">
        <v>5.41</v>
      </c>
    </row>
    <row r="1921" spans="4:15" x14ac:dyDescent="0.25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145"/>
        <v>Large</v>
      </c>
      <c r="I1921" s="4" t="str">
        <f t="shared" si="146"/>
        <v>XXX Large</v>
      </c>
      <c r="J1921" s="1">
        <v>6733.52</v>
      </c>
      <c r="K1921" s="13">
        <f t="shared" si="147"/>
        <v>0.01</v>
      </c>
      <c r="L1921" s="17">
        <f t="shared" si="148"/>
        <v>6666.1848</v>
      </c>
      <c r="M1921" s="17">
        <f t="shared" si="149"/>
        <v>6729.52</v>
      </c>
      <c r="N1921" s="1" t="s">
        <v>10</v>
      </c>
      <c r="O1921" s="1">
        <v>4</v>
      </c>
    </row>
    <row r="1922" spans="4:15" x14ac:dyDescent="0.25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145"/>
        <v>Medium</v>
      </c>
      <c r="I1922" s="4" t="str">
        <f t="shared" si="146"/>
        <v>Small-Medium</v>
      </c>
      <c r="J1922" s="1">
        <v>1954.796</v>
      </c>
      <c r="K1922" s="13">
        <f t="shared" si="147"/>
        <v>0</v>
      </c>
      <c r="L1922" s="17">
        <f t="shared" si="148"/>
        <v>1954.796</v>
      </c>
      <c r="M1922" s="17">
        <f t="shared" si="149"/>
        <v>1954.796</v>
      </c>
      <c r="N1922" s="1" t="s">
        <v>10</v>
      </c>
      <c r="O1922" s="1">
        <v>4.2</v>
      </c>
    </row>
    <row r="1923" spans="4:15" x14ac:dyDescent="0.25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150">IF(G1923&gt;=30,"Large",IF(G1923&lt;=15,"Small","Medium"))</f>
        <v>Medium</v>
      </c>
      <c r="I1923" s="4" t="str">
        <f t="shared" ref="I1923:I1986" si="151">VLOOKUP(G1923,$A$3:$B$12,2,TRUE)</f>
        <v>Medium-Large</v>
      </c>
      <c r="J1923" s="1">
        <v>78.09</v>
      </c>
      <c r="K1923" s="13">
        <f t="shared" ref="K1923:K1986" si="152">IF(G1923&gt;35,0.01,0)</f>
        <v>0</v>
      </c>
      <c r="L1923" s="17">
        <f t="shared" ref="L1923:L1986" si="153">J1923*(1-K1923)</f>
        <v>78.09</v>
      </c>
      <c r="M1923" s="17">
        <f t="shared" ref="M1923:M1986" si="154">IF(K1923=0.01,J1923-O1923,J1923)</f>
        <v>78.09</v>
      </c>
      <c r="N1923" s="1" t="s">
        <v>10</v>
      </c>
      <c r="O1923" s="1">
        <v>0.99</v>
      </c>
    </row>
    <row r="1924" spans="4:15" x14ac:dyDescent="0.25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150"/>
        <v>Large</v>
      </c>
      <c r="I1924" s="4" t="str">
        <f t="shared" si="151"/>
        <v>Extra Large</v>
      </c>
      <c r="J1924" s="1">
        <v>323.95999999999998</v>
      </c>
      <c r="K1924" s="13">
        <f t="shared" si="152"/>
        <v>0.01</v>
      </c>
      <c r="L1924" s="17">
        <f t="shared" si="153"/>
        <v>320.72039999999998</v>
      </c>
      <c r="M1924" s="17">
        <f t="shared" si="154"/>
        <v>316</v>
      </c>
      <c r="N1924" s="1" t="s">
        <v>10</v>
      </c>
      <c r="O1924" s="1">
        <v>7.96</v>
      </c>
    </row>
    <row r="1925" spans="4:15" x14ac:dyDescent="0.25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150"/>
        <v>Small</v>
      </c>
      <c r="I1925" s="4" t="str">
        <f t="shared" si="151"/>
        <v>Mini</v>
      </c>
      <c r="J1925" s="1">
        <v>4343.51</v>
      </c>
      <c r="K1925" s="13">
        <f t="shared" si="152"/>
        <v>0</v>
      </c>
      <c r="L1925" s="17">
        <f t="shared" si="153"/>
        <v>4343.51</v>
      </c>
      <c r="M1925" s="17">
        <f t="shared" si="154"/>
        <v>4343.51</v>
      </c>
      <c r="N1925" s="1" t="s">
        <v>13</v>
      </c>
      <c r="O1925" s="1">
        <v>29.7</v>
      </c>
    </row>
    <row r="1926" spans="4:15" x14ac:dyDescent="0.25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150"/>
        <v>Medium</v>
      </c>
      <c r="I1926" s="4" t="str">
        <f t="shared" si="151"/>
        <v>Small-Medium</v>
      </c>
      <c r="J1926" s="1">
        <v>487.7</v>
      </c>
      <c r="K1926" s="13">
        <f t="shared" si="152"/>
        <v>0</v>
      </c>
      <c r="L1926" s="17">
        <f t="shared" si="153"/>
        <v>487.7</v>
      </c>
      <c r="M1926" s="17">
        <f t="shared" si="154"/>
        <v>487.7</v>
      </c>
      <c r="N1926" s="1" t="s">
        <v>10</v>
      </c>
      <c r="O1926" s="1">
        <v>6.72</v>
      </c>
    </row>
    <row r="1927" spans="4:15" x14ac:dyDescent="0.25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150"/>
        <v>Small</v>
      </c>
      <c r="I1927" s="4" t="str">
        <f t="shared" si="151"/>
        <v>Mini</v>
      </c>
      <c r="J1927" s="1">
        <v>42.77</v>
      </c>
      <c r="K1927" s="13">
        <f t="shared" si="152"/>
        <v>0</v>
      </c>
      <c r="L1927" s="17">
        <f t="shared" si="153"/>
        <v>42.77</v>
      </c>
      <c r="M1927" s="17">
        <f t="shared" si="154"/>
        <v>42.77</v>
      </c>
      <c r="N1927" s="1" t="s">
        <v>10</v>
      </c>
      <c r="O1927" s="1">
        <v>2.27</v>
      </c>
    </row>
    <row r="1928" spans="4:15" x14ac:dyDescent="0.25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150"/>
        <v>Large</v>
      </c>
      <c r="I1928" s="4" t="str">
        <f t="shared" si="151"/>
        <v>Large</v>
      </c>
      <c r="J1928" s="1">
        <v>89.71</v>
      </c>
      <c r="K1928" s="13">
        <f t="shared" si="152"/>
        <v>0</v>
      </c>
      <c r="L1928" s="17">
        <f t="shared" si="153"/>
        <v>89.71</v>
      </c>
      <c r="M1928" s="17">
        <f t="shared" si="154"/>
        <v>89.71</v>
      </c>
      <c r="N1928" s="1" t="s">
        <v>10</v>
      </c>
      <c r="O1928" s="1">
        <v>0.8</v>
      </c>
    </row>
    <row r="1929" spans="4:15" x14ac:dyDescent="0.25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150"/>
        <v>Small</v>
      </c>
      <c r="I1929" s="4" t="str">
        <f t="shared" si="151"/>
        <v>Extra Small</v>
      </c>
      <c r="J1929" s="1">
        <v>175.85650000000001</v>
      </c>
      <c r="K1929" s="13">
        <f t="shared" si="152"/>
        <v>0</v>
      </c>
      <c r="L1929" s="17">
        <f t="shared" si="153"/>
        <v>175.85650000000001</v>
      </c>
      <c r="M1929" s="17">
        <f t="shared" si="154"/>
        <v>175.85650000000001</v>
      </c>
      <c r="N1929" s="1" t="s">
        <v>10</v>
      </c>
      <c r="O1929" s="1">
        <v>1.25</v>
      </c>
    </row>
    <row r="1930" spans="4:15" x14ac:dyDescent="0.25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150"/>
        <v>Large</v>
      </c>
      <c r="I1930" s="4" t="str">
        <f t="shared" si="151"/>
        <v>XX Large</v>
      </c>
      <c r="J1930" s="1">
        <v>2601.7905000000001</v>
      </c>
      <c r="K1930" s="13">
        <f t="shared" si="152"/>
        <v>0.01</v>
      </c>
      <c r="L1930" s="17">
        <f t="shared" si="153"/>
        <v>2575.7725949999999</v>
      </c>
      <c r="M1930" s="17">
        <f t="shared" si="154"/>
        <v>2596.5304999999998</v>
      </c>
      <c r="N1930" s="1" t="s">
        <v>10</v>
      </c>
      <c r="O1930" s="1">
        <v>5.26</v>
      </c>
    </row>
    <row r="1931" spans="4:15" x14ac:dyDescent="0.25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150"/>
        <v>Large</v>
      </c>
      <c r="I1931" s="4" t="str">
        <f t="shared" si="151"/>
        <v>Extra Large</v>
      </c>
      <c r="J1931" s="1">
        <v>3701.5205000000001</v>
      </c>
      <c r="K1931" s="13">
        <f t="shared" si="152"/>
        <v>0.01</v>
      </c>
      <c r="L1931" s="17">
        <f t="shared" si="153"/>
        <v>3664.5052949999999</v>
      </c>
      <c r="M1931" s="17">
        <f t="shared" si="154"/>
        <v>3695.6005</v>
      </c>
      <c r="N1931" s="1" t="s">
        <v>10</v>
      </c>
      <c r="O1931" s="1">
        <v>5.92</v>
      </c>
    </row>
    <row r="1932" spans="4:15" x14ac:dyDescent="0.25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150"/>
        <v>Medium</v>
      </c>
      <c r="I1932" s="4" t="str">
        <f t="shared" si="151"/>
        <v>Medium-Large</v>
      </c>
      <c r="J1932" s="1">
        <v>4000.35</v>
      </c>
      <c r="K1932" s="13">
        <f t="shared" si="152"/>
        <v>0</v>
      </c>
      <c r="L1932" s="17">
        <f t="shared" si="153"/>
        <v>4000.35</v>
      </c>
      <c r="M1932" s="17">
        <f t="shared" si="154"/>
        <v>4000.35</v>
      </c>
      <c r="N1932" s="1" t="s">
        <v>13</v>
      </c>
      <c r="O1932" s="1">
        <v>30</v>
      </c>
    </row>
    <row r="1933" spans="4:15" x14ac:dyDescent="0.25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150"/>
        <v>Large</v>
      </c>
      <c r="I1933" s="4" t="str">
        <f t="shared" si="151"/>
        <v>XX Large</v>
      </c>
      <c r="J1933" s="1">
        <v>2728.42</v>
      </c>
      <c r="K1933" s="13">
        <f t="shared" si="152"/>
        <v>0.01</v>
      </c>
      <c r="L1933" s="17">
        <f t="shared" si="153"/>
        <v>2701.1358</v>
      </c>
      <c r="M1933" s="17">
        <f t="shared" si="154"/>
        <v>2708.4300000000003</v>
      </c>
      <c r="N1933" s="1" t="s">
        <v>10</v>
      </c>
      <c r="O1933" s="1">
        <v>19.989999999999998</v>
      </c>
    </row>
    <row r="1934" spans="4:15" x14ac:dyDescent="0.25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150"/>
        <v>Large</v>
      </c>
      <c r="I1934" s="4" t="str">
        <f t="shared" si="151"/>
        <v>Extra Large</v>
      </c>
      <c r="J1934" s="1">
        <v>82.09</v>
      </c>
      <c r="K1934" s="13">
        <f t="shared" si="152"/>
        <v>0.01</v>
      </c>
      <c r="L1934" s="17">
        <f t="shared" si="153"/>
        <v>81.269100000000009</v>
      </c>
      <c r="M1934" s="17">
        <f t="shared" si="154"/>
        <v>81.09</v>
      </c>
      <c r="N1934" s="1" t="s">
        <v>10</v>
      </c>
      <c r="O1934" s="1">
        <v>1</v>
      </c>
    </row>
    <row r="1935" spans="4:15" x14ac:dyDescent="0.25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150"/>
        <v>Medium</v>
      </c>
      <c r="I1935" s="4" t="str">
        <f t="shared" si="151"/>
        <v>Medium-Large</v>
      </c>
      <c r="J1935" s="1">
        <v>3356.92</v>
      </c>
      <c r="K1935" s="13">
        <f t="shared" si="152"/>
        <v>0</v>
      </c>
      <c r="L1935" s="17">
        <f t="shared" si="153"/>
        <v>3356.92</v>
      </c>
      <c r="M1935" s="17">
        <f t="shared" si="154"/>
        <v>3356.92</v>
      </c>
      <c r="N1935" s="1" t="s">
        <v>8</v>
      </c>
      <c r="O1935" s="1">
        <v>7.11</v>
      </c>
    </row>
    <row r="1936" spans="4:15" x14ac:dyDescent="0.25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150"/>
        <v>Small</v>
      </c>
      <c r="I1936" s="4" t="str">
        <f t="shared" si="151"/>
        <v>Mini</v>
      </c>
      <c r="J1936" s="1">
        <v>34.270000000000003</v>
      </c>
      <c r="K1936" s="13">
        <f t="shared" si="152"/>
        <v>0</v>
      </c>
      <c r="L1936" s="17">
        <f t="shared" si="153"/>
        <v>34.270000000000003</v>
      </c>
      <c r="M1936" s="17">
        <f t="shared" si="154"/>
        <v>34.270000000000003</v>
      </c>
      <c r="N1936" s="1" t="s">
        <v>10</v>
      </c>
      <c r="O1936" s="1">
        <v>9.5399999999999991</v>
      </c>
    </row>
    <row r="1937" spans="4:15" x14ac:dyDescent="0.25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150"/>
        <v>Small</v>
      </c>
      <c r="I1937" s="4" t="str">
        <f t="shared" si="151"/>
        <v>Small</v>
      </c>
      <c r="J1937" s="1">
        <v>1272.3499999999999</v>
      </c>
      <c r="K1937" s="13">
        <f t="shared" si="152"/>
        <v>0</v>
      </c>
      <c r="L1937" s="17">
        <f t="shared" si="153"/>
        <v>1272.3499999999999</v>
      </c>
      <c r="M1937" s="17">
        <f t="shared" si="154"/>
        <v>1272.3499999999999</v>
      </c>
      <c r="N1937" s="1" t="s">
        <v>10</v>
      </c>
      <c r="O1937" s="1">
        <v>7.18</v>
      </c>
    </row>
    <row r="1938" spans="4:15" x14ac:dyDescent="0.25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150"/>
        <v>Large</v>
      </c>
      <c r="I1938" s="4" t="str">
        <f t="shared" si="151"/>
        <v>Extra Large</v>
      </c>
      <c r="J1938" s="1">
        <v>2039.0820000000001</v>
      </c>
      <c r="K1938" s="13">
        <f t="shared" si="152"/>
        <v>0.01</v>
      </c>
      <c r="L1938" s="17">
        <f t="shared" si="153"/>
        <v>2018.69118</v>
      </c>
      <c r="M1938" s="17">
        <f t="shared" si="154"/>
        <v>2034.0920000000001</v>
      </c>
      <c r="N1938" s="1" t="s">
        <v>10</v>
      </c>
      <c r="O1938" s="1">
        <v>4.99</v>
      </c>
    </row>
    <row r="1939" spans="4:15" x14ac:dyDescent="0.25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150"/>
        <v>Large</v>
      </c>
      <c r="I1939" s="4" t="str">
        <f t="shared" si="151"/>
        <v>XXX Large</v>
      </c>
      <c r="J1939" s="1">
        <v>5188.8599999999997</v>
      </c>
      <c r="K1939" s="13">
        <f t="shared" si="152"/>
        <v>0.01</v>
      </c>
      <c r="L1939" s="17">
        <f t="shared" si="153"/>
        <v>5136.9713999999994</v>
      </c>
      <c r="M1939" s="17">
        <f t="shared" si="154"/>
        <v>5180.2199999999993</v>
      </c>
      <c r="N1939" s="1" t="s">
        <v>10</v>
      </c>
      <c r="O1939" s="1">
        <v>8.64</v>
      </c>
    </row>
    <row r="1940" spans="4:15" x14ac:dyDescent="0.25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150"/>
        <v>Medium</v>
      </c>
      <c r="I1940" s="4" t="str">
        <f t="shared" si="151"/>
        <v>Small-Medium</v>
      </c>
      <c r="J1940" s="1">
        <v>225.46</v>
      </c>
      <c r="K1940" s="13">
        <f t="shared" si="152"/>
        <v>0</v>
      </c>
      <c r="L1940" s="17">
        <f t="shared" si="153"/>
        <v>225.46</v>
      </c>
      <c r="M1940" s="17">
        <f t="shared" si="154"/>
        <v>225.46</v>
      </c>
      <c r="N1940" s="1" t="s">
        <v>10</v>
      </c>
      <c r="O1940" s="1">
        <v>7.51</v>
      </c>
    </row>
    <row r="1941" spans="4:15" x14ac:dyDescent="0.25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150"/>
        <v>Large</v>
      </c>
      <c r="I1941" s="4" t="str">
        <f t="shared" si="151"/>
        <v>Extra Large</v>
      </c>
      <c r="J1941" s="1">
        <v>783.96</v>
      </c>
      <c r="K1941" s="13">
        <f t="shared" si="152"/>
        <v>0.01</v>
      </c>
      <c r="L1941" s="17">
        <f t="shared" si="153"/>
        <v>776.12040000000002</v>
      </c>
      <c r="M1941" s="17">
        <f t="shared" si="154"/>
        <v>748.96</v>
      </c>
      <c r="N1941" s="1" t="s">
        <v>10</v>
      </c>
      <c r="O1941" s="1">
        <v>35</v>
      </c>
    </row>
    <row r="1942" spans="4:15" x14ac:dyDescent="0.25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150"/>
        <v>Medium</v>
      </c>
      <c r="I1942" s="4" t="str">
        <f t="shared" si="151"/>
        <v>Medium</v>
      </c>
      <c r="J1942" s="1">
        <v>3366.1</v>
      </c>
      <c r="K1942" s="13">
        <f t="shared" si="152"/>
        <v>0</v>
      </c>
      <c r="L1942" s="17">
        <f t="shared" si="153"/>
        <v>3366.1</v>
      </c>
      <c r="M1942" s="17">
        <f t="shared" si="154"/>
        <v>3366.1</v>
      </c>
      <c r="N1942" s="1" t="s">
        <v>13</v>
      </c>
      <c r="O1942" s="1">
        <v>52.42</v>
      </c>
    </row>
    <row r="1943" spans="4:15" x14ac:dyDescent="0.25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150"/>
        <v>Small</v>
      </c>
      <c r="I1943" s="4" t="str">
        <f t="shared" si="151"/>
        <v>Extra Small</v>
      </c>
      <c r="J1943" s="1">
        <v>23300.12</v>
      </c>
      <c r="K1943" s="13">
        <f t="shared" si="152"/>
        <v>0</v>
      </c>
      <c r="L1943" s="17">
        <f t="shared" si="153"/>
        <v>23300.12</v>
      </c>
      <c r="M1943" s="17">
        <f t="shared" si="154"/>
        <v>23300.12</v>
      </c>
      <c r="N1943" s="1" t="s">
        <v>13</v>
      </c>
      <c r="O1943" s="1">
        <v>29.7</v>
      </c>
    </row>
    <row r="1944" spans="4:15" x14ac:dyDescent="0.25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150"/>
        <v>Small</v>
      </c>
      <c r="I1944" s="4" t="str">
        <f t="shared" si="151"/>
        <v>Mini</v>
      </c>
      <c r="J1944" s="1">
        <v>5972.59</v>
      </c>
      <c r="K1944" s="13">
        <f t="shared" si="152"/>
        <v>0</v>
      </c>
      <c r="L1944" s="17">
        <f t="shared" si="153"/>
        <v>5972.59</v>
      </c>
      <c r="M1944" s="17">
        <f t="shared" si="154"/>
        <v>5972.59</v>
      </c>
      <c r="N1944" s="1" t="s">
        <v>13</v>
      </c>
      <c r="O1944" s="1">
        <v>14.7</v>
      </c>
    </row>
    <row r="1945" spans="4:15" x14ac:dyDescent="0.25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150"/>
        <v>Large</v>
      </c>
      <c r="I1945" s="4" t="str">
        <f t="shared" si="151"/>
        <v>Large</v>
      </c>
      <c r="J1945" s="1">
        <v>1275.6099999999999</v>
      </c>
      <c r="K1945" s="13">
        <f t="shared" si="152"/>
        <v>0</v>
      </c>
      <c r="L1945" s="17">
        <f t="shared" si="153"/>
        <v>1275.6099999999999</v>
      </c>
      <c r="M1945" s="17">
        <f t="shared" si="154"/>
        <v>1275.6099999999999</v>
      </c>
      <c r="N1945" s="1" t="s">
        <v>10</v>
      </c>
      <c r="O1945" s="1">
        <v>5.08</v>
      </c>
    </row>
    <row r="1946" spans="4:15" x14ac:dyDescent="0.25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150"/>
        <v>Small</v>
      </c>
      <c r="I1946" s="4" t="str">
        <f t="shared" si="151"/>
        <v>Mini</v>
      </c>
      <c r="J1946" s="1">
        <v>212.91</v>
      </c>
      <c r="K1946" s="13">
        <f t="shared" si="152"/>
        <v>0</v>
      </c>
      <c r="L1946" s="17">
        <f t="shared" si="153"/>
        <v>212.91</v>
      </c>
      <c r="M1946" s="17">
        <f t="shared" si="154"/>
        <v>212.91</v>
      </c>
      <c r="N1946" s="1" t="s">
        <v>10</v>
      </c>
      <c r="O1946" s="1">
        <v>3.5</v>
      </c>
    </row>
    <row r="1947" spans="4:15" x14ac:dyDescent="0.25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150"/>
        <v>Large</v>
      </c>
      <c r="I1947" s="4" t="str">
        <f t="shared" si="151"/>
        <v>XX Large</v>
      </c>
      <c r="J1947" s="1">
        <v>628.22</v>
      </c>
      <c r="K1947" s="13">
        <f t="shared" si="152"/>
        <v>0.01</v>
      </c>
      <c r="L1947" s="17">
        <f t="shared" si="153"/>
        <v>621.93780000000004</v>
      </c>
      <c r="M1947" s="17">
        <f t="shared" si="154"/>
        <v>623.22</v>
      </c>
      <c r="N1947" s="1" t="s">
        <v>10</v>
      </c>
      <c r="O1947" s="1">
        <v>5</v>
      </c>
    </row>
    <row r="1948" spans="4:15" x14ac:dyDescent="0.25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150"/>
        <v>Small</v>
      </c>
      <c r="I1948" s="4" t="str">
        <f t="shared" si="151"/>
        <v>Extra Small</v>
      </c>
      <c r="J1948" s="1">
        <v>33367.85</v>
      </c>
      <c r="K1948" s="13">
        <f t="shared" si="152"/>
        <v>0</v>
      </c>
      <c r="L1948" s="17">
        <f t="shared" si="153"/>
        <v>33367.85</v>
      </c>
      <c r="M1948" s="17">
        <f t="shared" si="154"/>
        <v>33367.85</v>
      </c>
      <c r="N1948" s="1" t="s">
        <v>10</v>
      </c>
      <c r="O1948" s="1">
        <v>24.49</v>
      </c>
    </row>
    <row r="1949" spans="4:15" x14ac:dyDescent="0.25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150"/>
        <v>Large</v>
      </c>
      <c r="I1949" s="4" t="str">
        <f t="shared" si="151"/>
        <v>XX Large</v>
      </c>
      <c r="J1949" s="1">
        <v>1299.9100000000001</v>
      </c>
      <c r="K1949" s="13">
        <f t="shared" si="152"/>
        <v>0.01</v>
      </c>
      <c r="L1949" s="17">
        <f t="shared" si="153"/>
        <v>1286.9109000000001</v>
      </c>
      <c r="M1949" s="17">
        <f t="shared" si="154"/>
        <v>1294.1500000000001</v>
      </c>
      <c r="N1949" s="1" t="s">
        <v>10</v>
      </c>
      <c r="O1949" s="1">
        <v>5.76</v>
      </c>
    </row>
    <row r="1950" spans="4:15" x14ac:dyDescent="0.25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150"/>
        <v>Large</v>
      </c>
      <c r="I1950" s="4" t="str">
        <f t="shared" si="151"/>
        <v>XXX Large</v>
      </c>
      <c r="J1950" s="1">
        <v>316.68</v>
      </c>
      <c r="K1950" s="13">
        <f t="shared" si="152"/>
        <v>0.01</v>
      </c>
      <c r="L1950" s="17">
        <f t="shared" si="153"/>
        <v>313.51319999999998</v>
      </c>
      <c r="M1950" s="17">
        <f t="shared" si="154"/>
        <v>309.19</v>
      </c>
      <c r="N1950" s="1" t="s">
        <v>10</v>
      </c>
      <c r="O1950" s="1">
        <v>7.49</v>
      </c>
    </row>
    <row r="1951" spans="4:15" x14ac:dyDescent="0.25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150"/>
        <v>Large</v>
      </c>
      <c r="I1951" s="4" t="str">
        <f t="shared" si="151"/>
        <v>XX Large</v>
      </c>
      <c r="J1951" s="1">
        <v>3731.59</v>
      </c>
      <c r="K1951" s="13">
        <f t="shared" si="152"/>
        <v>0.01</v>
      </c>
      <c r="L1951" s="17">
        <f t="shared" si="153"/>
        <v>3694.2741000000001</v>
      </c>
      <c r="M1951" s="17">
        <f t="shared" si="154"/>
        <v>3689.59</v>
      </c>
      <c r="N1951" s="1" t="s">
        <v>13</v>
      </c>
      <c r="O1951" s="1">
        <v>42</v>
      </c>
    </row>
    <row r="1952" spans="4:15" x14ac:dyDescent="0.25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150"/>
        <v>Medium</v>
      </c>
      <c r="I1952" s="4" t="str">
        <f t="shared" si="151"/>
        <v>Small-Medium</v>
      </c>
      <c r="J1952" s="1">
        <v>464.59</v>
      </c>
      <c r="K1952" s="13">
        <f t="shared" si="152"/>
        <v>0</v>
      </c>
      <c r="L1952" s="17">
        <f t="shared" si="153"/>
        <v>464.59</v>
      </c>
      <c r="M1952" s="17">
        <f t="shared" si="154"/>
        <v>464.59</v>
      </c>
      <c r="N1952" s="1" t="s">
        <v>10</v>
      </c>
      <c r="O1952" s="1">
        <v>1.49</v>
      </c>
    </row>
    <row r="1953" spans="4:15" x14ac:dyDescent="0.25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150"/>
        <v>Large</v>
      </c>
      <c r="I1953" s="4" t="str">
        <f t="shared" si="151"/>
        <v>XXX Large</v>
      </c>
      <c r="J1953" s="1">
        <v>1100.21</v>
      </c>
      <c r="K1953" s="13">
        <f t="shared" si="152"/>
        <v>0.01</v>
      </c>
      <c r="L1953" s="17">
        <f t="shared" si="153"/>
        <v>1089.2079000000001</v>
      </c>
      <c r="M1953" s="17">
        <f t="shared" si="154"/>
        <v>1098.22</v>
      </c>
      <c r="N1953" s="1" t="s">
        <v>10</v>
      </c>
      <c r="O1953" s="1">
        <v>1.99</v>
      </c>
    </row>
    <row r="1954" spans="4:15" x14ac:dyDescent="0.25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150"/>
        <v>Large</v>
      </c>
      <c r="I1954" s="4" t="str">
        <f t="shared" si="151"/>
        <v>Extra Large</v>
      </c>
      <c r="J1954" s="1">
        <v>10006.280000000001</v>
      </c>
      <c r="K1954" s="13">
        <f t="shared" si="152"/>
        <v>0.01</v>
      </c>
      <c r="L1954" s="17">
        <f t="shared" si="153"/>
        <v>9906.217200000001</v>
      </c>
      <c r="M1954" s="17">
        <f t="shared" si="154"/>
        <v>9944.52</v>
      </c>
      <c r="N1954" s="1" t="s">
        <v>13</v>
      </c>
      <c r="O1954" s="1">
        <v>61.76</v>
      </c>
    </row>
    <row r="1955" spans="4:15" x14ac:dyDescent="0.25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150"/>
        <v>Small</v>
      </c>
      <c r="I1955" s="4" t="str">
        <f t="shared" si="151"/>
        <v>Mini</v>
      </c>
      <c r="J1955" s="1">
        <v>423.95</v>
      </c>
      <c r="K1955" s="13">
        <f t="shared" si="152"/>
        <v>0</v>
      </c>
      <c r="L1955" s="17">
        <f t="shared" si="153"/>
        <v>423.95</v>
      </c>
      <c r="M1955" s="17">
        <f t="shared" si="154"/>
        <v>423.95</v>
      </c>
      <c r="N1955" s="1" t="s">
        <v>10</v>
      </c>
      <c r="O1955" s="1">
        <v>19.989999999999998</v>
      </c>
    </row>
    <row r="1956" spans="4:15" x14ac:dyDescent="0.25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150"/>
        <v>Medium</v>
      </c>
      <c r="I1956" s="4" t="str">
        <f t="shared" si="151"/>
        <v>Medium</v>
      </c>
      <c r="J1956" s="1">
        <v>66.19</v>
      </c>
      <c r="K1956" s="13">
        <f t="shared" si="152"/>
        <v>0</v>
      </c>
      <c r="L1956" s="17">
        <f t="shared" si="153"/>
        <v>66.19</v>
      </c>
      <c r="M1956" s="17">
        <f t="shared" si="154"/>
        <v>66.19</v>
      </c>
      <c r="N1956" s="1" t="s">
        <v>10</v>
      </c>
      <c r="O1956" s="1">
        <v>0.99</v>
      </c>
    </row>
    <row r="1957" spans="4:15" x14ac:dyDescent="0.25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150"/>
        <v>Large</v>
      </c>
      <c r="I1957" s="4" t="str">
        <f t="shared" si="151"/>
        <v>Extra Large</v>
      </c>
      <c r="J1957" s="1">
        <v>17560.95</v>
      </c>
      <c r="K1957" s="13">
        <f t="shared" si="152"/>
        <v>0.01</v>
      </c>
      <c r="L1957" s="17">
        <f t="shared" si="153"/>
        <v>17385.340500000002</v>
      </c>
      <c r="M1957" s="17">
        <f t="shared" si="154"/>
        <v>17534.95</v>
      </c>
      <c r="N1957" s="1" t="s">
        <v>13</v>
      </c>
      <c r="O1957" s="1">
        <v>26</v>
      </c>
    </row>
    <row r="1958" spans="4:15" x14ac:dyDescent="0.25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150"/>
        <v>Small</v>
      </c>
      <c r="I1958" s="4" t="str">
        <f t="shared" si="151"/>
        <v>Mini</v>
      </c>
      <c r="J1958" s="1">
        <v>16.97</v>
      </c>
      <c r="K1958" s="13">
        <f t="shared" si="152"/>
        <v>0</v>
      </c>
      <c r="L1958" s="17">
        <f t="shared" si="153"/>
        <v>16.97</v>
      </c>
      <c r="M1958" s="17">
        <f t="shared" si="154"/>
        <v>16.97</v>
      </c>
      <c r="N1958" s="1" t="s">
        <v>10</v>
      </c>
      <c r="O1958" s="1">
        <v>0.96</v>
      </c>
    </row>
    <row r="1959" spans="4:15" x14ac:dyDescent="0.25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150"/>
        <v>Large</v>
      </c>
      <c r="I1959" s="4" t="str">
        <f t="shared" si="151"/>
        <v>Extra Large</v>
      </c>
      <c r="J1959" s="1">
        <v>407.17</v>
      </c>
      <c r="K1959" s="13">
        <f t="shared" si="152"/>
        <v>0.01</v>
      </c>
      <c r="L1959" s="17">
        <f t="shared" si="153"/>
        <v>403.09829999999999</v>
      </c>
      <c r="M1959" s="17">
        <f t="shared" si="154"/>
        <v>400.2</v>
      </c>
      <c r="N1959" s="1" t="s">
        <v>10</v>
      </c>
      <c r="O1959" s="1">
        <v>6.97</v>
      </c>
    </row>
    <row r="1960" spans="4:15" x14ac:dyDescent="0.25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150"/>
        <v>Large</v>
      </c>
      <c r="I1960" s="4" t="str">
        <f t="shared" si="151"/>
        <v>Large</v>
      </c>
      <c r="J1960" s="1">
        <v>18316.3</v>
      </c>
      <c r="K1960" s="13">
        <f t="shared" si="152"/>
        <v>0</v>
      </c>
      <c r="L1960" s="17">
        <f t="shared" si="153"/>
        <v>18316.3</v>
      </c>
      <c r="M1960" s="17">
        <f t="shared" si="154"/>
        <v>18316.3</v>
      </c>
      <c r="N1960" s="1" t="s">
        <v>13</v>
      </c>
      <c r="O1960" s="1">
        <v>14.7</v>
      </c>
    </row>
    <row r="1961" spans="4:15" x14ac:dyDescent="0.25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150"/>
        <v>Large</v>
      </c>
      <c r="I1961" s="4" t="str">
        <f t="shared" si="151"/>
        <v>XX Large</v>
      </c>
      <c r="J1961" s="1">
        <v>4077.7559999999999</v>
      </c>
      <c r="K1961" s="13">
        <f t="shared" si="152"/>
        <v>0.01</v>
      </c>
      <c r="L1961" s="17">
        <f t="shared" si="153"/>
        <v>4036.9784399999999</v>
      </c>
      <c r="M1961" s="17">
        <f t="shared" si="154"/>
        <v>4068.7660000000001</v>
      </c>
      <c r="N1961" s="1" t="s">
        <v>10</v>
      </c>
      <c r="O1961" s="1">
        <v>8.99</v>
      </c>
    </row>
    <row r="1962" spans="4:15" x14ac:dyDescent="0.25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150"/>
        <v>Large</v>
      </c>
      <c r="I1962" s="4" t="str">
        <f t="shared" si="151"/>
        <v>XX Large</v>
      </c>
      <c r="J1962" s="1">
        <v>19845.696</v>
      </c>
      <c r="K1962" s="13">
        <f t="shared" si="152"/>
        <v>0.01</v>
      </c>
      <c r="L1962" s="17">
        <f t="shared" si="153"/>
        <v>19647.23904</v>
      </c>
      <c r="M1962" s="17">
        <f t="shared" si="154"/>
        <v>19781.106</v>
      </c>
      <c r="N1962" s="1" t="s">
        <v>13</v>
      </c>
      <c r="O1962" s="1">
        <v>64.59</v>
      </c>
    </row>
    <row r="1963" spans="4:15" x14ac:dyDescent="0.25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150"/>
        <v>Small</v>
      </c>
      <c r="I1963" s="4" t="str">
        <f t="shared" si="151"/>
        <v>Extra Small</v>
      </c>
      <c r="J1963" s="1">
        <v>464.66</v>
      </c>
      <c r="K1963" s="13">
        <f t="shared" si="152"/>
        <v>0</v>
      </c>
      <c r="L1963" s="17">
        <f t="shared" si="153"/>
        <v>464.66</v>
      </c>
      <c r="M1963" s="17">
        <f t="shared" si="154"/>
        <v>464.66</v>
      </c>
      <c r="N1963" s="1" t="s">
        <v>10</v>
      </c>
      <c r="O1963" s="1">
        <v>14.83</v>
      </c>
    </row>
    <row r="1964" spans="4:15" x14ac:dyDescent="0.25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150"/>
        <v>Small</v>
      </c>
      <c r="I1964" s="4" t="str">
        <f t="shared" si="151"/>
        <v>Mini</v>
      </c>
      <c r="J1964" s="1">
        <v>912.35</v>
      </c>
      <c r="K1964" s="13">
        <f t="shared" si="152"/>
        <v>0</v>
      </c>
      <c r="L1964" s="17">
        <f t="shared" si="153"/>
        <v>912.35</v>
      </c>
      <c r="M1964" s="17">
        <f t="shared" si="154"/>
        <v>912.35</v>
      </c>
      <c r="N1964" s="1" t="s">
        <v>13</v>
      </c>
      <c r="O1964" s="1">
        <v>69.55</v>
      </c>
    </row>
    <row r="1965" spans="4:15" x14ac:dyDescent="0.25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150"/>
        <v>Small</v>
      </c>
      <c r="I1965" s="4" t="str">
        <f t="shared" si="151"/>
        <v>Mini</v>
      </c>
      <c r="J1965" s="1">
        <v>16.91</v>
      </c>
      <c r="K1965" s="13">
        <f t="shared" si="152"/>
        <v>0</v>
      </c>
      <c r="L1965" s="17">
        <f t="shared" si="153"/>
        <v>16.91</v>
      </c>
      <c r="M1965" s="17">
        <f t="shared" si="154"/>
        <v>16.91</v>
      </c>
      <c r="N1965" s="1" t="s">
        <v>10</v>
      </c>
      <c r="O1965" s="1">
        <v>0.5</v>
      </c>
    </row>
    <row r="1966" spans="4:15" x14ac:dyDescent="0.25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150"/>
        <v>Large</v>
      </c>
      <c r="I1966" s="4" t="str">
        <f t="shared" si="151"/>
        <v>XXX Large</v>
      </c>
      <c r="J1966" s="1">
        <v>638.91</v>
      </c>
      <c r="K1966" s="13">
        <f t="shared" si="152"/>
        <v>0.01</v>
      </c>
      <c r="L1966" s="17">
        <f t="shared" si="153"/>
        <v>632.52089999999998</v>
      </c>
      <c r="M1966" s="17">
        <f t="shared" si="154"/>
        <v>635.77</v>
      </c>
      <c r="N1966" s="1" t="s">
        <v>10</v>
      </c>
      <c r="O1966" s="1">
        <v>3.14</v>
      </c>
    </row>
    <row r="1967" spans="4:15" x14ac:dyDescent="0.25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150"/>
        <v>Medium</v>
      </c>
      <c r="I1967" s="4" t="str">
        <f t="shared" si="151"/>
        <v>Medium</v>
      </c>
      <c r="J1967" s="1">
        <v>1689.97</v>
      </c>
      <c r="K1967" s="13">
        <f t="shared" si="152"/>
        <v>0</v>
      </c>
      <c r="L1967" s="17">
        <f t="shared" si="153"/>
        <v>1689.97</v>
      </c>
      <c r="M1967" s="17">
        <f t="shared" si="154"/>
        <v>1689.97</v>
      </c>
      <c r="N1967" s="1" t="s">
        <v>13</v>
      </c>
      <c r="O1967" s="1">
        <v>60</v>
      </c>
    </row>
    <row r="1968" spans="4:15" x14ac:dyDescent="0.25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150"/>
        <v>Small</v>
      </c>
      <c r="I1968" s="4" t="str">
        <f t="shared" si="151"/>
        <v>Small</v>
      </c>
      <c r="J1968" s="1">
        <v>95.68</v>
      </c>
      <c r="K1968" s="13">
        <f t="shared" si="152"/>
        <v>0</v>
      </c>
      <c r="L1968" s="17">
        <f t="shared" si="153"/>
        <v>95.68</v>
      </c>
      <c r="M1968" s="17">
        <f t="shared" si="154"/>
        <v>95.68</v>
      </c>
      <c r="N1968" s="1" t="s">
        <v>8</v>
      </c>
      <c r="O1968" s="1">
        <v>5.14</v>
      </c>
    </row>
    <row r="1969" spans="4:15" x14ac:dyDescent="0.25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150"/>
        <v>Small</v>
      </c>
      <c r="I1969" s="4" t="str">
        <f t="shared" si="151"/>
        <v>Extra Small</v>
      </c>
      <c r="J1969" s="1">
        <v>1008.872</v>
      </c>
      <c r="K1969" s="13">
        <f t="shared" si="152"/>
        <v>0</v>
      </c>
      <c r="L1969" s="17">
        <f t="shared" si="153"/>
        <v>1008.872</v>
      </c>
      <c r="M1969" s="17">
        <f t="shared" si="154"/>
        <v>1008.872</v>
      </c>
      <c r="N1969" s="1" t="s">
        <v>8</v>
      </c>
      <c r="O1969" s="1">
        <v>69</v>
      </c>
    </row>
    <row r="1970" spans="4:15" x14ac:dyDescent="0.25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150"/>
        <v>Small</v>
      </c>
      <c r="I1970" s="4" t="str">
        <f t="shared" si="151"/>
        <v>Mini</v>
      </c>
      <c r="J1970" s="1">
        <v>102.9</v>
      </c>
      <c r="K1970" s="13">
        <f t="shared" si="152"/>
        <v>0</v>
      </c>
      <c r="L1970" s="17">
        <f t="shared" si="153"/>
        <v>102.9</v>
      </c>
      <c r="M1970" s="17">
        <f t="shared" si="154"/>
        <v>102.9</v>
      </c>
      <c r="N1970" s="1" t="s">
        <v>13</v>
      </c>
      <c r="O1970" s="1">
        <v>54.11</v>
      </c>
    </row>
    <row r="1971" spans="4:15" x14ac:dyDescent="0.25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150"/>
        <v>Large</v>
      </c>
      <c r="I1971" s="4" t="str">
        <f t="shared" si="151"/>
        <v>Extra Large</v>
      </c>
      <c r="J1971" s="1">
        <v>228.01</v>
      </c>
      <c r="K1971" s="13">
        <f t="shared" si="152"/>
        <v>0.01</v>
      </c>
      <c r="L1971" s="17">
        <f t="shared" si="153"/>
        <v>225.72989999999999</v>
      </c>
      <c r="M1971" s="17">
        <f t="shared" si="154"/>
        <v>219.28</v>
      </c>
      <c r="N1971" s="1" t="s">
        <v>10</v>
      </c>
      <c r="O1971" s="1">
        <v>8.73</v>
      </c>
    </row>
    <row r="1972" spans="4:15" x14ac:dyDescent="0.25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150"/>
        <v>Large</v>
      </c>
      <c r="I1972" s="4" t="str">
        <f t="shared" si="151"/>
        <v>Large</v>
      </c>
      <c r="J1972" s="1">
        <v>128.12</v>
      </c>
      <c r="K1972" s="13">
        <f t="shared" si="152"/>
        <v>0</v>
      </c>
      <c r="L1972" s="17">
        <f t="shared" si="153"/>
        <v>128.12</v>
      </c>
      <c r="M1972" s="17">
        <f t="shared" si="154"/>
        <v>128.12</v>
      </c>
      <c r="N1972" s="1" t="s">
        <v>10</v>
      </c>
      <c r="O1972" s="1">
        <v>5.44</v>
      </c>
    </row>
    <row r="1973" spans="4:15" x14ac:dyDescent="0.25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150"/>
        <v>Large</v>
      </c>
      <c r="I1973" s="4" t="str">
        <f t="shared" si="151"/>
        <v>XX Large</v>
      </c>
      <c r="J1973" s="1">
        <v>214.19</v>
      </c>
      <c r="K1973" s="13">
        <f t="shared" si="152"/>
        <v>0.01</v>
      </c>
      <c r="L1973" s="17">
        <f t="shared" si="153"/>
        <v>212.04810000000001</v>
      </c>
      <c r="M1973" s="17">
        <f t="shared" si="154"/>
        <v>209.49</v>
      </c>
      <c r="N1973" s="1" t="s">
        <v>10</v>
      </c>
      <c r="O1973" s="1">
        <v>4.7</v>
      </c>
    </row>
    <row r="1974" spans="4:15" x14ac:dyDescent="0.25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150"/>
        <v>Large</v>
      </c>
      <c r="I1974" s="4" t="str">
        <f t="shared" si="151"/>
        <v>Large</v>
      </c>
      <c r="J1974" s="1">
        <v>210.06</v>
      </c>
      <c r="K1974" s="13">
        <f t="shared" si="152"/>
        <v>0</v>
      </c>
      <c r="L1974" s="17">
        <f t="shared" si="153"/>
        <v>210.06</v>
      </c>
      <c r="M1974" s="17">
        <f t="shared" si="154"/>
        <v>210.06</v>
      </c>
      <c r="N1974" s="1" t="s">
        <v>10</v>
      </c>
      <c r="O1974" s="1">
        <v>7.37</v>
      </c>
    </row>
    <row r="1975" spans="4:15" x14ac:dyDescent="0.25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150"/>
        <v>Large</v>
      </c>
      <c r="I1975" s="4" t="str">
        <f t="shared" si="151"/>
        <v>XX Large</v>
      </c>
      <c r="J1975" s="1">
        <v>214.23</v>
      </c>
      <c r="K1975" s="13">
        <f t="shared" si="152"/>
        <v>0.01</v>
      </c>
      <c r="L1975" s="17">
        <f t="shared" si="153"/>
        <v>212.08769999999998</v>
      </c>
      <c r="M1975" s="17">
        <f t="shared" si="154"/>
        <v>207.13</v>
      </c>
      <c r="N1975" s="1" t="s">
        <v>10</v>
      </c>
      <c r="O1975" s="1">
        <v>7.1</v>
      </c>
    </row>
    <row r="1976" spans="4:15" x14ac:dyDescent="0.25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150"/>
        <v>Medium</v>
      </c>
      <c r="I1976" s="4" t="str">
        <f t="shared" si="151"/>
        <v>Medium</v>
      </c>
      <c r="J1976" s="1">
        <v>165.62</v>
      </c>
      <c r="K1976" s="13">
        <f t="shared" si="152"/>
        <v>0</v>
      </c>
      <c r="L1976" s="17">
        <f t="shared" si="153"/>
        <v>165.62</v>
      </c>
      <c r="M1976" s="17">
        <f t="shared" si="154"/>
        <v>165.62</v>
      </c>
      <c r="N1976" s="1" t="s">
        <v>10</v>
      </c>
      <c r="O1976" s="1">
        <v>5.22</v>
      </c>
    </row>
    <row r="1977" spans="4:15" x14ac:dyDescent="0.25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150"/>
        <v>Large</v>
      </c>
      <c r="I1977" s="4" t="str">
        <f t="shared" si="151"/>
        <v>XXX Large</v>
      </c>
      <c r="J1977" s="1">
        <v>10941.23</v>
      </c>
      <c r="K1977" s="13">
        <f t="shared" si="152"/>
        <v>0.01</v>
      </c>
      <c r="L1977" s="17">
        <f t="shared" si="153"/>
        <v>10831.8177</v>
      </c>
      <c r="M1977" s="17">
        <f t="shared" si="154"/>
        <v>10908.75</v>
      </c>
      <c r="N1977" s="1" t="s">
        <v>13</v>
      </c>
      <c r="O1977" s="1">
        <v>32.479999999999997</v>
      </c>
    </row>
    <row r="1978" spans="4:15" x14ac:dyDescent="0.25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150"/>
        <v>Small</v>
      </c>
      <c r="I1978" s="4" t="str">
        <f t="shared" si="151"/>
        <v>Small</v>
      </c>
      <c r="J1978" s="1">
        <v>715.8</v>
      </c>
      <c r="K1978" s="13">
        <f t="shared" si="152"/>
        <v>0</v>
      </c>
      <c r="L1978" s="17">
        <f t="shared" si="153"/>
        <v>715.8</v>
      </c>
      <c r="M1978" s="17">
        <f t="shared" si="154"/>
        <v>715.8</v>
      </c>
      <c r="N1978" s="1" t="s">
        <v>10</v>
      </c>
      <c r="O1978" s="1">
        <v>52.2</v>
      </c>
    </row>
    <row r="1979" spans="4:15" x14ac:dyDescent="0.25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150"/>
        <v>Small</v>
      </c>
      <c r="I1979" s="4" t="str">
        <f t="shared" si="151"/>
        <v>Small</v>
      </c>
      <c r="J1979" s="1">
        <v>1082.6600000000001</v>
      </c>
      <c r="K1979" s="13">
        <f t="shared" si="152"/>
        <v>0</v>
      </c>
      <c r="L1979" s="17">
        <f t="shared" si="153"/>
        <v>1082.6600000000001</v>
      </c>
      <c r="M1979" s="17">
        <f t="shared" si="154"/>
        <v>1082.6600000000001</v>
      </c>
      <c r="N1979" s="1" t="s">
        <v>10</v>
      </c>
      <c r="O1979" s="1">
        <v>48.2</v>
      </c>
    </row>
    <row r="1980" spans="4:15" x14ac:dyDescent="0.25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150"/>
        <v>Large</v>
      </c>
      <c r="I1980" s="4" t="str">
        <f t="shared" si="151"/>
        <v>Extra Large</v>
      </c>
      <c r="J1980" s="1">
        <v>144.03</v>
      </c>
      <c r="K1980" s="13">
        <f t="shared" si="152"/>
        <v>0.01</v>
      </c>
      <c r="L1980" s="17">
        <f t="shared" si="153"/>
        <v>142.58969999999999</v>
      </c>
      <c r="M1980" s="17">
        <f t="shared" si="154"/>
        <v>138.56</v>
      </c>
      <c r="N1980" s="1" t="s">
        <v>10</v>
      </c>
      <c r="O1980" s="1">
        <v>5.47</v>
      </c>
    </row>
    <row r="1981" spans="4:15" x14ac:dyDescent="0.25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150"/>
        <v>Medium</v>
      </c>
      <c r="I1981" s="4" t="str">
        <f t="shared" si="151"/>
        <v>Medium-Large</v>
      </c>
      <c r="J1981" s="1">
        <v>120.98</v>
      </c>
      <c r="K1981" s="13">
        <f t="shared" si="152"/>
        <v>0</v>
      </c>
      <c r="L1981" s="17">
        <f t="shared" si="153"/>
        <v>120.98</v>
      </c>
      <c r="M1981" s="17">
        <f t="shared" si="154"/>
        <v>120.98</v>
      </c>
      <c r="N1981" s="1" t="s">
        <v>10</v>
      </c>
      <c r="O1981" s="1">
        <v>5.34</v>
      </c>
    </row>
    <row r="1982" spans="4:15" x14ac:dyDescent="0.25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150"/>
        <v>Small</v>
      </c>
      <c r="I1982" s="4" t="str">
        <f t="shared" si="151"/>
        <v>Mini</v>
      </c>
      <c r="J1982" s="1">
        <v>238.76</v>
      </c>
      <c r="K1982" s="13">
        <f t="shared" si="152"/>
        <v>0</v>
      </c>
      <c r="L1982" s="17">
        <f t="shared" si="153"/>
        <v>238.76</v>
      </c>
      <c r="M1982" s="17">
        <f t="shared" si="154"/>
        <v>238.76</v>
      </c>
      <c r="N1982" s="1" t="s">
        <v>10</v>
      </c>
      <c r="O1982" s="1">
        <v>35</v>
      </c>
    </row>
    <row r="1983" spans="4:15" x14ac:dyDescent="0.25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150"/>
        <v>Medium</v>
      </c>
      <c r="I1983" s="4" t="str">
        <f t="shared" si="151"/>
        <v>Medium-Large</v>
      </c>
      <c r="J1983" s="1">
        <v>6878.55</v>
      </c>
      <c r="K1983" s="13">
        <f t="shared" si="152"/>
        <v>0</v>
      </c>
      <c r="L1983" s="17">
        <f t="shared" si="153"/>
        <v>6878.55</v>
      </c>
      <c r="M1983" s="17">
        <f t="shared" si="154"/>
        <v>6878.55</v>
      </c>
      <c r="N1983" s="1" t="s">
        <v>13</v>
      </c>
      <c r="O1983" s="1">
        <v>66.67</v>
      </c>
    </row>
    <row r="1984" spans="4:15" x14ac:dyDescent="0.25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150"/>
        <v>Small</v>
      </c>
      <c r="I1984" s="4" t="str">
        <f t="shared" si="151"/>
        <v>Mini</v>
      </c>
      <c r="J1984" s="1">
        <v>1424.95</v>
      </c>
      <c r="K1984" s="13">
        <f t="shared" si="152"/>
        <v>0</v>
      </c>
      <c r="L1984" s="17">
        <f t="shared" si="153"/>
        <v>1424.95</v>
      </c>
      <c r="M1984" s="17">
        <f t="shared" si="154"/>
        <v>1424.95</v>
      </c>
      <c r="N1984" s="1" t="s">
        <v>13</v>
      </c>
      <c r="O1984" s="1">
        <v>57</v>
      </c>
    </row>
    <row r="1985" spans="4:15" x14ac:dyDescent="0.25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150"/>
        <v>Small</v>
      </c>
      <c r="I1985" s="4" t="str">
        <f t="shared" si="151"/>
        <v>Extra Small</v>
      </c>
      <c r="J1985" s="1">
        <v>371.45</v>
      </c>
      <c r="K1985" s="13">
        <f t="shared" si="152"/>
        <v>0</v>
      </c>
      <c r="L1985" s="17">
        <f t="shared" si="153"/>
        <v>371.45</v>
      </c>
      <c r="M1985" s="17">
        <f t="shared" si="154"/>
        <v>371.45</v>
      </c>
      <c r="N1985" s="1" t="s">
        <v>10</v>
      </c>
      <c r="O1985" s="1">
        <v>7.73</v>
      </c>
    </row>
    <row r="1986" spans="4:15" x14ac:dyDescent="0.25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150"/>
        <v>Medium</v>
      </c>
      <c r="I1986" s="4" t="str">
        <f t="shared" si="151"/>
        <v>Medium-Large</v>
      </c>
      <c r="J1986" s="1">
        <v>321.5</v>
      </c>
      <c r="K1986" s="13">
        <f t="shared" si="152"/>
        <v>0</v>
      </c>
      <c r="L1986" s="17">
        <f t="shared" si="153"/>
        <v>321.5</v>
      </c>
      <c r="M1986" s="17">
        <f t="shared" si="154"/>
        <v>321.5</v>
      </c>
      <c r="N1986" s="1" t="s">
        <v>10</v>
      </c>
      <c r="O1986" s="1">
        <v>3.37</v>
      </c>
    </row>
    <row r="1987" spans="4:15" x14ac:dyDescent="0.25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155">IF(G1987&gt;=30,"Large",IF(G1987&lt;=15,"Small","Medium"))</f>
        <v>Small</v>
      </c>
      <c r="I1987" s="4" t="str">
        <f t="shared" ref="I1987:I2050" si="156">VLOOKUP(G1987,$A$3:$B$12,2,TRUE)</f>
        <v>Extra Small</v>
      </c>
      <c r="J1987" s="1">
        <v>57.35</v>
      </c>
      <c r="K1987" s="13">
        <f t="shared" ref="K1987:K2050" si="157">IF(G1987&gt;35,0.01,0)</f>
        <v>0</v>
      </c>
      <c r="L1987" s="17">
        <f t="shared" ref="L1987:L2050" si="158">J1987*(1-K1987)</f>
        <v>57.35</v>
      </c>
      <c r="M1987" s="17">
        <f t="shared" ref="M1987:M2050" si="159">IF(K1987=0.01,J1987-O1987,J1987)</f>
        <v>57.35</v>
      </c>
      <c r="N1987" s="1" t="s">
        <v>10</v>
      </c>
      <c r="O1987" s="1">
        <v>1.99</v>
      </c>
    </row>
    <row r="1988" spans="4:15" x14ac:dyDescent="0.25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155"/>
        <v>Medium</v>
      </c>
      <c r="I1988" s="4" t="str">
        <f t="shared" si="156"/>
        <v>Medium-Large</v>
      </c>
      <c r="J1988" s="1">
        <v>587.20000000000005</v>
      </c>
      <c r="K1988" s="13">
        <f t="shared" si="157"/>
        <v>0</v>
      </c>
      <c r="L1988" s="17">
        <f t="shared" si="158"/>
        <v>587.20000000000005</v>
      </c>
      <c r="M1988" s="17">
        <f t="shared" si="159"/>
        <v>587.20000000000005</v>
      </c>
      <c r="N1988" s="1" t="s">
        <v>10</v>
      </c>
      <c r="O1988" s="1">
        <v>1.99</v>
      </c>
    </row>
    <row r="1989" spans="4:15" x14ac:dyDescent="0.25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155"/>
        <v>Small</v>
      </c>
      <c r="I1989" s="4" t="str">
        <f t="shared" si="156"/>
        <v>Small</v>
      </c>
      <c r="J1989" s="1">
        <v>4887.1400000000003</v>
      </c>
      <c r="K1989" s="13">
        <f t="shared" si="157"/>
        <v>0</v>
      </c>
      <c r="L1989" s="17">
        <f t="shared" si="158"/>
        <v>4887.1400000000003</v>
      </c>
      <c r="M1989" s="17">
        <f t="shared" si="159"/>
        <v>4887.1400000000003</v>
      </c>
      <c r="N1989" s="1" t="s">
        <v>13</v>
      </c>
      <c r="O1989" s="1">
        <v>110.2</v>
      </c>
    </row>
    <row r="1990" spans="4:15" x14ac:dyDescent="0.25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155"/>
        <v>Medium</v>
      </c>
      <c r="I1990" s="4" t="str">
        <f t="shared" si="156"/>
        <v>Medium</v>
      </c>
      <c r="J1990" s="1">
        <v>99.53</v>
      </c>
      <c r="K1990" s="13">
        <f t="shared" si="157"/>
        <v>0</v>
      </c>
      <c r="L1990" s="17">
        <f t="shared" si="158"/>
        <v>99.53</v>
      </c>
      <c r="M1990" s="17">
        <f t="shared" si="159"/>
        <v>99.53</v>
      </c>
      <c r="N1990" s="1" t="s">
        <v>8</v>
      </c>
      <c r="O1990" s="1">
        <v>1.49</v>
      </c>
    </row>
    <row r="1991" spans="4:15" x14ac:dyDescent="0.25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155"/>
        <v>Large</v>
      </c>
      <c r="I1991" s="4" t="str">
        <f t="shared" si="156"/>
        <v>XXX Large</v>
      </c>
      <c r="J1991" s="1">
        <v>2011.46</v>
      </c>
      <c r="K1991" s="13">
        <f t="shared" si="157"/>
        <v>0.01</v>
      </c>
      <c r="L1991" s="17">
        <f t="shared" si="158"/>
        <v>1991.3453999999999</v>
      </c>
      <c r="M1991" s="17">
        <f t="shared" si="159"/>
        <v>2002.8</v>
      </c>
      <c r="N1991" s="1" t="s">
        <v>10</v>
      </c>
      <c r="O1991" s="1">
        <v>8.66</v>
      </c>
    </row>
    <row r="1992" spans="4:15" x14ac:dyDescent="0.25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155"/>
        <v>Large</v>
      </c>
      <c r="I1992" s="4" t="str">
        <f t="shared" si="156"/>
        <v>XXX Large</v>
      </c>
      <c r="J1992" s="1">
        <v>3776.28</v>
      </c>
      <c r="K1992" s="13">
        <f t="shared" si="157"/>
        <v>0.01</v>
      </c>
      <c r="L1992" s="17">
        <f t="shared" si="158"/>
        <v>3738.5172000000002</v>
      </c>
      <c r="M1992" s="17">
        <f t="shared" si="159"/>
        <v>3746.2200000000003</v>
      </c>
      <c r="N1992" s="1" t="s">
        <v>13</v>
      </c>
      <c r="O1992" s="1">
        <v>30.06</v>
      </c>
    </row>
    <row r="1993" spans="4:15" x14ac:dyDescent="0.25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155"/>
        <v>Small</v>
      </c>
      <c r="I1993" s="4" t="str">
        <f t="shared" si="156"/>
        <v>Mini</v>
      </c>
      <c r="J1993" s="1">
        <v>6095.14</v>
      </c>
      <c r="K1993" s="13">
        <f t="shared" si="157"/>
        <v>0</v>
      </c>
      <c r="L1993" s="17">
        <f t="shared" si="158"/>
        <v>6095.14</v>
      </c>
      <c r="M1993" s="17">
        <f t="shared" si="159"/>
        <v>6095.14</v>
      </c>
      <c r="N1993" s="1" t="s">
        <v>13</v>
      </c>
      <c r="O1993" s="1">
        <v>29.7</v>
      </c>
    </row>
    <row r="1994" spans="4:15" x14ac:dyDescent="0.25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155"/>
        <v>Large</v>
      </c>
      <c r="I1994" s="4" t="str">
        <f t="shared" si="156"/>
        <v>Extra Large</v>
      </c>
      <c r="J1994" s="1">
        <v>110.79</v>
      </c>
      <c r="K1994" s="13">
        <f t="shared" si="157"/>
        <v>0.01</v>
      </c>
      <c r="L1994" s="17">
        <f t="shared" si="158"/>
        <v>109.68210000000001</v>
      </c>
      <c r="M1994" s="17">
        <f t="shared" si="159"/>
        <v>110.29</v>
      </c>
      <c r="N1994" s="1" t="s">
        <v>10</v>
      </c>
      <c r="O1994" s="1">
        <v>0.5</v>
      </c>
    </row>
    <row r="1995" spans="4:15" x14ac:dyDescent="0.25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155"/>
        <v>Medium</v>
      </c>
      <c r="I1995" s="4" t="str">
        <f t="shared" si="156"/>
        <v>Medium-Large</v>
      </c>
      <c r="J1995" s="1">
        <v>177.95</v>
      </c>
      <c r="K1995" s="13">
        <f t="shared" si="157"/>
        <v>0</v>
      </c>
      <c r="L1995" s="17">
        <f t="shared" si="158"/>
        <v>177.95</v>
      </c>
      <c r="M1995" s="17">
        <f t="shared" si="159"/>
        <v>177.95</v>
      </c>
      <c r="N1995" s="1" t="s">
        <v>10</v>
      </c>
      <c r="O1995" s="1">
        <v>6</v>
      </c>
    </row>
    <row r="1996" spans="4:15" x14ac:dyDescent="0.25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155"/>
        <v>Large</v>
      </c>
      <c r="I1996" s="4" t="str">
        <f t="shared" si="156"/>
        <v>XXX Large</v>
      </c>
      <c r="J1996" s="1">
        <v>919</v>
      </c>
      <c r="K1996" s="13">
        <f t="shared" si="157"/>
        <v>0.01</v>
      </c>
      <c r="L1996" s="17">
        <f t="shared" si="158"/>
        <v>909.81</v>
      </c>
      <c r="M1996" s="17">
        <f t="shared" si="159"/>
        <v>910.01</v>
      </c>
      <c r="N1996" s="1" t="s">
        <v>10</v>
      </c>
      <c r="O1996" s="1">
        <v>8.99</v>
      </c>
    </row>
    <row r="1997" spans="4:15" x14ac:dyDescent="0.25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155"/>
        <v>Small</v>
      </c>
      <c r="I1997" s="4" t="str">
        <f t="shared" si="156"/>
        <v>Mini</v>
      </c>
      <c r="J1997" s="1">
        <v>114.83</v>
      </c>
      <c r="K1997" s="13">
        <f t="shared" si="157"/>
        <v>0</v>
      </c>
      <c r="L1997" s="17">
        <f t="shared" si="158"/>
        <v>114.83</v>
      </c>
      <c r="M1997" s="17">
        <f t="shared" si="159"/>
        <v>114.83</v>
      </c>
      <c r="N1997" s="1" t="s">
        <v>10</v>
      </c>
      <c r="O1997" s="1">
        <v>1.99</v>
      </c>
    </row>
    <row r="1998" spans="4:15" x14ac:dyDescent="0.25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155"/>
        <v>Medium</v>
      </c>
      <c r="I1998" s="4" t="str">
        <f t="shared" si="156"/>
        <v>Medium-Large</v>
      </c>
      <c r="J1998" s="1">
        <v>1487.8995</v>
      </c>
      <c r="K1998" s="13">
        <f t="shared" si="157"/>
        <v>0</v>
      </c>
      <c r="L1998" s="17">
        <f t="shared" si="158"/>
        <v>1487.8995</v>
      </c>
      <c r="M1998" s="17">
        <f t="shared" si="159"/>
        <v>1487.8995</v>
      </c>
      <c r="N1998" s="1" t="s">
        <v>10</v>
      </c>
      <c r="O1998" s="1">
        <v>8.99</v>
      </c>
    </row>
    <row r="1999" spans="4:15" x14ac:dyDescent="0.25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155"/>
        <v>Large</v>
      </c>
      <c r="I1999" s="4" t="str">
        <f t="shared" si="156"/>
        <v>XX Large</v>
      </c>
      <c r="J1999" s="1">
        <v>7195.2584999999999</v>
      </c>
      <c r="K1999" s="13">
        <f t="shared" si="157"/>
        <v>0.01</v>
      </c>
      <c r="L1999" s="17">
        <f t="shared" si="158"/>
        <v>7123.3059149999999</v>
      </c>
      <c r="M1999" s="17">
        <f t="shared" si="159"/>
        <v>7187.1785</v>
      </c>
      <c r="N1999" s="1" t="s">
        <v>8</v>
      </c>
      <c r="O1999" s="1">
        <v>8.08</v>
      </c>
    </row>
    <row r="2000" spans="4:15" x14ac:dyDescent="0.25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155"/>
        <v>Large</v>
      </c>
      <c r="I2000" s="4" t="str">
        <f t="shared" si="156"/>
        <v>Extra Large</v>
      </c>
      <c r="J2000" s="1">
        <v>277.58</v>
      </c>
      <c r="K2000" s="13">
        <f t="shared" si="157"/>
        <v>0.01</v>
      </c>
      <c r="L2000" s="17">
        <f t="shared" si="158"/>
        <v>274.80419999999998</v>
      </c>
      <c r="M2000" s="17">
        <f t="shared" si="159"/>
        <v>266.43</v>
      </c>
      <c r="N2000" s="1" t="s">
        <v>10</v>
      </c>
      <c r="O2000" s="1">
        <v>11.15</v>
      </c>
    </row>
    <row r="2001" spans="4:15" x14ac:dyDescent="0.25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155"/>
        <v>Medium</v>
      </c>
      <c r="I2001" s="4" t="str">
        <f t="shared" si="156"/>
        <v>Medium</v>
      </c>
      <c r="J2001" s="1">
        <v>16743.759999999998</v>
      </c>
      <c r="K2001" s="13">
        <f t="shared" si="157"/>
        <v>0</v>
      </c>
      <c r="L2001" s="17">
        <f t="shared" si="158"/>
        <v>16743.759999999998</v>
      </c>
      <c r="M2001" s="17">
        <f t="shared" si="159"/>
        <v>16743.759999999998</v>
      </c>
      <c r="N2001" s="1" t="s">
        <v>10</v>
      </c>
      <c r="O2001" s="1">
        <v>24.49</v>
      </c>
    </row>
    <row r="2002" spans="4:15" x14ac:dyDescent="0.25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155"/>
        <v>Small</v>
      </c>
      <c r="I2002" s="4" t="str">
        <f t="shared" si="156"/>
        <v>Mini</v>
      </c>
      <c r="J2002" s="1">
        <v>225.72</v>
      </c>
      <c r="K2002" s="13">
        <f t="shared" si="157"/>
        <v>0</v>
      </c>
      <c r="L2002" s="17">
        <f t="shared" si="158"/>
        <v>225.72</v>
      </c>
      <c r="M2002" s="17">
        <f t="shared" si="159"/>
        <v>225.72</v>
      </c>
      <c r="N2002" s="1" t="s">
        <v>10</v>
      </c>
      <c r="O2002" s="1">
        <v>9.83</v>
      </c>
    </row>
    <row r="2003" spans="4:15" x14ac:dyDescent="0.25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155"/>
        <v>Medium</v>
      </c>
      <c r="I2003" s="4" t="str">
        <f t="shared" si="156"/>
        <v>Medium-Large</v>
      </c>
      <c r="J2003" s="1">
        <v>538.27</v>
      </c>
      <c r="K2003" s="13">
        <f t="shared" si="157"/>
        <v>0</v>
      </c>
      <c r="L2003" s="17">
        <f t="shared" si="158"/>
        <v>538.27</v>
      </c>
      <c r="M2003" s="17">
        <f t="shared" si="159"/>
        <v>538.27</v>
      </c>
      <c r="N2003" s="1" t="s">
        <v>10</v>
      </c>
      <c r="O2003" s="1">
        <v>1.49</v>
      </c>
    </row>
    <row r="2004" spans="4:15" x14ac:dyDescent="0.25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155"/>
        <v>Large</v>
      </c>
      <c r="I2004" s="4" t="str">
        <f t="shared" si="156"/>
        <v>Medium-Large</v>
      </c>
      <c r="J2004" s="1">
        <v>3665.41</v>
      </c>
      <c r="K2004" s="13">
        <f t="shared" si="157"/>
        <v>0</v>
      </c>
      <c r="L2004" s="17">
        <f t="shared" si="158"/>
        <v>3665.41</v>
      </c>
      <c r="M2004" s="17">
        <f t="shared" si="159"/>
        <v>3665.41</v>
      </c>
      <c r="N2004" s="1" t="s">
        <v>10</v>
      </c>
      <c r="O2004" s="1">
        <v>19.989999999999998</v>
      </c>
    </row>
    <row r="2005" spans="4:15" x14ac:dyDescent="0.25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155"/>
        <v>Medium</v>
      </c>
      <c r="I2005" s="4" t="str">
        <f t="shared" si="156"/>
        <v>Small-Medium</v>
      </c>
      <c r="J2005" s="1">
        <v>233.01</v>
      </c>
      <c r="K2005" s="13">
        <f t="shared" si="157"/>
        <v>0</v>
      </c>
      <c r="L2005" s="17">
        <f t="shared" si="158"/>
        <v>233.01</v>
      </c>
      <c r="M2005" s="17">
        <f t="shared" si="159"/>
        <v>233.01</v>
      </c>
      <c r="N2005" s="1" t="s">
        <v>8</v>
      </c>
      <c r="O2005" s="1">
        <v>1.49</v>
      </c>
    </row>
    <row r="2006" spans="4:15" x14ac:dyDescent="0.25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155"/>
        <v>Large</v>
      </c>
      <c r="I2006" s="4" t="str">
        <f t="shared" si="156"/>
        <v>XXX Large</v>
      </c>
      <c r="J2006" s="1">
        <v>562.91</v>
      </c>
      <c r="K2006" s="13">
        <f t="shared" si="157"/>
        <v>0.01</v>
      </c>
      <c r="L2006" s="17">
        <f t="shared" si="158"/>
        <v>557.28089999999997</v>
      </c>
      <c r="M2006" s="17">
        <f t="shared" si="159"/>
        <v>548.54</v>
      </c>
      <c r="N2006" s="1" t="s">
        <v>10</v>
      </c>
      <c r="O2006" s="1">
        <v>14.37</v>
      </c>
    </row>
    <row r="2007" spans="4:15" x14ac:dyDescent="0.25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155"/>
        <v>Small</v>
      </c>
      <c r="I2007" s="4" t="str">
        <f t="shared" si="156"/>
        <v>Small</v>
      </c>
      <c r="J2007" s="1">
        <v>154.44999999999999</v>
      </c>
      <c r="K2007" s="13">
        <f t="shared" si="157"/>
        <v>0</v>
      </c>
      <c r="L2007" s="17">
        <f t="shared" si="158"/>
        <v>154.44999999999999</v>
      </c>
      <c r="M2007" s="17">
        <f t="shared" si="159"/>
        <v>154.44999999999999</v>
      </c>
      <c r="N2007" s="1" t="s">
        <v>10</v>
      </c>
      <c r="O2007" s="1">
        <v>3.37</v>
      </c>
    </row>
    <row r="2008" spans="4:15" x14ac:dyDescent="0.25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155"/>
        <v>Small</v>
      </c>
      <c r="I2008" s="4" t="str">
        <f t="shared" si="156"/>
        <v>Small</v>
      </c>
      <c r="J2008" s="1">
        <v>20.95</v>
      </c>
      <c r="K2008" s="13">
        <f t="shared" si="157"/>
        <v>0</v>
      </c>
      <c r="L2008" s="17">
        <f t="shared" si="158"/>
        <v>20.95</v>
      </c>
      <c r="M2008" s="17">
        <f t="shared" si="159"/>
        <v>20.95</v>
      </c>
      <c r="N2008" s="1" t="s">
        <v>8</v>
      </c>
      <c r="O2008" s="1">
        <v>0.7</v>
      </c>
    </row>
    <row r="2009" spans="4:15" x14ac:dyDescent="0.25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155"/>
        <v>Small</v>
      </c>
      <c r="I2009" s="4" t="str">
        <f t="shared" si="156"/>
        <v>Small</v>
      </c>
      <c r="J2009" s="1">
        <v>505.2</v>
      </c>
      <c r="K2009" s="13">
        <f t="shared" si="157"/>
        <v>0</v>
      </c>
      <c r="L2009" s="17">
        <f t="shared" si="158"/>
        <v>505.2</v>
      </c>
      <c r="M2009" s="17">
        <f t="shared" si="159"/>
        <v>505.2</v>
      </c>
      <c r="N2009" s="1" t="s">
        <v>10</v>
      </c>
      <c r="O2009" s="1">
        <v>5.33</v>
      </c>
    </row>
    <row r="2010" spans="4:15" x14ac:dyDescent="0.25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155"/>
        <v>Large</v>
      </c>
      <c r="I2010" s="4" t="str">
        <f t="shared" si="156"/>
        <v>Large</v>
      </c>
      <c r="J2010" s="1">
        <v>155.27000000000001</v>
      </c>
      <c r="K2010" s="13">
        <f t="shared" si="157"/>
        <v>0</v>
      </c>
      <c r="L2010" s="17">
        <f t="shared" si="158"/>
        <v>155.27000000000001</v>
      </c>
      <c r="M2010" s="17">
        <f t="shared" si="159"/>
        <v>155.27000000000001</v>
      </c>
      <c r="N2010" s="1" t="s">
        <v>10</v>
      </c>
      <c r="O2010" s="1">
        <v>7.54</v>
      </c>
    </row>
    <row r="2011" spans="4:15" x14ac:dyDescent="0.25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155"/>
        <v>Small</v>
      </c>
      <c r="I2011" s="4" t="str">
        <f t="shared" si="156"/>
        <v>Small</v>
      </c>
      <c r="J2011" s="1">
        <v>3534.56</v>
      </c>
      <c r="K2011" s="13">
        <f t="shared" si="157"/>
        <v>0</v>
      </c>
      <c r="L2011" s="17">
        <f t="shared" si="158"/>
        <v>3534.56</v>
      </c>
      <c r="M2011" s="17">
        <f t="shared" si="159"/>
        <v>3534.56</v>
      </c>
      <c r="N2011" s="1" t="s">
        <v>10</v>
      </c>
      <c r="O2011" s="1">
        <v>24.49</v>
      </c>
    </row>
    <row r="2012" spans="4:15" x14ac:dyDescent="0.25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155"/>
        <v>Medium</v>
      </c>
      <c r="I2012" s="4" t="str">
        <f t="shared" si="156"/>
        <v>Medium</v>
      </c>
      <c r="J2012" s="1">
        <v>172.9</v>
      </c>
      <c r="K2012" s="13">
        <f t="shared" si="157"/>
        <v>0</v>
      </c>
      <c r="L2012" s="17">
        <f t="shared" si="158"/>
        <v>172.9</v>
      </c>
      <c r="M2012" s="17">
        <f t="shared" si="159"/>
        <v>172.9</v>
      </c>
      <c r="N2012" s="1" t="s">
        <v>10</v>
      </c>
      <c r="O2012" s="1">
        <v>2</v>
      </c>
    </row>
    <row r="2013" spans="4:15" x14ac:dyDescent="0.25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155"/>
        <v>Large</v>
      </c>
      <c r="I2013" s="4" t="str">
        <f t="shared" si="156"/>
        <v>XX Large</v>
      </c>
      <c r="J2013" s="1">
        <v>1234.3599999999999</v>
      </c>
      <c r="K2013" s="13">
        <f t="shared" si="157"/>
        <v>0.01</v>
      </c>
      <c r="L2013" s="17">
        <f t="shared" si="158"/>
        <v>1222.0164</v>
      </c>
      <c r="M2013" s="17">
        <f t="shared" si="159"/>
        <v>1214.8499999999999</v>
      </c>
      <c r="N2013" s="1" t="s">
        <v>8</v>
      </c>
      <c r="O2013" s="1">
        <v>19.510000000000002</v>
      </c>
    </row>
    <row r="2014" spans="4:15" x14ac:dyDescent="0.25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155"/>
        <v>Medium</v>
      </c>
      <c r="I2014" s="4" t="str">
        <f t="shared" si="156"/>
        <v>Medium-Large</v>
      </c>
      <c r="J2014" s="1">
        <v>531.06299999999999</v>
      </c>
      <c r="K2014" s="13">
        <f t="shared" si="157"/>
        <v>0</v>
      </c>
      <c r="L2014" s="17">
        <f t="shared" si="158"/>
        <v>531.06299999999999</v>
      </c>
      <c r="M2014" s="17">
        <f t="shared" si="159"/>
        <v>531.06299999999999</v>
      </c>
      <c r="N2014" s="1" t="s">
        <v>10</v>
      </c>
      <c r="O2014" s="1">
        <v>4.8099999999999996</v>
      </c>
    </row>
    <row r="2015" spans="4:15" x14ac:dyDescent="0.25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155"/>
        <v>Large</v>
      </c>
      <c r="I2015" s="4" t="str">
        <f t="shared" si="156"/>
        <v>Large</v>
      </c>
      <c r="J2015" s="1">
        <v>447.25</v>
      </c>
      <c r="K2015" s="13">
        <f t="shared" si="157"/>
        <v>0</v>
      </c>
      <c r="L2015" s="17">
        <f t="shared" si="158"/>
        <v>447.25</v>
      </c>
      <c r="M2015" s="17">
        <f t="shared" si="159"/>
        <v>447.25</v>
      </c>
      <c r="N2015" s="1" t="s">
        <v>10</v>
      </c>
      <c r="O2015" s="1">
        <v>4.51</v>
      </c>
    </row>
    <row r="2016" spans="4:15" x14ac:dyDescent="0.25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155"/>
        <v>Small</v>
      </c>
      <c r="I2016" s="4" t="str">
        <f t="shared" si="156"/>
        <v>Extra Small</v>
      </c>
      <c r="J2016" s="1">
        <v>135.77000000000001</v>
      </c>
      <c r="K2016" s="13">
        <f t="shared" si="157"/>
        <v>0</v>
      </c>
      <c r="L2016" s="17">
        <f t="shared" si="158"/>
        <v>135.77000000000001</v>
      </c>
      <c r="M2016" s="17">
        <f t="shared" si="159"/>
        <v>135.77000000000001</v>
      </c>
      <c r="N2016" s="1" t="s">
        <v>8</v>
      </c>
      <c r="O2016" s="1">
        <v>3.14</v>
      </c>
    </row>
    <row r="2017" spans="4:15" x14ac:dyDescent="0.25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155"/>
        <v>Small</v>
      </c>
      <c r="I2017" s="4" t="str">
        <f t="shared" si="156"/>
        <v>Extra Small</v>
      </c>
      <c r="J2017" s="1">
        <v>152.84</v>
      </c>
      <c r="K2017" s="13">
        <f t="shared" si="157"/>
        <v>0</v>
      </c>
      <c r="L2017" s="17">
        <f t="shared" si="158"/>
        <v>152.84</v>
      </c>
      <c r="M2017" s="17">
        <f t="shared" si="159"/>
        <v>152.84</v>
      </c>
      <c r="N2017" s="1" t="s">
        <v>10</v>
      </c>
      <c r="O2017" s="1">
        <v>7.4</v>
      </c>
    </row>
    <row r="2018" spans="4:15" x14ac:dyDescent="0.25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155"/>
        <v>Small</v>
      </c>
      <c r="I2018" s="4" t="str">
        <f t="shared" si="156"/>
        <v>Mini</v>
      </c>
      <c r="J2018" s="1">
        <v>28.04</v>
      </c>
      <c r="K2018" s="13">
        <f t="shared" si="157"/>
        <v>0</v>
      </c>
      <c r="L2018" s="17">
        <f t="shared" si="158"/>
        <v>28.04</v>
      </c>
      <c r="M2018" s="17">
        <f t="shared" si="159"/>
        <v>28.04</v>
      </c>
      <c r="N2018" s="1" t="s">
        <v>10</v>
      </c>
      <c r="O2018" s="1">
        <v>2</v>
      </c>
    </row>
    <row r="2019" spans="4:15" x14ac:dyDescent="0.25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155"/>
        <v>Medium</v>
      </c>
      <c r="I2019" s="4" t="str">
        <f t="shared" si="156"/>
        <v>Small-Medium</v>
      </c>
      <c r="J2019" s="1">
        <v>303.69</v>
      </c>
      <c r="K2019" s="13">
        <f t="shared" si="157"/>
        <v>0</v>
      </c>
      <c r="L2019" s="17">
        <f t="shared" si="158"/>
        <v>303.69</v>
      </c>
      <c r="M2019" s="17">
        <f t="shared" si="159"/>
        <v>303.69</v>
      </c>
      <c r="N2019" s="1" t="s">
        <v>10</v>
      </c>
      <c r="O2019" s="1">
        <v>7.69</v>
      </c>
    </row>
    <row r="2020" spans="4:15" x14ac:dyDescent="0.25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155"/>
        <v>Medium</v>
      </c>
      <c r="I2020" s="4" t="str">
        <f t="shared" si="156"/>
        <v>Medium-Large</v>
      </c>
      <c r="J2020" s="1">
        <v>104.7</v>
      </c>
      <c r="K2020" s="13">
        <f t="shared" si="157"/>
        <v>0</v>
      </c>
      <c r="L2020" s="17">
        <f t="shared" si="158"/>
        <v>104.7</v>
      </c>
      <c r="M2020" s="17">
        <f t="shared" si="159"/>
        <v>104.7</v>
      </c>
      <c r="N2020" s="1" t="s">
        <v>10</v>
      </c>
      <c r="O2020" s="1">
        <v>0.5</v>
      </c>
    </row>
    <row r="2021" spans="4:15" x14ac:dyDescent="0.25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155"/>
        <v>Small</v>
      </c>
      <c r="I2021" s="4" t="str">
        <f t="shared" si="156"/>
        <v>Mini</v>
      </c>
      <c r="J2021" s="1">
        <v>284.45249999999999</v>
      </c>
      <c r="K2021" s="13">
        <f t="shared" si="157"/>
        <v>0</v>
      </c>
      <c r="L2021" s="17">
        <f t="shared" si="158"/>
        <v>284.45249999999999</v>
      </c>
      <c r="M2021" s="17">
        <f t="shared" si="159"/>
        <v>284.45249999999999</v>
      </c>
      <c r="N2021" s="1" t="s">
        <v>10</v>
      </c>
      <c r="O2021" s="1">
        <v>8.99</v>
      </c>
    </row>
    <row r="2022" spans="4:15" x14ac:dyDescent="0.25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155"/>
        <v>Large</v>
      </c>
      <c r="I2022" s="4" t="str">
        <f t="shared" si="156"/>
        <v>XX Large</v>
      </c>
      <c r="J2022" s="1">
        <v>262.13</v>
      </c>
      <c r="K2022" s="13">
        <f t="shared" si="157"/>
        <v>0.01</v>
      </c>
      <c r="L2022" s="17">
        <f t="shared" si="158"/>
        <v>259.50869999999998</v>
      </c>
      <c r="M2022" s="17">
        <f t="shared" si="159"/>
        <v>256.83</v>
      </c>
      <c r="N2022" s="1" t="s">
        <v>8</v>
      </c>
      <c r="O2022" s="1">
        <v>5.3</v>
      </c>
    </row>
    <row r="2023" spans="4:15" x14ac:dyDescent="0.25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155"/>
        <v>Medium</v>
      </c>
      <c r="I2023" s="4" t="str">
        <f t="shared" si="156"/>
        <v>Medium</v>
      </c>
      <c r="J2023" s="1">
        <v>4408.2700000000004</v>
      </c>
      <c r="K2023" s="13">
        <f t="shared" si="157"/>
        <v>0</v>
      </c>
      <c r="L2023" s="17">
        <f t="shared" si="158"/>
        <v>4408.2700000000004</v>
      </c>
      <c r="M2023" s="17">
        <f t="shared" si="159"/>
        <v>4408.2700000000004</v>
      </c>
      <c r="N2023" s="1" t="s">
        <v>13</v>
      </c>
      <c r="O2023" s="1">
        <v>30</v>
      </c>
    </row>
    <row r="2024" spans="4:15" x14ac:dyDescent="0.25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155"/>
        <v>Medium</v>
      </c>
      <c r="I2024" s="4" t="str">
        <f t="shared" si="156"/>
        <v>Medium</v>
      </c>
      <c r="J2024" s="1">
        <v>61.94</v>
      </c>
      <c r="K2024" s="13">
        <f t="shared" si="157"/>
        <v>0</v>
      </c>
      <c r="L2024" s="17">
        <f t="shared" si="158"/>
        <v>61.94</v>
      </c>
      <c r="M2024" s="17">
        <f t="shared" si="159"/>
        <v>61.94</v>
      </c>
      <c r="N2024" s="1" t="s">
        <v>8</v>
      </c>
      <c r="O2024" s="1">
        <v>2.0299999999999998</v>
      </c>
    </row>
    <row r="2025" spans="4:15" x14ac:dyDescent="0.25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155"/>
        <v>Medium</v>
      </c>
      <c r="I2025" s="4" t="str">
        <f t="shared" si="156"/>
        <v>Medium</v>
      </c>
      <c r="J2025" s="1">
        <v>173.12</v>
      </c>
      <c r="K2025" s="13">
        <f t="shared" si="157"/>
        <v>0</v>
      </c>
      <c r="L2025" s="17">
        <f t="shared" si="158"/>
        <v>173.12</v>
      </c>
      <c r="M2025" s="17">
        <f t="shared" si="159"/>
        <v>173.12</v>
      </c>
      <c r="N2025" s="1" t="s">
        <v>10</v>
      </c>
      <c r="O2025" s="1">
        <v>11.15</v>
      </c>
    </row>
    <row r="2026" spans="4:15" x14ac:dyDescent="0.25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155"/>
        <v>Large</v>
      </c>
      <c r="I2026" s="4" t="str">
        <f t="shared" si="156"/>
        <v>XXX Large</v>
      </c>
      <c r="J2026" s="1">
        <v>533.47</v>
      </c>
      <c r="K2026" s="13">
        <f t="shared" si="157"/>
        <v>0.01</v>
      </c>
      <c r="L2026" s="17">
        <f t="shared" si="158"/>
        <v>528.13530000000003</v>
      </c>
      <c r="M2026" s="17">
        <f t="shared" si="159"/>
        <v>526.28</v>
      </c>
      <c r="N2026" s="1" t="s">
        <v>10</v>
      </c>
      <c r="O2026" s="1">
        <v>7.19</v>
      </c>
    </row>
    <row r="2027" spans="4:15" x14ac:dyDescent="0.25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155"/>
        <v>Medium</v>
      </c>
      <c r="I2027" s="4" t="str">
        <f t="shared" si="156"/>
        <v>Medium-Large</v>
      </c>
      <c r="J2027" s="1">
        <v>24391.16</v>
      </c>
      <c r="K2027" s="13">
        <f t="shared" si="157"/>
        <v>0</v>
      </c>
      <c r="L2027" s="17">
        <f t="shared" si="158"/>
        <v>24391.16</v>
      </c>
      <c r="M2027" s="17">
        <f t="shared" si="159"/>
        <v>24391.16</v>
      </c>
      <c r="N2027" s="1" t="s">
        <v>13</v>
      </c>
      <c r="O2027" s="1">
        <v>44.55</v>
      </c>
    </row>
    <row r="2028" spans="4:15" x14ac:dyDescent="0.25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155"/>
        <v>Medium</v>
      </c>
      <c r="I2028" s="4" t="str">
        <f t="shared" si="156"/>
        <v>Small-Medium</v>
      </c>
      <c r="J2028" s="1">
        <v>1837.94</v>
      </c>
      <c r="K2028" s="13">
        <f t="shared" si="157"/>
        <v>0</v>
      </c>
      <c r="L2028" s="17">
        <f t="shared" si="158"/>
        <v>1837.94</v>
      </c>
      <c r="M2028" s="17">
        <f t="shared" si="159"/>
        <v>1837.94</v>
      </c>
      <c r="N2028" s="1" t="s">
        <v>10</v>
      </c>
      <c r="O2028" s="1">
        <v>8.99</v>
      </c>
    </row>
    <row r="2029" spans="4:15" x14ac:dyDescent="0.25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155"/>
        <v>Medium</v>
      </c>
      <c r="I2029" s="4" t="str">
        <f t="shared" si="156"/>
        <v>Medium</v>
      </c>
      <c r="J2029" s="1">
        <v>1537.5</v>
      </c>
      <c r="K2029" s="13">
        <f t="shared" si="157"/>
        <v>0</v>
      </c>
      <c r="L2029" s="17">
        <f t="shared" si="158"/>
        <v>1537.5</v>
      </c>
      <c r="M2029" s="17">
        <f t="shared" si="159"/>
        <v>1537.5</v>
      </c>
      <c r="N2029" s="1" t="s">
        <v>10</v>
      </c>
      <c r="O2029" s="1">
        <v>35</v>
      </c>
    </row>
    <row r="2030" spans="4:15" x14ac:dyDescent="0.25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155"/>
        <v>Small</v>
      </c>
      <c r="I2030" s="4" t="str">
        <f t="shared" si="156"/>
        <v>Mini</v>
      </c>
      <c r="J2030" s="1">
        <v>135.928</v>
      </c>
      <c r="K2030" s="13">
        <f t="shared" si="157"/>
        <v>0</v>
      </c>
      <c r="L2030" s="17">
        <f t="shared" si="158"/>
        <v>135.928</v>
      </c>
      <c r="M2030" s="17">
        <f t="shared" si="159"/>
        <v>135.928</v>
      </c>
      <c r="N2030" s="1" t="s">
        <v>13</v>
      </c>
      <c r="O2030" s="1">
        <v>45.51</v>
      </c>
    </row>
    <row r="2031" spans="4:15" x14ac:dyDescent="0.25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155"/>
        <v>Small</v>
      </c>
      <c r="I2031" s="4" t="str">
        <f t="shared" si="156"/>
        <v>Mini</v>
      </c>
      <c r="J2031" s="1">
        <v>19.809999999999999</v>
      </c>
      <c r="K2031" s="13">
        <f t="shared" si="157"/>
        <v>0</v>
      </c>
      <c r="L2031" s="17">
        <f t="shared" si="158"/>
        <v>19.809999999999999</v>
      </c>
      <c r="M2031" s="17">
        <f t="shared" si="159"/>
        <v>19.809999999999999</v>
      </c>
      <c r="N2031" s="1" t="s">
        <v>10</v>
      </c>
      <c r="O2031" s="1">
        <v>6.22</v>
      </c>
    </row>
    <row r="2032" spans="4:15" x14ac:dyDescent="0.25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155"/>
        <v>Medium</v>
      </c>
      <c r="I2032" s="4" t="str">
        <f t="shared" si="156"/>
        <v>Small-Medium</v>
      </c>
      <c r="J2032" s="1">
        <v>71.22</v>
      </c>
      <c r="K2032" s="13">
        <f t="shared" si="157"/>
        <v>0</v>
      </c>
      <c r="L2032" s="17">
        <f t="shared" si="158"/>
        <v>71.22</v>
      </c>
      <c r="M2032" s="17">
        <f t="shared" si="159"/>
        <v>71.22</v>
      </c>
      <c r="N2032" s="1" t="s">
        <v>10</v>
      </c>
      <c r="O2032" s="1">
        <v>0.7</v>
      </c>
    </row>
    <row r="2033" spans="4:15" x14ac:dyDescent="0.25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155"/>
        <v>Small</v>
      </c>
      <c r="I2033" s="4" t="str">
        <f t="shared" si="156"/>
        <v>Extra Small</v>
      </c>
      <c r="J2033" s="1">
        <v>182.26</v>
      </c>
      <c r="K2033" s="13">
        <f t="shared" si="157"/>
        <v>0</v>
      </c>
      <c r="L2033" s="17">
        <f t="shared" si="158"/>
        <v>182.26</v>
      </c>
      <c r="M2033" s="17">
        <f t="shared" si="159"/>
        <v>182.26</v>
      </c>
      <c r="N2033" s="1" t="s">
        <v>10</v>
      </c>
      <c r="O2033" s="1">
        <v>1.49</v>
      </c>
    </row>
    <row r="2034" spans="4:15" x14ac:dyDescent="0.25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155"/>
        <v>Large</v>
      </c>
      <c r="I2034" s="4" t="str">
        <f t="shared" si="156"/>
        <v>XXX Large</v>
      </c>
      <c r="J2034" s="1">
        <v>16002.29</v>
      </c>
      <c r="K2034" s="13">
        <f t="shared" si="157"/>
        <v>0.01</v>
      </c>
      <c r="L2034" s="17">
        <f t="shared" si="158"/>
        <v>15842.267100000001</v>
      </c>
      <c r="M2034" s="17">
        <f t="shared" si="159"/>
        <v>15982.300000000001</v>
      </c>
      <c r="N2034" s="1" t="s">
        <v>10</v>
      </c>
      <c r="O2034" s="1">
        <v>19.989999999999998</v>
      </c>
    </row>
    <row r="2035" spans="4:15" x14ac:dyDescent="0.25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155"/>
        <v>Small</v>
      </c>
      <c r="I2035" s="4" t="str">
        <f t="shared" si="156"/>
        <v>Mini</v>
      </c>
      <c r="J2035" s="1">
        <v>14.74</v>
      </c>
      <c r="K2035" s="13">
        <f t="shared" si="157"/>
        <v>0</v>
      </c>
      <c r="L2035" s="17">
        <f t="shared" si="158"/>
        <v>14.74</v>
      </c>
      <c r="M2035" s="17">
        <f t="shared" si="159"/>
        <v>14.74</v>
      </c>
      <c r="N2035" s="1" t="s">
        <v>10</v>
      </c>
      <c r="O2035" s="1">
        <v>1.22</v>
      </c>
    </row>
    <row r="2036" spans="4:15" x14ac:dyDescent="0.25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155"/>
        <v>Large</v>
      </c>
      <c r="I2036" s="4" t="str">
        <f t="shared" si="156"/>
        <v>XX Large</v>
      </c>
      <c r="J2036" s="1">
        <v>117.68</v>
      </c>
      <c r="K2036" s="13">
        <f t="shared" si="157"/>
        <v>0.01</v>
      </c>
      <c r="L2036" s="17">
        <f t="shared" si="158"/>
        <v>116.50320000000001</v>
      </c>
      <c r="M2036" s="17">
        <f t="shared" si="159"/>
        <v>116.98</v>
      </c>
      <c r="N2036" s="1" t="s">
        <v>8</v>
      </c>
      <c r="O2036" s="1">
        <v>0.7</v>
      </c>
    </row>
    <row r="2037" spans="4:15" x14ac:dyDescent="0.25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155"/>
        <v>Large</v>
      </c>
      <c r="I2037" s="4" t="str">
        <f t="shared" si="156"/>
        <v>XXX Large</v>
      </c>
      <c r="J2037" s="1">
        <v>517.92999999999995</v>
      </c>
      <c r="K2037" s="13">
        <f t="shared" si="157"/>
        <v>0.01</v>
      </c>
      <c r="L2037" s="17">
        <f t="shared" si="158"/>
        <v>512.75069999999994</v>
      </c>
      <c r="M2037" s="17">
        <f t="shared" si="159"/>
        <v>510.96999999999997</v>
      </c>
      <c r="N2037" s="1" t="s">
        <v>10</v>
      </c>
      <c r="O2037" s="1">
        <v>6.96</v>
      </c>
    </row>
    <row r="2038" spans="4:15" x14ac:dyDescent="0.25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155"/>
        <v>Medium</v>
      </c>
      <c r="I2038" s="4" t="str">
        <f t="shared" si="156"/>
        <v>Small-Medium</v>
      </c>
      <c r="J2038" s="1">
        <v>3093.864</v>
      </c>
      <c r="K2038" s="13">
        <f t="shared" si="157"/>
        <v>0</v>
      </c>
      <c r="L2038" s="17">
        <f t="shared" si="158"/>
        <v>3093.864</v>
      </c>
      <c r="M2038" s="17">
        <f t="shared" si="159"/>
        <v>3093.864</v>
      </c>
      <c r="N2038" s="1" t="s">
        <v>10</v>
      </c>
      <c r="O2038" s="1">
        <v>5.26</v>
      </c>
    </row>
    <row r="2039" spans="4:15" x14ac:dyDescent="0.25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155"/>
        <v>Small</v>
      </c>
      <c r="I2039" s="4" t="str">
        <f t="shared" si="156"/>
        <v>Extra Small</v>
      </c>
      <c r="J2039" s="1">
        <v>259.52</v>
      </c>
      <c r="K2039" s="13">
        <f t="shared" si="157"/>
        <v>0</v>
      </c>
      <c r="L2039" s="17">
        <f t="shared" si="158"/>
        <v>259.52</v>
      </c>
      <c r="M2039" s="17">
        <f t="shared" si="159"/>
        <v>259.52</v>
      </c>
      <c r="N2039" s="1" t="s">
        <v>10</v>
      </c>
      <c r="O2039" s="1">
        <v>2.99</v>
      </c>
    </row>
    <row r="2040" spans="4:15" x14ac:dyDescent="0.25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155"/>
        <v>Large</v>
      </c>
      <c r="I2040" s="4" t="str">
        <f t="shared" si="156"/>
        <v>XXX Large</v>
      </c>
      <c r="J2040" s="1">
        <v>1558.9425000000001</v>
      </c>
      <c r="K2040" s="13">
        <f t="shared" si="157"/>
        <v>0.01</v>
      </c>
      <c r="L2040" s="17">
        <f t="shared" si="158"/>
        <v>1543.353075</v>
      </c>
      <c r="M2040" s="17">
        <f t="shared" si="159"/>
        <v>1557.8425000000002</v>
      </c>
      <c r="N2040" s="1" t="s">
        <v>10</v>
      </c>
      <c r="O2040" s="1">
        <v>1.1000000000000001</v>
      </c>
    </row>
    <row r="2041" spans="4:15" x14ac:dyDescent="0.25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155"/>
        <v>Small</v>
      </c>
      <c r="I2041" s="4" t="str">
        <f t="shared" si="156"/>
        <v>Mini</v>
      </c>
      <c r="J2041" s="1">
        <v>1500.82</v>
      </c>
      <c r="K2041" s="13">
        <f t="shared" si="157"/>
        <v>0</v>
      </c>
      <c r="L2041" s="17">
        <f t="shared" si="158"/>
        <v>1500.82</v>
      </c>
      <c r="M2041" s="17">
        <f t="shared" si="159"/>
        <v>1500.82</v>
      </c>
      <c r="N2041" s="1" t="s">
        <v>13</v>
      </c>
      <c r="O2041" s="1">
        <v>29.7</v>
      </c>
    </row>
    <row r="2042" spans="4:15" x14ac:dyDescent="0.25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155"/>
        <v>Large</v>
      </c>
      <c r="I2042" s="4" t="str">
        <f t="shared" si="156"/>
        <v>Large</v>
      </c>
      <c r="J2042" s="1">
        <v>204.21</v>
      </c>
      <c r="K2042" s="13">
        <f t="shared" si="157"/>
        <v>0</v>
      </c>
      <c r="L2042" s="17">
        <f t="shared" si="158"/>
        <v>204.21</v>
      </c>
      <c r="M2042" s="17">
        <f t="shared" si="159"/>
        <v>204.21</v>
      </c>
      <c r="N2042" s="1" t="s">
        <v>8</v>
      </c>
      <c r="O2042" s="1">
        <v>10.39</v>
      </c>
    </row>
    <row r="2043" spans="4:15" x14ac:dyDescent="0.25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155"/>
        <v>Large</v>
      </c>
      <c r="I2043" s="4" t="str">
        <f t="shared" si="156"/>
        <v>XXX Large</v>
      </c>
      <c r="J2043" s="1">
        <v>265.88</v>
      </c>
      <c r="K2043" s="13">
        <f t="shared" si="157"/>
        <v>0.01</v>
      </c>
      <c r="L2043" s="17">
        <f t="shared" si="158"/>
        <v>263.22120000000001</v>
      </c>
      <c r="M2043" s="17">
        <f t="shared" si="159"/>
        <v>260.87</v>
      </c>
      <c r="N2043" s="1" t="s">
        <v>10</v>
      </c>
      <c r="O2043" s="1">
        <v>5.01</v>
      </c>
    </row>
    <row r="2044" spans="4:15" x14ac:dyDescent="0.25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155"/>
        <v>Medium</v>
      </c>
      <c r="I2044" s="4" t="str">
        <f t="shared" si="156"/>
        <v>Medium-Large</v>
      </c>
      <c r="J2044" s="1">
        <v>303.97000000000003</v>
      </c>
      <c r="K2044" s="13">
        <f t="shared" si="157"/>
        <v>0</v>
      </c>
      <c r="L2044" s="17">
        <f t="shared" si="158"/>
        <v>303.97000000000003</v>
      </c>
      <c r="M2044" s="17">
        <f t="shared" si="159"/>
        <v>303.97000000000003</v>
      </c>
      <c r="N2044" s="1" t="s">
        <v>10</v>
      </c>
      <c r="O2044" s="1">
        <v>5.14</v>
      </c>
    </row>
    <row r="2045" spans="4:15" x14ac:dyDescent="0.25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155"/>
        <v>Large</v>
      </c>
      <c r="I2045" s="4" t="str">
        <f t="shared" si="156"/>
        <v>XXX Large</v>
      </c>
      <c r="J2045" s="1">
        <v>833</v>
      </c>
      <c r="K2045" s="13">
        <f t="shared" si="157"/>
        <v>0.01</v>
      </c>
      <c r="L2045" s="17">
        <f t="shared" si="158"/>
        <v>824.67</v>
      </c>
      <c r="M2045" s="17">
        <f t="shared" si="159"/>
        <v>831.61</v>
      </c>
      <c r="N2045" s="1" t="s">
        <v>10</v>
      </c>
      <c r="O2045" s="1">
        <v>1.39</v>
      </c>
    </row>
    <row r="2046" spans="4:15" x14ac:dyDescent="0.25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155"/>
        <v>Large</v>
      </c>
      <c r="I2046" s="4" t="str">
        <f t="shared" si="156"/>
        <v>XX Large</v>
      </c>
      <c r="J2046" s="1">
        <v>117.97</v>
      </c>
      <c r="K2046" s="13">
        <f t="shared" si="157"/>
        <v>0.01</v>
      </c>
      <c r="L2046" s="17">
        <f t="shared" si="158"/>
        <v>116.7903</v>
      </c>
      <c r="M2046" s="17">
        <f t="shared" si="159"/>
        <v>117.47</v>
      </c>
      <c r="N2046" s="1" t="s">
        <v>10</v>
      </c>
      <c r="O2046" s="1">
        <v>0.5</v>
      </c>
    </row>
    <row r="2047" spans="4:15" x14ac:dyDescent="0.25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155"/>
        <v>Medium</v>
      </c>
      <c r="I2047" s="4" t="str">
        <f t="shared" si="156"/>
        <v>Medium-Large</v>
      </c>
      <c r="J2047" s="1">
        <v>8635.61</v>
      </c>
      <c r="K2047" s="13">
        <f t="shared" si="157"/>
        <v>0</v>
      </c>
      <c r="L2047" s="17">
        <f t="shared" si="158"/>
        <v>8635.61</v>
      </c>
      <c r="M2047" s="17">
        <f t="shared" si="159"/>
        <v>8635.61</v>
      </c>
      <c r="N2047" s="1" t="s">
        <v>10</v>
      </c>
      <c r="O2047" s="1">
        <v>7.18</v>
      </c>
    </row>
    <row r="2048" spans="4:15" x14ac:dyDescent="0.25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155"/>
        <v>Small</v>
      </c>
      <c r="I2048" s="4" t="str">
        <f t="shared" si="156"/>
        <v>Mini</v>
      </c>
      <c r="J2048" s="1">
        <v>63.96</v>
      </c>
      <c r="K2048" s="13">
        <f t="shared" si="157"/>
        <v>0</v>
      </c>
      <c r="L2048" s="17">
        <f t="shared" si="158"/>
        <v>63.96</v>
      </c>
      <c r="M2048" s="17">
        <f t="shared" si="159"/>
        <v>63.96</v>
      </c>
      <c r="N2048" s="1" t="s">
        <v>10</v>
      </c>
      <c r="O2048" s="1">
        <v>1.99</v>
      </c>
    </row>
    <row r="2049" spans="4:15" x14ac:dyDescent="0.25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155"/>
        <v>Medium</v>
      </c>
      <c r="I2049" s="4" t="str">
        <f t="shared" si="156"/>
        <v>Medium</v>
      </c>
      <c r="J2049" s="1">
        <v>1071.77</v>
      </c>
      <c r="K2049" s="13">
        <f t="shared" si="157"/>
        <v>0</v>
      </c>
      <c r="L2049" s="17">
        <f t="shared" si="158"/>
        <v>1071.77</v>
      </c>
      <c r="M2049" s="17">
        <f t="shared" si="159"/>
        <v>1071.77</v>
      </c>
      <c r="N2049" s="1" t="s">
        <v>10</v>
      </c>
      <c r="O2049" s="1">
        <v>4.8</v>
      </c>
    </row>
    <row r="2050" spans="4:15" x14ac:dyDescent="0.25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155"/>
        <v>Medium</v>
      </c>
      <c r="I2050" s="4" t="str">
        <f t="shared" si="156"/>
        <v>Medium</v>
      </c>
      <c r="J2050" s="1">
        <v>163.41</v>
      </c>
      <c r="K2050" s="13">
        <f t="shared" si="157"/>
        <v>0</v>
      </c>
      <c r="L2050" s="17">
        <f t="shared" si="158"/>
        <v>163.41</v>
      </c>
      <c r="M2050" s="17">
        <f t="shared" si="159"/>
        <v>163.41</v>
      </c>
      <c r="N2050" s="1" t="s">
        <v>10</v>
      </c>
      <c r="O2050" s="1">
        <v>6.97</v>
      </c>
    </row>
    <row r="2051" spans="4:15" x14ac:dyDescent="0.25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160">IF(G2051&gt;=30,"Large",IF(G2051&lt;=15,"Small","Medium"))</f>
        <v>Large</v>
      </c>
      <c r="I2051" s="4" t="str">
        <f t="shared" ref="I2051:I2103" si="161">VLOOKUP(G2051,$A$3:$B$12,2,TRUE)</f>
        <v>Large</v>
      </c>
      <c r="J2051" s="1">
        <v>1772.2245</v>
      </c>
      <c r="K2051" s="13">
        <f t="shared" ref="K2051:K2103" si="162">IF(G2051&gt;35,0.01,0)</f>
        <v>0</v>
      </c>
      <c r="L2051" s="17">
        <f t="shared" ref="L2051:L2103" si="163">J2051*(1-K2051)</f>
        <v>1772.2245</v>
      </c>
      <c r="M2051" s="17">
        <f t="shared" ref="M2051:M2103" si="164">IF(K2051=0.01,J2051-O2051,J2051)</f>
        <v>1772.2245</v>
      </c>
      <c r="N2051" s="1" t="s">
        <v>10</v>
      </c>
      <c r="O2051" s="1">
        <v>4.99</v>
      </c>
    </row>
    <row r="2052" spans="4:15" x14ac:dyDescent="0.25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160"/>
        <v>Medium</v>
      </c>
      <c r="I2052" s="4" t="str">
        <f t="shared" si="161"/>
        <v>Small-Medium</v>
      </c>
      <c r="J2052" s="1">
        <v>514.22</v>
      </c>
      <c r="K2052" s="13">
        <f t="shared" si="162"/>
        <v>0</v>
      </c>
      <c r="L2052" s="17">
        <f t="shared" si="163"/>
        <v>514.22</v>
      </c>
      <c r="M2052" s="17">
        <f t="shared" si="164"/>
        <v>514.22</v>
      </c>
      <c r="N2052" s="1" t="s">
        <v>10</v>
      </c>
      <c r="O2052" s="1">
        <v>2.99</v>
      </c>
    </row>
    <row r="2053" spans="4:15" x14ac:dyDescent="0.25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160"/>
        <v>Large</v>
      </c>
      <c r="I2053" s="4" t="str">
        <f t="shared" si="161"/>
        <v>XX Large</v>
      </c>
      <c r="J2053" s="1">
        <v>4273.3500000000004</v>
      </c>
      <c r="K2053" s="13">
        <f t="shared" si="162"/>
        <v>0.01</v>
      </c>
      <c r="L2053" s="17">
        <f t="shared" si="163"/>
        <v>4230.6165000000001</v>
      </c>
      <c r="M2053" s="17">
        <f t="shared" si="164"/>
        <v>4238.3500000000004</v>
      </c>
      <c r="N2053" s="1" t="s">
        <v>10</v>
      </c>
      <c r="O2053" s="1">
        <v>35</v>
      </c>
    </row>
    <row r="2054" spans="4:15" x14ac:dyDescent="0.25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160"/>
        <v>Medium</v>
      </c>
      <c r="I2054" s="4" t="str">
        <f t="shared" si="161"/>
        <v>Medium-Large</v>
      </c>
      <c r="J2054" s="1">
        <v>1087.58</v>
      </c>
      <c r="K2054" s="13">
        <f t="shared" si="162"/>
        <v>0</v>
      </c>
      <c r="L2054" s="17">
        <f t="shared" si="163"/>
        <v>1087.58</v>
      </c>
      <c r="M2054" s="17">
        <f t="shared" si="164"/>
        <v>1087.58</v>
      </c>
      <c r="N2054" s="1" t="s">
        <v>10</v>
      </c>
      <c r="O2054" s="1">
        <v>3.04</v>
      </c>
    </row>
    <row r="2055" spans="4:15" x14ac:dyDescent="0.25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160"/>
        <v>Large</v>
      </c>
      <c r="I2055" s="4" t="str">
        <f t="shared" si="161"/>
        <v>XX Large</v>
      </c>
      <c r="J2055" s="1">
        <v>4165.04</v>
      </c>
      <c r="K2055" s="13">
        <f t="shared" si="162"/>
        <v>0.01</v>
      </c>
      <c r="L2055" s="17">
        <f t="shared" si="163"/>
        <v>4123.3895999999995</v>
      </c>
      <c r="M2055" s="17">
        <f t="shared" si="164"/>
        <v>4135.04</v>
      </c>
      <c r="N2055" s="1" t="s">
        <v>13</v>
      </c>
      <c r="O2055" s="1">
        <v>30</v>
      </c>
    </row>
    <row r="2056" spans="4:15" x14ac:dyDescent="0.25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160"/>
        <v>Small</v>
      </c>
      <c r="I2056" s="4" t="str">
        <f t="shared" si="161"/>
        <v>Extra Small</v>
      </c>
      <c r="J2056" s="1">
        <v>1184.1099999999999</v>
      </c>
      <c r="K2056" s="13">
        <f t="shared" si="162"/>
        <v>0</v>
      </c>
      <c r="L2056" s="17">
        <f t="shared" si="163"/>
        <v>1184.1099999999999</v>
      </c>
      <c r="M2056" s="17">
        <f t="shared" si="164"/>
        <v>1184.1099999999999</v>
      </c>
      <c r="N2056" s="1" t="s">
        <v>10</v>
      </c>
      <c r="O2056" s="1">
        <v>19.989999999999998</v>
      </c>
    </row>
    <row r="2057" spans="4:15" x14ac:dyDescent="0.25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160"/>
        <v>Small</v>
      </c>
      <c r="I2057" s="4" t="str">
        <f t="shared" si="161"/>
        <v>Extra Small</v>
      </c>
      <c r="J2057" s="1">
        <v>97.02</v>
      </c>
      <c r="K2057" s="13">
        <f t="shared" si="162"/>
        <v>0</v>
      </c>
      <c r="L2057" s="17">
        <f t="shared" si="163"/>
        <v>97.02</v>
      </c>
      <c r="M2057" s="17">
        <f t="shared" si="164"/>
        <v>97.02</v>
      </c>
      <c r="N2057" s="1" t="s">
        <v>10</v>
      </c>
      <c r="O2057" s="1">
        <v>1.99</v>
      </c>
    </row>
    <row r="2058" spans="4:15" x14ac:dyDescent="0.25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160"/>
        <v>Large</v>
      </c>
      <c r="I2058" s="4" t="str">
        <f t="shared" si="161"/>
        <v>XX Large</v>
      </c>
      <c r="J2058" s="1">
        <v>285.91000000000003</v>
      </c>
      <c r="K2058" s="13">
        <f t="shared" si="162"/>
        <v>0.01</v>
      </c>
      <c r="L2058" s="17">
        <f t="shared" si="163"/>
        <v>283.05090000000001</v>
      </c>
      <c r="M2058" s="17">
        <f t="shared" si="164"/>
        <v>280.69</v>
      </c>
      <c r="N2058" s="1" t="s">
        <v>10</v>
      </c>
      <c r="O2058" s="1">
        <v>5.22</v>
      </c>
    </row>
    <row r="2059" spans="4:15" x14ac:dyDescent="0.25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160"/>
        <v>Small</v>
      </c>
      <c r="I2059" s="4" t="str">
        <f t="shared" si="161"/>
        <v>Small</v>
      </c>
      <c r="J2059" s="1">
        <v>1390.17</v>
      </c>
      <c r="K2059" s="13">
        <f t="shared" si="162"/>
        <v>0</v>
      </c>
      <c r="L2059" s="17">
        <f t="shared" si="163"/>
        <v>1390.17</v>
      </c>
      <c r="M2059" s="17">
        <f t="shared" si="164"/>
        <v>1390.17</v>
      </c>
      <c r="N2059" s="1" t="s">
        <v>10</v>
      </c>
      <c r="O2059" s="1">
        <v>35</v>
      </c>
    </row>
    <row r="2060" spans="4:15" x14ac:dyDescent="0.25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160"/>
        <v>Small</v>
      </c>
      <c r="I2060" s="4" t="str">
        <f t="shared" si="161"/>
        <v>Extra Small</v>
      </c>
      <c r="J2060" s="1">
        <v>1043.1199999999999</v>
      </c>
      <c r="K2060" s="13">
        <f t="shared" si="162"/>
        <v>0</v>
      </c>
      <c r="L2060" s="17">
        <f t="shared" si="163"/>
        <v>1043.1199999999999</v>
      </c>
      <c r="M2060" s="17">
        <f t="shared" si="164"/>
        <v>1043.1199999999999</v>
      </c>
      <c r="N2060" s="1" t="s">
        <v>10</v>
      </c>
      <c r="O2060" s="1">
        <v>13.99</v>
      </c>
    </row>
    <row r="2061" spans="4:15" x14ac:dyDescent="0.25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160"/>
        <v>Large</v>
      </c>
      <c r="I2061" s="4" t="str">
        <f t="shared" si="161"/>
        <v>XXX Large</v>
      </c>
      <c r="J2061" s="1">
        <v>2611.8035</v>
      </c>
      <c r="K2061" s="13">
        <f t="shared" si="162"/>
        <v>0.01</v>
      </c>
      <c r="L2061" s="17">
        <f t="shared" si="163"/>
        <v>2585.685465</v>
      </c>
      <c r="M2061" s="17">
        <f t="shared" si="164"/>
        <v>2605.8834999999999</v>
      </c>
      <c r="N2061" s="1" t="s">
        <v>10</v>
      </c>
      <c r="O2061" s="1">
        <v>5.92</v>
      </c>
    </row>
    <row r="2062" spans="4:15" x14ac:dyDescent="0.25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160"/>
        <v>Medium</v>
      </c>
      <c r="I2062" s="4" t="str">
        <f t="shared" si="161"/>
        <v>Small-Medium</v>
      </c>
      <c r="J2062" s="1">
        <v>2312.96</v>
      </c>
      <c r="K2062" s="13">
        <f t="shared" si="162"/>
        <v>0</v>
      </c>
      <c r="L2062" s="17">
        <f t="shared" si="163"/>
        <v>2312.96</v>
      </c>
      <c r="M2062" s="17">
        <f t="shared" si="164"/>
        <v>2312.96</v>
      </c>
      <c r="N2062" s="1" t="s">
        <v>13</v>
      </c>
      <c r="O2062" s="1">
        <v>17.850000000000001</v>
      </c>
    </row>
    <row r="2063" spans="4:15" x14ac:dyDescent="0.25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160"/>
        <v>Small</v>
      </c>
      <c r="I2063" s="4" t="str">
        <f t="shared" si="161"/>
        <v>Extra Small</v>
      </c>
      <c r="J2063" s="1">
        <v>157.03</v>
      </c>
      <c r="K2063" s="13">
        <f t="shared" si="162"/>
        <v>0</v>
      </c>
      <c r="L2063" s="17">
        <f t="shared" si="163"/>
        <v>157.03</v>
      </c>
      <c r="M2063" s="17">
        <f t="shared" si="164"/>
        <v>157.03</v>
      </c>
      <c r="N2063" s="1" t="s">
        <v>10</v>
      </c>
      <c r="O2063" s="1">
        <v>5.08</v>
      </c>
    </row>
    <row r="2064" spans="4:15" x14ac:dyDescent="0.25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160"/>
        <v>Medium</v>
      </c>
      <c r="I2064" s="4" t="str">
        <f t="shared" si="161"/>
        <v>Small-Medium</v>
      </c>
      <c r="J2064" s="1">
        <v>281.83999999999997</v>
      </c>
      <c r="K2064" s="13">
        <f t="shared" si="162"/>
        <v>0</v>
      </c>
      <c r="L2064" s="17">
        <f t="shared" si="163"/>
        <v>281.83999999999997</v>
      </c>
      <c r="M2064" s="17">
        <f t="shared" si="164"/>
        <v>281.83999999999997</v>
      </c>
      <c r="N2064" s="1" t="s">
        <v>10</v>
      </c>
      <c r="O2064" s="1">
        <v>8.4</v>
      </c>
    </row>
    <row r="2065" spans="4:15" x14ac:dyDescent="0.25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160"/>
        <v>Medium</v>
      </c>
      <c r="I2065" s="4" t="str">
        <f t="shared" si="161"/>
        <v>Medium</v>
      </c>
      <c r="J2065" s="1">
        <v>509.52</v>
      </c>
      <c r="K2065" s="13">
        <f t="shared" si="162"/>
        <v>0</v>
      </c>
      <c r="L2065" s="17">
        <f t="shared" si="163"/>
        <v>509.52</v>
      </c>
      <c r="M2065" s="17">
        <f t="shared" si="164"/>
        <v>509.52</v>
      </c>
      <c r="N2065" s="1" t="s">
        <v>10</v>
      </c>
      <c r="O2065" s="1">
        <v>6.5</v>
      </c>
    </row>
    <row r="2066" spans="4:15" x14ac:dyDescent="0.25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160"/>
        <v>Small</v>
      </c>
      <c r="I2066" s="4" t="str">
        <f t="shared" si="161"/>
        <v>Mini</v>
      </c>
      <c r="J2066" s="1">
        <v>476.31</v>
      </c>
      <c r="K2066" s="13">
        <f t="shared" si="162"/>
        <v>0</v>
      </c>
      <c r="L2066" s="17">
        <f t="shared" si="163"/>
        <v>476.31</v>
      </c>
      <c r="M2066" s="17">
        <f t="shared" si="164"/>
        <v>476.31</v>
      </c>
      <c r="N2066" s="1" t="s">
        <v>13</v>
      </c>
      <c r="O2066" s="1">
        <v>26.3</v>
      </c>
    </row>
    <row r="2067" spans="4:15" x14ac:dyDescent="0.25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160"/>
        <v>Large</v>
      </c>
      <c r="I2067" s="4" t="str">
        <f t="shared" si="161"/>
        <v>XX Large</v>
      </c>
      <c r="J2067" s="1">
        <v>4547.8999999999996</v>
      </c>
      <c r="K2067" s="13">
        <f t="shared" si="162"/>
        <v>0.01</v>
      </c>
      <c r="L2067" s="17">
        <f t="shared" si="163"/>
        <v>4502.4209999999994</v>
      </c>
      <c r="M2067" s="17">
        <f t="shared" si="164"/>
        <v>4489.7</v>
      </c>
      <c r="N2067" s="1" t="s">
        <v>13</v>
      </c>
      <c r="O2067" s="1">
        <v>58.2</v>
      </c>
    </row>
    <row r="2068" spans="4:15" x14ac:dyDescent="0.25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160"/>
        <v>Small</v>
      </c>
      <c r="I2068" s="4" t="str">
        <f t="shared" si="161"/>
        <v>Extra Small</v>
      </c>
      <c r="J2068" s="1">
        <v>554.21</v>
      </c>
      <c r="K2068" s="13">
        <f t="shared" si="162"/>
        <v>0</v>
      </c>
      <c r="L2068" s="17">
        <f t="shared" si="163"/>
        <v>554.21</v>
      </c>
      <c r="M2068" s="17">
        <f t="shared" si="164"/>
        <v>554.21</v>
      </c>
      <c r="N2068" s="1" t="s">
        <v>10</v>
      </c>
      <c r="O2068" s="1">
        <v>5.5</v>
      </c>
    </row>
    <row r="2069" spans="4:15" x14ac:dyDescent="0.25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160"/>
        <v>Large</v>
      </c>
      <c r="I2069" s="4" t="str">
        <f t="shared" si="161"/>
        <v>Large</v>
      </c>
      <c r="J2069" s="1">
        <v>1673.53</v>
      </c>
      <c r="K2069" s="13">
        <f t="shared" si="162"/>
        <v>0</v>
      </c>
      <c r="L2069" s="17">
        <f t="shared" si="163"/>
        <v>1673.53</v>
      </c>
      <c r="M2069" s="17">
        <f t="shared" si="164"/>
        <v>1673.53</v>
      </c>
      <c r="N2069" s="1" t="s">
        <v>10</v>
      </c>
      <c r="O2069" s="1">
        <v>10.17</v>
      </c>
    </row>
    <row r="2070" spans="4:15" x14ac:dyDescent="0.25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160"/>
        <v>Large</v>
      </c>
      <c r="I2070" s="4" t="str">
        <f t="shared" si="161"/>
        <v>Large</v>
      </c>
      <c r="J2070" s="1">
        <v>7110.24</v>
      </c>
      <c r="K2070" s="13">
        <f t="shared" si="162"/>
        <v>0</v>
      </c>
      <c r="L2070" s="17">
        <f t="shared" si="163"/>
        <v>7110.24</v>
      </c>
      <c r="M2070" s="17">
        <f t="shared" si="164"/>
        <v>7110.24</v>
      </c>
      <c r="N2070" s="1" t="s">
        <v>13</v>
      </c>
      <c r="O2070" s="1">
        <v>69.64</v>
      </c>
    </row>
    <row r="2071" spans="4:15" x14ac:dyDescent="0.25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160"/>
        <v>Small</v>
      </c>
      <c r="I2071" s="4" t="str">
        <f t="shared" si="161"/>
        <v>Extra Small</v>
      </c>
      <c r="J2071" s="1">
        <v>51.03</v>
      </c>
      <c r="K2071" s="13">
        <f t="shared" si="162"/>
        <v>0</v>
      </c>
      <c r="L2071" s="17">
        <f t="shared" si="163"/>
        <v>51.03</v>
      </c>
      <c r="M2071" s="17">
        <f t="shared" si="164"/>
        <v>51.03</v>
      </c>
      <c r="N2071" s="1" t="s">
        <v>10</v>
      </c>
      <c r="O2071" s="1">
        <v>5.48</v>
      </c>
    </row>
    <row r="2072" spans="4:15" x14ac:dyDescent="0.25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160"/>
        <v>Medium</v>
      </c>
      <c r="I2072" s="4" t="str">
        <f t="shared" si="161"/>
        <v>Small-Medium</v>
      </c>
      <c r="J2072" s="1">
        <v>988.64350000000002</v>
      </c>
      <c r="K2072" s="13">
        <f t="shared" si="162"/>
        <v>0</v>
      </c>
      <c r="L2072" s="17">
        <f t="shared" si="163"/>
        <v>988.64350000000002</v>
      </c>
      <c r="M2072" s="17">
        <f t="shared" si="164"/>
        <v>988.64350000000002</v>
      </c>
      <c r="N2072" s="1" t="s">
        <v>10</v>
      </c>
      <c r="O2072" s="1">
        <v>4.2</v>
      </c>
    </row>
    <row r="2073" spans="4:15" x14ac:dyDescent="0.25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160"/>
        <v>Medium</v>
      </c>
      <c r="I2073" s="4" t="str">
        <f t="shared" si="161"/>
        <v>Medium</v>
      </c>
      <c r="J2073" s="1">
        <v>92.53</v>
      </c>
      <c r="K2073" s="13">
        <f t="shared" si="162"/>
        <v>0</v>
      </c>
      <c r="L2073" s="17">
        <f t="shared" si="163"/>
        <v>92.53</v>
      </c>
      <c r="M2073" s="17">
        <f t="shared" si="164"/>
        <v>92.53</v>
      </c>
      <c r="N2073" s="1" t="s">
        <v>10</v>
      </c>
      <c r="O2073" s="1">
        <v>4.17</v>
      </c>
    </row>
    <row r="2074" spans="4:15" x14ac:dyDescent="0.25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160"/>
        <v>Large</v>
      </c>
      <c r="I2074" s="4" t="str">
        <f t="shared" si="161"/>
        <v>XXX Large</v>
      </c>
      <c r="J2074" s="1">
        <v>304.26</v>
      </c>
      <c r="K2074" s="13">
        <f t="shared" si="162"/>
        <v>0.01</v>
      </c>
      <c r="L2074" s="17">
        <f t="shared" si="163"/>
        <v>301.2174</v>
      </c>
      <c r="M2074" s="17">
        <f t="shared" si="164"/>
        <v>301.90999999999997</v>
      </c>
      <c r="N2074" s="1" t="s">
        <v>10</v>
      </c>
      <c r="O2074" s="1">
        <v>2.35</v>
      </c>
    </row>
    <row r="2075" spans="4:15" x14ac:dyDescent="0.25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160"/>
        <v>Medium</v>
      </c>
      <c r="I2075" s="4" t="str">
        <f t="shared" si="161"/>
        <v>Small-Medium</v>
      </c>
      <c r="J2075" s="1">
        <v>279.327</v>
      </c>
      <c r="K2075" s="13">
        <f t="shared" si="162"/>
        <v>0</v>
      </c>
      <c r="L2075" s="17">
        <f t="shared" si="163"/>
        <v>279.327</v>
      </c>
      <c r="M2075" s="17">
        <f t="shared" si="164"/>
        <v>279.327</v>
      </c>
      <c r="N2075" s="1" t="s">
        <v>10</v>
      </c>
      <c r="O2075" s="1">
        <v>0.99</v>
      </c>
    </row>
    <row r="2076" spans="4:15" x14ac:dyDescent="0.25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160"/>
        <v>Small</v>
      </c>
      <c r="I2076" s="4" t="str">
        <f t="shared" si="161"/>
        <v>Mini</v>
      </c>
      <c r="J2076" s="1">
        <v>539.20600000000002</v>
      </c>
      <c r="K2076" s="13">
        <f t="shared" si="162"/>
        <v>0</v>
      </c>
      <c r="L2076" s="17">
        <f t="shared" si="163"/>
        <v>539.20600000000002</v>
      </c>
      <c r="M2076" s="17">
        <f t="shared" si="164"/>
        <v>539.20600000000002</v>
      </c>
      <c r="N2076" s="1" t="s">
        <v>10</v>
      </c>
      <c r="O2076" s="1">
        <v>8.8000000000000007</v>
      </c>
    </row>
    <row r="2077" spans="4:15" x14ac:dyDescent="0.25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160"/>
        <v>Medium</v>
      </c>
      <c r="I2077" s="4" t="str">
        <f t="shared" si="161"/>
        <v>Medium-Large</v>
      </c>
      <c r="J2077" s="1">
        <v>114.86</v>
      </c>
      <c r="K2077" s="13">
        <f t="shared" si="162"/>
        <v>0</v>
      </c>
      <c r="L2077" s="17">
        <f t="shared" si="163"/>
        <v>114.86</v>
      </c>
      <c r="M2077" s="17">
        <f t="shared" si="164"/>
        <v>114.86</v>
      </c>
      <c r="N2077" s="1" t="s">
        <v>10</v>
      </c>
      <c r="O2077" s="1">
        <v>0.94</v>
      </c>
    </row>
    <row r="2078" spans="4:15" x14ac:dyDescent="0.25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160"/>
        <v>Large</v>
      </c>
      <c r="I2078" s="4" t="str">
        <f t="shared" si="161"/>
        <v>Extra Large</v>
      </c>
      <c r="J2078" s="1">
        <v>4852.05</v>
      </c>
      <c r="K2078" s="13">
        <f t="shared" si="162"/>
        <v>0.01</v>
      </c>
      <c r="L2078" s="17">
        <f t="shared" si="163"/>
        <v>4803.5295000000006</v>
      </c>
      <c r="M2078" s="17">
        <f t="shared" si="164"/>
        <v>4781.8500000000004</v>
      </c>
      <c r="N2078" s="1" t="s">
        <v>13</v>
      </c>
      <c r="O2078" s="1">
        <v>70.2</v>
      </c>
    </row>
    <row r="2079" spans="4:15" x14ac:dyDescent="0.25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160"/>
        <v>Large</v>
      </c>
      <c r="I2079" s="4" t="str">
        <f t="shared" si="161"/>
        <v>XX Large</v>
      </c>
      <c r="J2079" s="1">
        <v>255.7</v>
      </c>
      <c r="K2079" s="13">
        <f t="shared" si="162"/>
        <v>0.01</v>
      </c>
      <c r="L2079" s="17">
        <f t="shared" si="163"/>
        <v>253.14299999999997</v>
      </c>
      <c r="M2079" s="17">
        <f t="shared" si="164"/>
        <v>252.32999999999998</v>
      </c>
      <c r="N2079" s="1" t="s">
        <v>10</v>
      </c>
      <c r="O2079" s="1">
        <v>3.37</v>
      </c>
    </row>
    <row r="2080" spans="4:15" x14ac:dyDescent="0.25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160"/>
        <v>Large</v>
      </c>
      <c r="I2080" s="4" t="str">
        <f t="shared" si="161"/>
        <v>Extra Large</v>
      </c>
      <c r="J2080" s="1">
        <v>95.71</v>
      </c>
      <c r="K2080" s="13">
        <f t="shared" si="162"/>
        <v>0.01</v>
      </c>
      <c r="L2080" s="17">
        <f t="shared" si="163"/>
        <v>94.752899999999997</v>
      </c>
      <c r="M2080" s="17">
        <f t="shared" si="164"/>
        <v>95.21</v>
      </c>
      <c r="N2080" s="1" t="s">
        <v>10</v>
      </c>
      <c r="O2080" s="1">
        <v>0.5</v>
      </c>
    </row>
    <row r="2081" spans="4:15" x14ac:dyDescent="0.25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160"/>
        <v>Medium</v>
      </c>
      <c r="I2081" s="4" t="str">
        <f t="shared" si="161"/>
        <v>Medium</v>
      </c>
      <c r="J2081" s="1">
        <v>45.21</v>
      </c>
      <c r="K2081" s="13">
        <f t="shared" si="162"/>
        <v>0</v>
      </c>
      <c r="L2081" s="17">
        <f t="shared" si="163"/>
        <v>45.21</v>
      </c>
      <c r="M2081" s="17">
        <f t="shared" si="164"/>
        <v>45.21</v>
      </c>
      <c r="N2081" s="1" t="s">
        <v>8</v>
      </c>
      <c r="O2081" s="1">
        <v>0.7</v>
      </c>
    </row>
    <row r="2082" spans="4:15" x14ac:dyDescent="0.25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160"/>
        <v>Large</v>
      </c>
      <c r="I2082" s="4" t="str">
        <f t="shared" si="161"/>
        <v>Medium-Large</v>
      </c>
      <c r="J2082" s="1">
        <v>15337.58</v>
      </c>
      <c r="K2082" s="13">
        <f t="shared" si="162"/>
        <v>0</v>
      </c>
      <c r="L2082" s="17">
        <f t="shared" si="163"/>
        <v>15337.58</v>
      </c>
      <c r="M2082" s="17">
        <f t="shared" si="164"/>
        <v>15337.58</v>
      </c>
      <c r="N2082" s="1" t="s">
        <v>10</v>
      </c>
      <c r="O2082" s="1">
        <v>19.989999999999998</v>
      </c>
    </row>
    <row r="2083" spans="4:15" x14ac:dyDescent="0.25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160"/>
        <v>Large</v>
      </c>
      <c r="I2083" s="4" t="str">
        <f t="shared" si="161"/>
        <v>Extra Large</v>
      </c>
      <c r="J2083" s="1">
        <v>173.11</v>
      </c>
      <c r="K2083" s="13">
        <f t="shared" si="162"/>
        <v>0.01</v>
      </c>
      <c r="L2083" s="17">
        <f t="shared" si="163"/>
        <v>171.37890000000002</v>
      </c>
      <c r="M2083" s="17">
        <f t="shared" si="164"/>
        <v>167.96</v>
      </c>
      <c r="N2083" s="1" t="s">
        <v>10</v>
      </c>
      <c r="O2083" s="1">
        <v>5.15</v>
      </c>
    </row>
    <row r="2084" spans="4:15" x14ac:dyDescent="0.25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160"/>
        <v>Small</v>
      </c>
      <c r="I2084" s="4" t="str">
        <f t="shared" si="161"/>
        <v>Small</v>
      </c>
      <c r="J2084" s="1">
        <v>759.94</v>
      </c>
      <c r="K2084" s="13">
        <f t="shared" si="162"/>
        <v>0</v>
      </c>
      <c r="L2084" s="17">
        <f t="shared" si="163"/>
        <v>759.94</v>
      </c>
      <c r="M2084" s="17">
        <f t="shared" si="164"/>
        <v>759.94</v>
      </c>
      <c r="N2084" s="1" t="s">
        <v>13</v>
      </c>
      <c r="O2084" s="1">
        <v>32.409999999999997</v>
      </c>
    </row>
    <row r="2085" spans="4:15" x14ac:dyDescent="0.25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160"/>
        <v>Small</v>
      </c>
      <c r="I2085" s="4" t="str">
        <f t="shared" si="161"/>
        <v>Small</v>
      </c>
      <c r="J2085" s="1">
        <v>86.68</v>
      </c>
      <c r="K2085" s="13">
        <f t="shared" si="162"/>
        <v>0</v>
      </c>
      <c r="L2085" s="17">
        <f t="shared" si="163"/>
        <v>86.68</v>
      </c>
      <c r="M2085" s="17">
        <f t="shared" si="164"/>
        <v>86.68</v>
      </c>
      <c r="N2085" s="1" t="s">
        <v>10</v>
      </c>
      <c r="O2085" s="1">
        <v>49</v>
      </c>
    </row>
    <row r="2086" spans="4:15" x14ac:dyDescent="0.25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160"/>
        <v>Large</v>
      </c>
      <c r="I2086" s="4" t="str">
        <f t="shared" si="161"/>
        <v>XX Large</v>
      </c>
      <c r="J2086" s="1">
        <v>833.51</v>
      </c>
      <c r="K2086" s="13">
        <f t="shared" si="162"/>
        <v>0.01</v>
      </c>
      <c r="L2086" s="17">
        <f t="shared" si="163"/>
        <v>825.17489999999998</v>
      </c>
      <c r="M2086" s="17">
        <f t="shared" si="164"/>
        <v>832.02</v>
      </c>
      <c r="N2086" s="1" t="s">
        <v>10</v>
      </c>
      <c r="O2086" s="1">
        <v>1.49</v>
      </c>
    </row>
    <row r="2087" spans="4:15" x14ac:dyDescent="0.25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160"/>
        <v>Large</v>
      </c>
      <c r="I2087" s="4" t="str">
        <f t="shared" si="161"/>
        <v>XX Large</v>
      </c>
      <c r="J2087" s="1">
        <v>3883.4715000000001</v>
      </c>
      <c r="K2087" s="13">
        <f t="shared" si="162"/>
        <v>0.01</v>
      </c>
      <c r="L2087" s="17">
        <f t="shared" si="163"/>
        <v>3844.6367850000001</v>
      </c>
      <c r="M2087" s="17">
        <f t="shared" si="164"/>
        <v>3874.4815000000003</v>
      </c>
      <c r="N2087" s="1" t="s">
        <v>10</v>
      </c>
      <c r="O2087" s="1">
        <v>8.99</v>
      </c>
    </row>
    <row r="2088" spans="4:15" x14ac:dyDescent="0.25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160"/>
        <v>Large</v>
      </c>
      <c r="I2088" s="4" t="str">
        <f t="shared" si="161"/>
        <v>Medium-Large</v>
      </c>
      <c r="J2088" s="1">
        <v>2116.6999999999998</v>
      </c>
      <c r="K2088" s="13">
        <f t="shared" si="162"/>
        <v>0</v>
      </c>
      <c r="L2088" s="17">
        <f t="shared" si="163"/>
        <v>2116.6999999999998</v>
      </c>
      <c r="M2088" s="17">
        <f t="shared" si="164"/>
        <v>2116.6999999999998</v>
      </c>
      <c r="N2088" s="1" t="s">
        <v>10</v>
      </c>
      <c r="O2088" s="1">
        <v>19.989999999999998</v>
      </c>
    </row>
    <row r="2089" spans="4:15" x14ac:dyDescent="0.25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160"/>
        <v>Medium</v>
      </c>
      <c r="I2089" s="4" t="str">
        <f t="shared" si="161"/>
        <v>Medium-Large</v>
      </c>
      <c r="J2089" s="1">
        <v>560.03</v>
      </c>
      <c r="K2089" s="13">
        <f t="shared" si="162"/>
        <v>0</v>
      </c>
      <c r="L2089" s="17">
        <f t="shared" si="163"/>
        <v>560.03</v>
      </c>
      <c r="M2089" s="17">
        <f t="shared" si="164"/>
        <v>560.03</v>
      </c>
      <c r="N2089" s="1" t="s">
        <v>10</v>
      </c>
      <c r="O2089" s="1">
        <v>13.99</v>
      </c>
    </row>
    <row r="2090" spans="4:15" x14ac:dyDescent="0.25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160"/>
        <v>Small</v>
      </c>
      <c r="I2090" s="4" t="str">
        <f t="shared" si="161"/>
        <v>Mini</v>
      </c>
      <c r="J2090" s="1">
        <v>44.45</v>
      </c>
      <c r="K2090" s="13">
        <f t="shared" si="162"/>
        <v>0</v>
      </c>
      <c r="L2090" s="17">
        <f t="shared" si="163"/>
        <v>44.45</v>
      </c>
      <c r="M2090" s="17">
        <f t="shared" si="164"/>
        <v>44.45</v>
      </c>
      <c r="N2090" s="1" t="s">
        <v>10</v>
      </c>
      <c r="O2090" s="1">
        <v>1.49</v>
      </c>
    </row>
    <row r="2091" spans="4:15" x14ac:dyDescent="0.25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160"/>
        <v>Large</v>
      </c>
      <c r="I2091" s="4" t="str">
        <f t="shared" si="161"/>
        <v>XX Large</v>
      </c>
      <c r="J2091" s="1">
        <v>178.7</v>
      </c>
      <c r="K2091" s="13">
        <f t="shared" si="162"/>
        <v>0.01</v>
      </c>
      <c r="L2091" s="17">
        <f t="shared" si="163"/>
        <v>176.91299999999998</v>
      </c>
      <c r="M2091" s="17">
        <f t="shared" si="164"/>
        <v>173.57</v>
      </c>
      <c r="N2091" s="1" t="s">
        <v>10</v>
      </c>
      <c r="O2091" s="1">
        <v>5.13</v>
      </c>
    </row>
    <row r="2092" spans="4:15" x14ac:dyDescent="0.25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160"/>
        <v>Large</v>
      </c>
      <c r="I2092" s="4" t="str">
        <f t="shared" si="161"/>
        <v>Extra Large</v>
      </c>
      <c r="J2092" s="1">
        <v>12690.33</v>
      </c>
      <c r="K2092" s="13">
        <f t="shared" si="162"/>
        <v>0.01</v>
      </c>
      <c r="L2092" s="17">
        <f t="shared" si="163"/>
        <v>12563.4267</v>
      </c>
      <c r="M2092" s="17">
        <f t="shared" si="164"/>
        <v>12670.34</v>
      </c>
      <c r="N2092" s="1" t="s">
        <v>8</v>
      </c>
      <c r="O2092" s="1">
        <v>19.989999999999998</v>
      </c>
    </row>
    <row r="2093" spans="4:15" x14ac:dyDescent="0.25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160"/>
        <v>Medium</v>
      </c>
      <c r="I2093" s="4" t="str">
        <f t="shared" si="161"/>
        <v>Medium-Large</v>
      </c>
      <c r="J2093" s="1">
        <v>176.1</v>
      </c>
      <c r="K2093" s="13">
        <f t="shared" si="162"/>
        <v>0</v>
      </c>
      <c r="L2093" s="17">
        <f t="shared" si="163"/>
        <v>176.1</v>
      </c>
      <c r="M2093" s="17">
        <f t="shared" si="164"/>
        <v>176.1</v>
      </c>
      <c r="N2093" s="1" t="s">
        <v>10</v>
      </c>
      <c r="O2093" s="1">
        <v>6.18</v>
      </c>
    </row>
    <row r="2094" spans="4:15" x14ac:dyDescent="0.25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160"/>
        <v>Large</v>
      </c>
      <c r="I2094" s="4" t="str">
        <f t="shared" si="161"/>
        <v>XXX Large</v>
      </c>
      <c r="J2094" s="1">
        <v>1936.45</v>
      </c>
      <c r="K2094" s="13">
        <f t="shared" si="162"/>
        <v>0.01</v>
      </c>
      <c r="L2094" s="17">
        <f t="shared" si="163"/>
        <v>1917.0855000000001</v>
      </c>
      <c r="M2094" s="17">
        <f t="shared" si="164"/>
        <v>1932.45</v>
      </c>
      <c r="N2094" s="1" t="s">
        <v>10</v>
      </c>
      <c r="O2094" s="1">
        <v>4</v>
      </c>
    </row>
    <row r="2095" spans="4:15" x14ac:dyDescent="0.25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160"/>
        <v>Large</v>
      </c>
      <c r="I2095" s="4" t="str">
        <f t="shared" si="161"/>
        <v>Extra Large</v>
      </c>
      <c r="J2095" s="1">
        <v>181.8</v>
      </c>
      <c r="K2095" s="13">
        <f t="shared" si="162"/>
        <v>0.01</v>
      </c>
      <c r="L2095" s="17">
        <f t="shared" si="163"/>
        <v>179.982</v>
      </c>
      <c r="M2095" s="17">
        <f t="shared" si="164"/>
        <v>175.97</v>
      </c>
      <c r="N2095" s="1" t="s">
        <v>10</v>
      </c>
      <c r="O2095" s="1">
        <v>5.83</v>
      </c>
    </row>
    <row r="2096" spans="4:15" x14ac:dyDescent="0.25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160"/>
        <v>Medium</v>
      </c>
      <c r="I2096" s="4" t="str">
        <f t="shared" si="161"/>
        <v>Small-Medium</v>
      </c>
      <c r="J2096" s="1">
        <v>3711.04</v>
      </c>
      <c r="K2096" s="13">
        <f t="shared" si="162"/>
        <v>0</v>
      </c>
      <c r="L2096" s="17">
        <f t="shared" si="163"/>
        <v>3711.04</v>
      </c>
      <c r="M2096" s="17">
        <f t="shared" si="164"/>
        <v>3711.04</v>
      </c>
      <c r="N2096" s="1" t="s">
        <v>13</v>
      </c>
      <c r="O2096" s="1">
        <v>69.64</v>
      </c>
    </row>
    <row r="2097" spans="4:15" x14ac:dyDescent="0.25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160"/>
        <v>Small</v>
      </c>
      <c r="I2097" s="4" t="str">
        <f t="shared" si="161"/>
        <v>Mini</v>
      </c>
      <c r="J2097" s="1">
        <v>803.33</v>
      </c>
      <c r="K2097" s="13">
        <f t="shared" si="162"/>
        <v>0</v>
      </c>
      <c r="L2097" s="17">
        <f t="shared" si="163"/>
        <v>803.33</v>
      </c>
      <c r="M2097" s="17">
        <f t="shared" si="164"/>
        <v>803.33</v>
      </c>
      <c r="N2097" s="1" t="s">
        <v>10</v>
      </c>
      <c r="O2097" s="1">
        <v>24.49</v>
      </c>
    </row>
    <row r="2098" spans="4:15" x14ac:dyDescent="0.25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160"/>
        <v>Small</v>
      </c>
      <c r="I2098" s="4" t="str">
        <f t="shared" si="161"/>
        <v>Extra Small</v>
      </c>
      <c r="J2098" s="1">
        <v>391.12</v>
      </c>
      <c r="K2098" s="13">
        <f t="shared" si="162"/>
        <v>0</v>
      </c>
      <c r="L2098" s="17">
        <f t="shared" si="163"/>
        <v>391.12</v>
      </c>
      <c r="M2098" s="17">
        <f t="shared" si="164"/>
        <v>391.12</v>
      </c>
      <c r="N2098" s="1" t="s">
        <v>13</v>
      </c>
      <c r="O2098" s="1">
        <v>30</v>
      </c>
    </row>
    <row r="2099" spans="4:15" x14ac:dyDescent="0.25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160"/>
        <v>Large</v>
      </c>
      <c r="I2099" s="4" t="str">
        <f t="shared" si="161"/>
        <v>Large</v>
      </c>
      <c r="J2099" s="1">
        <v>672.93</v>
      </c>
      <c r="K2099" s="13">
        <f t="shared" si="162"/>
        <v>0</v>
      </c>
      <c r="L2099" s="17">
        <f t="shared" si="163"/>
        <v>672.93</v>
      </c>
      <c r="M2099" s="17">
        <f t="shared" si="164"/>
        <v>672.93</v>
      </c>
      <c r="N2099" s="1" t="s">
        <v>10</v>
      </c>
      <c r="O2099" s="1">
        <v>4</v>
      </c>
    </row>
    <row r="2100" spans="4:15" x14ac:dyDescent="0.25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160"/>
        <v>Large</v>
      </c>
      <c r="I2100" s="4" t="str">
        <f t="shared" si="161"/>
        <v>Extra Large</v>
      </c>
      <c r="J2100" s="1">
        <v>257.45999999999998</v>
      </c>
      <c r="K2100" s="13">
        <f t="shared" si="162"/>
        <v>0.01</v>
      </c>
      <c r="L2100" s="17">
        <f t="shared" si="163"/>
        <v>254.88539999999998</v>
      </c>
      <c r="M2100" s="17">
        <f t="shared" si="164"/>
        <v>253.23</v>
      </c>
      <c r="N2100" s="1" t="s">
        <v>8</v>
      </c>
      <c r="O2100" s="1">
        <v>4.2300000000000004</v>
      </c>
    </row>
    <row r="2101" spans="4:15" x14ac:dyDescent="0.25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160"/>
        <v>Large</v>
      </c>
      <c r="I2101" s="4" t="str">
        <f t="shared" si="161"/>
        <v>Large</v>
      </c>
      <c r="J2101" s="1">
        <v>448.1</v>
      </c>
      <c r="K2101" s="13">
        <f t="shared" si="162"/>
        <v>0</v>
      </c>
      <c r="L2101" s="17">
        <f t="shared" si="163"/>
        <v>448.1</v>
      </c>
      <c r="M2101" s="17">
        <f t="shared" si="164"/>
        <v>448.1</v>
      </c>
      <c r="N2101" s="1" t="s">
        <v>8</v>
      </c>
      <c r="O2101" s="1">
        <v>4.51</v>
      </c>
    </row>
    <row r="2102" spans="4:15" x14ac:dyDescent="0.25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160"/>
        <v>Small</v>
      </c>
      <c r="I2102" s="4" t="str">
        <f t="shared" si="161"/>
        <v>Extra Small</v>
      </c>
      <c r="J2102" s="1">
        <v>14.15</v>
      </c>
      <c r="K2102" s="13">
        <f t="shared" si="162"/>
        <v>0</v>
      </c>
      <c r="L2102" s="17">
        <f t="shared" si="163"/>
        <v>14.15</v>
      </c>
      <c r="M2102" s="17">
        <f t="shared" si="164"/>
        <v>14.15</v>
      </c>
      <c r="N2102" s="1" t="s">
        <v>10</v>
      </c>
      <c r="O2102" s="1">
        <v>0.7</v>
      </c>
    </row>
    <row r="2103" spans="4:15" x14ac:dyDescent="0.25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160"/>
        <v>Large</v>
      </c>
      <c r="I2103" s="4" t="str">
        <f t="shared" si="161"/>
        <v>XX Large</v>
      </c>
      <c r="J2103" s="1">
        <v>580.96</v>
      </c>
      <c r="K2103" s="13">
        <f t="shared" si="162"/>
        <v>0.01</v>
      </c>
      <c r="L2103" s="17">
        <f t="shared" si="163"/>
        <v>575.15039999999999</v>
      </c>
      <c r="M2103" s="17">
        <f t="shared" si="164"/>
        <v>574.11</v>
      </c>
      <c r="N2103" s="1" t="s">
        <v>10</v>
      </c>
      <c r="O2103" s="1">
        <v>6.85</v>
      </c>
    </row>
    <row r="2104" spans="4:15" s="3" customFormat="1" x14ac:dyDescent="0.25">
      <c r="L2104" s="18"/>
      <c r="M2104" s="18"/>
    </row>
    <row r="2105" spans="4:15" s="3" customFormat="1" x14ac:dyDescent="0.25">
      <c r="L2105" s="18"/>
      <c r="M2105" s="18"/>
    </row>
    <row r="2106" spans="4:15" s="3" customFormat="1" x14ac:dyDescent="0.25">
      <c r="L2106" s="18"/>
      <c r="M2106" s="18"/>
    </row>
    <row r="2107" spans="4:15" s="3" customFormat="1" x14ac:dyDescent="0.25">
      <c r="L2107" s="18"/>
      <c r="M2107" s="18"/>
    </row>
    <row r="2108" spans="4:15" s="3" customFormat="1" x14ac:dyDescent="0.25">
      <c r="L2108" s="18"/>
      <c r="M2108" s="18"/>
    </row>
    <row r="2109" spans="4:15" s="3" customFormat="1" x14ac:dyDescent="0.25">
      <c r="L2109" s="18"/>
      <c r="M2109" s="18"/>
    </row>
    <row r="2110" spans="4:15" s="3" customFormat="1" x14ac:dyDescent="0.25">
      <c r="L2110" s="18"/>
      <c r="M2110" s="18"/>
    </row>
    <row r="2111" spans="4:15" s="3" customFormat="1" x14ac:dyDescent="0.25">
      <c r="L2111" s="18"/>
      <c r="M2111" s="18"/>
    </row>
    <row r="2112" spans="4:15" s="3" customFormat="1" x14ac:dyDescent="0.25">
      <c r="L2112" s="18"/>
      <c r="M2112" s="18"/>
    </row>
    <row r="2113" spans="12:13" s="3" customFormat="1" x14ac:dyDescent="0.25">
      <c r="L2113" s="18"/>
      <c r="M2113" s="18"/>
    </row>
    <row r="2114" spans="12:13" s="3" customFormat="1" x14ac:dyDescent="0.25">
      <c r="L2114" s="18"/>
      <c r="M2114" s="18"/>
    </row>
    <row r="2115" spans="12:13" s="3" customFormat="1" x14ac:dyDescent="0.25">
      <c r="L2115" s="18"/>
      <c r="M2115" s="18"/>
    </row>
    <row r="2116" spans="12:13" s="3" customFormat="1" x14ac:dyDescent="0.25">
      <c r="L2116" s="18"/>
      <c r="M2116" s="18"/>
    </row>
    <row r="2117" spans="12:13" s="3" customFormat="1" x14ac:dyDescent="0.25">
      <c r="L2117" s="18"/>
      <c r="M2117" s="18"/>
    </row>
    <row r="2118" spans="12:13" s="3" customFormat="1" x14ac:dyDescent="0.25">
      <c r="L2118" s="18"/>
      <c r="M2118" s="18"/>
    </row>
    <row r="2119" spans="12:13" s="3" customFormat="1" x14ac:dyDescent="0.25">
      <c r="L2119" s="18"/>
      <c r="M2119" s="18"/>
    </row>
    <row r="2120" spans="12:13" s="3" customFormat="1" x14ac:dyDescent="0.25">
      <c r="L2120" s="18"/>
      <c r="M2120" s="18"/>
    </row>
    <row r="2121" spans="12:13" s="3" customFormat="1" x14ac:dyDescent="0.25">
      <c r="L2121" s="18"/>
      <c r="M2121" s="18"/>
    </row>
  </sheetData>
  <autoFilter ref="A1:P2121" xr:uid="{7A500D71-E4AD-41DB-B7D0-BFF411486D2D}">
    <filterColumn colId="0" showButton="0"/>
  </autoFilter>
  <sortState xmlns:xlrd2="http://schemas.microsoft.com/office/spreadsheetml/2017/richdata2" ref="D2:P8400">
    <sortCondition ref="E2:E8400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Tunu</cp:lastModifiedBy>
  <dcterms:created xsi:type="dcterms:W3CDTF">2016-01-04T18:47:43Z</dcterms:created>
  <dcterms:modified xsi:type="dcterms:W3CDTF">2021-01-18T09:08:22Z</dcterms:modified>
</cp:coreProperties>
</file>