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9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2.xml" ContentType="application/vnd.openxmlformats-officedocument.drawing+xml"/>
  <Override PartName="/xl/charts/chart35.xml" ContentType="application/vnd.openxmlformats-officedocument.drawingml.chart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36.xml" ContentType="application/vnd.openxmlformats-officedocument.drawingml.chart+xml"/>
  <Override PartName="/xl/drawings/drawing15.xml" ContentType="application/vnd.openxmlformats-officedocument.drawingml.chartshapes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tnswfs37.tenaris.techint.net\user\SEC\TTRTUCA\0- TT04 Master Plan\SPC TT04 2015\SPC TUBING TT04\SPC J55 Tubing TT04\"/>
    </mc:Choice>
  </mc:AlternateContent>
  <bookViews>
    <workbookView showSheetTabs="0" xWindow="0" yWindow="0" windowWidth="28800" windowHeight="12330" tabRatio="717"/>
  </bookViews>
  <sheets>
    <sheet name="Principal" sheetId="40527" r:id="rId1"/>
    <sheet name="STD" sheetId="40528" r:id="rId2"/>
    <sheet name="Resultados" sheetId="40516" r:id="rId3"/>
    <sheet name="Brinell" sheetId="4" r:id="rId4"/>
    <sheet name="Anillo" sheetId="40524" r:id="rId5"/>
    <sheet name="Produccion" sheetId="5" r:id="rId6"/>
    <sheet name="Quimica" sheetId="40513" r:id="rId7"/>
    <sheet name="Norte" sheetId="40512" r:id="rId8"/>
    <sheet name="Dureza Planta" sheetId="40519" r:id="rId9"/>
    <sheet name="Brinnel Interna" sheetId="40518" r:id="rId10"/>
    <sheet name="Centro" sheetId="40517" r:id="rId11"/>
    <sheet name="Sur" sheetId="40520" r:id="rId12"/>
    <sheet name="Indice" sheetId="40515" r:id="rId13"/>
    <sheet name="Largo" sheetId="40521" r:id="rId14"/>
    <sheet name="con lot rev" sheetId="40525" r:id="rId15"/>
    <sheet name="con lot tem" sheetId="40526" r:id="rId16"/>
  </sheets>
  <externalReferences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</externalReferences>
  <definedNames>
    <definedName name="_xlnm._FilterDatabase" localSheetId="14" hidden="1">'con lot rev'!$A$3:$C$122</definedName>
    <definedName name="_xlnm._FilterDatabase" localSheetId="0" hidden="1">Principal!#REF!</definedName>
    <definedName name="_xlnm._FilterDatabase" localSheetId="5" hidden="1">Produccion!$A$6:$AH$6</definedName>
    <definedName name="_xlnm._FilterDatabase" localSheetId="2" hidden="1">Resultados!$A$4:$AP$4</definedName>
    <definedName name="_Regression_Int" localSheetId="1" hidden="1">1</definedName>
    <definedName name="A">[1]Norte!#REF!</definedName>
    <definedName name="A_impresión_IM" localSheetId="1">STD!$C$2:$N$6</definedName>
    <definedName name="_xlnm.Extract" localSheetId="1">STD!#REF!</definedName>
    <definedName name="_xlnm.Extract">#REF!</definedName>
    <definedName name="_xlnm.Print_Area" localSheetId="14">'con lot rev'!$A$1:$P$35</definedName>
    <definedName name="_xlnm.Print_Area" localSheetId="15">'con lot tem'!$A$1:$S$35</definedName>
    <definedName name="_xlnm.Print_Area" localSheetId="5">Produccion!#REF!</definedName>
    <definedName name="_xlnm.Print_Area" localSheetId="6">Quimica!$B$2:$I$15</definedName>
    <definedName name="_xlnm.Print_Area" localSheetId="2">Resultados!#REF!</definedName>
    <definedName name="_xlnm.Print_Area" localSheetId="1">STD!$B$1:$J$6</definedName>
    <definedName name="BNorte" localSheetId="0">[2]Norte!#REF!</definedName>
    <definedName name="BNorte">Norte!#REF!</definedName>
    <definedName name="Briext" localSheetId="0">[2]Norte!#REF!</definedName>
    <definedName name="Briext">Norte!#REF!</definedName>
    <definedName name="BSur" localSheetId="0">[3]BRINELL!#REF!</definedName>
    <definedName name="BSur">[4]BRINELL!#REF!</definedName>
    <definedName name="CENTRO" localSheetId="3">Brinell!#REF!</definedName>
    <definedName name="ciclo">STD!#REF!</definedName>
    <definedName name="Codigos">STD!#REF!</definedName>
    <definedName name="DIAMET">#REF!</definedName>
    <definedName name="DNorte">Sur!$A$1:$P$13</definedName>
    <definedName name="DSur" localSheetId="0">'[3]DUREZA  31-2 N80'!#REF!</definedName>
    <definedName name="DSur">'[4]DUREZA  31-2 N80'!#REF!</definedName>
    <definedName name="dureza_norte">[5]Largo!$A$5:$G$14</definedName>
    <definedName name="escala">Indice!$A$1</definedName>
    <definedName name="ESPESOR">#REF!</definedName>
    <definedName name="FRANKLIM">#REF!</definedName>
    <definedName name="GRADOS">#REF!</definedName>
    <definedName name="HUELLAS" localSheetId="0">[2]Norte!#REF!</definedName>
    <definedName name="HUELLAS">Norte!#REF!</definedName>
    <definedName name="indice">Indice!$B$23:$B$39</definedName>
    <definedName name="MATER">#REF!</definedName>
    <definedName name="mes" localSheetId="0">[2]Produccion!#REF!</definedName>
    <definedName name="mes" localSheetId="2">[6]Produccion!#REF!</definedName>
    <definedName name="mes">Produccion!#REF!</definedName>
    <definedName name="N">#REF!</definedName>
    <definedName name="NORTE" localSheetId="3">Brinell!#REF!</definedName>
    <definedName name="NORTE" localSheetId="0">[3]Graficos!#REF!</definedName>
    <definedName name="NORTE">[4]Graficos!#REF!</definedName>
    <definedName name="SUR" localSheetId="3">Brinell!#REF!</definedName>
    <definedName name="SUR" localSheetId="0">[3]Graficos!#REF!</definedName>
    <definedName name="SUR">[4]Graficos!#REF!</definedName>
    <definedName name="THP">STD!#REF!</definedName>
    <definedName name="THS">STD!#REF!</definedName>
    <definedName name="tipo">Principal!$B$72:$B$74</definedName>
    <definedName name="_xlnm.Print_Titles" localSheetId="4">Anillo!#REF!</definedName>
    <definedName name="_xlnm.Print_Titles" localSheetId="3">Brinell!$1:$2</definedName>
    <definedName name="_xlnm.Print_Titles" localSheetId="13">Largo!$1:$4</definedName>
    <definedName name="_xlnm.Print_Titles" localSheetId="5">Produccion!$4:$6</definedName>
    <definedName name="_xlnm.Print_Titles" localSheetId="6">Quimica!$3:$3</definedName>
    <definedName name="TODOS" localSheetId="0">'[7]Base Telefonica'!$A$2:$B$117</definedName>
    <definedName name="TODOS">'[8]Base Telefonica'!$A$2:$B$117</definedName>
    <definedName name="UTS">Norte!$A$1:$N$42</definedName>
    <definedName name="YS" localSheetId="0">[2]Norte!#REF!</definedName>
    <definedName name="YS">Norte!#REF!</definedName>
  </definedNames>
  <calcPr calcId="162913"/>
  <webPublishObjects count="2">
    <webPublishObject id="21245" divId="SPC 5 1-2 x 304 L80 JULIO 2006 CST_21245" destinationFile="C:\Documents and Settings\Administrator\My Documents\SPC 5 1-2 L80 e=304\Página.mht"/>
    <webPublishObject id="24675" divId="SPC 5 1-2 x 304 L80 JULIO 2006 CST_24675" destinationFile="C:\Documents and Settings\Administrator\My Documents\SPC 5 1-2 L80 e=304\home.htm" title="Información General"/>
  </webPublishObjects>
</workbook>
</file>

<file path=xl/calcChain.xml><?xml version="1.0" encoding="utf-8"?>
<calcChain xmlns="http://schemas.openxmlformats.org/spreadsheetml/2006/main">
  <c r="X43" i="5" l="1"/>
  <c r="X44" i="5"/>
  <c r="X45" i="5"/>
  <c r="X46" i="5"/>
  <c r="X47" i="5"/>
  <c r="X48" i="5"/>
  <c r="X41" i="5"/>
  <c r="X42" i="5"/>
  <c r="AI4" i="5" l="1"/>
  <c r="X40" i="5" l="1"/>
  <c r="X38" i="5" l="1"/>
  <c r="X33" i="5"/>
  <c r="X34" i="5"/>
  <c r="X35" i="5"/>
  <c r="X36" i="5"/>
  <c r="X37" i="5"/>
  <c r="X39" i="5"/>
  <c r="X31" i="5"/>
  <c r="X32" i="5"/>
  <c r="X30" i="5" l="1"/>
  <c r="X29" i="5"/>
  <c r="X26" i="5" l="1"/>
  <c r="X27" i="5"/>
  <c r="X28" i="5"/>
  <c r="X19" i="5" l="1"/>
  <c r="X20" i="5"/>
  <c r="X21" i="5"/>
  <c r="X22" i="5"/>
  <c r="X23" i="5"/>
  <c r="X24" i="5"/>
  <c r="X25" i="5"/>
  <c r="X15" i="5" l="1"/>
  <c r="X16" i="5"/>
  <c r="X17" i="5"/>
  <c r="X18" i="5"/>
  <c r="X14" i="5" l="1"/>
  <c r="X13" i="5" l="1"/>
  <c r="X10" i="5" l="1"/>
  <c r="X11" i="5"/>
  <c r="X12" i="5"/>
  <c r="X9" i="5" l="1"/>
  <c r="Y8" i="5"/>
  <c r="X7" i="5"/>
  <c r="Y9" i="5" l="1"/>
  <c r="Y10" i="5" s="1"/>
  <c r="Y11" i="5" s="1"/>
  <c r="Y12" i="5" s="1"/>
  <c r="Y13" i="5" s="1"/>
  <c r="Y14" i="5" s="1"/>
  <c r="Y15" i="5" s="1"/>
  <c r="Y16" i="5" s="1"/>
  <c r="Y17" i="5" s="1"/>
  <c r="Y18" i="5" s="1"/>
  <c r="Y19" i="5" s="1"/>
  <c r="Y20" i="5" s="1"/>
  <c r="Y21" i="5" s="1"/>
  <c r="Y22" i="5" s="1"/>
  <c r="Y23" i="5" s="1"/>
  <c r="Y24" i="5" s="1"/>
  <c r="Y25" i="5" s="1"/>
  <c r="Y26" i="5" s="1"/>
  <c r="Y27" i="5" s="1"/>
  <c r="T35" i="40520"/>
  <c r="T34" i="40520"/>
  <c r="T33" i="40520"/>
  <c r="T32" i="40520"/>
  <c r="T29" i="40520"/>
  <c r="T28" i="40520"/>
  <c r="T27" i="40520"/>
  <c r="T26" i="40520"/>
  <c r="T23" i="40520"/>
  <c r="T22" i="40520"/>
  <c r="T21" i="40520"/>
  <c r="T20" i="40520"/>
  <c r="T17" i="40520"/>
  <c r="T16" i="40520"/>
  <c r="T15" i="40520"/>
  <c r="T14" i="40520"/>
  <c r="T11" i="40520"/>
  <c r="T10" i="40520"/>
  <c r="T9" i="40520"/>
  <c r="T8" i="40520"/>
  <c r="S35" i="40520"/>
  <c r="S34" i="40520"/>
  <c r="S33" i="40520"/>
  <c r="S32" i="40520"/>
  <c r="S29" i="40520"/>
  <c r="S28" i="40520"/>
  <c r="S27" i="40520"/>
  <c r="S26" i="40520"/>
  <c r="S23" i="40520"/>
  <c r="S22" i="40520"/>
  <c r="S21" i="40520"/>
  <c r="S20" i="40520"/>
  <c r="S17" i="40520"/>
  <c r="S16" i="40520"/>
  <c r="S15" i="40520"/>
  <c r="S14" i="40520"/>
  <c r="S11" i="40520"/>
  <c r="S10" i="40520"/>
  <c r="S9" i="40520"/>
  <c r="S8" i="40520"/>
  <c r="O35" i="40520"/>
  <c r="O34" i="40520"/>
  <c r="O33" i="40520"/>
  <c r="O32" i="40520"/>
  <c r="O29" i="40520"/>
  <c r="O28" i="40520"/>
  <c r="O27" i="40520"/>
  <c r="O26" i="40520"/>
  <c r="O23" i="40520"/>
  <c r="O22" i="40520"/>
  <c r="O21" i="40520"/>
  <c r="O20" i="40520"/>
  <c r="O17" i="40520"/>
  <c r="O16" i="40520"/>
  <c r="O15" i="40520"/>
  <c r="O14" i="40520"/>
  <c r="O11" i="40520"/>
  <c r="O10" i="40520"/>
  <c r="O9" i="40520"/>
  <c r="O8" i="40520"/>
  <c r="K35" i="40520"/>
  <c r="K34" i="40520"/>
  <c r="K33" i="40520"/>
  <c r="K32" i="40520"/>
  <c r="K29" i="40520"/>
  <c r="K28" i="40520"/>
  <c r="K27" i="40520"/>
  <c r="K26" i="40520"/>
  <c r="K23" i="40520"/>
  <c r="K22" i="40520"/>
  <c r="K21" i="40520"/>
  <c r="K20" i="40520"/>
  <c r="K17" i="40520"/>
  <c r="K16" i="40520"/>
  <c r="K15" i="40520"/>
  <c r="K14" i="40520"/>
  <c r="K9" i="40520"/>
  <c r="K10" i="40520"/>
  <c r="K11" i="40520"/>
  <c r="K8" i="40520"/>
  <c r="R30" i="40524" l="1"/>
  <c r="Q30" i="40524"/>
  <c r="K30" i="40524"/>
  <c r="J30" i="40524"/>
  <c r="R29" i="40524"/>
  <c r="Q29" i="40524"/>
  <c r="K29" i="40524"/>
  <c r="J29" i="40524"/>
  <c r="R28" i="40524"/>
  <c r="Q28" i="40524"/>
  <c r="K28" i="40524"/>
  <c r="J28" i="40524"/>
  <c r="R26" i="40524"/>
  <c r="Q26" i="40524"/>
  <c r="K26" i="40524"/>
  <c r="J26" i="40524"/>
  <c r="R25" i="40524"/>
  <c r="Q25" i="40524"/>
  <c r="K25" i="40524"/>
  <c r="J25" i="40524"/>
  <c r="R24" i="40524"/>
  <c r="Q24" i="40524"/>
  <c r="S24" i="40524" s="1"/>
  <c r="K24" i="40524"/>
  <c r="J24" i="40524"/>
  <c r="R18" i="40524"/>
  <c r="Q18" i="40524"/>
  <c r="S18" i="40524" s="1"/>
  <c r="K18" i="40524"/>
  <c r="J18" i="40524"/>
  <c r="R17" i="40524"/>
  <c r="Q17" i="40524"/>
  <c r="S17" i="40524" s="1"/>
  <c r="K17" i="40524"/>
  <c r="J17" i="40524"/>
  <c r="R16" i="40524"/>
  <c r="Q16" i="40524"/>
  <c r="S16" i="40524" s="1"/>
  <c r="K16" i="40524"/>
  <c r="J16" i="40524"/>
  <c r="Q12" i="40524"/>
  <c r="R12" i="40524"/>
  <c r="Q13" i="40524"/>
  <c r="R13" i="40524"/>
  <c r="Q14" i="40524"/>
  <c r="R14" i="40524"/>
  <c r="K12" i="40524"/>
  <c r="K13" i="40524"/>
  <c r="K14" i="40524"/>
  <c r="J12" i="40524"/>
  <c r="J13" i="40524"/>
  <c r="J14" i="40524"/>
  <c r="L14" i="40524" s="1"/>
  <c r="J15" i="40524"/>
  <c r="S13" i="40524" l="1"/>
  <c r="S25" i="40524"/>
  <c r="S28" i="40524"/>
  <c r="S29" i="40524"/>
  <c r="S30" i="40524"/>
  <c r="L12" i="40524"/>
  <c r="S14" i="40524"/>
  <c r="S12" i="40524"/>
  <c r="L13" i="40524"/>
  <c r="L28" i="40524"/>
  <c r="L29" i="40524"/>
  <c r="L30" i="40524"/>
  <c r="S26" i="40524"/>
  <c r="L24" i="40524"/>
  <c r="L25" i="40524"/>
  <c r="L26" i="40524"/>
  <c r="L16" i="40524"/>
  <c r="L17" i="40524"/>
  <c r="L18" i="40524"/>
  <c r="U352" i="40513" l="1"/>
  <c r="T352" i="40513"/>
  <c r="U351" i="40513"/>
  <c r="T351" i="40513"/>
  <c r="U350" i="40513"/>
  <c r="T350" i="40513"/>
  <c r="U349" i="40513"/>
  <c r="T349" i="40513"/>
  <c r="U348" i="40513"/>
  <c r="T348" i="40513"/>
  <c r="U347" i="40513"/>
  <c r="T347" i="40513"/>
  <c r="U346" i="40513"/>
  <c r="T346" i="40513"/>
  <c r="U345" i="40513"/>
  <c r="T345" i="40513"/>
  <c r="U344" i="40513"/>
  <c r="T344" i="40513"/>
  <c r="U343" i="40513"/>
  <c r="T343" i="40513"/>
  <c r="U342" i="40513"/>
  <c r="T342" i="40513"/>
  <c r="U341" i="40513"/>
  <c r="T341" i="40513"/>
  <c r="U340" i="40513"/>
  <c r="T340" i="40513"/>
  <c r="U339" i="40513"/>
  <c r="T339" i="40513"/>
  <c r="U338" i="40513"/>
  <c r="T338" i="40513"/>
  <c r="U337" i="40513"/>
  <c r="T337" i="40513"/>
  <c r="U336" i="40513"/>
  <c r="T336" i="40513"/>
  <c r="U335" i="40513"/>
  <c r="T335" i="40513"/>
  <c r="U334" i="40513"/>
  <c r="T334" i="40513"/>
  <c r="U333" i="40513"/>
  <c r="T333" i="40513"/>
  <c r="U332" i="40513"/>
  <c r="T332" i="40513"/>
  <c r="U331" i="40513"/>
  <c r="T331" i="40513"/>
  <c r="U330" i="40513"/>
  <c r="T330" i="40513"/>
  <c r="U329" i="40513"/>
  <c r="T329" i="40513"/>
  <c r="U328" i="40513"/>
  <c r="T328" i="40513"/>
  <c r="U327" i="40513"/>
  <c r="T327" i="40513"/>
  <c r="U326" i="40513"/>
  <c r="T326" i="40513"/>
  <c r="U325" i="40513"/>
  <c r="T325" i="40513"/>
  <c r="U324" i="40513"/>
  <c r="T324" i="40513"/>
  <c r="U323" i="40513"/>
  <c r="T323" i="40513"/>
  <c r="U322" i="40513"/>
  <c r="T322" i="40513"/>
  <c r="U321" i="40513"/>
  <c r="T321" i="40513"/>
  <c r="U320" i="40513"/>
  <c r="T320" i="40513"/>
  <c r="U319" i="40513"/>
  <c r="T319" i="40513"/>
  <c r="U318" i="40513"/>
  <c r="T318" i="40513"/>
  <c r="U317" i="40513"/>
  <c r="T317" i="40513"/>
  <c r="T316" i="40513"/>
  <c r="T315" i="40513"/>
  <c r="T314" i="40513"/>
  <c r="T313" i="40513"/>
  <c r="T312" i="40513"/>
  <c r="T311" i="40513"/>
  <c r="T310" i="40513"/>
  <c r="T309" i="40513"/>
  <c r="T308" i="40513"/>
  <c r="U307" i="40513"/>
  <c r="T307" i="40513"/>
  <c r="U306" i="40513"/>
  <c r="T306" i="40513"/>
  <c r="U305" i="40513"/>
  <c r="T305" i="40513"/>
  <c r="U304" i="40513"/>
  <c r="T304" i="40513"/>
  <c r="U303" i="40513"/>
  <c r="T303" i="40513"/>
  <c r="U302" i="40513"/>
  <c r="T302" i="40513"/>
  <c r="U301" i="40513"/>
  <c r="T301" i="40513"/>
  <c r="U300" i="40513"/>
  <c r="T300" i="40513"/>
  <c r="U299" i="40513"/>
  <c r="T299" i="40513"/>
  <c r="U298" i="40513"/>
  <c r="T298" i="40513"/>
  <c r="U297" i="40513"/>
  <c r="T297" i="40513"/>
  <c r="U296" i="40513"/>
  <c r="T296" i="40513"/>
  <c r="U295" i="40513"/>
  <c r="T295" i="40513"/>
  <c r="U294" i="40513"/>
  <c r="T294" i="40513"/>
  <c r="U293" i="40513"/>
  <c r="T293" i="40513"/>
  <c r="U292" i="40513"/>
  <c r="T292" i="40513"/>
  <c r="U291" i="40513"/>
  <c r="T291" i="40513"/>
  <c r="U290" i="40513"/>
  <c r="T290" i="40513"/>
  <c r="U289" i="40513"/>
  <c r="T289" i="40513"/>
  <c r="U288" i="40513"/>
  <c r="T288" i="40513"/>
  <c r="U287" i="40513"/>
  <c r="T287" i="40513"/>
  <c r="U286" i="40513"/>
  <c r="T286" i="40513"/>
  <c r="U285" i="40513"/>
  <c r="T285" i="40513"/>
  <c r="U284" i="40513"/>
  <c r="T284" i="40513"/>
  <c r="U283" i="40513"/>
  <c r="T283" i="40513"/>
  <c r="U282" i="40513"/>
  <c r="T282" i="40513"/>
  <c r="U281" i="40513"/>
  <c r="T281" i="40513"/>
  <c r="U280" i="40513"/>
  <c r="T280" i="40513"/>
  <c r="U279" i="40513"/>
  <c r="T279" i="40513"/>
  <c r="U278" i="40513"/>
  <c r="T278" i="40513"/>
  <c r="U277" i="40513"/>
  <c r="T277" i="40513"/>
  <c r="U276" i="40513"/>
  <c r="T276" i="40513"/>
  <c r="U275" i="40513"/>
  <c r="T275" i="40513"/>
  <c r="U274" i="40513"/>
  <c r="T274" i="40513"/>
  <c r="U273" i="40513"/>
  <c r="T273" i="40513"/>
  <c r="U272" i="40513"/>
  <c r="T272" i="40513"/>
  <c r="U271" i="40513"/>
  <c r="T271" i="40513"/>
  <c r="U270" i="40513"/>
  <c r="T270" i="40513"/>
  <c r="U269" i="40513"/>
  <c r="T269" i="40513"/>
  <c r="U268" i="40513"/>
  <c r="T268" i="40513"/>
  <c r="U267" i="40513"/>
  <c r="T267" i="40513"/>
  <c r="U266" i="40513"/>
  <c r="T266" i="40513"/>
  <c r="U265" i="40513"/>
  <c r="T265" i="40513"/>
  <c r="U264" i="40513"/>
  <c r="T264" i="40513"/>
  <c r="U263" i="40513"/>
  <c r="T263" i="40513"/>
  <c r="U262" i="40513"/>
  <c r="T262" i="40513"/>
  <c r="U261" i="40513"/>
  <c r="T261" i="40513"/>
  <c r="U260" i="40513"/>
  <c r="T260" i="40513"/>
  <c r="U259" i="40513"/>
  <c r="T259" i="40513"/>
  <c r="U258" i="40513"/>
  <c r="T258" i="40513"/>
  <c r="U257" i="40513"/>
  <c r="T257" i="40513"/>
  <c r="U256" i="40513"/>
  <c r="T256" i="40513"/>
  <c r="U255" i="40513"/>
  <c r="T255" i="40513"/>
  <c r="U254" i="40513"/>
  <c r="T254" i="40513"/>
  <c r="U253" i="40513"/>
  <c r="T253" i="40513"/>
  <c r="U252" i="40513"/>
  <c r="T252" i="40513"/>
  <c r="U251" i="40513"/>
  <c r="T251" i="40513"/>
  <c r="U250" i="40513"/>
  <c r="T250" i="40513"/>
  <c r="U249" i="40513"/>
  <c r="T249" i="40513"/>
  <c r="U248" i="40513"/>
  <c r="T248" i="40513"/>
  <c r="U247" i="40513"/>
  <c r="T247" i="40513"/>
  <c r="U246" i="40513"/>
  <c r="T246" i="40513"/>
  <c r="U245" i="40513"/>
  <c r="T245" i="40513"/>
  <c r="U244" i="40513"/>
  <c r="T244" i="40513"/>
  <c r="U243" i="40513"/>
  <c r="T243" i="40513"/>
  <c r="U242" i="40513"/>
  <c r="T242" i="40513"/>
  <c r="U241" i="40513"/>
  <c r="T241" i="40513"/>
  <c r="U240" i="40513"/>
  <c r="T240" i="40513"/>
  <c r="U239" i="40513"/>
  <c r="T239" i="40513"/>
  <c r="U238" i="40513"/>
  <c r="T238" i="40513"/>
  <c r="U237" i="40513"/>
  <c r="T237" i="40513"/>
  <c r="U236" i="40513"/>
  <c r="T236" i="40513"/>
  <c r="U235" i="40513"/>
  <c r="T235" i="40513"/>
  <c r="U234" i="40513"/>
  <c r="T234" i="40513"/>
  <c r="U233" i="40513"/>
  <c r="T233" i="40513"/>
  <c r="U232" i="40513"/>
  <c r="T232" i="40513"/>
  <c r="U231" i="40513"/>
  <c r="T231" i="40513"/>
  <c r="U230" i="40513"/>
  <c r="T230" i="40513"/>
  <c r="U229" i="40513"/>
  <c r="T229" i="40513"/>
  <c r="U228" i="40513"/>
  <c r="T228" i="40513"/>
  <c r="U227" i="40513"/>
  <c r="T227" i="40513"/>
  <c r="U226" i="40513"/>
  <c r="T226" i="40513"/>
  <c r="U225" i="40513"/>
  <c r="T225" i="40513"/>
  <c r="U224" i="40513"/>
  <c r="T224" i="40513"/>
  <c r="U223" i="40513"/>
  <c r="T223" i="40513"/>
  <c r="U222" i="40513"/>
  <c r="T222" i="40513"/>
  <c r="U221" i="40513"/>
  <c r="T221" i="40513"/>
  <c r="U220" i="40513"/>
  <c r="T220" i="40513"/>
  <c r="U219" i="40513"/>
  <c r="T219" i="40513"/>
  <c r="U218" i="40513"/>
  <c r="T218" i="40513"/>
  <c r="U217" i="40513"/>
  <c r="T217" i="40513"/>
  <c r="U216" i="40513"/>
  <c r="T216" i="40513"/>
  <c r="U215" i="40513"/>
  <c r="T215" i="40513"/>
  <c r="U214" i="40513"/>
  <c r="T214" i="40513"/>
  <c r="U213" i="40513"/>
  <c r="T213" i="40513"/>
  <c r="U212" i="40513"/>
  <c r="T212" i="40513"/>
  <c r="T211" i="40513"/>
  <c r="T210" i="40513"/>
  <c r="T209" i="40513"/>
  <c r="T208" i="40513"/>
  <c r="T207" i="40513"/>
  <c r="T206" i="40513"/>
  <c r="T205" i="40513"/>
  <c r="T204" i="40513"/>
  <c r="T203" i="40513"/>
  <c r="T202" i="40513"/>
  <c r="T201" i="40513"/>
  <c r="T200" i="40513"/>
  <c r="T199" i="40513"/>
  <c r="T198" i="40513"/>
  <c r="T197" i="40513"/>
  <c r="T196" i="40513"/>
  <c r="T195" i="40513"/>
  <c r="T194" i="40513"/>
  <c r="T193" i="40513"/>
  <c r="T192" i="40513"/>
  <c r="T191" i="40513"/>
  <c r="T190" i="40513"/>
  <c r="T189" i="40513"/>
  <c r="T188" i="40513"/>
  <c r="T187" i="40513"/>
  <c r="T186" i="40513"/>
  <c r="T185" i="40513"/>
  <c r="T184" i="40513"/>
  <c r="T183" i="40513"/>
  <c r="U182" i="40513"/>
  <c r="T182" i="40513"/>
  <c r="U181" i="40513"/>
  <c r="T181" i="40513"/>
  <c r="U180" i="40513"/>
  <c r="U179" i="40513"/>
  <c r="T179" i="40513"/>
  <c r="U178" i="40513"/>
  <c r="T178" i="40513"/>
  <c r="U177" i="40513"/>
  <c r="T177" i="40513"/>
  <c r="U176" i="40513"/>
  <c r="T176" i="40513"/>
  <c r="U175" i="40513"/>
  <c r="T175" i="40513"/>
  <c r="U174" i="40513"/>
  <c r="T174" i="40513"/>
  <c r="U173" i="40513"/>
  <c r="T173" i="40513"/>
  <c r="U172" i="40513"/>
  <c r="T172" i="40513"/>
  <c r="U171" i="40513"/>
  <c r="T171" i="40513"/>
  <c r="U170" i="40513"/>
  <c r="T170" i="40513"/>
  <c r="U169" i="40513"/>
  <c r="T169" i="40513"/>
  <c r="U168" i="40513"/>
  <c r="T168" i="40513"/>
  <c r="T167" i="40513"/>
  <c r="T166" i="40513"/>
  <c r="T165" i="40513"/>
  <c r="U164" i="40513"/>
  <c r="T164" i="40513"/>
  <c r="U163" i="40513"/>
  <c r="T163" i="40513"/>
  <c r="U162" i="40513"/>
  <c r="T162" i="40513"/>
  <c r="U161" i="40513"/>
  <c r="T161" i="40513"/>
  <c r="U160" i="40513"/>
  <c r="T160" i="40513"/>
  <c r="U159" i="40513"/>
  <c r="T159" i="40513"/>
  <c r="U158" i="40513"/>
  <c r="T158" i="40513"/>
  <c r="U157" i="40513"/>
  <c r="T157" i="40513"/>
  <c r="U156" i="40513"/>
  <c r="T156" i="40513"/>
  <c r="U155" i="40513"/>
  <c r="T155" i="40513"/>
  <c r="U154" i="40513"/>
  <c r="T154" i="40513"/>
  <c r="U153" i="40513"/>
  <c r="T153" i="40513"/>
  <c r="U152" i="40513"/>
  <c r="T152" i="40513"/>
  <c r="U151" i="40513"/>
  <c r="T151" i="40513"/>
  <c r="U150" i="40513"/>
  <c r="T150" i="40513"/>
  <c r="U149" i="40513"/>
  <c r="T149" i="40513"/>
  <c r="U148" i="40513"/>
  <c r="T148" i="40513"/>
  <c r="U147" i="40513"/>
  <c r="T147" i="40513"/>
  <c r="U146" i="40513"/>
  <c r="T146" i="40513"/>
  <c r="U145" i="40513"/>
  <c r="T145" i="40513"/>
  <c r="U144" i="40513"/>
  <c r="T144" i="40513"/>
  <c r="U143" i="40513"/>
  <c r="T143" i="40513"/>
  <c r="U142" i="40513"/>
  <c r="T142" i="40513"/>
  <c r="U141" i="40513"/>
  <c r="T141" i="40513"/>
  <c r="U140" i="40513"/>
  <c r="T140" i="40513"/>
  <c r="U139" i="40513"/>
  <c r="T139" i="40513"/>
  <c r="U138" i="40513"/>
  <c r="T138" i="40513"/>
  <c r="U137" i="40513"/>
  <c r="T137" i="40513"/>
  <c r="U136" i="40513"/>
  <c r="T136" i="40513"/>
  <c r="U135" i="40513"/>
  <c r="T135" i="40513"/>
  <c r="U134" i="40513"/>
  <c r="T134" i="40513"/>
  <c r="U133" i="40513"/>
  <c r="T133" i="40513"/>
  <c r="U132" i="40513"/>
  <c r="T132" i="40513"/>
  <c r="U131" i="40513"/>
  <c r="T131" i="40513"/>
  <c r="U130" i="40513"/>
  <c r="T130" i="40513"/>
  <c r="U129" i="40513"/>
  <c r="T129" i="40513"/>
  <c r="U128" i="40513"/>
  <c r="T128" i="40513"/>
  <c r="U127" i="40513"/>
  <c r="T127" i="40513"/>
  <c r="U126" i="40513"/>
  <c r="T126" i="40513"/>
  <c r="U125" i="40513"/>
  <c r="T125" i="40513"/>
  <c r="U124" i="40513"/>
  <c r="T124" i="40513"/>
  <c r="U123" i="40513"/>
  <c r="T123" i="40513"/>
  <c r="U122" i="40513"/>
  <c r="T122" i="40513"/>
  <c r="U121" i="40513"/>
  <c r="T121" i="40513"/>
  <c r="U120" i="40513"/>
  <c r="T120" i="40513"/>
  <c r="U119" i="40513"/>
  <c r="T119" i="40513"/>
  <c r="U118" i="40513"/>
  <c r="T118" i="40513"/>
  <c r="U117" i="40513"/>
  <c r="T117" i="40513"/>
  <c r="U116" i="40513"/>
  <c r="T116" i="40513"/>
  <c r="U115" i="40513"/>
  <c r="T115" i="40513"/>
  <c r="U114" i="40513"/>
  <c r="T114" i="40513"/>
  <c r="U113" i="40513"/>
  <c r="T113" i="40513"/>
  <c r="U112" i="40513"/>
  <c r="T112" i="40513"/>
  <c r="U111" i="40513"/>
  <c r="T111" i="40513"/>
  <c r="U110" i="40513"/>
  <c r="T110" i="40513"/>
  <c r="U109" i="40513"/>
  <c r="T109" i="40513"/>
  <c r="U108" i="40513"/>
  <c r="T108" i="40513"/>
  <c r="U107" i="40513"/>
  <c r="T107" i="40513"/>
  <c r="U106" i="40513"/>
  <c r="T106" i="40513"/>
  <c r="U105" i="40513"/>
  <c r="T105" i="40513"/>
  <c r="U104" i="40513"/>
  <c r="T104" i="40513"/>
  <c r="U103" i="40513"/>
  <c r="T103" i="40513"/>
  <c r="U102" i="40513"/>
  <c r="T102" i="40513"/>
  <c r="U101" i="40513"/>
  <c r="T101" i="40513"/>
  <c r="U100" i="40513"/>
  <c r="T100" i="40513"/>
  <c r="U99" i="40513"/>
  <c r="T99" i="40513"/>
  <c r="U98" i="40513"/>
  <c r="T98" i="40513"/>
  <c r="U97" i="40513"/>
  <c r="T97" i="40513"/>
  <c r="U96" i="40513"/>
  <c r="T96" i="40513"/>
  <c r="U95" i="40513"/>
  <c r="T95" i="40513"/>
  <c r="U94" i="40513"/>
  <c r="T94" i="40513"/>
  <c r="U93" i="40513"/>
  <c r="T93" i="40513"/>
  <c r="U92" i="40513"/>
  <c r="T92" i="40513"/>
  <c r="U91" i="40513"/>
  <c r="T91" i="40513"/>
  <c r="U90" i="40513"/>
  <c r="T90" i="40513"/>
  <c r="U89" i="40513"/>
  <c r="T89" i="40513"/>
  <c r="U88" i="40513"/>
  <c r="T88" i="40513"/>
  <c r="T87" i="40513"/>
  <c r="T86" i="40513"/>
  <c r="T85" i="40513"/>
  <c r="T84" i="40513"/>
  <c r="T83" i="40513"/>
  <c r="T82" i="40513"/>
  <c r="T81" i="40513"/>
  <c r="T80" i="40513"/>
  <c r="T79" i="40513"/>
  <c r="T78" i="40513"/>
  <c r="T77" i="40513"/>
  <c r="T76" i="40513"/>
  <c r="T75" i="40513"/>
  <c r="T74" i="40513"/>
  <c r="T73" i="40513"/>
  <c r="T72" i="40513"/>
  <c r="T71" i="40513"/>
  <c r="T70" i="40513"/>
  <c r="T69" i="40513"/>
  <c r="T68" i="40513"/>
  <c r="U67" i="40513"/>
  <c r="T67" i="40513"/>
  <c r="U66" i="40513"/>
  <c r="T66" i="40513"/>
  <c r="U65" i="40513"/>
  <c r="T65" i="40513"/>
  <c r="T64" i="40513"/>
  <c r="T63" i="40513"/>
  <c r="T62" i="40513"/>
  <c r="B15" i="40515"/>
  <c r="D15" i="40515" s="1"/>
  <c r="C15" i="40515"/>
  <c r="E15" i="40515" s="1"/>
  <c r="T5" i="40513"/>
  <c r="U5" i="40513"/>
  <c r="T6" i="40513"/>
  <c r="U6" i="40513"/>
  <c r="T7" i="40513"/>
  <c r="U7" i="40513"/>
  <c r="T8" i="40513"/>
  <c r="U8" i="40513"/>
  <c r="T9" i="40513"/>
  <c r="U9" i="40513"/>
  <c r="T10" i="40513"/>
  <c r="U10" i="40513"/>
  <c r="T11" i="40513"/>
  <c r="U11" i="40513"/>
  <c r="T12" i="40513"/>
  <c r="U12" i="40513"/>
  <c r="T13" i="40513"/>
  <c r="U13" i="40513"/>
  <c r="T14" i="40513"/>
  <c r="U14" i="40513"/>
  <c r="T15" i="40513"/>
  <c r="U15" i="40513"/>
  <c r="T16" i="40513"/>
  <c r="U16" i="40513"/>
  <c r="T17" i="40513"/>
  <c r="U17" i="40513"/>
  <c r="T18" i="40513"/>
  <c r="U18" i="40513"/>
  <c r="T19" i="40513"/>
  <c r="U19" i="40513"/>
  <c r="T20" i="40513"/>
  <c r="U20" i="40513"/>
  <c r="T21" i="40513"/>
  <c r="U21" i="40513"/>
  <c r="T22" i="40513"/>
  <c r="U22" i="40513"/>
  <c r="T23" i="40513"/>
  <c r="U23" i="40513"/>
  <c r="T24" i="40513"/>
  <c r="U24" i="40513"/>
  <c r="T25" i="40513"/>
  <c r="U25" i="40513"/>
  <c r="T26" i="40513"/>
  <c r="U26" i="40513"/>
  <c r="T27" i="40513"/>
  <c r="U27" i="40513"/>
  <c r="T28" i="40513"/>
  <c r="U28" i="40513"/>
  <c r="T30" i="40513"/>
  <c r="U30" i="40513"/>
  <c r="T31" i="40513"/>
  <c r="U31" i="40513"/>
  <c r="T32" i="40513"/>
  <c r="U32" i="40513"/>
  <c r="T33" i="40513"/>
  <c r="U33" i="40513"/>
  <c r="T34" i="40513"/>
  <c r="U34" i="40513"/>
  <c r="T35" i="40513"/>
  <c r="U35" i="40513"/>
  <c r="T36" i="40513"/>
  <c r="U36" i="40513"/>
  <c r="T37" i="40513"/>
  <c r="U37" i="40513"/>
  <c r="T38" i="40513"/>
  <c r="U38" i="40513"/>
  <c r="T39" i="40513"/>
  <c r="U39" i="40513"/>
  <c r="T40" i="40513"/>
  <c r="U40" i="40513"/>
  <c r="T41" i="40513"/>
  <c r="U41" i="40513"/>
  <c r="T42" i="40513"/>
  <c r="U42" i="40513"/>
  <c r="T43" i="40513"/>
  <c r="U43" i="40513"/>
  <c r="T44" i="40513"/>
  <c r="U44" i="40513"/>
</calcChain>
</file>

<file path=xl/comments1.xml><?xml version="1.0" encoding="utf-8"?>
<comments xmlns="http://schemas.openxmlformats.org/spreadsheetml/2006/main">
  <authors>
    <author>CAMPO B. Carlos I.      TENARIS</author>
    <author>LAMBRANO R. Osbaldo E.       TENARIS</author>
    <author>ARRIETA C. Carlos G. TENARIS</author>
    <author>LAMBRANO Osbaldo E. TENARIS</author>
  </authors>
  <commentList>
    <comment ref="M8" authorId="0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del 34 al 41 sobrepermanencia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del 58 al 69 sobrepermanencia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sobrepermanencia del 215 al 229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Sobrepermanencia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Este lote fue anulado y se reprocesara como N80.</t>
        </r>
      </text>
    </comment>
    <comment ref="M28" authorId="1" shapeId="0">
      <text>
        <r>
          <rPr>
            <b/>
            <sz val="9"/>
            <color indexed="81"/>
            <rFont val="Tahoma"/>
            <family val="2"/>
          </rPr>
          <t>Sobrepermanencia</t>
        </r>
      </text>
    </comment>
    <comment ref="M29" authorId="1" shapeId="0">
      <text>
        <r>
          <rPr>
            <b/>
            <sz val="9"/>
            <color indexed="81"/>
            <rFont val="Tahoma"/>
            <family val="2"/>
          </rPr>
          <t>Sobrepermanencia</t>
        </r>
      </text>
    </comment>
    <comment ref="M34" authorId="1" shapeId="0">
      <text>
        <r>
          <rPr>
            <b/>
            <sz val="9"/>
            <color indexed="81"/>
            <rFont val="Tahoma"/>
            <family val="2"/>
          </rPr>
          <t>Sobrepermanencia</t>
        </r>
      </text>
    </comment>
    <comment ref="I45" authorId="2" shapeId="0">
      <text>
        <r>
          <rPr>
            <b/>
            <sz val="9"/>
            <color indexed="81"/>
            <rFont val="Tahoma"/>
            <family val="2"/>
          </rPr>
          <t>Se realiza Prueba con protocolo como grado J55 en Linea TT4 pero la OP es de grado N80Q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45" authorId="3" shapeId="0">
      <text>
        <r>
          <rPr>
            <b/>
            <sz val="9"/>
            <color indexed="81"/>
            <rFont val="Tahoma"/>
            <charset val="1"/>
          </rPr>
          <t>Duplicado:
75.2---90.6</t>
        </r>
      </text>
    </comment>
    <comment ref="I46" authorId="2" shapeId="0">
      <text>
        <r>
          <rPr>
            <b/>
            <sz val="9"/>
            <color indexed="81"/>
            <rFont val="Tahoma"/>
            <family val="2"/>
          </rPr>
          <t>Se realiza Prueba con protocolo como grado J55 en Linea TT4 pero la OP es de grado N80Q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GONZALEZ Q. Edgar A.    TENARIS</author>
    <author>CAMPO B. Carlos I.      TENARIS</author>
    <author>LAMBRANO R. Osbaldo E.       TENARIS</author>
    <author>ACEVEDO M. Fabian    TENARIS</author>
    <author>ARRIETA C. Carlos G. TENARIS</author>
  </authors>
  <commentList>
    <comment ref="F7" authorId="0" shapeId="0">
      <text>
        <r>
          <rPr>
            <sz val="9"/>
            <color indexed="81"/>
            <rFont val="Tahoma"/>
            <family val="2"/>
          </rPr>
          <t xml:space="preserve">
Pruebas
Handling
</t>
        </r>
      </text>
    </comment>
    <comment ref="G7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se reprocesaron en el lote 30 del # 13 al 40</t>
        </r>
      </text>
    </comment>
    <comment ref="W7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tubos para reproceso</t>
        </r>
      </text>
    </comment>
    <comment ref="W8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del # 57 al 69 con sobrepermanencia se mando el tubo # 68 de muestra
del #34 al 41 sobrepermanencia se mando # 35 de muestra</t>
        </r>
      </text>
    </comment>
    <comment ref="U9" authorId="2" shapeId="0">
      <text>
        <r>
          <rPr>
            <sz val="9"/>
            <color indexed="81"/>
            <rFont val="Tahoma"/>
            <family val="2"/>
          </rPr>
          <t xml:space="preserve">Tubos torcidos de enderezados para reproceso.
#2, 24, 29, 32, 33, 40, 42, 43, 44, 45, 46, 47, 48, 49, 51, 54, 56, 57, 60, 61, 69, 73, 74, 79
</t>
        </r>
      </text>
    </comment>
    <comment ref="W10" authorId="2" shapeId="0">
      <text>
        <r>
          <rPr>
            <b/>
            <sz val="9"/>
            <color indexed="81"/>
            <rFont val="Tahoma"/>
            <family val="2"/>
          </rPr>
          <t>Del tubo #114 al #120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 xml:space="preserve">
n°180</t>
        </r>
      </text>
    </comment>
    <comment ref="L12" authorId="2" shapeId="0">
      <text>
        <r>
          <rPr>
            <b/>
            <sz val="9"/>
            <color indexed="81"/>
            <rFont val="Tahoma"/>
            <family val="2"/>
          </rPr>
          <t>tubos salen juntos por el kick out de salida horno de austenizado #370 y #371.</t>
        </r>
      </text>
    </comment>
    <comment ref="W12" authorId="2" shapeId="0">
      <text>
        <r>
          <rPr>
            <b/>
            <sz val="9"/>
            <color indexed="81"/>
            <rFont val="Tahoma"/>
            <family val="2"/>
          </rPr>
          <t>Del tubo #309 al #335</t>
        </r>
      </text>
    </comment>
    <comment ref="U13" authorId="3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474</t>
        </r>
      </text>
    </comment>
    <comment ref="S16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baja temperatura por revenido # 828 y 830 se mandaro para agrupacion EE AA</t>
        </r>
      </text>
    </comment>
    <comment ref="U16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torcidos enderezador</t>
        </r>
      </text>
    </comment>
    <comment ref="U19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torcidos enderezador465,466,504.505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muestra # 769 sobrepermanencia revenido del 780 al 800</t>
        </r>
      </text>
    </comment>
    <comment ref="I21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821 torcido de horno austenizado (sale torcido del horno)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813 sale dos tubos juntos en un solobolsillo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804 muestra del lote
812 muestra de verificacion de tubo quedado en el quench
823 muestra sobre permanencia austenizado
951 aplastamiento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GONZALEZ Q. Edgar A.    TENARIS: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1"/>
            <color indexed="81"/>
            <rFont val="Tahoma"/>
            <family val="2"/>
          </rPr>
          <t>1087 y 1181, NO se les realizó etiqueta por falta de tubería en PIP.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GONZALEZ Q. Edgar A.    TENARIS:</t>
        </r>
        <r>
          <rPr>
            <sz val="9"/>
            <color indexed="81"/>
            <rFont val="Tahoma"/>
            <family val="2"/>
          </rPr>
          <t xml:space="preserve">
n°10 y 103 MT´s para verificar propiedades por mala pirometría.</t>
        </r>
      </text>
    </comment>
    <comment ref="D26" authorId="2" shapeId="0">
      <text>
        <r>
          <rPr>
            <b/>
            <sz val="9"/>
            <color indexed="81"/>
            <rFont val="Tahoma"/>
            <family val="2"/>
          </rPr>
          <t>Esta colada entro por error al horno, se procesara como N80.</t>
        </r>
      </text>
    </comment>
    <comment ref="R28" authorId="3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fuerte marca en el recalque</t>
        </r>
      </text>
    </comment>
    <comment ref="R29" authorId="2" shapeId="0">
      <text>
        <r>
          <rPr>
            <b/>
            <sz val="9"/>
            <color indexed="81"/>
            <rFont val="Tahoma"/>
            <family val="2"/>
          </rPr>
          <t>Torcido por problemas con el sensor de enrase de entrada al enderezador</t>
        </r>
      </text>
    </comment>
    <comment ref="AA29" authorId="2" shapeId="0">
      <text>
        <r>
          <rPr>
            <b/>
            <sz val="9"/>
            <color indexed="81"/>
            <rFont val="Tahoma"/>
            <family val="2"/>
          </rPr>
          <t>Torcido por problemas con el sensor de enrase de entrada al enderezador</t>
        </r>
      </text>
    </comment>
    <comment ref="I31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falla sensor de enrase entrada horno austenizado 478 y 477</t>
        </r>
      </text>
    </comment>
    <comment ref="J31" authorId="1" shapeId="0">
      <text>
        <r>
          <rPr>
            <b/>
            <sz val="9"/>
            <color indexed="81"/>
            <rFont val="Tahoma"/>
            <family val="2"/>
          </rPr>
          <t>CAMPO B. Carlos I.      TENARIS:</t>
        </r>
        <r>
          <rPr>
            <sz val="9"/>
            <color indexed="81"/>
            <rFont val="Tahoma"/>
            <family val="2"/>
          </rPr>
          <t xml:space="preserve">
476 se tomo como muestra de temple punta sur por problema de sensor de enrase por sobrepermanencia 112min y este tubo estaba marcado por rodillos de entrada</t>
        </r>
      </text>
    </comment>
    <comment ref="R31" authorId="2" shapeId="0">
      <text>
        <r>
          <rPr>
            <b/>
            <sz val="9"/>
            <color indexed="81"/>
            <rFont val="Tahoma"/>
            <family val="2"/>
          </rPr>
          <t>Torcido por problemas con el sensor de enrase de entrada al enderezador</t>
        </r>
      </text>
    </comment>
    <comment ref="AA31" authorId="2" shapeId="0">
      <text>
        <r>
          <rPr>
            <b/>
            <sz val="9"/>
            <color indexed="81"/>
            <rFont val="Tahoma"/>
            <family val="2"/>
          </rPr>
          <t>Torcido por problemas con el sensor de enrase de entrada al enderezador</t>
        </r>
      </text>
    </comment>
    <comment ref="I44" authorId="3" shapeId="0">
      <text>
        <r>
          <rPr>
            <b/>
            <sz val="9"/>
            <color indexed="81"/>
            <rFont val="Tahoma"/>
            <family val="2"/>
          </rPr>
          <t>ACEVEDO M. Fabian    TENARIS:</t>
        </r>
        <r>
          <rPr>
            <sz val="9"/>
            <color indexed="81"/>
            <rFont val="Tahoma"/>
            <family val="2"/>
          </rPr>
          <t xml:space="preserve">
SALEN EN UN MISMO POCKET</t>
        </r>
      </text>
    </comment>
    <comment ref="C45" authorId="4" shapeId="0">
      <text>
        <r>
          <rPr>
            <b/>
            <sz val="9"/>
            <color indexed="81"/>
            <rFont val="Tahoma"/>
            <family val="2"/>
          </rPr>
          <t>Se realiza Prueba con protocolo como grado J55 en Linea TT4 pero la OP es de grado N80Q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<sst xmlns="http://schemas.openxmlformats.org/spreadsheetml/2006/main" count="1355" uniqueCount="359">
  <si>
    <t xml:space="preserve"> </t>
  </si>
  <si>
    <t>Aprobados</t>
  </si>
  <si>
    <t>Fecha</t>
  </si>
  <si>
    <t>Norte</t>
  </si>
  <si>
    <t>UTS</t>
  </si>
  <si>
    <t>FECHA</t>
  </si>
  <si>
    <t>MUESTRA</t>
  </si>
  <si>
    <t>NORTE</t>
  </si>
  <si>
    <t>CENTRO</t>
  </si>
  <si>
    <t>SUR</t>
  </si>
  <si>
    <t>COLADA</t>
  </si>
  <si>
    <t>Para hacer una variacion en el ciclo de Horno Barril, debe suministrar los datos actuales</t>
  </si>
  <si>
    <t>VELOCIDADES ACTUALES</t>
  </si>
  <si>
    <t>DRIVE 1</t>
  </si>
  <si>
    <t>DRIVE 2</t>
  </si>
  <si>
    <t>ENTRADA</t>
  </si>
  <si>
    <t>SALIDA</t>
  </si>
  <si>
    <t>RPM A AJUSTAR</t>
  </si>
  <si>
    <t>Digite la nueva velocidad en Drive 1 y Drive 2. El drive de Entrada y Quench se calculan automaticamente</t>
  </si>
  <si>
    <t>Turno</t>
  </si>
  <si>
    <t>Lote</t>
  </si>
  <si>
    <t>Acumulados</t>
  </si>
  <si>
    <t>TMT</t>
  </si>
  <si>
    <t>Definitivos</t>
  </si>
  <si>
    <t>Parciales</t>
  </si>
  <si>
    <t>Baja</t>
  </si>
  <si>
    <t>Alta</t>
  </si>
  <si>
    <t>DUREZAS A LO LARGO DEL TUBO</t>
  </si>
  <si>
    <t>Proces</t>
  </si>
  <si>
    <t>ESPUELA 2</t>
  </si>
  <si>
    <t>ESPUELA 3</t>
  </si>
  <si>
    <t>ESPUELA 4</t>
  </si>
  <si>
    <t>HRB</t>
  </si>
  <si>
    <t>No.</t>
  </si>
  <si>
    <t>Huella</t>
  </si>
  <si>
    <t>Valores de Huellas</t>
  </si>
  <si>
    <t>Tratamientos Térmicos - Línea 2</t>
  </si>
  <si>
    <t>Definitivo</t>
  </si>
  <si>
    <t>LOTE</t>
  </si>
  <si>
    <t>Tubo</t>
  </si>
  <si>
    <t>ESPUELA 5</t>
  </si>
  <si>
    <t>EXTERNO</t>
  </si>
  <si>
    <t>ESPUELA 1</t>
  </si>
  <si>
    <t>INT.</t>
  </si>
  <si>
    <t>MUESTRAS Brinnel</t>
  </si>
  <si>
    <t>CST</t>
  </si>
  <si>
    <t>Tratamientos Termicos - Línea 3</t>
  </si>
  <si>
    <t>Otra</t>
  </si>
  <si>
    <t>YS</t>
  </si>
  <si>
    <t>Tratamientos Termicos - Linea 3</t>
  </si>
  <si>
    <t>Resultados de Calidad</t>
  </si>
  <si>
    <t>23190 J55</t>
  </si>
  <si>
    <t>TOMADAS EN CAMPO 23190</t>
  </si>
  <si>
    <t>L80 23190 CST</t>
  </si>
  <si>
    <t>NAVE DE TRATAMIENTOS Térmicos LÍNEA 3</t>
  </si>
  <si>
    <t>Reporte  de Condiciones por Lote Horno de Revenido</t>
  </si>
  <si>
    <t>Dia/Esp</t>
  </si>
  <si>
    <t>Grado</t>
  </si>
  <si>
    <t>L80</t>
  </si>
  <si>
    <t>%CE</t>
  </si>
  <si>
    <t>Ti/N</t>
  </si>
  <si>
    <t>G376</t>
  </si>
  <si>
    <t>5SEG</t>
  </si>
  <si>
    <t>0SEG</t>
  </si>
  <si>
    <t>1650-1760</t>
  </si>
  <si>
    <t>G377</t>
  </si>
  <si>
    <t>G378</t>
  </si>
  <si>
    <t>G379</t>
  </si>
  <si>
    <t>G380</t>
  </si>
  <si>
    <t>G381</t>
  </si>
  <si>
    <t>G382</t>
  </si>
  <si>
    <t>G383</t>
  </si>
  <si>
    <t>G384</t>
  </si>
  <si>
    <t>G385</t>
  </si>
  <si>
    <t>G386</t>
  </si>
  <si>
    <t>G387</t>
  </si>
  <si>
    <t>G388</t>
  </si>
  <si>
    <t>G389</t>
  </si>
  <si>
    <t>G390</t>
  </si>
  <si>
    <t>G391</t>
  </si>
  <si>
    <t>G392</t>
  </si>
  <si>
    <t>G393</t>
  </si>
  <si>
    <t>%C</t>
  </si>
  <si>
    <t>%Si</t>
  </si>
  <si>
    <t>%Mn</t>
  </si>
  <si>
    <t>%P</t>
  </si>
  <si>
    <t>%S</t>
  </si>
  <si>
    <t>%Al</t>
  </si>
  <si>
    <t>%Cu</t>
  </si>
  <si>
    <t>%Nb</t>
  </si>
  <si>
    <t>%V</t>
  </si>
  <si>
    <t>%Ti</t>
  </si>
  <si>
    <t>%Cr</t>
  </si>
  <si>
    <t>%Ni</t>
  </si>
  <si>
    <t>%Mo</t>
  </si>
  <si>
    <t>%Sn</t>
  </si>
  <si>
    <t>%N</t>
  </si>
  <si>
    <t>%B</t>
  </si>
  <si>
    <t>%Ca</t>
  </si>
  <si>
    <t>Quimica material SIDOR con TiN - O.F.: 07112319</t>
  </si>
  <si>
    <t>Quimica material SIDOR con TiN - O.F.: 07162319</t>
  </si>
  <si>
    <t>G394</t>
  </si>
  <si>
    <t>G395</t>
  </si>
  <si>
    <t>G396</t>
  </si>
  <si>
    <t>G397</t>
  </si>
  <si>
    <t>G398</t>
  </si>
  <si>
    <t>G399</t>
  </si>
  <si>
    <t>G400</t>
  </si>
  <si>
    <t>G401</t>
  </si>
  <si>
    <t>G402</t>
  </si>
  <si>
    <t>G403</t>
  </si>
  <si>
    <t>G404</t>
  </si>
  <si>
    <t>G405</t>
  </si>
  <si>
    <t>G406</t>
  </si>
  <si>
    <t>G407</t>
  </si>
  <si>
    <t>G408</t>
  </si>
  <si>
    <t>G409</t>
  </si>
  <si>
    <t>G410</t>
  </si>
  <si>
    <t>G411</t>
  </si>
  <si>
    <t>G412</t>
  </si>
  <si>
    <t>G413</t>
  </si>
  <si>
    <t>G414</t>
  </si>
  <si>
    <t>G415</t>
  </si>
  <si>
    <t>G416</t>
  </si>
  <si>
    <t>G417</t>
  </si>
  <si>
    <t>G418</t>
  </si>
  <si>
    <t>G419</t>
  </si>
  <si>
    <t>G420</t>
  </si>
  <si>
    <t>G421</t>
  </si>
  <si>
    <t>G422</t>
  </si>
  <si>
    <t>G423</t>
  </si>
  <si>
    <t>G424</t>
  </si>
  <si>
    <t>G425</t>
  </si>
  <si>
    <t>G426</t>
  </si>
  <si>
    <t>G427</t>
  </si>
  <si>
    <t>G428</t>
  </si>
  <si>
    <t>G429</t>
  </si>
  <si>
    <t>G430</t>
  </si>
  <si>
    <t>G431</t>
  </si>
  <si>
    <t>G432</t>
  </si>
  <si>
    <t>G433</t>
  </si>
  <si>
    <t>G434</t>
  </si>
  <si>
    <t>G435</t>
  </si>
  <si>
    <t>G436</t>
  </si>
  <si>
    <t>G437</t>
  </si>
  <si>
    <t>G438</t>
  </si>
  <si>
    <t>G439</t>
  </si>
  <si>
    <t>G440</t>
  </si>
  <si>
    <t>G441</t>
  </si>
  <si>
    <t>G442</t>
  </si>
  <si>
    <t>G443</t>
  </si>
  <si>
    <t>G444</t>
  </si>
  <si>
    <t>G445</t>
  </si>
  <si>
    <t>G446</t>
  </si>
  <si>
    <t>G447</t>
  </si>
  <si>
    <t>G448</t>
  </si>
  <si>
    <t>G449</t>
  </si>
  <si>
    <t>G450</t>
  </si>
  <si>
    <t>G451</t>
  </si>
  <si>
    <t>1650-1761</t>
  </si>
  <si>
    <t>G452</t>
  </si>
  <si>
    <t>G453</t>
  </si>
  <si>
    <t>G454</t>
  </si>
  <si>
    <t>G455</t>
  </si>
  <si>
    <t>G456</t>
  </si>
  <si>
    <t>G457</t>
  </si>
  <si>
    <t>G458</t>
  </si>
  <si>
    <t>G459</t>
  </si>
  <si>
    <t>G460</t>
  </si>
  <si>
    <t>G461</t>
  </si>
  <si>
    <t>G462</t>
  </si>
  <si>
    <t>G463</t>
  </si>
  <si>
    <t>G464</t>
  </si>
  <si>
    <t>G465</t>
  </si>
  <si>
    <t>G466</t>
  </si>
  <si>
    <t>G467</t>
  </si>
  <si>
    <t>G468</t>
  </si>
  <si>
    <t>G469</t>
  </si>
  <si>
    <t>G470</t>
  </si>
  <si>
    <t>G471</t>
  </si>
  <si>
    <t>G472</t>
  </si>
  <si>
    <t>G473</t>
  </si>
  <si>
    <t>G474</t>
  </si>
  <si>
    <t>1650-1762</t>
  </si>
  <si>
    <t>1650-1763</t>
  </si>
  <si>
    <t>G475</t>
  </si>
  <si>
    <t>G476</t>
  </si>
  <si>
    <t>G477</t>
  </si>
  <si>
    <t>G478</t>
  </si>
  <si>
    <t>G479</t>
  </si>
  <si>
    <t>G480</t>
  </si>
  <si>
    <t>G481</t>
  </si>
  <si>
    <t>G482</t>
  </si>
  <si>
    <t>G483</t>
  </si>
  <si>
    <t>G484</t>
  </si>
  <si>
    <t>G485</t>
  </si>
  <si>
    <t>G486</t>
  </si>
  <si>
    <t>G487</t>
  </si>
  <si>
    <t>G493</t>
  </si>
  <si>
    <t>G494</t>
  </si>
  <si>
    <t>8.5SEG</t>
  </si>
  <si>
    <t>G495</t>
  </si>
  <si>
    <t>G496</t>
  </si>
  <si>
    <t>G497</t>
  </si>
  <si>
    <t>G498</t>
  </si>
  <si>
    <t>G499</t>
  </si>
  <si>
    <t>G500</t>
  </si>
  <si>
    <t>G501</t>
  </si>
  <si>
    <t>G502</t>
  </si>
  <si>
    <t>CICLO</t>
  </si>
  <si>
    <t>colada</t>
  </si>
  <si>
    <t>N/A</t>
  </si>
  <si>
    <t>CINTA DIAMETRAL</t>
  </si>
  <si>
    <t>IDENTACIONES</t>
  </si>
  <si>
    <t>GANCHO EN PUNTA</t>
  </si>
  <si>
    <t>Tipo</t>
  </si>
  <si>
    <t>Espesor</t>
  </si>
  <si>
    <t>Virgen</t>
  </si>
  <si>
    <t>Casing</t>
  </si>
  <si>
    <t>N80</t>
  </si>
  <si>
    <t>70</t>
  </si>
  <si>
    <t>Recup</t>
  </si>
  <si>
    <t>Tubing</t>
  </si>
  <si>
    <t>Grados</t>
  </si>
  <si>
    <t>P110</t>
  </si>
  <si>
    <t>J55</t>
  </si>
  <si>
    <t>X42</t>
  </si>
  <si>
    <t>Z55</t>
  </si>
  <si>
    <t>Diametros</t>
  </si>
  <si>
    <t>51</t>
  </si>
  <si>
    <t>65</t>
  </si>
  <si>
    <t>85</t>
  </si>
  <si>
    <t>Materiales</t>
  </si>
  <si>
    <t>SIDOR</t>
  </si>
  <si>
    <t>NUCOR</t>
  </si>
  <si>
    <t>USIMINAS</t>
  </si>
  <si>
    <t>,,,,,,,,,,,,,,,,,,,,,,,,,,,,,,,,,,,,,,,,,,,,,-</t>
  </si>
  <si>
    <t>,,,,,,,,,,,,,,,,,,,,,,,,,,,,,,,,,,,,,,,,,,,,,,,,,,,,,,,,,,,,,,,,,,,,,,,,,,,,,,,,,,-,-,0</t>
  </si>
  <si>
    <t>,,,,,,,,,,,0</t>
  </si>
  <si>
    <t>,</t>
  </si>
  <si>
    <t>,,,,,,,,,,,,,,,,,,,,,,,,,,,,,,,,,,,,,,,,,,,,,,,,,,,,,,,,,,,,,,,</t>
  </si>
  <si>
    <t>,,</t>
  </si>
  <si>
    <t>0,,</t>
  </si>
  <si>
    <t>Liberado</t>
  </si>
  <si>
    <t>Turno 1</t>
  </si>
  <si>
    <t>PUNTA NORTE</t>
  </si>
  <si>
    <t>PUNTA SUR</t>
  </si>
  <si>
    <t>INSPECTOR</t>
  </si>
  <si>
    <t>MEDICION CON MICROMETRO</t>
  </si>
  <si>
    <t>ESTADO</t>
  </si>
  <si>
    <t>Colada</t>
  </si>
  <si>
    <t>A</t>
  </si>
  <si>
    <t>B</t>
  </si>
  <si>
    <t>C</t>
  </si>
  <si>
    <t>D</t>
  </si>
  <si>
    <t>Med. Max.</t>
  </si>
  <si>
    <t>Med. Min.</t>
  </si>
  <si>
    <t>OVALIDAD</t>
  </si>
  <si>
    <t>T/Hr H. Temple</t>
  </si>
  <si>
    <t>T/Hr H. Revenido</t>
  </si>
  <si>
    <t>Col. Externa</t>
  </si>
  <si>
    <t>Espirales</t>
  </si>
  <si>
    <t>N</t>
  </si>
  <si>
    <t>S</t>
  </si>
  <si>
    <t>PRODUCCION LINEA DE TRATAMIENTOS TERMICOS 4</t>
  </si>
  <si>
    <t>HORNO AUSTENIZADO</t>
  </si>
  <si>
    <t>HORNO REVENIDO</t>
  </si>
  <si>
    <t>ok</t>
  </si>
  <si>
    <t>OP</t>
  </si>
  <si>
    <t>Estado 55</t>
  </si>
  <si>
    <t>Estado 29</t>
  </si>
  <si>
    <t>Estado B7</t>
  </si>
  <si>
    <t>Sobre - 
permanecia</t>
  </si>
  <si>
    <t>Muestra temple completa</t>
  </si>
  <si>
    <t>Anillo de Temple</t>
  </si>
  <si>
    <t>Muestra Tensión Completa</t>
  </si>
  <si>
    <t>Anillo de Tensión</t>
  </si>
  <si>
    <t>P5</t>
  </si>
  <si>
    <t>P4</t>
  </si>
  <si>
    <t>P3</t>
  </si>
  <si>
    <t>P2</t>
  </si>
  <si>
    <t xml:space="preserve">CUERPO </t>
  </si>
  <si>
    <t xml:space="preserve">VIRGEN </t>
  </si>
  <si>
    <t>DUREZA DE TEMPLE 7" X 0,362" N80 COLADA 51301</t>
  </si>
  <si>
    <t>TUBO N°</t>
  </si>
  <si>
    <t>UBICACIÓN</t>
  </si>
  <si>
    <t>CUADRANTE</t>
  </si>
  <si>
    <t>EXTERIOR</t>
  </si>
  <si>
    <t>MITAD</t>
  </si>
  <si>
    <t>INTERIOR</t>
  </si>
  <si>
    <t>CUERPO NORTE</t>
  </si>
  <si>
    <t>Soldadura</t>
  </si>
  <si>
    <t>90°</t>
  </si>
  <si>
    <t>180°</t>
  </si>
  <si>
    <t>270°</t>
  </si>
  <si>
    <t>tratamientos termicos 4</t>
  </si>
  <si>
    <t xml:space="preserve">dureza de temple </t>
  </si>
  <si>
    <t>7" 0,362 N-80 seamless</t>
  </si>
  <si>
    <t>Tratamientos Térmicos - Línea 4</t>
  </si>
  <si>
    <t>PROME</t>
  </si>
  <si>
    <t>MEDIA</t>
  </si>
  <si>
    <t>T.S.Q</t>
  </si>
  <si>
    <t>Estado L1</t>
  </si>
  <si>
    <t>Recalque</t>
  </si>
  <si>
    <t>Cuerpo</t>
  </si>
  <si>
    <t>MEDICIONES CON MICROMETRO PARA EL PROCESO DE</t>
  </si>
  <si>
    <t>31/2"   0,254 J55</t>
  </si>
  <si>
    <t>AMT</t>
  </si>
  <si>
    <t>Torcidos</t>
  </si>
  <si>
    <t>Aplst</t>
  </si>
  <si>
    <t>0k</t>
  </si>
  <si>
    <t>Material</t>
  </si>
  <si>
    <t>Severstal</t>
  </si>
  <si>
    <t>T/HRS</t>
  </si>
  <si>
    <t>Horno de austenizado</t>
  </si>
  <si>
    <t>Cabezal</t>
  </si>
  <si>
    <t>Horno de revenido</t>
  </si>
  <si>
    <t>Calentamiento1</t>
  </si>
  <si>
    <t>Empape</t>
  </si>
  <si>
    <t>TC</t>
  </si>
  <si>
    <t>Velocidad/pasaje</t>
  </si>
  <si>
    <t>Flujo</t>
  </si>
  <si>
    <t>Calentamiento 1</t>
  </si>
  <si>
    <t>L1 °C</t>
  </si>
  <si>
    <t>L2 °C</t>
  </si>
  <si>
    <t>seg</t>
  </si>
  <si>
    <t>m/s</t>
  </si>
  <si>
    <t>m3/h</t>
  </si>
  <si>
    <t>L2 °c</t>
  </si>
  <si>
    <t>Usiminas</t>
  </si>
  <si>
    <t>muedstra AE</t>
  </si>
  <si>
    <t>320 al 364</t>
  </si>
  <si>
    <t>1 al 319</t>
  </si>
  <si>
    <t>732 al 771</t>
  </si>
  <si>
    <t>772 al 863</t>
  </si>
  <si>
    <t>864 al 1465</t>
  </si>
  <si>
    <t>365 al 427</t>
  </si>
  <si>
    <t>NiPPON</t>
  </si>
  <si>
    <t>3 1/2 x 0,254 J55</t>
  </si>
  <si>
    <t>31254J55</t>
  </si>
  <si>
    <t>Sin cabezal</t>
  </si>
  <si>
    <t>Cuerpo Centro</t>
  </si>
  <si>
    <t xml:space="preserve">NORTE </t>
  </si>
  <si>
    <t>Centro</t>
  </si>
  <si>
    <t>P1</t>
  </si>
  <si>
    <t xml:space="preserve">SUR </t>
  </si>
  <si>
    <t>OD (mm)</t>
  </si>
  <si>
    <t>WT (mm)</t>
  </si>
  <si>
    <t>Proveedor</t>
  </si>
  <si>
    <t>Clave</t>
  </si>
  <si>
    <t>No. Tubo</t>
  </si>
  <si>
    <t>TUBING</t>
  </si>
  <si>
    <t>TAMSA</t>
  </si>
  <si>
    <r>
      <t xml:space="preserve">21736 </t>
    </r>
    <r>
      <rPr>
        <b/>
        <sz val="12"/>
        <rFont val="Frutiger 45 Light"/>
        <family val="2"/>
      </rPr>
      <t>PB</t>
    </r>
  </si>
  <si>
    <t>1 al 50</t>
  </si>
  <si>
    <t>21930 PB</t>
  </si>
  <si>
    <t>21931 PB</t>
  </si>
  <si>
    <t>21932 PB</t>
  </si>
  <si>
    <t>1 al 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</si>
</sst>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_ * #,##0.00_ ;_ * \-#,##0.00_ ;_ * &quot;-&quot;??_ ;_ @_ "/>
    <numFmt numFmtId="165" formatCode="0.0"/>
    <numFmt numFmtId="166" formatCode="_ * #,##0_ ;_ * \-#,##0_ ;_ * &quot;-&quot;??_ ;_ @_ "/>
    <numFmt numFmtId="167" formatCode="0.000"/>
    <numFmt numFmtId="168" formatCode="_-[$€-2]* #,##0.00_-;\-[$€-2]* #,##0.00_-;_-[$€-2]* &quot;-&quot;??_-"/>
    <numFmt numFmtId="169" formatCode="0.0000"/>
    <numFmt numFmtId="170" formatCode="0_)"/>
    <numFmt numFmtId="171" formatCode="General_)"/>
    <numFmt numFmtId="172" formatCode="dd/mmm/yyyy"/>
    <numFmt numFmtId="173" formatCode="[$-C0A]d\-mmm\-yy;@"/>
    <numFmt numFmtId="174" formatCode="[$-C0A]dd\-mmm\-yy;@"/>
  </numFmts>
  <fonts count="149">
    <font>
      <sz val="11"/>
      <name val="Arial"/>
    </font>
    <font>
      <sz val="11"/>
      <name val="Arial"/>
      <family val="2"/>
    </font>
    <font>
      <u/>
      <sz val="11"/>
      <color indexed="12"/>
      <name val="Arial"/>
      <family val="2"/>
    </font>
    <font>
      <sz val="11"/>
      <color indexed="9"/>
      <name val="Arial"/>
      <family val="2"/>
    </font>
    <font>
      <b/>
      <sz val="20"/>
      <color indexed="10"/>
      <name val="PumpTriD"/>
      <family val="5"/>
    </font>
    <font>
      <sz val="12"/>
      <name val="Bauhaus Lt BT"/>
      <family val="5"/>
    </font>
    <font>
      <b/>
      <sz val="16"/>
      <color indexed="10"/>
      <name val="Revue BT"/>
      <family val="5"/>
    </font>
    <font>
      <sz val="18"/>
      <name val="Bauhaus Lt BT"/>
      <family val="5"/>
    </font>
    <font>
      <sz val="16"/>
      <color indexed="62"/>
      <name val="HandelGothic BT"/>
      <family val="5"/>
    </font>
    <font>
      <sz val="14"/>
      <color indexed="62"/>
      <name val="HandelGothic BT"/>
      <family val="5"/>
    </font>
    <font>
      <b/>
      <sz val="11"/>
      <color indexed="63"/>
      <name val="Folio Bk BT"/>
      <family val="2"/>
    </font>
    <font>
      <b/>
      <sz val="11"/>
      <color indexed="18"/>
      <name val="Folio Bk BT"/>
      <family val="2"/>
    </font>
    <font>
      <sz val="11"/>
      <color indexed="63"/>
      <name val="Arial"/>
      <family val="2"/>
    </font>
    <font>
      <sz val="8"/>
      <color indexed="8"/>
      <name val="Arial"/>
      <family val="2"/>
    </font>
    <font>
      <sz val="11"/>
      <color indexed="8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1"/>
      <color indexed="9"/>
      <name val="Arial"/>
      <family val="2"/>
    </font>
    <font>
      <sz val="16"/>
      <name val="Arial"/>
      <family val="2"/>
    </font>
    <font>
      <b/>
      <sz val="14"/>
      <color indexed="9"/>
      <name val="HandelGothic BT"/>
      <family val="5"/>
    </font>
    <font>
      <sz val="14"/>
      <color indexed="9"/>
      <name val="HandelGothic BT"/>
      <family val="5"/>
    </font>
    <font>
      <sz val="12"/>
      <color indexed="9"/>
      <name val="HandelGothic BT"/>
      <family val="5"/>
    </font>
    <font>
      <sz val="14"/>
      <color indexed="63"/>
      <name val="Arial"/>
      <family val="2"/>
    </font>
    <font>
      <sz val="26"/>
      <color indexed="9"/>
      <name val="Arial"/>
      <family val="2"/>
    </font>
    <font>
      <sz val="18"/>
      <color indexed="9"/>
      <name val="Arial"/>
      <family val="2"/>
    </font>
    <font>
      <sz val="22"/>
      <color indexed="9"/>
      <name val="Arial"/>
      <family val="2"/>
    </font>
    <font>
      <sz val="16"/>
      <color indexed="9"/>
      <name val="Swis721 Blk BT"/>
      <family val="2"/>
    </font>
    <font>
      <sz val="16"/>
      <color indexed="9"/>
      <name val="Arial"/>
      <family val="2"/>
    </font>
    <font>
      <sz val="22"/>
      <color indexed="9"/>
      <name val="Folio Bk BT"/>
      <family val="2"/>
    </font>
    <font>
      <sz val="26"/>
      <name val="EngravrsRoman Bd BT"/>
      <family val="1"/>
    </font>
    <font>
      <sz val="16"/>
      <color indexed="8"/>
      <name val="Futura Hv BT"/>
    </font>
    <font>
      <sz val="26"/>
      <color indexed="63"/>
      <name val="LibertyD"/>
      <family val="2"/>
    </font>
    <font>
      <b/>
      <sz val="11"/>
      <color indexed="8"/>
      <name val="Folio Bk BT"/>
      <family val="2"/>
    </font>
    <font>
      <sz val="10"/>
      <name val="Courier"/>
      <family val="3"/>
    </font>
    <font>
      <b/>
      <i/>
      <sz val="26"/>
      <name val="Incised901 NdIt BT"/>
      <family val="2"/>
    </font>
    <font>
      <sz val="36"/>
      <name val="Arial"/>
      <family val="2"/>
    </font>
    <font>
      <b/>
      <sz val="12"/>
      <color indexed="9"/>
      <name val="Geometr415 Lt BT"/>
      <family val="2"/>
    </font>
    <font>
      <b/>
      <sz val="11"/>
      <color indexed="9"/>
      <name val="Geometr415 Lt BT"/>
      <family val="2"/>
    </font>
    <font>
      <b/>
      <sz val="20"/>
      <color indexed="10"/>
      <name val="Slipstream LET"/>
    </font>
    <font>
      <b/>
      <sz val="11"/>
      <color indexed="18"/>
      <name val="Incised901 Bd BT"/>
      <family val="2"/>
    </font>
    <font>
      <sz val="26"/>
      <name val="HandelGothic BT"/>
      <family val="5"/>
    </font>
    <font>
      <sz val="14"/>
      <name val="Arial"/>
      <family val="2"/>
    </font>
    <font>
      <sz val="12"/>
      <name val="Arial"/>
      <family val="2"/>
    </font>
    <font>
      <sz val="8"/>
      <name val="Arial"/>
      <family val="2"/>
    </font>
    <font>
      <sz val="20"/>
      <name val="Arial"/>
      <family val="2"/>
    </font>
    <font>
      <sz val="14"/>
      <name val="Busorama Md BT"/>
      <family val="5"/>
    </font>
    <font>
      <sz val="10"/>
      <name val="Arial"/>
      <family val="2"/>
    </font>
    <font>
      <sz val="16"/>
      <color indexed="8"/>
      <name val="GeoSlab703 Lt BT"/>
      <family val="1"/>
    </font>
    <font>
      <sz val="12"/>
      <name val="Geometr415 Lt BT"/>
      <family val="2"/>
    </font>
    <font>
      <sz val="16"/>
      <name val="Dutch801 ItHd BT"/>
      <family val="1"/>
    </font>
    <font>
      <sz val="16"/>
      <color indexed="63"/>
      <name val="LibertyD"/>
      <family val="2"/>
    </font>
    <font>
      <sz val="22"/>
      <name val="Futura Bk BT"/>
      <family val="2"/>
    </font>
    <font>
      <sz val="20"/>
      <name val="FrnkGothITC Bk BT"/>
      <family val="2"/>
    </font>
    <font>
      <sz val="14"/>
      <name val="FrnkGothITC Bk BT"/>
      <family val="2"/>
    </font>
    <font>
      <b/>
      <sz val="12"/>
      <name val="Arial"/>
      <family val="2"/>
    </font>
    <font>
      <sz val="12"/>
      <color indexed="8"/>
      <name val="HandelGothic BT"/>
      <family val="5"/>
    </font>
    <font>
      <b/>
      <sz val="12"/>
      <color indexed="63"/>
      <name val="Franklin Gothic Demi"/>
      <family val="2"/>
    </font>
    <font>
      <b/>
      <sz val="12"/>
      <color indexed="63"/>
      <name val="Century Gothic"/>
      <family val="2"/>
    </font>
    <font>
      <sz val="11"/>
      <color indexed="63"/>
      <name val="Busorama Md BT"/>
      <family val="5"/>
    </font>
    <font>
      <sz val="11"/>
      <color indexed="63"/>
      <name val="Franklin Gothic Book"/>
      <family val="2"/>
    </font>
    <font>
      <sz val="11"/>
      <color indexed="63"/>
      <name val="Arial"/>
      <family val="2"/>
    </font>
    <font>
      <sz val="16"/>
      <name val="Futura Hv BT"/>
      <family val="2"/>
    </font>
    <font>
      <sz val="20"/>
      <color indexed="9"/>
      <name val="Berlin Sans FB"/>
      <family val="2"/>
    </font>
    <font>
      <b/>
      <sz val="20"/>
      <name val="PumpTriD"/>
      <family val="5"/>
    </font>
    <font>
      <sz val="16"/>
      <name val="HandelGothic BT"/>
      <family val="5"/>
    </font>
    <font>
      <sz val="48"/>
      <name val="LcdD"/>
      <family val="5"/>
    </font>
    <font>
      <sz val="14"/>
      <name val="HandelGothic BT"/>
      <family val="5"/>
    </font>
    <font>
      <b/>
      <sz val="11"/>
      <name val="Folio Bk BT"/>
      <family val="2"/>
    </font>
    <font>
      <sz val="11"/>
      <name val="Folio Bk BT"/>
      <family val="2"/>
    </font>
    <font>
      <b/>
      <i/>
      <sz val="26"/>
      <name val="Incised901 Bd BT"/>
      <family val="2"/>
    </font>
    <font>
      <sz val="36"/>
      <name val="LcdD"/>
      <family val="5"/>
    </font>
    <font>
      <sz val="16"/>
      <name val="AvantGarde Bk BT"/>
      <family val="2"/>
    </font>
    <font>
      <sz val="22"/>
      <name val="Freefrm721 Blk BT"/>
      <family val="4"/>
    </font>
    <font>
      <sz val="12"/>
      <color indexed="63"/>
      <name val="LibertyD"/>
      <family val="2"/>
    </font>
    <font>
      <sz val="20"/>
      <color indexed="8"/>
      <name val="Kabel Bd"/>
      <family val="2"/>
    </font>
    <font>
      <sz val="48"/>
      <color indexed="8"/>
      <name val="LcdD"/>
      <family val="5"/>
    </font>
    <font>
      <sz val="12"/>
      <name val="Folio Lt BT"/>
      <family val="2"/>
    </font>
    <font>
      <b/>
      <sz val="12"/>
      <name val="Folio Lt BT"/>
      <family val="2"/>
    </font>
    <font>
      <b/>
      <sz val="26"/>
      <name val="Folio Bk BT"/>
      <family val="2"/>
    </font>
    <font>
      <i/>
      <sz val="11"/>
      <name val="Folio Bk BT"/>
      <family val="2"/>
    </font>
    <font>
      <b/>
      <sz val="11"/>
      <name val="Geometr415 Lt BT"/>
      <family val="2"/>
    </font>
    <font>
      <sz val="10"/>
      <name val="Arial"/>
      <family val="2"/>
    </font>
    <font>
      <sz val="12"/>
      <color indexed="8"/>
      <name val="FrnkGothITC Bk BT"/>
    </font>
    <font>
      <sz val="10"/>
      <color indexed="8"/>
      <name val="FrnkGothITC Bk BT"/>
      <family val="2"/>
    </font>
    <font>
      <sz val="20"/>
      <color indexed="8"/>
      <name val="FrnkGothITC Bk BT"/>
      <family val="2"/>
    </font>
    <font>
      <sz val="14"/>
      <name val="FrnkGothITC Bk BT"/>
    </font>
    <font>
      <sz val="14"/>
      <color indexed="8"/>
      <name val="FrnkGothITC Bk BT"/>
      <family val="2"/>
    </font>
    <font>
      <b/>
      <sz val="12"/>
      <color indexed="9"/>
      <name val="Arial"/>
      <family val="2"/>
    </font>
    <font>
      <b/>
      <sz val="12"/>
      <color indexed="8"/>
      <name val="Franklin Gothic Book"/>
      <family val="2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sz val="20"/>
      <name val="Arial"/>
      <family val="2"/>
    </font>
    <font>
      <b/>
      <sz val="20"/>
      <name val="Copperplate Gothic Light"/>
      <family val="2"/>
    </font>
    <font>
      <b/>
      <i/>
      <sz val="11"/>
      <name val="Incised901 NdIt BT"/>
      <family val="2"/>
    </font>
    <font>
      <sz val="12"/>
      <color indexed="8"/>
      <name val="Folio Lt BT"/>
      <family val="2"/>
    </font>
    <font>
      <b/>
      <sz val="12"/>
      <color indexed="8"/>
      <name val="Folio Lt BT"/>
      <family val="2"/>
    </font>
    <font>
      <sz val="8"/>
      <name val="Courier"/>
      <family val="3"/>
    </font>
    <font>
      <sz val="10"/>
      <name val="MS Sans Serif"/>
      <family val="2"/>
    </font>
    <font>
      <b/>
      <sz val="14"/>
      <name val="Arial"/>
      <family val="2"/>
    </font>
    <font>
      <b/>
      <sz val="12"/>
      <name val="MS Sans Serif"/>
      <family val="2"/>
    </font>
    <font>
      <b/>
      <i/>
      <sz val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8"/>
      <color theme="1"/>
      <name val="Franklin Gothic Demi Cond"/>
      <family val="2"/>
    </font>
    <font>
      <b/>
      <sz val="11"/>
      <color theme="0"/>
      <name val="Frutiger 45 Light"/>
      <family val="2"/>
    </font>
    <font>
      <sz val="24"/>
      <color indexed="63"/>
      <name val="Frutiger 45 Light"/>
      <family val="2"/>
    </font>
    <font>
      <sz val="11"/>
      <name val="Frutiger 45 Light"/>
      <family val="2"/>
    </font>
    <font>
      <b/>
      <sz val="18"/>
      <color indexed="8"/>
      <name val="Frutiger 45 Light"/>
      <family val="2"/>
    </font>
    <font>
      <sz val="12"/>
      <color indexed="8"/>
      <name val="Frutiger 45 Light"/>
      <family val="2"/>
    </font>
    <font>
      <b/>
      <sz val="22"/>
      <color indexed="8"/>
      <name val="Frutiger 45 Light"/>
      <family val="2"/>
    </font>
    <font>
      <b/>
      <sz val="11"/>
      <name val="Frutiger 45 Light"/>
      <family val="2"/>
    </font>
    <font>
      <sz val="16"/>
      <color indexed="8"/>
      <name val="Frutiger 45 Light"/>
      <family val="2"/>
    </font>
    <font>
      <b/>
      <sz val="12"/>
      <name val="Frutiger 45 Light"/>
      <family val="2"/>
    </font>
    <font>
      <b/>
      <sz val="12"/>
      <color indexed="8"/>
      <name val="Frutiger 45 Light"/>
      <family val="2"/>
    </font>
    <font>
      <b/>
      <sz val="14"/>
      <name val="Frutiger 45 Light"/>
      <family val="2"/>
    </font>
    <font>
      <b/>
      <sz val="14"/>
      <color indexed="8"/>
      <name val="Frutiger 45 Light"/>
      <family val="2"/>
    </font>
    <font>
      <sz val="14"/>
      <color indexed="8"/>
      <name val="Frutiger 45 Light"/>
      <family val="2"/>
    </font>
    <font>
      <b/>
      <sz val="12"/>
      <color indexed="63"/>
      <name val="Frutiger 45 Light"/>
      <family val="2"/>
    </font>
    <font>
      <sz val="12"/>
      <name val="Frutiger 45 Light"/>
      <family val="2"/>
    </font>
    <font>
      <i/>
      <sz val="12"/>
      <name val="Frutiger 45 Light"/>
      <family val="2"/>
    </font>
    <font>
      <b/>
      <sz val="16"/>
      <color theme="0"/>
      <name val="Frutiger 45 Light"/>
      <family val="2"/>
    </font>
    <font>
      <sz val="12"/>
      <color indexed="10"/>
      <name val="Frutiger 45 Light"/>
      <family val="2"/>
    </font>
    <font>
      <b/>
      <sz val="16"/>
      <color theme="1"/>
      <name val="Calibri"/>
      <family val="2"/>
      <scheme val="minor"/>
    </font>
    <font>
      <b/>
      <sz val="26"/>
      <name val="Revue BT"/>
      <family val="5"/>
    </font>
    <font>
      <b/>
      <i/>
      <sz val="16"/>
      <name val="Arial"/>
      <family val="2"/>
    </font>
    <font>
      <b/>
      <sz val="16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  <font>
      <sz val="12"/>
      <color theme="1"/>
      <name val="Arial"/>
      <family val="2"/>
    </font>
    <font>
      <sz val="18"/>
      <color theme="0"/>
      <name val="Franklin Gothic Demi Cond"/>
      <family val="2"/>
    </font>
    <font>
      <b/>
      <sz val="14"/>
      <color theme="0"/>
      <name val="Arial"/>
      <family val="2"/>
    </font>
    <font>
      <b/>
      <sz val="12"/>
      <color theme="0"/>
      <name val="Arial"/>
      <family val="2"/>
    </font>
    <font>
      <b/>
      <sz val="12"/>
      <color theme="0"/>
      <name val="Franklin Gothic Book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22"/>
      <color indexed="63"/>
      <name val="LibertyD"/>
      <family val="2"/>
    </font>
    <font>
      <sz val="18"/>
      <color indexed="63"/>
      <name val="LibertyD"/>
      <family val="2"/>
    </font>
    <font>
      <b/>
      <sz val="9"/>
      <color indexed="81"/>
      <name val="Tahoma"/>
      <charset val="1"/>
    </font>
  </fonts>
  <fills count="43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lightTrellis">
        <fgColor indexed="22"/>
      </patternFill>
    </fill>
    <fill>
      <patternFill patternType="lightTrellis">
        <fgColor indexed="47"/>
      </patternFill>
    </fill>
    <fill>
      <patternFill patternType="lightTrellis">
        <fgColor indexed="47"/>
        <bgColor indexed="9"/>
      </patternFill>
    </fill>
    <fill>
      <patternFill patternType="lightTrellis">
        <fgColor indexed="41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4"/>
        <bgColor indexed="24"/>
      </patternFill>
    </fill>
    <fill>
      <patternFill patternType="solid">
        <fgColor indexed="5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indexed="42"/>
      </patternFill>
    </fill>
    <fill>
      <patternFill patternType="solid">
        <fgColor rgb="FF009900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42"/>
      </patternFill>
    </fill>
    <fill>
      <patternFill patternType="solid">
        <fgColor theme="6"/>
        <bgColor indexed="64"/>
      </patternFill>
    </fill>
  </fills>
  <borders count="120">
    <border>
      <left/>
      <right/>
      <top/>
      <bottom/>
      <diagonal/>
    </border>
    <border>
      <left style="dashed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thick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 style="thin">
        <color indexed="63"/>
      </left>
      <right style="hair">
        <color indexed="63"/>
      </right>
      <top style="thin">
        <color indexed="63"/>
      </top>
      <bottom style="hair">
        <color indexed="63"/>
      </bottom>
      <diagonal/>
    </border>
    <border>
      <left style="hair">
        <color indexed="63"/>
      </left>
      <right style="thin">
        <color indexed="63"/>
      </right>
      <top style="thin">
        <color indexed="63"/>
      </top>
      <bottom style="hair">
        <color indexed="63"/>
      </bottom>
      <diagonal/>
    </border>
    <border>
      <left style="thin">
        <color indexed="63"/>
      </left>
      <right style="hair">
        <color indexed="63"/>
      </right>
      <top style="hair">
        <color indexed="63"/>
      </top>
      <bottom/>
      <diagonal/>
    </border>
    <border>
      <left style="hair">
        <color indexed="63"/>
      </left>
      <right style="thin">
        <color indexed="63"/>
      </right>
      <top style="hair">
        <color indexed="63"/>
      </top>
      <bottom/>
      <diagonal/>
    </border>
    <border>
      <left style="thin">
        <color indexed="63"/>
      </left>
      <right style="hair">
        <color indexed="63"/>
      </right>
      <top style="thin">
        <color indexed="9"/>
      </top>
      <bottom style="hair">
        <color indexed="63"/>
      </bottom>
      <diagonal/>
    </border>
    <border>
      <left style="hair">
        <color indexed="63"/>
      </left>
      <right style="thin">
        <color indexed="63"/>
      </right>
      <top style="thin">
        <color indexed="9"/>
      </top>
      <bottom style="hair">
        <color indexed="63"/>
      </bottom>
      <diagonal/>
    </border>
    <border>
      <left style="thin">
        <color indexed="63"/>
      </left>
      <right style="hair">
        <color indexed="63"/>
      </right>
      <top/>
      <bottom/>
      <diagonal/>
    </border>
    <border>
      <left style="hair">
        <color indexed="63"/>
      </left>
      <right style="thin">
        <color indexed="63"/>
      </right>
      <top/>
      <bottom/>
      <diagonal/>
    </border>
    <border>
      <left style="thin">
        <color indexed="63"/>
      </left>
      <right style="hair">
        <color indexed="63"/>
      </right>
      <top style="hair">
        <color indexed="63"/>
      </top>
      <bottom style="thin">
        <color indexed="63"/>
      </bottom>
      <diagonal/>
    </border>
    <border>
      <left style="hair">
        <color indexed="63"/>
      </left>
      <right style="thin">
        <color indexed="63"/>
      </right>
      <top style="hair">
        <color indexed="63"/>
      </top>
      <bottom style="thin">
        <color indexed="63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8"/>
      </left>
      <right/>
      <top/>
      <bottom style="double">
        <color indexed="64"/>
      </bottom>
      <diagonal/>
    </border>
    <border>
      <left style="thick">
        <color indexed="8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ck">
        <color indexed="64"/>
      </right>
      <top style="dash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168" fontId="1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171" fontId="34" fillId="0" borderId="0"/>
    <xf numFmtId="0" fontId="82" fillId="0" borderId="0"/>
    <xf numFmtId="170" fontId="34" fillId="0" borderId="0"/>
    <xf numFmtId="0" fontId="1" fillId="0" borderId="0"/>
    <xf numFmtId="0" fontId="1" fillId="0" borderId="0"/>
  </cellStyleXfs>
  <cellXfs count="593">
    <xf numFmtId="0" fontId="0" fillId="0" borderId="0" xfId="0"/>
    <xf numFmtId="0" fontId="13" fillId="0" borderId="0" xfId="0" applyFont="1"/>
    <xf numFmtId="166" fontId="13" fillId="0" borderId="0" xfId="3" applyNumberFormat="1" applyFont="1"/>
    <xf numFmtId="0" fontId="15" fillId="0" borderId="0" xfId="0" applyFont="1"/>
    <xf numFmtId="166" fontId="15" fillId="0" borderId="0" xfId="3" applyNumberFormat="1" applyFont="1"/>
    <xf numFmtId="0" fontId="0" fillId="0" borderId="0" xfId="0" applyFill="1"/>
    <xf numFmtId="0" fontId="0" fillId="0" borderId="0" xfId="0" applyAlignment="1">
      <alignment horizontal="center"/>
    </xf>
    <xf numFmtId="0" fontId="19" fillId="0" borderId="0" xfId="0" applyFont="1"/>
    <xf numFmtId="0" fontId="16" fillId="0" borderId="0" xfId="0" applyFont="1"/>
    <xf numFmtId="0" fontId="22" fillId="0" borderId="0" xfId="2" applyFont="1" applyAlignment="1" applyProtection="1"/>
    <xf numFmtId="0" fontId="17" fillId="0" borderId="0" xfId="0" applyFont="1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5" fillId="3" borderId="1" xfId="0" applyFont="1" applyFill="1" applyBorder="1" applyAlignment="1">
      <alignment horizontal="center"/>
    </xf>
    <xf numFmtId="0" fontId="25" fillId="3" borderId="2" xfId="0" applyFont="1" applyFill="1" applyBorder="1" applyAlignment="1">
      <alignment horizontal="center"/>
    </xf>
    <xf numFmtId="0" fontId="25" fillId="3" borderId="3" xfId="0" applyFont="1" applyFill="1" applyBorder="1" applyAlignment="1">
      <alignment horizontal="center"/>
    </xf>
    <xf numFmtId="0" fontId="26" fillId="3" borderId="4" xfId="0" applyFont="1" applyFill="1" applyBorder="1" applyAlignment="1">
      <alignment horizontal="center"/>
    </xf>
    <xf numFmtId="0" fontId="26" fillId="3" borderId="5" xfId="0" applyFont="1" applyFill="1" applyBorder="1" applyAlignment="1">
      <alignment horizontal="center"/>
    </xf>
    <xf numFmtId="2" fontId="26" fillId="3" borderId="5" xfId="0" applyNumberFormat="1" applyFont="1" applyFill="1" applyBorder="1" applyAlignment="1">
      <alignment horizontal="center"/>
    </xf>
    <xf numFmtId="2" fontId="26" fillId="3" borderId="6" xfId="0" applyNumberFormat="1" applyFont="1" applyFill="1" applyBorder="1" applyAlignment="1">
      <alignment horizontal="center"/>
    </xf>
    <xf numFmtId="0" fontId="26" fillId="4" borderId="0" xfId="0" applyFont="1" applyFill="1" applyBorder="1" applyAlignment="1">
      <alignment horizontal="center"/>
    </xf>
    <xf numFmtId="0" fontId="25" fillId="5" borderId="7" xfId="0" applyFont="1" applyFill="1" applyBorder="1" applyAlignment="1">
      <alignment horizontal="center"/>
    </xf>
    <xf numFmtId="0" fontId="25" fillId="5" borderId="2" xfId="0" applyFont="1" applyFill="1" applyBorder="1" applyAlignment="1">
      <alignment horizontal="center"/>
    </xf>
    <xf numFmtId="0" fontId="25" fillId="5" borderId="3" xfId="0" applyFont="1" applyFill="1" applyBorder="1" applyAlignment="1">
      <alignment horizontal="center"/>
    </xf>
    <xf numFmtId="0" fontId="26" fillId="5" borderId="8" xfId="0" applyFont="1" applyFill="1" applyBorder="1" applyAlignment="1">
      <alignment horizontal="center"/>
    </xf>
    <xf numFmtId="0" fontId="26" fillId="5" borderId="5" xfId="0" applyFont="1" applyFill="1" applyBorder="1" applyAlignment="1">
      <alignment horizontal="center"/>
    </xf>
    <xf numFmtId="2" fontId="29" fillId="5" borderId="5" xfId="0" applyNumberFormat="1" applyFont="1" applyFill="1" applyBorder="1" applyAlignment="1" applyProtection="1">
      <alignment horizontal="center"/>
    </xf>
    <xf numFmtId="2" fontId="29" fillId="5" borderId="6" xfId="0" applyNumberFormat="1" applyFont="1" applyFill="1" applyBorder="1" applyAlignment="1" applyProtection="1">
      <alignment horizontal="center"/>
      <protection hidden="1"/>
    </xf>
    <xf numFmtId="0" fontId="0" fillId="2" borderId="0" xfId="0" applyFill="1" applyAlignment="1">
      <alignment horizontal="center"/>
    </xf>
    <xf numFmtId="15" fontId="0" fillId="2" borderId="0" xfId="0" applyNumberFormat="1" applyFill="1" applyAlignment="1">
      <alignment horizontal="center"/>
    </xf>
    <xf numFmtId="15" fontId="0" fillId="2" borderId="0" xfId="0" applyNumberFormat="1" applyFill="1"/>
    <xf numFmtId="0" fontId="0" fillId="6" borderId="0" xfId="0" applyFill="1"/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Alignment="1">
      <alignment vertical="center"/>
    </xf>
    <xf numFmtId="1" fontId="42" fillId="0" borderId="0" xfId="0" applyNumberFormat="1" applyFont="1" applyBorder="1" applyAlignment="1">
      <alignment horizontal="center"/>
    </xf>
    <xf numFmtId="0" fontId="0" fillId="5" borderId="0" xfId="0" applyFill="1"/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1" fontId="48" fillId="8" borderId="11" xfId="0" applyNumberFormat="1" applyFont="1" applyFill="1" applyBorder="1" applyAlignment="1">
      <alignment horizontal="center"/>
    </xf>
    <xf numFmtId="2" fontId="48" fillId="8" borderId="12" xfId="0" applyNumberFormat="1" applyFont="1" applyFill="1" applyBorder="1" applyAlignment="1">
      <alignment horizontal="center"/>
    </xf>
    <xf numFmtId="1" fontId="48" fillId="8" borderId="13" xfId="0" applyNumberFormat="1" applyFont="1" applyFill="1" applyBorder="1" applyAlignment="1">
      <alignment horizontal="center"/>
    </xf>
    <xf numFmtId="2" fontId="48" fillId="8" borderId="14" xfId="0" applyNumberFormat="1" applyFont="1" applyFill="1" applyBorder="1" applyAlignment="1">
      <alignment horizontal="center"/>
    </xf>
    <xf numFmtId="1" fontId="48" fillId="8" borderId="15" xfId="0" applyNumberFormat="1" applyFont="1" applyFill="1" applyBorder="1" applyAlignment="1">
      <alignment horizontal="center"/>
    </xf>
    <xf numFmtId="2" fontId="48" fillId="8" borderId="16" xfId="0" applyNumberFormat="1" applyFont="1" applyFill="1" applyBorder="1" applyAlignment="1">
      <alignment horizontal="center"/>
    </xf>
    <xf numFmtId="0" fontId="48" fillId="8" borderId="17" xfId="0" applyFont="1" applyFill="1" applyBorder="1" applyAlignment="1">
      <alignment horizontal="center"/>
    </xf>
    <xf numFmtId="2" fontId="48" fillId="8" borderId="18" xfId="0" applyNumberFormat="1" applyFont="1" applyFill="1" applyBorder="1" applyAlignment="1">
      <alignment horizontal="center"/>
    </xf>
    <xf numFmtId="0" fontId="0" fillId="9" borderId="0" xfId="0" applyFill="1"/>
    <xf numFmtId="0" fontId="45" fillId="0" borderId="0" xfId="0" applyFont="1"/>
    <xf numFmtId="15" fontId="49" fillId="0" borderId="19" xfId="0" applyNumberFormat="1" applyFont="1" applyFill="1" applyBorder="1" applyAlignment="1">
      <alignment horizontal="center"/>
    </xf>
    <xf numFmtId="0" fontId="46" fillId="0" borderId="19" xfId="0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0" fontId="20" fillId="0" borderId="0" xfId="2" quotePrefix="1" applyFont="1" applyFill="1" applyAlignment="1" applyProtection="1">
      <alignment horizontal="center"/>
    </xf>
    <xf numFmtId="0" fontId="20" fillId="0" borderId="0" xfId="2" applyFont="1" applyFill="1" applyAlignment="1" applyProtection="1"/>
    <xf numFmtId="0" fontId="59" fillId="0" borderId="21" xfId="0" applyFont="1" applyFill="1" applyBorder="1" applyAlignment="1">
      <alignment horizontal="center"/>
    </xf>
    <xf numFmtId="0" fontId="60" fillId="0" borderId="22" xfId="0" applyFont="1" applyFill="1" applyBorder="1" applyAlignment="1">
      <alignment horizontal="center"/>
    </xf>
    <xf numFmtId="0" fontId="59" fillId="0" borderId="23" xfId="0" applyFont="1" applyFill="1" applyBorder="1" applyAlignment="1">
      <alignment horizontal="center"/>
    </xf>
    <xf numFmtId="0" fontId="60" fillId="0" borderId="24" xfId="0" applyFont="1" applyFill="1" applyBorder="1" applyAlignment="1">
      <alignment horizontal="center"/>
    </xf>
    <xf numFmtId="0" fontId="12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vertical="center"/>
    </xf>
    <xf numFmtId="0" fontId="43" fillId="0" borderId="25" xfId="0" applyFont="1" applyFill="1" applyBorder="1"/>
    <xf numFmtId="0" fontId="43" fillId="0" borderId="26" xfId="0" applyFont="1" applyFill="1" applyBorder="1"/>
    <xf numFmtId="0" fontId="43" fillId="0" borderId="27" xfId="0" applyFont="1" applyFill="1" applyBorder="1"/>
    <xf numFmtId="0" fontId="62" fillId="10" borderId="25" xfId="0" applyFont="1" applyFill="1" applyBorder="1" applyAlignment="1">
      <alignment horizontal="center"/>
    </xf>
    <xf numFmtId="0" fontId="62" fillId="10" borderId="27" xfId="0" applyFont="1" applyFill="1" applyBorder="1" applyAlignment="1">
      <alignment horizontal="center"/>
    </xf>
    <xf numFmtId="3" fontId="50" fillId="10" borderId="28" xfId="0" applyNumberFormat="1" applyFont="1" applyFill="1" applyBorder="1" applyAlignment="1">
      <alignment horizontal="center"/>
    </xf>
    <xf numFmtId="3" fontId="50" fillId="10" borderId="20" xfId="0" applyNumberFormat="1" applyFont="1" applyFill="1" applyBorder="1" applyAlignment="1">
      <alignment horizontal="center"/>
    </xf>
    <xf numFmtId="0" fontId="62" fillId="11" borderId="25" xfId="0" applyFont="1" applyFill="1" applyBorder="1" applyAlignment="1">
      <alignment horizontal="center"/>
    </xf>
    <xf numFmtId="0" fontId="62" fillId="11" borderId="27" xfId="0" applyFont="1" applyFill="1" applyBorder="1" applyAlignment="1">
      <alignment horizontal="center"/>
    </xf>
    <xf numFmtId="3" fontId="50" fillId="11" borderId="28" xfId="0" applyNumberFormat="1" applyFont="1" applyFill="1" applyBorder="1" applyAlignment="1">
      <alignment horizontal="center"/>
    </xf>
    <xf numFmtId="3" fontId="50" fillId="12" borderId="19" xfId="0" applyNumberFormat="1" applyFont="1" applyFill="1" applyBorder="1" applyAlignment="1">
      <alignment horizontal="center"/>
    </xf>
    <xf numFmtId="3" fontId="50" fillId="12" borderId="20" xfId="0" applyNumberFormat="1" applyFont="1" applyFill="1" applyBorder="1" applyAlignment="1">
      <alignment horizontal="center"/>
    </xf>
    <xf numFmtId="0" fontId="62" fillId="13" borderId="25" xfId="0" applyFont="1" applyFill="1" applyBorder="1" applyAlignment="1">
      <alignment horizontal="center"/>
    </xf>
    <xf numFmtId="0" fontId="62" fillId="13" borderId="27" xfId="0" applyFont="1" applyFill="1" applyBorder="1" applyAlignment="1">
      <alignment horizontal="center"/>
    </xf>
    <xf numFmtId="3" fontId="50" fillId="13" borderId="28" xfId="0" applyNumberFormat="1" applyFont="1" applyFill="1" applyBorder="1" applyAlignment="1">
      <alignment horizontal="center"/>
    </xf>
    <xf numFmtId="3" fontId="50" fillId="13" borderId="19" xfId="0" applyNumberFormat="1" applyFont="1" applyFill="1" applyBorder="1" applyAlignment="1">
      <alignment horizontal="center"/>
    </xf>
    <xf numFmtId="3" fontId="50" fillId="13" borderId="20" xfId="0" applyNumberFormat="1" applyFont="1" applyFill="1" applyBorder="1" applyAlignment="1">
      <alignment horizontal="center"/>
    </xf>
    <xf numFmtId="0" fontId="59" fillId="0" borderId="29" xfId="0" applyFont="1" applyFill="1" applyBorder="1" applyAlignment="1">
      <alignment horizontal="center"/>
    </xf>
    <xf numFmtId="0" fontId="60" fillId="0" borderId="30" xfId="0" applyFont="1" applyFill="1" applyBorder="1" applyAlignment="1">
      <alignment horizontal="center"/>
    </xf>
    <xf numFmtId="0" fontId="32" fillId="0" borderId="0" xfId="0" applyFont="1" applyFill="1" applyBorder="1" applyAlignment="1">
      <alignment vertical="center"/>
    </xf>
    <xf numFmtId="0" fontId="45" fillId="6" borderId="0" xfId="0" applyFont="1" applyFill="1"/>
    <xf numFmtId="0" fontId="21" fillId="6" borderId="0" xfId="2" applyFont="1" applyFill="1" applyAlignment="1" applyProtection="1"/>
    <xf numFmtId="0" fontId="51" fillId="0" borderId="0" xfId="0" quotePrefix="1" applyFont="1" applyFill="1" applyBorder="1" applyAlignment="1">
      <alignment horizontal="center" vertical="center"/>
    </xf>
    <xf numFmtId="0" fontId="61" fillId="0" borderId="31" xfId="0" applyFont="1" applyFill="1" applyBorder="1" applyAlignment="1">
      <alignment horizontal="center"/>
    </xf>
    <xf numFmtId="0" fontId="61" fillId="0" borderId="30" xfId="0" applyFont="1" applyFill="1" applyBorder="1" applyAlignment="1">
      <alignment horizontal="center"/>
    </xf>
    <xf numFmtId="0" fontId="61" fillId="0" borderId="32" xfId="0" applyFont="1" applyFill="1" applyBorder="1" applyAlignment="1">
      <alignment horizontal="center"/>
    </xf>
    <xf numFmtId="0" fontId="61" fillId="0" borderId="22" xfId="0" applyFont="1" applyFill="1" applyBorder="1" applyAlignment="1">
      <alignment horizontal="center"/>
    </xf>
    <xf numFmtId="0" fontId="61" fillId="0" borderId="33" xfId="0" applyFont="1" applyFill="1" applyBorder="1" applyAlignment="1">
      <alignment horizontal="center"/>
    </xf>
    <xf numFmtId="0" fontId="61" fillId="0" borderId="24" xfId="0" applyFont="1" applyFill="1" applyBorder="1" applyAlignment="1">
      <alignment horizontal="center"/>
    </xf>
    <xf numFmtId="0" fontId="61" fillId="0" borderId="29" xfId="0" applyFont="1" applyFill="1" applyBorder="1" applyAlignment="1">
      <alignment horizontal="center"/>
    </xf>
    <xf numFmtId="0" fontId="61" fillId="0" borderId="21" xfId="0" applyFont="1" applyFill="1" applyBorder="1" applyAlignment="1">
      <alignment horizontal="center"/>
    </xf>
    <xf numFmtId="0" fontId="61" fillId="0" borderId="23" xfId="0" applyFont="1" applyFill="1" applyBorder="1" applyAlignment="1">
      <alignment horizontal="center"/>
    </xf>
    <xf numFmtId="15" fontId="49" fillId="0" borderId="31" xfId="0" applyNumberFormat="1" applyFont="1" applyFill="1" applyBorder="1" applyAlignment="1">
      <alignment horizontal="center"/>
    </xf>
    <xf numFmtId="15" fontId="49" fillId="0" borderId="33" xfId="0" applyNumberFormat="1" applyFont="1" applyFill="1" applyBorder="1" applyAlignment="1">
      <alignment horizontal="center"/>
    </xf>
    <xf numFmtId="1" fontId="58" fillId="13" borderId="34" xfId="3" applyNumberFormat="1" applyFont="1" applyFill="1" applyBorder="1" applyAlignment="1">
      <alignment horizontal="center"/>
    </xf>
    <xf numFmtId="0" fontId="74" fillId="0" borderId="0" xfId="0" applyFont="1" applyFill="1" applyBorder="1" applyAlignment="1">
      <alignment vertical="center"/>
    </xf>
    <xf numFmtId="0" fontId="18" fillId="6" borderId="0" xfId="0" applyFont="1" applyFill="1"/>
    <xf numFmtId="0" fontId="16" fillId="6" borderId="0" xfId="0" applyFont="1" applyFill="1"/>
    <xf numFmtId="15" fontId="49" fillId="0" borderId="35" xfId="0" applyNumberFormat="1" applyFont="1" applyFill="1" applyBorder="1" applyAlignment="1">
      <alignment horizontal="center"/>
    </xf>
    <xf numFmtId="0" fontId="59" fillId="0" borderId="36" xfId="0" applyFont="1" applyFill="1" applyBorder="1" applyAlignment="1">
      <alignment horizontal="center"/>
    </xf>
    <xf numFmtId="0" fontId="60" fillId="0" borderId="37" xfId="0" applyFont="1" applyFill="1" applyBorder="1" applyAlignment="1">
      <alignment horizontal="center"/>
    </xf>
    <xf numFmtId="0" fontId="61" fillId="0" borderId="35" xfId="0" applyFont="1" applyFill="1" applyBorder="1" applyAlignment="1">
      <alignment horizontal="center"/>
    </xf>
    <xf numFmtId="0" fontId="61" fillId="0" borderId="36" xfId="0" applyFont="1" applyFill="1" applyBorder="1" applyAlignment="1">
      <alignment horizontal="center"/>
    </xf>
    <xf numFmtId="0" fontId="61" fillId="0" borderId="37" xfId="0" applyFont="1" applyFill="1" applyBorder="1" applyAlignment="1">
      <alignment horizontal="center"/>
    </xf>
    <xf numFmtId="15" fontId="49" fillId="0" borderId="38" xfId="0" applyNumberFormat="1" applyFont="1" applyFill="1" applyBorder="1" applyAlignment="1">
      <alignment horizontal="center"/>
    </xf>
    <xf numFmtId="15" fontId="49" fillId="0" borderId="32" xfId="0" applyNumberFormat="1" applyFont="1" applyFill="1" applyBorder="1" applyAlignment="1">
      <alignment horizontal="center"/>
    </xf>
    <xf numFmtId="0" fontId="52" fillId="6" borderId="0" xfId="0" applyFont="1" applyFill="1" applyAlignment="1"/>
    <xf numFmtId="0" fontId="22" fillId="6" borderId="0" xfId="2" applyFont="1" applyFill="1" applyAlignment="1" applyProtection="1"/>
    <xf numFmtId="0" fontId="17" fillId="6" borderId="0" xfId="0" applyFont="1" applyFill="1"/>
    <xf numFmtId="0" fontId="20" fillId="6" borderId="0" xfId="2" quotePrefix="1" applyFont="1" applyFill="1" applyAlignment="1" applyProtection="1">
      <alignment horizontal="center"/>
    </xf>
    <xf numFmtId="0" fontId="20" fillId="6" borderId="0" xfId="2" applyFont="1" applyFill="1" applyAlignment="1" applyProtection="1"/>
    <xf numFmtId="0" fontId="82" fillId="0" borderId="0" xfId="5"/>
    <xf numFmtId="0" fontId="55" fillId="7" borderId="39" xfId="5" applyFont="1" applyFill="1" applyBorder="1" applyAlignment="1">
      <alignment horizontal="center"/>
    </xf>
    <xf numFmtId="0" fontId="55" fillId="7" borderId="40" xfId="5" applyFont="1" applyFill="1" applyBorder="1" applyAlignment="1">
      <alignment horizontal="center"/>
    </xf>
    <xf numFmtId="1" fontId="43" fillId="0" borderId="29" xfId="5" applyNumberFormat="1" applyFont="1" applyBorder="1" applyAlignment="1">
      <alignment horizontal="center"/>
    </xf>
    <xf numFmtId="16" fontId="43" fillId="0" borderId="41" xfId="5" applyNumberFormat="1" applyFont="1" applyBorder="1"/>
    <xf numFmtId="1" fontId="43" fillId="0" borderId="21" xfId="5" applyNumberFormat="1" applyFont="1" applyBorder="1" applyAlignment="1">
      <alignment horizontal="center"/>
    </xf>
    <xf numFmtId="16" fontId="43" fillId="0" borderId="21" xfId="5" applyNumberFormat="1" applyFont="1" applyBorder="1"/>
    <xf numFmtId="0" fontId="88" fillId="3" borderId="25" xfId="5" applyFont="1" applyFill="1" applyBorder="1" applyAlignment="1">
      <alignment horizontal="center"/>
    </xf>
    <xf numFmtId="0" fontId="88" fillId="3" borderId="42" xfId="5" applyFont="1" applyFill="1" applyBorder="1" applyAlignment="1">
      <alignment horizontal="center"/>
    </xf>
    <xf numFmtId="0" fontId="88" fillId="3" borderId="26" xfId="5" applyFont="1" applyFill="1" applyBorder="1" applyAlignment="1">
      <alignment horizontal="center"/>
    </xf>
    <xf numFmtId="16" fontId="43" fillId="0" borderId="31" xfId="5" applyNumberFormat="1" applyFont="1" applyBorder="1" applyAlignment="1">
      <alignment horizontal="center"/>
    </xf>
    <xf numFmtId="16" fontId="43" fillId="0" borderId="29" xfId="5" applyNumberFormat="1" applyFont="1" applyBorder="1" applyAlignment="1">
      <alignment horizontal="center"/>
    </xf>
    <xf numFmtId="0" fontId="43" fillId="0" borderId="30" xfId="5" applyFont="1" applyBorder="1" applyAlignment="1">
      <alignment horizontal="center"/>
    </xf>
    <xf numFmtId="0" fontId="83" fillId="0" borderId="31" xfId="5" applyFont="1" applyBorder="1" applyAlignment="1">
      <alignment horizontal="center"/>
    </xf>
    <xf numFmtId="0" fontId="83" fillId="0" borderId="29" xfId="5" applyFont="1" applyBorder="1" applyAlignment="1">
      <alignment horizontal="center"/>
    </xf>
    <xf numFmtId="0" fontId="83" fillId="0" borderId="30" xfId="5" applyFont="1" applyBorder="1" applyAlignment="1">
      <alignment horizontal="center"/>
    </xf>
    <xf numFmtId="0" fontId="84" fillId="0" borderId="29" xfId="7" applyFont="1" applyBorder="1" applyAlignment="1">
      <alignment horizontal="center"/>
    </xf>
    <xf numFmtId="0" fontId="84" fillId="0" borderId="29" xfId="5" applyFont="1" applyBorder="1" applyAlignment="1">
      <alignment horizontal="center"/>
    </xf>
    <xf numFmtId="0" fontId="84" fillId="0" borderId="30" xfId="5" applyFont="1" applyBorder="1" applyAlignment="1">
      <alignment horizontal="center"/>
    </xf>
    <xf numFmtId="0" fontId="84" fillId="0" borderId="43" xfId="5" applyFont="1" applyBorder="1" applyAlignment="1">
      <alignment horizontal="center"/>
    </xf>
    <xf numFmtId="0" fontId="82" fillId="0" borderId="29" xfId="5" applyBorder="1" applyAlignment="1">
      <alignment horizontal="center"/>
    </xf>
    <xf numFmtId="0" fontId="83" fillId="0" borderId="22" xfId="5" applyFont="1" applyBorder="1" applyAlignment="1">
      <alignment horizontal="center"/>
    </xf>
    <xf numFmtId="0" fontId="84" fillId="0" borderId="0" xfId="7" applyFont="1" applyFill="1" applyBorder="1" applyAlignment="1">
      <alignment horizontal="center"/>
    </xf>
    <xf numFmtId="0" fontId="82" fillId="0" borderId="44" xfId="5" applyBorder="1"/>
    <xf numFmtId="0" fontId="82" fillId="14" borderId="0" xfId="5" applyFill="1"/>
    <xf numFmtId="0" fontId="82" fillId="0" borderId="30" xfId="5" applyFont="1" applyBorder="1" applyAlignment="1">
      <alignment horizontal="center"/>
    </xf>
    <xf numFmtId="1" fontId="43" fillId="0" borderId="0" xfId="5" applyNumberFormat="1" applyFont="1" applyBorder="1" applyAlignment="1">
      <alignment horizontal="center"/>
    </xf>
    <xf numFmtId="0" fontId="83" fillId="0" borderId="0" xfId="5" applyFont="1" applyBorder="1" applyAlignment="1">
      <alignment horizontal="center"/>
    </xf>
    <xf numFmtId="0" fontId="84" fillId="0" borderId="0" xfId="7" applyFont="1" applyBorder="1" applyAlignment="1">
      <alignment horizontal="center"/>
    </xf>
    <xf numFmtId="0" fontId="84" fillId="0" borderId="0" xfId="5" applyFont="1" applyBorder="1" applyAlignment="1">
      <alignment horizontal="center"/>
    </xf>
    <xf numFmtId="0" fontId="82" fillId="0" borderId="0" xfId="5" applyBorder="1" applyAlignment="1">
      <alignment horizontal="center"/>
    </xf>
    <xf numFmtId="16" fontId="43" fillId="0" borderId="0" xfId="5" applyNumberFormat="1" applyFont="1" applyBorder="1"/>
    <xf numFmtId="0" fontId="43" fillId="0" borderId="0" xfId="5" applyFont="1" applyBorder="1"/>
    <xf numFmtId="0" fontId="93" fillId="0" borderId="45" xfId="0" applyFont="1" applyBorder="1" applyAlignment="1">
      <alignment horizontal="center"/>
    </xf>
    <xf numFmtId="2" fontId="93" fillId="0" borderId="45" xfId="0" applyNumberFormat="1" applyFont="1" applyBorder="1" applyAlignment="1">
      <alignment horizontal="center"/>
    </xf>
    <xf numFmtId="167" fontId="93" fillId="0" borderId="45" xfId="0" applyNumberFormat="1" applyFont="1" applyBorder="1" applyAlignment="1">
      <alignment horizontal="center"/>
    </xf>
    <xf numFmtId="169" fontId="93" fillId="0" borderId="45" xfId="0" applyNumberFormat="1" applyFont="1" applyBorder="1" applyAlignment="1">
      <alignment horizontal="center"/>
    </xf>
    <xf numFmtId="0" fontId="93" fillId="0" borderId="46" xfId="0" applyFont="1" applyBorder="1" applyAlignment="1">
      <alignment horizontal="center"/>
    </xf>
    <xf numFmtId="169" fontId="93" fillId="0" borderId="45" xfId="0" applyNumberFormat="1" applyFont="1" applyFill="1" applyBorder="1" applyAlignment="1">
      <alignment horizontal="center"/>
    </xf>
    <xf numFmtId="2" fontId="90" fillId="0" borderId="47" xfId="0" applyNumberFormat="1" applyFont="1" applyBorder="1" applyAlignment="1">
      <alignment horizontal="center"/>
    </xf>
    <xf numFmtId="0" fontId="90" fillId="0" borderId="47" xfId="0" applyFont="1" applyBorder="1" applyAlignment="1">
      <alignment horizontal="center"/>
    </xf>
    <xf numFmtId="0" fontId="90" fillId="0" borderId="48" xfId="0" applyFont="1" applyBorder="1" applyAlignment="1">
      <alignment horizontal="center"/>
    </xf>
    <xf numFmtId="2" fontId="90" fillId="0" borderId="48" xfId="0" applyNumberFormat="1" applyFont="1" applyBorder="1" applyAlignment="1">
      <alignment horizontal="center"/>
    </xf>
    <xf numFmtId="0" fontId="90" fillId="0" borderId="49" xfId="0" applyFont="1" applyBorder="1" applyAlignment="1">
      <alignment horizontal="center"/>
    </xf>
    <xf numFmtId="2" fontId="90" fillId="0" borderId="49" xfId="0" applyNumberFormat="1" applyFont="1" applyBorder="1" applyAlignment="1">
      <alignment horizontal="center"/>
    </xf>
    <xf numFmtId="167" fontId="90" fillId="0" borderId="47" xfId="0" applyNumberFormat="1" applyFont="1" applyBorder="1" applyAlignment="1">
      <alignment horizontal="center"/>
    </xf>
    <xf numFmtId="169" fontId="90" fillId="0" borderId="47" xfId="0" applyNumberFormat="1" applyFont="1" applyBorder="1" applyAlignment="1">
      <alignment horizontal="center"/>
    </xf>
    <xf numFmtId="167" fontId="90" fillId="0" borderId="48" xfId="0" applyNumberFormat="1" applyFont="1" applyBorder="1" applyAlignment="1">
      <alignment horizontal="center"/>
    </xf>
    <xf numFmtId="169" fontId="90" fillId="0" borderId="48" xfId="0" applyNumberFormat="1" applyFont="1" applyBorder="1" applyAlignment="1">
      <alignment horizontal="center"/>
    </xf>
    <xf numFmtId="167" fontId="90" fillId="0" borderId="49" xfId="0" applyNumberFormat="1" applyFont="1" applyBorder="1" applyAlignment="1">
      <alignment horizontal="center"/>
    </xf>
    <xf numFmtId="169" fontId="90" fillId="0" borderId="49" xfId="0" applyNumberFormat="1" applyFont="1" applyBorder="1" applyAlignment="1">
      <alignment horizontal="center"/>
    </xf>
    <xf numFmtId="16" fontId="43" fillId="0" borderId="41" xfId="5" applyNumberFormat="1" applyFont="1" applyFill="1" applyBorder="1"/>
    <xf numFmtId="1" fontId="43" fillId="0" borderId="21" xfId="5" applyNumberFormat="1" applyFont="1" applyFill="1" applyBorder="1" applyAlignment="1">
      <alignment horizontal="center"/>
    </xf>
    <xf numFmtId="16" fontId="43" fillId="0" borderId="21" xfId="5" applyNumberFormat="1" applyFont="1" applyFill="1" applyBorder="1"/>
    <xf numFmtId="169" fontId="94" fillId="16" borderId="31" xfId="0" applyNumberFormat="1" applyFont="1" applyFill="1" applyBorder="1" applyAlignment="1">
      <alignment horizontal="center"/>
    </xf>
    <xf numFmtId="0" fontId="94" fillId="16" borderId="29" xfId="0" applyFont="1" applyFill="1" applyBorder="1" applyAlignment="1">
      <alignment horizontal="center"/>
    </xf>
    <xf numFmtId="2" fontId="94" fillId="16" borderId="29" xfId="0" applyNumberFormat="1" applyFont="1" applyFill="1" applyBorder="1" applyAlignment="1">
      <alignment horizontal="center"/>
    </xf>
    <xf numFmtId="167" fontId="94" fillId="16" borderId="29" xfId="0" applyNumberFormat="1" applyFont="1" applyFill="1" applyBorder="1" applyAlignment="1">
      <alignment horizontal="center"/>
    </xf>
    <xf numFmtId="169" fontId="94" fillId="16" borderId="29" xfId="0" applyNumberFormat="1" applyFont="1" applyFill="1" applyBorder="1" applyAlignment="1">
      <alignment horizontal="center"/>
    </xf>
    <xf numFmtId="0" fontId="94" fillId="16" borderId="30" xfId="0" applyFont="1" applyFill="1" applyBorder="1" applyAlignment="1">
      <alignment horizontal="center"/>
    </xf>
    <xf numFmtId="1" fontId="15" fillId="0" borderId="32" xfId="0" applyNumberFormat="1" applyFont="1" applyFill="1" applyBorder="1" applyAlignment="1">
      <alignment horizontal="center"/>
    </xf>
    <xf numFmtId="0" fontId="15" fillId="0" borderId="21" xfId="0" applyFont="1" applyFill="1" applyBorder="1" applyAlignment="1">
      <alignment horizontal="center"/>
    </xf>
    <xf numFmtId="2" fontId="15" fillId="0" borderId="21" xfId="0" applyNumberFormat="1" applyFont="1" applyFill="1" applyBorder="1" applyAlignment="1">
      <alignment horizontal="center"/>
    </xf>
    <xf numFmtId="167" fontId="15" fillId="0" borderId="21" xfId="0" applyNumberFormat="1" applyFont="1" applyFill="1" applyBorder="1" applyAlignment="1">
      <alignment horizontal="center"/>
    </xf>
    <xf numFmtId="0" fontId="15" fillId="0" borderId="21" xfId="0" applyNumberFormat="1" applyFont="1" applyFill="1" applyBorder="1" applyAlignment="1">
      <alignment horizontal="center"/>
    </xf>
    <xf numFmtId="169" fontId="15" fillId="0" borderId="21" xfId="0" applyNumberFormat="1" applyFont="1" applyFill="1" applyBorder="1" applyAlignment="1">
      <alignment horizontal="center"/>
    </xf>
    <xf numFmtId="0" fontId="15" fillId="0" borderId="22" xfId="0" applyFont="1" applyFill="1" applyBorder="1" applyAlignment="1">
      <alignment horizontal="center"/>
    </xf>
    <xf numFmtId="0" fontId="15" fillId="0" borderId="32" xfId="0" applyFont="1" applyFill="1" applyBorder="1" applyAlignment="1">
      <alignment horizontal="center"/>
    </xf>
    <xf numFmtId="1" fontId="15" fillId="0" borderId="21" xfId="0" applyNumberFormat="1" applyFont="1" applyFill="1" applyBorder="1" applyAlignment="1">
      <alignment horizontal="center"/>
    </xf>
    <xf numFmtId="2" fontId="15" fillId="0" borderId="22" xfId="0" applyNumberFormat="1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167" fontId="15" fillId="0" borderId="23" xfId="0" applyNumberFormat="1" applyFont="1" applyFill="1" applyBorder="1" applyAlignment="1">
      <alignment horizontal="center"/>
    </xf>
    <xf numFmtId="2" fontId="15" fillId="0" borderId="23" xfId="0" applyNumberFormat="1" applyFont="1" applyFill="1" applyBorder="1" applyAlignment="1">
      <alignment horizontal="center"/>
    </xf>
    <xf numFmtId="169" fontId="15" fillId="0" borderId="23" xfId="0" applyNumberFormat="1" applyFont="1" applyFill="1" applyBorder="1" applyAlignment="1">
      <alignment horizontal="center"/>
    </xf>
    <xf numFmtId="0" fontId="15" fillId="0" borderId="24" xfId="0" applyFont="1" applyFill="1" applyBorder="1" applyAlignment="1">
      <alignment horizontal="center"/>
    </xf>
    <xf numFmtId="0" fontId="90" fillId="0" borderId="47" xfId="0" applyFont="1" applyBorder="1" applyAlignment="1">
      <alignment horizontal="right"/>
    </xf>
    <xf numFmtId="167" fontId="90" fillId="0" borderId="47" xfId="0" applyNumberFormat="1" applyFont="1" applyBorder="1" applyAlignment="1">
      <alignment horizontal="right"/>
    </xf>
    <xf numFmtId="0" fontId="90" fillId="0" borderId="47" xfId="0" applyFont="1" applyBorder="1"/>
    <xf numFmtId="167" fontId="90" fillId="0" borderId="47" xfId="0" applyNumberFormat="1" applyFont="1" applyBorder="1"/>
    <xf numFmtId="169" fontId="90" fillId="0" borderId="47" xfId="0" applyNumberFormat="1" applyFont="1" applyBorder="1"/>
    <xf numFmtId="2" fontId="90" fillId="0" borderId="47" xfId="0" applyNumberFormat="1" applyFont="1" applyBorder="1" applyAlignment="1">
      <alignment horizontal="right"/>
    </xf>
    <xf numFmtId="0" fontId="0" fillId="15" borderId="44" xfId="0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60" xfId="0" applyBorder="1" applyAlignment="1">
      <alignment horizontal="center"/>
    </xf>
    <xf numFmtId="49" fontId="0" fillId="0" borderId="58" xfId="0" quotePrefix="1" applyNumberFormat="1" applyBorder="1" applyAlignment="1">
      <alignment horizontal="center"/>
    </xf>
    <xf numFmtId="49" fontId="0" fillId="0" borderId="59" xfId="0" quotePrefix="1" applyNumberFormat="1" applyBorder="1" applyAlignment="1">
      <alignment horizontal="center"/>
    </xf>
    <xf numFmtId="49" fontId="0" fillId="0" borderId="59" xfId="0" applyNumberFormat="1" applyBorder="1" applyAlignment="1">
      <alignment horizontal="center"/>
    </xf>
    <xf numFmtId="49" fontId="0" fillId="0" borderId="60" xfId="0" applyNumberFormat="1" applyBorder="1" applyAlignment="1">
      <alignment horizontal="center"/>
    </xf>
    <xf numFmtId="0" fontId="0" fillId="0" borderId="58" xfId="0" quotePrefix="1" applyBorder="1" applyAlignment="1">
      <alignment horizontal="center"/>
    </xf>
    <xf numFmtId="0" fontId="0" fillId="0" borderId="59" xfId="0" quotePrefix="1" applyBorder="1" applyAlignment="1">
      <alignment horizontal="center"/>
    </xf>
    <xf numFmtId="0" fontId="0" fillId="0" borderId="60" xfId="0" quotePrefix="1" applyBorder="1" applyAlignment="1">
      <alignment horizontal="center"/>
    </xf>
    <xf numFmtId="171" fontId="101" fillId="0" borderId="0" xfId="4" applyFont="1"/>
    <xf numFmtId="165" fontId="101" fillId="0" borderId="0" xfId="4" applyNumberFormat="1" applyFont="1" applyAlignment="1">
      <alignment horizontal="center"/>
    </xf>
    <xf numFmtId="171" fontId="101" fillId="0" borderId="0" xfId="4" applyFont="1" applyBorder="1"/>
    <xf numFmtId="165" fontId="102" fillId="9" borderId="61" xfId="6" applyNumberFormat="1" applyFont="1" applyFill="1" applyBorder="1" applyAlignment="1" applyProtection="1"/>
    <xf numFmtId="165" fontId="102" fillId="9" borderId="62" xfId="6" applyNumberFormat="1" applyFont="1" applyFill="1" applyBorder="1" applyAlignment="1" applyProtection="1"/>
    <xf numFmtId="1" fontId="93" fillId="9" borderId="63" xfId="6" applyNumberFormat="1" applyFont="1" applyFill="1" applyBorder="1" applyAlignment="1" applyProtection="1">
      <alignment horizontal="left"/>
    </xf>
    <xf numFmtId="165" fontId="102" fillId="9" borderId="0" xfId="6" applyNumberFormat="1" applyFont="1" applyFill="1" applyBorder="1" applyAlignment="1" applyProtection="1"/>
    <xf numFmtId="1" fontId="15" fillId="9" borderId="0" xfId="6" applyNumberFormat="1" applyFont="1" applyFill="1" applyBorder="1" applyAlignment="1" applyProtection="1">
      <alignment horizontal="centerContinuous"/>
    </xf>
    <xf numFmtId="171" fontId="103" fillId="0" borderId="0" xfId="4" applyFont="1" applyFill="1" applyBorder="1" applyAlignment="1">
      <alignment horizontal="centerContinuous"/>
    </xf>
    <xf numFmtId="165" fontId="104" fillId="9" borderId="0" xfId="6" applyNumberFormat="1" applyFont="1" applyFill="1" applyBorder="1" applyAlignment="1"/>
    <xf numFmtId="170" fontId="47" fillId="9" borderId="0" xfId="6" applyFont="1" applyFill="1" applyBorder="1" applyAlignment="1">
      <alignment horizontal="centerContinuous"/>
    </xf>
    <xf numFmtId="165" fontId="105" fillId="9" borderId="0" xfId="6" applyNumberFormat="1" applyFont="1" applyFill="1" applyBorder="1" applyAlignment="1"/>
    <xf numFmtId="170" fontId="47" fillId="9" borderId="0" xfId="6" applyFont="1" applyFill="1" applyBorder="1"/>
    <xf numFmtId="171" fontId="103" fillId="0" borderId="0" xfId="4" applyFont="1" applyFill="1" applyBorder="1"/>
    <xf numFmtId="171" fontId="103" fillId="0" borderId="0" xfId="4" applyFont="1" applyBorder="1"/>
    <xf numFmtId="165" fontId="103" fillId="0" borderId="0" xfId="4" applyNumberFormat="1" applyFont="1" applyBorder="1" applyAlignment="1">
      <alignment horizontal="center"/>
    </xf>
    <xf numFmtId="171" fontId="103" fillId="0" borderId="62" xfId="4" applyFont="1" applyBorder="1"/>
    <xf numFmtId="0" fontId="102" fillId="0" borderId="0" xfId="0" applyFont="1"/>
    <xf numFmtId="0" fontId="0" fillId="0" borderId="67" xfId="0" applyBorder="1"/>
    <xf numFmtId="0" fontId="105" fillId="0" borderId="0" xfId="0" applyFont="1" applyFill="1" applyBorder="1" applyAlignment="1">
      <alignment horizontal="center"/>
    </xf>
    <xf numFmtId="0" fontId="105" fillId="0" borderId="66" xfId="0" applyFont="1" applyFill="1" applyBorder="1" applyAlignment="1">
      <alignment horizontal="center"/>
    </xf>
    <xf numFmtId="0" fontId="105" fillId="0" borderId="0" xfId="0" applyFont="1" applyFill="1"/>
    <xf numFmtId="0" fontId="105" fillId="15" borderId="57" xfId="0" applyFont="1" applyFill="1" applyBorder="1" applyAlignment="1">
      <alignment horizontal="center"/>
    </xf>
    <xf numFmtId="0" fontId="105" fillId="15" borderId="52" xfId="0" applyFont="1" applyFill="1" applyBorder="1" applyAlignment="1">
      <alignment horizontal="center"/>
    </xf>
    <xf numFmtId="0" fontId="105" fillId="15" borderId="55" xfId="0" applyFont="1" applyFill="1" applyBorder="1" applyAlignment="1">
      <alignment horizontal="center"/>
    </xf>
    <xf numFmtId="0" fontId="17" fillId="18" borderId="57" xfId="0" applyFont="1" applyFill="1" applyBorder="1" applyAlignment="1">
      <alignment horizontal="center"/>
    </xf>
    <xf numFmtId="0" fontId="17" fillId="18" borderId="52" xfId="0" applyFont="1" applyFill="1" applyBorder="1" applyAlignment="1">
      <alignment horizontal="center"/>
    </xf>
    <xf numFmtId="0" fontId="107" fillId="18" borderId="52" xfId="0" applyFont="1" applyFill="1" applyBorder="1" applyAlignment="1">
      <alignment horizontal="center"/>
    </xf>
    <xf numFmtId="0" fontId="107" fillId="18" borderId="53" xfId="0" applyFont="1" applyFill="1" applyBorder="1" applyAlignment="1">
      <alignment horizontal="center"/>
    </xf>
    <xf numFmtId="0" fontId="17" fillId="19" borderId="57" xfId="0" applyFont="1" applyFill="1" applyBorder="1" applyAlignment="1">
      <alignment horizontal="center"/>
    </xf>
    <xf numFmtId="0" fontId="17" fillId="19" borderId="52" xfId="0" applyFont="1" applyFill="1" applyBorder="1" applyAlignment="1">
      <alignment horizontal="center"/>
    </xf>
    <xf numFmtId="0" fontId="107" fillId="19" borderId="52" xfId="0" applyFont="1" applyFill="1" applyBorder="1" applyAlignment="1">
      <alignment horizontal="center"/>
    </xf>
    <xf numFmtId="0" fontId="107" fillId="19" borderId="56" xfId="0" applyFont="1" applyFill="1" applyBorder="1" applyAlignment="1">
      <alignment horizontal="center"/>
    </xf>
    <xf numFmtId="0" fontId="105" fillId="0" borderId="72" xfId="0" applyFont="1" applyFill="1" applyBorder="1" applyAlignment="1">
      <alignment horizontal="center"/>
    </xf>
    <xf numFmtId="0" fontId="105" fillId="0" borderId="21" xfId="0" applyFont="1" applyFill="1" applyBorder="1" applyAlignment="1">
      <alignment horizontal="center"/>
    </xf>
    <xf numFmtId="0" fontId="105" fillId="0" borderId="69" xfId="0" applyFont="1" applyFill="1" applyBorder="1" applyAlignment="1">
      <alignment horizontal="center"/>
    </xf>
    <xf numFmtId="1" fontId="105" fillId="0" borderId="72" xfId="0" applyNumberFormat="1" applyFont="1" applyFill="1" applyBorder="1" applyAlignment="1">
      <alignment horizontal="center"/>
    </xf>
    <xf numFmtId="1" fontId="105" fillId="0" borderId="21" xfId="0" applyNumberFormat="1" applyFont="1" applyFill="1" applyBorder="1" applyAlignment="1">
      <alignment horizontal="center"/>
    </xf>
    <xf numFmtId="0" fontId="1" fillId="9" borderId="0" xfId="0" applyFont="1" applyFill="1"/>
    <xf numFmtId="0" fontId="108" fillId="9" borderId="0" xfId="0" applyFont="1" applyFill="1"/>
    <xf numFmtId="0" fontId="109" fillId="9" borderId="0" xfId="0" applyFont="1" applyFill="1"/>
    <xf numFmtId="0" fontId="106" fillId="9" borderId="0" xfId="0" applyFont="1" applyFill="1" applyBorder="1" applyAlignment="1">
      <alignment horizontal="center"/>
    </xf>
    <xf numFmtId="15" fontId="106" fillId="9" borderId="58" xfId="0" applyNumberFormat="1" applyFont="1" applyFill="1" applyBorder="1" applyAlignment="1">
      <alignment horizontal="center"/>
    </xf>
    <xf numFmtId="0" fontId="106" fillId="9" borderId="59" xfId="0" applyFont="1" applyFill="1" applyBorder="1" applyAlignment="1">
      <alignment horizontal="center"/>
    </xf>
    <xf numFmtId="172" fontId="0" fillId="0" borderId="0" xfId="0" applyNumberFormat="1"/>
    <xf numFmtId="1" fontId="105" fillId="14" borderId="21" xfId="0" applyNumberFormat="1" applyFont="1" applyFill="1" applyBorder="1" applyAlignment="1">
      <alignment horizontal="center"/>
    </xf>
    <xf numFmtId="167" fontId="105" fillId="14" borderId="22" xfId="0" applyNumberFormat="1" applyFont="1" applyFill="1" applyBorder="1" applyAlignment="1">
      <alignment horizontal="center"/>
    </xf>
    <xf numFmtId="167" fontId="105" fillId="14" borderId="21" xfId="0" applyNumberFormat="1" applyFont="1" applyFill="1" applyBorder="1" applyAlignment="1">
      <alignment horizontal="center"/>
    </xf>
    <xf numFmtId="0" fontId="107" fillId="17" borderId="0" xfId="0" applyFont="1" applyFill="1" applyBorder="1" applyAlignment="1">
      <alignment horizontal="center"/>
    </xf>
    <xf numFmtId="0" fontId="106" fillId="9" borderId="74" xfId="0" applyFont="1" applyFill="1" applyBorder="1" applyAlignment="1" applyProtection="1">
      <alignment horizontal="center"/>
    </xf>
    <xf numFmtId="0" fontId="43" fillId="0" borderId="21" xfId="5" applyFont="1" applyBorder="1" applyAlignment="1">
      <alignment horizontal="center"/>
    </xf>
    <xf numFmtId="0" fontId="92" fillId="0" borderId="0" xfId="0" applyFont="1" applyAlignment="1">
      <alignment horizontal="center"/>
    </xf>
    <xf numFmtId="0" fontId="90" fillId="0" borderId="0" xfId="0" applyFont="1" applyAlignment="1">
      <alignment horizontal="center"/>
    </xf>
    <xf numFmtId="0" fontId="105" fillId="9" borderId="74" xfId="0" applyFont="1" applyFill="1" applyBorder="1" applyAlignment="1" applyProtection="1">
      <alignment horizontal="center"/>
    </xf>
    <xf numFmtId="0" fontId="55" fillId="0" borderId="22" xfId="0" applyFont="1" applyFill="1" applyBorder="1" applyAlignment="1">
      <alignment horizontal="center"/>
    </xf>
    <xf numFmtId="0" fontId="107" fillId="19" borderId="73" xfId="0" applyFont="1" applyFill="1" applyBorder="1" applyAlignment="1">
      <alignment horizontal="center"/>
    </xf>
    <xf numFmtId="0" fontId="102" fillId="0" borderId="0" xfId="0" applyFont="1" applyAlignment="1">
      <alignment horizontal="center"/>
    </xf>
    <xf numFmtId="0" fontId="0" fillId="0" borderId="0" xfId="0" applyFill="1" applyBorder="1"/>
    <xf numFmtId="0" fontId="91" fillId="0" borderId="21" xfId="0" applyFont="1" applyFill="1" applyBorder="1" applyAlignment="1">
      <alignment horizontal="center"/>
    </xf>
    <xf numFmtId="165" fontId="91" fillId="0" borderId="21" xfId="3" applyNumberFormat="1" applyFont="1" applyFill="1" applyBorder="1" applyAlignment="1">
      <alignment horizontal="center"/>
    </xf>
    <xf numFmtId="15" fontId="43" fillId="9" borderId="21" xfId="0" applyNumberFormat="1" applyFont="1" applyFill="1" applyBorder="1" applyAlignment="1">
      <alignment horizontal="center"/>
    </xf>
    <xf numFmtId="0" fontId="111" fillId="28" borderId="0" xfId="0" applyFont="1" applyFill="1" applyAlignment="1">
      <alignment horizontal="center"/>
    </xf>
    <xf numFmtId="0" fontId="111" fillId="28" borderId="0" xfId="0" applyFont="1" applyFill="1" applyAlignment="1">
      <alignment horizontal="center" vertical="center" wrapText="1"/>
    </xf>
    <xf numFmtId="0" fontId="112" fillId="0" borderId="0" xfId="0" applyFont="1" applyFill="1" applyBorder="1" applyAlignment="1"/>
    <xf numFmtId="0" fontId="113" fillId="0" borderId="0" xfId="0" applyFont="1" applyAlignment="1">
      <alignment horizontal="center"/>
    </xf>
    <xf numFmtId="0" fontId="114" fillId="0" borderId="0" xfId="0" applyFont="1" applyFill="1" applyBorder="1" applyAlignment="1"/>
    <xf numFmtId="0" fontId="115" fillId="0" borderId="0" xfId="0" applyFont="1" applyFill="1" applyBorder="1" applyAlignment="1"/>
    <xf numFmtId="14" fontId="116" fillId="0" borderId="0" xfId="0" quotePrefix="1" applyNumberFormat="1" applyFont="1" applyFill="1" applyBorder="1" applyAlignment="1"/>
    <xf numFmtId="14" fontId="116" fillId="0" borderId="0" xfId="0" applyNumberFormat="1" applyFont="1" applyFill="1" applyBorder="1" applyAlignment="1"/>
    <xf numFmtId="0" fontId="118" fillId="0" borderId="0" xfId="0" applyFont="1" applyFill="1" applyBorder="1" applyAlignment="1">
      <alignment horizontal="center"/>
    </xf>
    <xf numFmtId="0" fontId="117" fillId="8" borderId="0" xfId="0" applyFont="1" applyFill="1" applyAlignment="1">
      <alignment horizontal="center"/>
    </xf>
    <xf numFmtId="0" fontId="119" fillId="8" borderId="0" xfId="0" applyFont="1" applyFill="1" applyAlignment="1">
      <alignment horizontal="center"/>
    </xf>
    <xf numFmtId="0" fontId="120" fillId="8" borderId="0" xfId="0" applyFont="1" applyFill="1" applyBorder="1" applyAlignment="1">
      <alignment horizontal="center"/>
    </xf>
    <xf numFmtId="0" fontId="121" fillId="8" borderId="0" xfId="0" applyFont="1" applyFill="1" applyAlignment="1">
      <alignment horizontal="center"/>
    </xf>
    <xf numFmtId="0" fontId="122" fillId="8" borderId="0" xfId="0" applyFont="1" applyFill="1" applyBorder="1" applyAlignment="1">
      <alignment horizontal="right"/>
    </xf>
    <xf numFmtId="165" fontId="120" fillId="8" borderId="0" xfId="0" applyNumberFormat="1" applyFont="1" applyFill="1" applyBorder="1" applyAlignment="1">
      <alignment horizontal="center"/>
    </xf>
    <xf numFmtId="0" fontId="118" fillId="0" borderId="83" xfId="0" applyFont="1" applyFill="1" applyBorder="1" applyAlignment="1"/>
    <xf numFmtId="165" fontId="118" fillId="0" borderId="83" xfId="0" applyNumberFormat="1" applyFont="1" applyFill="1" applyBorder="1" applyAlignment="1">
      <alignment horizontal="center"/>
    </xf>
    <xf numFmtId="0" fontId="118" fillId="0" borderId="78" xfId="0" applyFont="1" applyFill="1" applyBorder="1" applyAlignment="1">
      <alignment horizontal="center"/>
    </xf>
    <xf numFmtId="0" fontId="123" fillId="0" borderId="0" xfId="0" applyFont="1" applyFill="1" applyBorder="1" applyAlignment="1">
      <alignment horizontal="center"/>
    </xf>
    <xf numFmtId="3" fontId="125" fillId="0" borderId="32" xfId="0" applyNumberFormat="1" applyFont="1" applyFill="1" applyBorder="1" applyAlignment="1">
      <alignment horizontal="center"/>
    </xf>
    <xf numFmtId="0" fontId="125" fillId="0" borderId="0" xfId="0" applyFont="1" applyBorder="1" applyAlignment="1">
      <alignment horizontal="center"/>
    </xf>
    <xf numFmtId="0" fontId="125" fillId="0" borderId="0" xfId="0" applyFont="1" applyAlignment="1">
      <alignment horizontal="center"/>
    </xf>
    <xf numFmtId="0" fontId="125" fillId="0" borderId="21" xfId="0" applyFont="1" applyFill="1" applyBorder="1" applyAlignment="1" applyProtection="1">
      <alignment horizontal="center"/>
      <protection locked="0"/>
    </xf>
    <xf numFmtId="0" fontId="120" fillId="0" borderId="0" xfId="0" applyFont="1" applyFill="1" applyBorder="1" applyAlignment="1">
      <alignment horizontal="center"/>
    </xf>
    <xf numFmtId="165" fontId="105" fillId="0" borderId="72" xfId="0" applyNumberFormat="1" applyFont="1" applyFill="1" applyBorder="1" applyAlignment="1">
      <alignment horizontal="center"/>
    </xf>
    <xf numFmtId="165" fontId="105" fillId="14" borderId="21" xfId="0" applyNumberFormat="1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6" fillId="0" borderId="0" xfId="2" applyFont="1" applyAlignment="1" applyProtection="1">
      <alignment horizontal="center"/>
    </xf>
    <xf numFmtId="0" fontId="1" fillId="31" borderId="0" xfId="0" applyFont="1" applyFill="1" applyAlignment="1" applyProtection="1">
      <alignment vertical="center"/>
      <protection hidden="1"/>
    </xf>
    <xf numFmtId="0" fontId="0" fillId="31" borderId="0" xfId="0" applyFill="1" applyAlignment="1" applyProtection="1">
      <alignment vertical="center"/>
      <protection hidden="1"/>
    </xf>
    <xf numFmtId="0" fontId="1" fillId="31" borderId="0" xfId="0" applyFont="1" applyFill="1" applyBorder="1" applyAlignment="1" applyProtection="1">
      <alignment vertical="center"/>
      <protection hidden="1"/>
    </xf>
    <xf numFmtId="0" fontId="1" fillId="31" borderId="0" xfId="0" applyFont="1" applyFill="1" applyBorder="1" applyAlignment="1">
      <alignment vertical="center"/>
    </xf>
    <xf numFmtId="0" fontId="3" fillId="31" borderId="0" xfId="0" applyFont="1" applyFill="1" applyAlignment="1" applyProtection="1">
      <alignment vertical="center"/>
      <protection hidden="1"/>
    </xf>
    <xf numFmtId="0" fontId="0" fillId="31" borderId="0" xfId="0" applyFill="1" applyBorder="1" applyAlignment="1" applyProtection="1">
      <alignment vertical="center"/>
      <protection hidden="1"/>
    </xf>
    <xf numFmtId="0" fontId="68" fillId="31" borderId="0" xfId="0" applyFont="1" applyFill="1" applyBorder="1" applyAlignment="1" applyProtection="1">
      <alignment vertical="center"/>
      <protection hidden="1"/>
    </xf>
    <xf numFmtId="0" fontId="98" fillId="31" borderId="0" xfId="0" applyFont="1" applyFill="1" applyBorder="1" applyAlignment="1" applyProtection="1">
      <alignment vertical="center"/>
      <protection hidden="1"/>
    </xf>
    <xf numFmtId="0" fontId="12" fillId="31" borderId="0" xfId="0" applyFont="1" applyFill="1" applyAlignment="1" applyProtection="1">
      <alignment vertical="center"/>
      <protection hidden="1"/>
    </xf>
    <xf numFmtId="0" fontId="99" fillId="31" borderId="0" xfId="0" applyFont="1" applyFill="1" applyBorder="1" applyAlignment="1" applyProtection="1">
      <alignment vertical="center"/>
      <protection hidden="1"/>
    </xf>
    <xf numFmtId="21" fontId="77" fillId="31" borderId="0" xfId="0" applyNumberFormat="1" applyFont="1" applyFill="1" applyBorder="1" applyAlignment="1" applyProtection="1">
      <alignment horizontal="center" vertical="center"/>
      <protection hidden="1"/>
    </xf>
    <xf numFmtId="21" fontId="71" fillId="31" borderId="0" xfId="0" applyNumberFormat="1" applyFont="1" applyFill="1" applyBorder="1" applyAlignment="1" applyProtection="1">
      <alignment horizontal="center" vertical="center"/>
      <protection hidden="1"/>
    </xf>
    <xf numFmtId="21" fontId="98" fillId="31" borderId="0" xfId="0" applyNumberFormat="1" applyFont="1" applyFill="1" applyBorder="1" applyAlignment="1" applyProtection="1">
      <alignment horizontal="center" vertical="center"/>
      <protection hidden="1"/>
    </xf>
    <xf numFmtId="0" fontId="37" fillId="31" borderId="0" xfId="0" applyFont="1" applyFill="1" applyBorder="1" applyAlignment="1" applyProtection="1">
      <alignment horizontal="center" vertical="center"/>
      <protection hidden="1"/>
    </xf>
    <xf numFmtId="0" fontId="38" fillId="31" borderId="0" xfId="0" applyFont="1" applyFill="1" applyBorder="1" applyAlignment="1" applyProtection="1">
      <alignment horizontal="center" vertical="center"/>
      <protection hidden="1"/>
    </xf>
    <xf numFmtId="0" fontId="81" fillId="31" borderId="0" xfId="0" applyFont="1" applyFill="1" applyBorder="1" applyAlignment="1" applyProtection="1">
      <alignment horizontal="center" vertical="center"/>
      <protection hidden="1"/>
    </xf>
    <xf numFmtId="0" fontId="12" fillId="31" borderId="0" xfId="0" applyFont="1" applyFill="1" applyAlignment="1">
      <alignment vertical="center"/>
    </xf>
    <xf numFmtId="0" fontId="0" fillId="31" borderId="0" xfId="0" applyFill="1" applyAlignment="1">
      <alignment vertical="center"/>
    </xf>
    <xf numFmtId="0" fontId="0" fillId="31" borderId="0" xfId="0" applyFill="1" applyBorder="1" applyAlignment="1">
      <alignment vertical="center"/>
    </xf>
    <xf numFmtId="0" fontId="0" fillId="31" borderId="0" xfId="0" applyFill="1"/>
    <xf numFmtId="0" fontId="1" fillId="30" borderId="0" xfId="0" applyFont="1" applyFill="1" applyBorder="1" applyAlignment="1" applyProtection="1">
      <alignment vertical="center"/>
      <protection hidden="1"/>
    </xf>
    <xf numFmtId="0" fontId="0" fillId="30" borderId="0" xfId="0" applyFill="1" applyBorder="1" applyAlignment="1" applyProtection="1">
      <alignment vertical="center"/>
      <protection hidden="1"/>
    </xf>
    <xf numFmtId="0" fontId="4" fillId="30" borderId="0" xfId="0" applyFont="1" applyFill="1" applyBorder="1" applyAlignment="1" applyProtection="1">
      <alignment horizontal="left" vertical="center"/>
      <protection hidden="1"/>
    </xf>
    <xf numFmtId="0" fontId="39" fillId="30" borderId="0" xfId="0" applyFont="1" applyFill="1" applyBorder="1" applyAlignment="1" applyProtection="1">
      <alignment horizontal="left" vertical="center"/>
      <protection hidden="1"/>
    </xf>
    <xf numFmtId="0" fontId="64" fillId="30" borderId="0" xfId="0" applyFont="1" applyFill="1" applyBorder="1" applyAlignment="1" applyProtection="1">
      <alignment horizontal="left" vertical="center"/>
      <protection hidden="1"/>
    </xf>
    <xf numFmtId="15" fontId="5" fillId="30" borderId="0" xfId="0" applyNumberFormat="1" applyFont="1" applyFill="1" applyBorder="1" applyAlignment="1" applyProtection="1">
      <alignment horizontal="center" vertical="center"/>
      <protection hidden="1"/>
    </xf>
    <xf numFmtId="0" fontId="6" fillId="30" borderId="0" xfId="0" applyFont="1" applyFill="1" applyBorder="1" applyAlignment="1" applyProtection="1">
      <alignment horizontal="center" vertical="center"/>
      <protection hidden="1"/>
    </xf>
    <xf numFmtId="21" fontId="7" fillId="30" borderId="0" xfId="0" applyNumberFormat="1" applyFont="1" applyFill="1" applyBorder="1" applyAlignment="1" applyProtection="1">
      <alignment horizontal="center" vertical="center"/>
      <protection hidden="1"/>
    </xf>
    <xf numFmtId="0" fontId="8" fillId="30" borderId="0" xfId="0" applyFont="1" applyFill="1" applyBorder="1" applyAlignment="1" applyProtection="1">
      <alignment horizontal="center" vertical="center"/>
      <protection hidden="1"/>
    </xf>
    <xf numFmtId="0" fontId="65" fillId="30" borderId="0" xfId="0" applyFont="1" applyFill="1" applyBorder="1" applyAlignment="1" applyProtection="1">
      <alignment horizontal="right" vertical="center"/>
      <protection hidden="1"/>
    </xf>
    <xf numFmtId="0" fontId="65" fillId="30" borderId="0" xfId="0" applyFont="1" applyFill="1" applyBorder="1" applyAlignment="1" applyProtection="1">
      <alignment horizontal="center" vertical="center"/>
      <protection hidden="1"/>
    </xf>
    <xf numFmtId="0" fontId="7" fillId="30" borderId="0" xfId="0" applyFont="1" applyFill="1" applyBorder="1" applyAlignment="1" applyProtection="1">
      <alignment horizontal="center" vertical="center"/>
      <protection hidden="1"/>
    </xf>
    <xf numFmtId="21" fontId="66" fillId="30" borderId="0" xfId="0" applyNumberFormat="1" applyFont="1" applyFill="1" applyBorder="1" applyAlignment="1" applyProtection="1">
      <alignment horizontal="center" vertical="center"/>
      <protection hidden="1"/>
    </xf>
    <xf numFmtId="0" fontId="9" fillId="30" borderId="0" xfId="0" applyFont="1" applyFill="1" applyBorder="1" applyAlignment="1" applyProtection="1">
      <alignment horizontal="center" vertical="center"/>
      <protection hidden="1"/>
    </xf>
    <xf numFmtId="0" fontId="67" fillId="30" borderId="0" xfId="0" applyFont="1" applyFill="1" applyBorder="1" applyAlignment="1" applyProtection="1">
      <alignment horizontal="center" vertical="center"/>
      <protection hidden="1"/>
    </xf>
    <xf numFmtId="0" fontId="10" fillId="30" borderId="0" xfId="0" applyFont="1" applyFill="1" applyBorder="1" applyAlignment="1" applyProtection="1">
      <alignment vertical="center"/>
      <protection hidden="1"/>
    </xf>
    <xf numFmtId="0" fontId="35" fillId="30" borderId="0" xfId="0" applyFont="1" applyFill="1" applyBorder="1" applyAlignment="1" applyProtection="1">
      <alignment vertical="center"/>
      <protection hidden="1"/>
    </xf>
    <xf numFmtId="0" fontId="97" fillId="30" borderId="0" xfId="0" applyFont="1" applyFill="1" applyBorder="1" applyAlignment="1" applyProtection="1">
      <alignment vertical="center"/>
      <protection hidden="1"/>
    </xf>
    <xf numFmtId="0" fontId="68" fillId="30" borderId="0" xfId="0" applyFont="1" applyFill="1" applyBorder="1" applyAlignment="1" applyProtection="1">
      <alignment vertical="center"/>
      <protection hidden="1"/>
    </xf>
    <xf numFmtId="0" fontId="69" fillId="30" borderId="0" xfId="0" applyFont="1" applyFill="1" applyBorder="1" applyAlignment="1" applyProtection="1">
      <alignment vertical="center"/>
      <protection hidden="1"/>
    </xf>
    <xf numFmtId="0" fontId="11" fillId="30" borderId="0" xfId="0" applyFont="1" applyFill="1" applyBorder="1" applyAlignment="1" applyProtection="1">
      <alignment vertical="center"/>
      <protection hidden="1"/>
    </xf>
    <xf numFmtId="0" fontId="40" fillId="30" borderId="0" xfId="0" applyFont="1" applyFill="1" applyBorder="1" applyAlignment="1" applyProtection="1">
      <alignment vertical="center"/>
      <protection hidden="1"/>
    </xf>
    <xf numFmtId="0" fontId="70" fillId="30" borderId="0" xfId="0" applyFont="1" applyFill="1" applyBorder="1" applyAlignment="1" applyProtection="1">
      <alignment horizontal="center" vertical="center"/>
      <protection hidden="1"/>
    </xf>
    <xf numFmtId="0" fontId="10" fillId="30" borderId="0" xfId="0" quotePrefix="1" applyFont="1" applyFill="1" applyBorder="1" applyAlignment="1" applyProtection="1">
      <alignment vertical="center"/>
      <protection hidden="1"/>
    </xf>
    <xf numFmtId="0" fontId="14" fillId="30" borderId="0" xfId="0" applyFont="1" applyFill="1" applyBorder="1" applyAlignment="1" applyProtection="1">
      <alignment vertical="center"/>
      <protection hidden="1"/>
    </xf>
    <xf numFmtId="21" fontId="76" fillId="30" borderId="0" xfId="0" applyNumberFormat="1" applyFont="1" applyFill="1" applyBorder="1" applyAlignment="1" applyProtection="1">
      <alignment horizontal="center" vertical="center"/>
      <protection hidden="1"/>
    </xf>
    <xf numFmtId="0" fontId="98" fillId="30" borderId="0" xfId="0" applyFont="1" applyFill="1" applyBorder="1" applyAlignment="1" applyProtection="1">
      <alignment vertical="center"/>
      <protection hidden="1"/>
    </xf>
    <xf numFmtId="0" fontId="77" fillId="30" borderId="0" xfId="0" applyFont="1" applyFill="1" applyBorder="1" applyAlignment="1" applyProtection="1">
      <alignment vertical="center"/>
      <protection hidden="1"/>
    </xf>
    <xf numFmtId="0" fontId="79" fillId="30" borderId="0" xfId="0" applyFont="1" applyFill="1" applyBorder="1" applyAlignment="1" applyProtection="1">
      <alignment vertical="center"/>
      <protection hidden="1"/>
    </xf>
    <xf numFmtId="0" fontId="33" fillId="30" borderId="0" xfId="0" applyFont="1" applyFill="1" applyBorder="1" applyAlignment="1" applyProtection="1">
      <alignment vertical="center"/>
      <protection hidden="1"/>
    </xf>
    <xf numFmtId="0" fontId="78" fillId="30" borderId="0" xfId="0" applyFont="1" applyFill="1" applyBorder="1" applyAlignment="1" applyProtection="1">
      <alignment vertical="center"/>
      <protection hidden="1"/>
    </xf>
    <xf numFmtId="0" fontId="80" fillId="30" borderId="0" xfId="0" applyFont="1" applyFill="1" applyBorder="1" applyAlignment="1" applyProtection="1">
      <alignment vertical="center"/>
      <protection hidden="1"/>
    </xf>
    <xf numFmtId="0" fontId="99" fillId="30" borderId="0" xfId="0" applyFont="1" applyFill="1" applyBorder="1" applyAlignment="1" applyProtection="1">
      <alignment vertical="center"/>
      <protection hidden="1"/>
    </xf>
    <xf numFmtId="21" fontId="77" fillId="30" borderId="0" xfId="0" applyNumberFormat="1" applyFont="1" applyFill="1" applyBorder="1" applyAlignment="1" applyProtection="1">
      <alignment horizontal="center" vertical="center"/>
      <protection hidden="1"/>
    </xf>
    <xf numFmtId="0" fontId="0" fillId="30" borderId="50" xfId="0" applyFill="1" applyBorder="1" applyAlignment="1" applyProtection="1">
      <alignment vertical="center"/>
      <protection hidden="1"/>
    </xf>
    <xf numFmtId="0" fontId="0" fillId="30" borderId="70" xfId="0" applyFill="1" applyBorder="1" applyAlignment="1" applyProtection="1">
      <alignment vertical="center"/>
      <protection hidden="1"/>
    </xf>
    <xf numFmtId="0" fontId="1" fillId="30" borderId="70" xfId="0" applyFont="1" applyFill="1" applyBorder="1" applyAlignment="1" applyProtection="1">
      <alignment vertical="center"/>
      <protection hidden="1"/>
    </xf>
    <xf numFmtId="0" fontId="1" fillId="30" borderId="77" xfId="0" applyFont="1" applyFill="1" applyBorder="1" applyAlignment="1" applyProtection="1">
      <alignment vertical="center"/>
      <protection hidden="1"/>
    </xf>
    <xf numFmtId="0" fontId="0" fillId="30" borderId="82" xfId="0" applyFill="1" applyBorder="1" applyAlignment="1" applyProtection="1">
      <alignment vertical="center"/>
      <protection hidden="1"/>
    </xf>
    <xf numFmtId="0" fontId="1" fillId="30" borderId="110" xfId="0" applyFont="1" applyFill="1" applyBorder="1" applyAlignment="1" applyProtection="1">
      <alignment vertical="center"/>
      <protection hidden="1"/>
    </xf>
    <xf numFmtId="21" fontId="66" fillId="30" borderId="110" xfId="0" applyNumberFormat="1" applyFont="1" applyFill="1" applyBorder="1" applyAlignment="1" applyProtection="1">
      <alignment horizontal="center" vertical="center"/>
      <protection hidden="1"/>
    </xf>
    <xf numFmtId="0" fontId="9" fillId="30" borderId="82" xfId="0" applyFont="1" applyFill="1" applyBorder="1" applyAlignment="1" applyProtection="1">
      <alignment horizontal="center" vertical="center"/>
      <protection hidden="1"/>
    </xf>
    <xf numFmtId="0" fontId="10" fillId="30" borderId="82" xfId="0" applyFont="1" applyFill="1" applyBorder="1" applyAlignment="1" applyProtection="1">
      <alignment vertical="center"/>
      <protection hidden="1"/>
    </xf>
    <xf numFmtId="0" fontId="11" fillId="30" borderId="82" xfId="0" applyFont="1" applyFill="1" applyBorder="1" applyAlignment="1" applyProtection="1">
      <alignment vertical="center"/>
      <protection hidden="1"/>
    </xf>
    <xf numFmtId="0" fontId="68" fillId="30" borderId="110" xfId="0" applyFont="1" applyFill="1" applyBorder="1" applyAlignment="1" applyProtection="1">
      <alignment vertical="center"/>
      <protection hidden="1"/>
    </xf>
    <xf numFmtId="21" fontId="71" fillId="30" borderId="110" xfId="0" applyNumberFormat="1" applyFont="1" applyFill="1" applyBorder="1" applyAlignment="1" applyProtection="1">
      <alignment horizontal="center" vertical="center"/>
      <protection hidden="1"/>
    </xf>
    <xf numFmtId="0" fontId="10" fillId="30" borderId="111" xfId="0" applyFont="1" applyFill="1" applyBorder="1" applyAlignment="1" applyProtection="1">
      <alignment vertical="center"/>
      <protection hidden="1"/>
    </xf>
    <xf numFmtId="0" fontId="10" fillId="30" borderId="83" xfId="0" applyFont="1" applyFill="1" applyBorder="1" applyAlignment="1" applyProtection="1">
      <alignment vertical="center"/>
      <protection hidden="1"/>
    </xf>
    <xf numFmtId="0" fontId="68" fillId="30" borderId="83" xfId="0" applyFont="1" applyFill="1" applyBorder="1" applyAlignment="1" applyProtection="1">
      <alignment vertical="center"/>
      <protection hidden="1"/>
    </xf>
    <xf numFmtId="0" fontId="99" fillId="30" borderId="83" xfId="0" applyFont="1" applyFill="1" applyBorder="1" applyAlignment="1" applyProtection="1">
      <alignment vertical="center"/>
      <protection hidden="1"/>
    </xf>
    <xf numFmtId="0" fontId="98" fillId="30" borderId="83" xfId="0" applyFont="1" applyFill="1" applyBorder="1" applyAlignment="1" applyProtection="1">
      <alignment vertical="center"/>
      <protection hidden="1"/>
    </xf>
    <xf numFmtId="21" fontId="98" fillId="30" borderId="83" xfId="0" applyNumberFormat="1" applyFont="1" applyFill="1" applyBorder="1" applyAlignment="1" applyProtection="1">
      <alignment horizontal="center" vertical="center"/>
      <protection hidden="1"/>
    </xf>
    <xf numFmtId="21" fontId="77" fillId="30" borderId="83" xfId="0" applyNumberFormat="1" applyFont="1" applyFill="1" applyBorder="1" applyAlignment="1" applyProtection="1">
      <alignment horizontal="center" vertical="center"/>
      <protection hidden="1"/>
    </xf>
    <xf numFmtId="21" fontId="71" fillId="30" borderId="78" xfId="0" applyNumberFormat="1" applyFont="1" applyFill="1" applyBorder="1" applyAlignment="1" applyProtection="1">
      <alignment horizontal="center" vertical="center"/>
      <protection hidden="1"/>
    </xf>
    <xf numFmtId="165" fontId="131" fillId="9" borderId="64" xfId="6" applyNumberFormat="1" applyFont="1" applyFill="1" applyBorder="1" applyAlignment="1"/>
    <xf numFmtId="165" fontId="131" fillId="9" borderId="0" xfId="6" applyNumberFormat="1" applyFont="1" applyFill="1" applyBorder="1" applyAlignment="1"/>
    <xf numFmtId="165" fontId="131" fillId="9" borderId="65" xfId="6" applyNumberFormat="1" applyFont="1" applyFill="1" applyBorder="1" applyAlignment="1"/>
    <xf numFmtId="0" fontId="43" fillId="0" borderId="0" xfId="0" applyFont="1"/>
    <xf numFmtId="0" fontId="133" fillId="30" borderId="44" xfId="0" applyFont="1" applyFill="1" applyBorder="1"/>
    <xf numFmtId="165" fontId="134" fillId="30" borderId="44" xfId="0" applyNumberFormat="1" applyFont="1" applyFill="1" applyBorder="1" applyAlignment="1">
      <alignment horizontal="center"/>
    </xf>
    <xf numFmtId="165" fontId="135" fillId="30" borderId="44" xfId="0" applyNumberFormat="1" applyFont="1" applyFill="1" applyBorder="1" applyAlignment="1">
      <alignment horizontal="center"/>
    </xf>
    <xf numFmtId="0" fontId="43" fillId="0" borderId="0" xfId="0" applyFont="1" applyAlignment="1">
      <alignment horizontal="center"/>
    </xf>
    <xf numFmtId="0" fontId="17" fillId="32" borderId="109" xfId="0" applyFont="1" applyFill="1" applyBorder="1"/>
    <xf numFmtId="0" fontId="17" fillId="32" borderId="67" xfId="0" applyFont="1" applyFill="1" applyBorder="1"/>
    <xf numFmtId="0" fontId="17" fillId="32" borderId="68" xfId="0" applyFont="1" applyFill="1" applyBorder="1"/>
    <xf numFmtId="0" fontId="133" fillId="33" borderId="44" xfId="0" applyFont="1" applyFill="1" applyBorder="1" applyAlignment="1">
      <alignment horizontal="center"/>
    </xf>
    <xf numFmtId="165" fontId="133" fillId="33" borderId="44" xfId="0" applyNumberFormat="1" applyFont="1" applyFill="1" applyBorder="1" applyAlignment="1">
      <alignment horizontal="center"/>
    </xf>
    <xf numFmtId="0" fontId="127" fillId="29" borderId="0" xfId="0" applyFont="1" applyFill="1" applyBorder="1" applyAlignment="1">
      <alignment horizontal="center"/>
    </xf>
    <xf numFmtId="0" fontId="111" fillId="29" borderId="0" xfId="0" applyFont="1" applyFill="1" applyBorder="1" applyAlignment="1">
      <alignment horizontal="center" vertical="center" wrapText="1"/>
    </xf>
    <xf numFmtId="15" fontId="124" fillId="0" borderId="32" xfId="0" applyNumberFormat="1" applyFont="1" applyFill="1" applyBorder="1" applyAlignment="1">
      <alignment horizontal="center"/>
    </xf>
    <xf numFmtId="0" fontId="125" fillId="0" borderId="21" xfId="5" applyFont="1" applyBorder="1" applyAlignment="1">
      <alignment horizontal="center"/>
    </xf>
    <xf numFmtId="3" fontId="125" fillId="0" borderId="22" xfId="3" applyNumberFormat="1" applyFont="1" applyFill="1" applyBorder="1" applyAlignment="1" applyProtection="1">
      <alignment horizontal="center"/>
      <protection locked="0"/>
    </xf>
    <xf numFmtId="3" fontId="125" fillId="0" borderId="21" xfId="3" applyNumberFormat="1" applyFont="1" applyFill="1" applyBorder="1" applyAlignment="1" applyProtection="1">
      <alignment horizontal="center"/>
      <protection locked="0"/>
    </xf>
    <xf numFmtId="0" fontId="125" fillId="0" borderId="22" xfId="0" applyFont="1" applyFill="1" applyBorder="1" applyAlignment="1">
      <alignment horizontal="center"/>
    </xf>
    <xf numFmtId="3" fontId="125" fillId="0" borderId="32" xfId="3" applyNumberFormat="1" applyFont="1" applyFill="1" applyBorder="1" applyAlignment="1" applyProtection="1">
      <alignment horizontal="center"/>
      <protection locked="0"/>
    </xf>
    <xf numFmtId="3" fontId="125" fillId="0" borderId="112" xfId="3" applyNumberFormat="1" applyFont="1" applyFill="1" applyBorder="1" applyAlignment="1" applyProtection="1">
      <alignment horizontal="center"/>
      <protection locked="0"/>
    </xf>
    <xf numFmtId="3" fontId="125" fillId="0" borderId="113" xfId="3" applyNumberFormat="1" applyFont="1" applyFill="1" applyBorder="1" applyAlignment="1" applyProtection="1">
      <alignment horizontal="center"/>
      <protection locked="0"/>
    </xf>
    <xf numFmtId="3" fontId="126" fillId="0" borderId="21" xfId="0" applyNumberFormat="1" applyFont="1" applyFill="1" applyBorder="1" applyAlignment="1" applyProtection="1">
      <alignment horizontal="center"/>
    </xf>
    <xf numFmtId="0" fontId="128" fillId="0" borderId="21" xfId="0" applyFont="1" applyFill="1" applyBorder="1" applyAlignment="1" applyProtection="1">
      <alignment horizontal="center"/>
      <protection locked="0"/>
    </xf>
    <xf numFmtId="0" fontId="125" fillId="0" borderId="114" xfId="0" applyFont="1" applyBorder="1" applyAlignment="1">
      <alignment horizontal="center"/>
    </xf>
    <xf numFmtId="0" fontId="125" fillId="0" borderId="113" xfId="0" applyFont="1" applyFill="1" applyBorder="1" applyAlignment="1">
      <alignment horizontal="center"/>
    </xf>
    <xf numFmtId="0" fontId="95" fillId="0" borderId="0" xfId="0" applyFont="1" applyAlignment="1">
      <alignment horizontal="center"/>
    </xf>
    <xf numFmtId="3" fontId="125" fillId="31" borderId="32" xfId="0" applyNumberFormat="1" applyFont="1" applyFill="1" applyBorder="1" applyAlignment="1">
      <alignment horizontal="center"/>
    </xf>
    <xf numFmtId="0" fontId="111" fillId="29" borderId="70" xfId="0" applyFont="1" applyFill="1" applyBorder="1" applyAlignment="1">
      <alignment horizontal="center" vertical="center" wrapText="1"/>
    </xf>
    <xf numFmtId="0" fontId="127" fillId="29" borderId="0" xfId="0" applyFont="1" applyFill="1" applyAlignment="1">
      <alignment horizontal="center"/>
    </xf>
    <xf numFmtId="3" fontId="125" fillId="0" borderId="72" xfId="3" applyNumberFormat="1" applyFont="1" applyFill="1" applyBorder="1" applyAlignment="1" applyProtection="1">
      <alignment horizontal="center"/>
      <protection locked="0"/>
    </xf>
    <xf numFmtId="15" fontId="43" fillId="34" borderId="21" xfId="0" applyNumberFormat="1" applyFont="1" applyFill="1" applyBorder="1" applyAlignment="1">
      <alignment horizontal="center"/>
    </xf>
    <xf numFmtId="0" fontId="91" fillId="34" borderId="21" xfId="0" applyFont="1" applyFill="1" applyBorder="1" applyAlignment="1">
      <alignment horizontal="center"/>
    </xf>
    <xf numFmtId="0" fontId="43" fillId="34" borderId="21" xfId="5" applyFont="1" applyFill="1" applyBorder="1" applyAlignment="1">
      <alignment horizontal="center"/>
    </xf>
    <xf numFmtId="165" fontId="91" fillId="34" borderId="21" xfId="3" applyNumberFormat="1" applyFont="1" applyFill="1" applyBorder="1" applyAlignment="1">
      <alignment horizontal="center"/>
    </xf>
    <xf numFmtId="0" fontId="111" fillId="29" borderId="50" xfId="0" applyFont="1" applyFill="1" applyBorder="1" applyAlignment="1">
      <alignment vertical="center" wrapText="1"/>
    </xf>
    <xf numFmtId="0" fontId="111" fillId="29" borderId="77" xfId="0" applyFont="1" applyFill="1" applyBorder="1" applyAlignment="1">
      <alignment vertical="center" wrapText="1"/>
    </xf>
    <xf numFmtId="2" fontId="91" fillId="0" borderId="21" xfId="0" applyNumberFormat="1" applyFont="1" applyFill="1" applyBorder="1" applyAlignment="1">
      <alignment horizontal="center"/>
    </xf>
    <xf numFmtId="0" fontId="125" fillId="35" borderId="21" xfId="0" applyFont="1" applyFill="1" applyBorder="1" applyAlignment="1" applyProtection="1">
      <alignment horizontal="center"/>
      <protection locked="0"/>
    </xf>
    <xf numFmtId="0" fontId="125" fillId="35" borderId="21" xfId="5" applyFont="1" applyFill="1" applyBorder="1" applyAlignment="1">
      <alignment horizontal="center"/>
    </xf>
    <xf numFmtId="0" fontId="125" fillId="35" borderId="22" xfId="0" applyFont="1" applyFill="1" applyBorder="1" applyAlignment="1">
      <alignment horizontal="center"/>
    </xf>
    <xf numFmtId="3" fontId="125" fillId="35" borderId="32" xfId="3" applyNumberFormat="1" applyFont="1" applyFill="1" applyBorder="1" applyAlignment="1" applyProtection="1">
      <alignment horizontal="center"/>
      <protection locked="0"/>
    </xf>
    <xf numFmtId="3" fontId="125" fillId="35" borderId="21" xfId="3" applyNumberFormat="1" applyFont="1" applyFill="1" applyBorder="1" applyAlignment="1" applyProtection="1">
      <alignment horizontal="center"/>
      <protection locked="0"/>
    </xf>
    <xf numFmtId="3" fontId="125" fillId="35" borderId="22" xfId="3" applyNumberFormat="1" applyFont="1" applyFill="1" applyBorder="1" applyAlignment="1" applyProtection="1">
      <alignment horizontal="center"/>
      <protection locked="0"/>
    </xf>
    <xf numFmtId="3" fontId="125" fillId="35" borderId="113" xfId="3" applyNumberFormat="1" applyFont="1" applyFill="1" applyBorder="1" applyAlignment="1" applyProtection="1">
      <alignment horizontal="center"/>
      <protection locked="0"/>
    </xf>
    <xf numFmtId="3" fontId="125" fillId="35" borderId="72" xfId="3" applyNumberFormat="1" applyFont="1" applyFill="1" applyBorder="1" applyAlignment="1" applyProtection="1">
      <alignment horizontal="center"/>
      <protection locked="0"/>
    </xf>
    <xf numFmtId="3" fontId="125" fillId="35" borderId="32" xfId="0" applyNumberFormat="1" applyFont="1" applyFill="1" applyBorder="1" applyAlignment="1">
      <alignment horizontal="center"/>
    </xf>
    <xf numFmtId="3" fontId="126" fillId="35" borderId="21" xfId="0" applyNumberFormat="1" applyFont="1" applyFill="1" applyBorder="1" applyAlignment="1" applyProtection="1">
      <alignment horizontal="center"/>
    </xf>
    <xf numFmtId="0" fontId="128" fillId="35" borderId="21" xfId="0" applyFont="1" applyFill="1" applyBorder="1" applyAlignment="1" applyProtection="1">
      <alignment horizontal="center"/>
      <protection locked="0"/>
    </xf>
    <xf numFmtId="0" fontId="115" fillId="0" borderId="0" xfId="0" applyFont="1" applyFill="1" applyBorder="1" applyAlignment="1">
      <alignment horizontal="center"/>
    </xf>
    <xf numFmtId="0" fontId="125" fillId="37" borderId="21" xfId="0" applyFont="1" applyFill="1" applyBorder="1" applyAlignment="1" applyProtection="1">
      <alignment horizontal="center"/>
      <protection locked="0"/>
    </xf>
    <xf numFmtId="0" fontId="125" fillId="37" borderId="21" xfId="5" applyFont="1" applyFill="1" applyBorder="1" applyAlignment="1">
      <alignment horizontal="center"/>
    </xf>
    <xf numFmtId="3" fontId="125" fillId="37" borderId="22" xfId="3" applyNumberFormat="1" applyFont="1" applyFill="1" applyBorder="1" applyAlignment="1" applyProtection="1">
      <alignment horizontal="center"/>
      <protection locked="0"/>
    </xf>
    <xf numFmtId="3" fontId="125" fillId="37" borderId="21" xfId="3" applyNumberFormat="1" applyFont="1" applyFill="1" applyBorder="1" applyAlignment="1" applyProtection="1">
      <alignment horizontal="center"/>
      <protection locked="0"/>
    </xf>
    <xf numFmtId="0" fontId="125" fillId="37" borderId="22" xfId="0" applyFont="1" applyFill="1" applyBorder="1" applyAlignment="1">
      <alignment horizontal="center"/>
    </xf>
    <xf numFmtId="0" fontId="125" fillId="37" borderId="113" xfId="0" applyFont="1" applyFill="1" applyBorder="1" applyAlignment="1">
      <alignment horizontal="center"/>
    </xf>
    <xf numFmtId="3" fontId="125" fillId="37" borderId="32" xfId="3" applyNumberFormat="1" applyFont="1" applyFill="1" applyBorder="1" applyAlignment="1" applyProtection="1">
      <alignment horizontal="center"/>
      <protection locked="0"/>
    </xf>
    <xf numFmtId="3" fontId="125" fillId="37" borderId="112" xfId="3" applyNumberFormat="1" applyFont="1" applyFill="1" applyBorder="1" applyAlignment="1" applyProtection="1">
      <alignment horizontal="center"/>
      <protection locked="0"/>
    </xf>
    <xf numFmtId="3" fontId="125" fillId="37" borderId="113" xfId="3" applyNumberFormat="1" applyFont="1" applyFill="1" applyBorder="1" applyAlignment="1" applyProtection="1">
      <alignment horizontal="center"/>
      <protection locked="0"/>
    </xf>
    <xf numFmtId="3" fontId="125" fillId="37" borderId="72" xfId="3" applyNumberFormat="1" applyFont="1" applyFill="1" applyBorder="1" applyAlignment="1" applyProtection="1">
      <alignment horizontal="center"/>
      <protection locked="0"/>
    </xf>
    <xf numFmtId="3" fontId="126" fillId="37" borderId="21" xfId="0" applyNumberFormat="1" applyFont="1" applyFill="1" applyBorder="1" applyAlignment="1" applyProtection="1">
      <alignment horizontal="center"/>
    </xf>
    <xf numFmtId="0" fontId="128" fillId="37" borderId="21" xfId="0" applyFont="1" applyFill="1" applyBorder="1" applyAlignment="1" applyProtection="1">
      <alignment horizontal="center"/>
      <protection locked="0"/>
    </xf>
    <xf numFmtId="0" fontId="125" fillId="37" borderId="0" xfId="0" applyFont="1" applyFill="1" applyAlignment="1">
      <alignment horizontal="center"/>
    </xf>
    <xf numFmtId="3" fontId="125" fillId="35" borderId="112" xfId="3" applyNumberFormat="1" applyFont="1" applyFill="1" applyBorder="1" applyAlignment="1" applyProtection="1">
      <alignment horizontal="center"/>
      <protection locked="0"/>
    </xf>
    <xf numFmtId="0" fontId="0" fillId="0" borderId="67" xfId="0" applyFill="1" applyBorder="1"/>
    <xf numFmtId="0" fontId="96" fillId="0" borderId="0" xfId="0" applyFont="1" applyAlignment="1">
      <alignment horizontal="center" wrapText="1"/>
    </xf>
    <xf numFmtId="0" fontId="95" fillId="0" borderId="0" xfId="0" applyFont="1" applyAlignment="1">
      <alignment horizontal="center"/>
    </xf>
    <xf numFmtId="0" fontId="32" fillId="0" borderId="83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96" fillId="0" borderId="110" xfId="8" applyFont="1" applyBorder="1" applyAlignment="1">
      <alignment wrapText="1"/>
    </xf>
    <xf numFmtId="0" fontId="144" fillId="36" borderId="118" xfId="8" applyFont="1" applyFill="1" applyBorder="1" applyAlignment="1">
      <alignment horizontal="center"/>
    </xf>
    <xf numFmtId="0" fontId="144" fillId="39" borderId="118" xfId="8" applyFont="1" applyFill="1" applyBorder="1" applyAlignment="1">
      <alignment horizontal="center"/>
    </xf>
    <xf numFmtId="0" fontId="144" fillId="40" borderId="119" xfId="8" applyFont="1" applyFill="1" applyBorder="1" applyAlignment="1">
      <alignment horizontal="center"/>
    </xf>
    <xf numFmtId="0" fontId="145" fillId="42" borderId="21" xfId="8" applyFont="1" applyFill="1" applyBorder="1" applyAlignment="1">
      <alignment horizontal="center" vertical="center" wrapText="1"/>
    </xf>
    <xf numFmtId="0" fontId="145" fillId="38" borderId="21" xfId="8" applyFont="1" applyFill="1" applyBorder="1" applyAlignment="1">
      <alignment horizontal="center" vertical="center" wrapText="1"/>
    </xf>
    <xf numFmtId="0" fontId="144" fillId="36" borderId="21" xfId="8" applyFont="1" applyFill="1" applyBorder="1" applyAlignment="1">
      <alignment horizontal="center" vertical="center" wrapText="1"/>
    </xf>
    <xf numFmtId="0" fontId="144" fillId="39" borderId="21" xfId="8" applyFont="1" applyFill="1" applyBorder="1" applyAlignment="1">
      <alignment horizontal="center" vertical="center" wrapText="1"/>
    </xf>
    <xf numFmtId="0" fontId="144" fillId="40" borderId="21" xfId="8" applyFont="1" applyFill="1" applyBorder="1" applyAlignment="1">
      <alignment horizontal="center" vertical="center" wrapText="1"/>
    </xf>
    <xf numFmtId="0" fontId="0" fillId="0" borderId="21" xfId="0" applyFill="1" applyBorder="1"/>
    <xf numFmtId="0" fontId="0" fillId="0" borderId="21" xfId="0" applyFill="1" applyBorder="1" applyAlignment="1">
      <alignment horizontal="center"/>
    </xf>
    <xf numFmtId="0" fontId="139" fillId="31" borderId="21" xfId="0" applyFont="1" applyFill="1" applyBorder="1" applyAlignment="1">
      <alignment horizontal="center"/>
    </xf>
    <xf numFmtId="165" fontId="91" fillId="0" borderId="21" xfId="0" applyNumberFormat="1" applyFont="1" applyFill="1" applyBorder="1" applyAlignment="1">
      <alignment horizontal="center"/>
    </xf>
    <xf numFmtId="0" fontId="13" fillId="0" borderId="21" xfId="0" applyFont="1" applyBorder="1"/>
    <xf numFmtId="0" fontId="92" fillId="0" borderId="21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166" fontId="13" fillId="0" borderId="21" xfId="3" applyNumberFormat="1" applyFont="1" applyBorder="1"/>
    <xf numFmtId="0" fontId="0" fillId="0" borderId="21" xfId="0" applyBorder="1"/>
    <xf numFmtId="0" fontId="0" fillId="9" borderId="21" xfId="0" applyFill="1" applyBorder="1"/>
    <xf numFmtId="0" fontId="144" fillId="40" borderId="112" xfId="8" applyFont="1" applyFill="1" applyBorder="1" applyAlignment="1">
      <alignment horizontal="center" vertical="center" wrapText="1"/>
    </xf>
    <xf numFmtId="0" fontId="0" fillId="0" borderId="112" xfId="0" applyFill="1" applyBorder="1" applyAlignment="1">
      <alignment horizontal="center"/>
    </xf>
    <xf numFmtId="0" fontId="0" fillId="0" borderId="112" xfId="0" applyFill="1" applyBorder="1"/>
    <xf numFmtId="0" fontId="110" fillId="25" borderId="21" xfId="0" applyFont="1" applyFill="1" applyBorder="1" applyAlignment="1">
      <alignment horizontal="center" vertical="center"/>
    </xf>
    <xf numFmtId="0" fontId="110" fillId="25" borderId="21" xfId="0" applyFont="1" applyFill="1" applyBorder="1" applyAlignment="1">
      <alignment vertical="center"/>
    </xf>
    <xf numFmtId="0" fontId="89" fillId="27" borderId="21" xfId="0" applyNumberFormat="1" applyFont="1" applyFill="1" applyBorder="1" applyAlignment="1">
      <alignment vertical="center" shrinkToFit="1"/>
    </xf>
    <xf numFmtId="0" fontId="89" fillId="27" borderId="21" xfId="0" applyNumberFormat="1" applyFont="1" applyFill="1" applyBorder="1" applyAlignment="1">
      <alignment horizontal="center" vertical="center" shrinkToFit="1"/>
    </xf>
    <xf numFmtId="0" fontId="89" fillId="26" borderId="21" xfId="0" applyNumberFormat="1" applyFont="1" applyFill="1" applyBorder="1" applyAlignment="1">
      <alignment vertical="center" shrinkToFit="1"/>
    </xf>
    <xf numFmtId="0" fontId="91" fillId="24" borderId="21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2" fontId="0" fillId="0" borderId="21" xfId="0" applyNumberFormat="1" applyBorder="1" applyAlignment="1">
      <alignment horizontal="center" vertical="center"/>
    </xf>
    <xf numFmtId="173" fontId="124" fillId="0" borderId="21" xfId="0" applyNumberFormat="1" applyFont="1" applyBorder="1" applyAlignment="1">
      <alignment horizontal="center" vertical="center"/>
    </xf>
    <xf numFmtId="0" fontId="125" fillId="0" borderId="21" xfId="0" applyFont="1" applyBorder="1" applyAlignment="1" applyProtection="1">
      <alignment horizontal="center" vertical="center"/>
      <protection locked="0"/>
    </xf>
    <xf numFmtId="0" fontId="0" fillId="0" borderId="21" xfId="0" applyBorder="1" applyAlignment="1">
      <alignment horizontal="center"/>
    </xf>
    <xf numFmtId="0" fontId="125" fillId="0" borderId="21" xfId="5" applyFont="1" applyBorder="1" applyAlignment="1">
      <alignment horizontal="center" vertical="center"/>
    </xf>
    <xf numFmtId="2" fontId="0" fillId="0" borderId="21" xfId="0" applyNumberFormat="1" applyBorder="1" applyAlignment="1">
      <alignment horizontal="center"/>
    </xf>
    <xf numFmtId="174" fontId="124" fillId="0" borderId="32" xfId="0" applyNumberFormat="1" applyFont="1" applyFill="1" applyBorder="1" applyAlignment="1">
      <alignment horizontal="center"/>
    </xf>
    <xf numFmtId="174" fontId="124" fillId="35" borderId="32" xfId="0" applyNumberFormat="1" applyFont="1" applyFill="1" applyBorder="1" applyAlignment="1">
      <alignment horizontal="center"/>
    </xf>
    <xf numFmtId="174" fontId="124" fillId="37" borderId="32" xfId="0" applyNumberFormat="1" applyFont="1" applyFill="1" applyBorder="1" applyAlignment="1">
      <alignment horizontal="center"/>
    </xf>
    <xf numFmtId="0" fontId="0" fillId="31" borderId="0" xfId="0" applyFill="1" applyAlignment="1">
      <alignment horizontal="center"/>
    </xf>
    <xf numFmtId="0" fontId="130" fillId="30" borderId="0" xfId="0" applyFont="1" applyFill="1" applyBorder="1" applyAlignment="1" applyProtection="1">
      <alignment horizontal="center" vertical="center"/>
      <protection hidden="1"/>
    </xf>
    <xf numFmtId="165" fontId="132" fillId="9" borderId="79" xfId="6" applyNumberFormat="1" applyFont="1" applyFill="1" applyBorder="1" applyAlignment="1">
      <alignment horizontal="center"/>
    </xf>
    <xf numFmtId="165" fontId="132" fillId="9" borderId="80" xfId="6" applyNumberFormat="1" applyFont="1" applyFill="1" applyBorder="1" applyAlignment="1">
      <alignment horizontal="center"/>
    </xf>
    <xf numFmtId="165" fontId="132" fillId="9" borderId="81" xfId="6" applyNumberFormat="1" applyFont="1" applyFill="1" applyBorder="1" applyAlignment="1">
      <alignment horizontal="center"/>
    </xf>
    <xf numFmtId="165" fontId="102" fillId="9" borderId="62" xfId="6" applyNumberFormat="1" applyFont="1" applyFill="1" applyBorder="1" applyAlignment="1" applyProtection="1">
      <alignment horizontal="center"/>
    </xf>
    <xf numFmtId="165" fontId="131" fillId="9" borderId="0" xfId="6" applyNumberFormat="1" applyFont="1" applyFill="1" applyBorder="1" applyAlignment="1">
      <alignment horizontal="center"/>
    </xf>
    <xf numFmtId="0" fontId="141" fillId="36" borderId="115" xfId="8" applyFont="1" applyFill="1" applyBorder="1" applyAlignment="1">
      <alignment horizontal="center"/>
    </xf>
    <xf numFmtId="0" fontId="141" fillId="36" borderId="116" xfId="8" applyFont="1" applyFill="1" applyBorder="1" applyAlignment="1">
      <alignment horizontal="center"/>
    </xf>
    <xf numFmtId="0" fontId="142" fillId="39" borderId="116" xfId="8" applyFont="1" applyFill="1" applyBorder="1" applyAlignment="1">
      <alignment horizontal="center"/>
    </xf>
    <xf numFmtId="0" fontId="142" fillId="40" borderId="116" xfId="8" applyFont="1" applyFill="1" applyBorder="1" applyAlignment="1">
      <alignment horizontal="center"/>
    </xf>
    <xf numFmtId="0" fontId="142" fillId="40" borderId="90" xfId="8" applyFont="1" applyFill="1" applyBorder="1" applyAlignment="1">
      <alignment horizontal="center"/>
    </xf>
    <xf numFmtId="0" fontId="144" fillId="36" borderId="117" xfId="8" applyFont="1" applyFill="1" applyBorder="1" applyAlignment="1">
      <alignment horizontal="center"/>
    </xf>
    <xf numFmtId="0" fontId="144" fillId="36" borderId="118" xfId="8" applyFont="1" applyFill="1" applyBorder="1" applyAlignment="1">
      <alignment horizontal="center"/>
    </xf>
    <xf numFmtId="0" fontId="144" fillId="40" borderId="118" xfId="8" applyFont="1" applyFill="1" applyBorder="1" applyAlignment="1">
      <alignment horizontal="center"/>
    </xf>
    <xf numFmtId="0" fontId="146" fillId="0" borderId="83" xfId="0" applyFont="1" applyFill="1" applyBorder="1" applyAlignment="1">
      <alignment horizontal="center" vertical="center"/>
    </xf>
    <xf numFmtId="0" fontId="147" fillId="0" borderId="70" xfId="0" applyFont="1" applyFill="1" applyBorder="1" applyAlignment="1">
      <alignment horizontal="center" vertical="center"/>
    </xf>
    <xf numFmtId="0" fontId="140" fillId="38" borderId="34" xfId="8" applyFont="1" applyFill="1" applyBorder="1" applyAlignment="1">
      <alignment horizontal="center" vertical="center"/>
    </xf>
    <xf numFmtId="0" fontId="140" fillId="38" borderId="76" xfId="8" applyFont="1" applyFill="1" applyBorder="1" applyAlignment="1">
      <alignment horizontal="center" vertical="center"/>
    </xf>
    <xf numFmtId="0" fontId="143" fillId="38" borderId="50" xfId="8" applyFont="1" applyFill="1" applyBorder="1" applyAlignment="1">
      <alignment horizontal="center" vertical="center" shrinkToFit="1"/>
    </xf>
    <xf numFmtId="0" fontId="143" fillId="38" borderId="70" xfId="8" applyFont="1" applyFill="1" applyBorder="1" applyAlignment="1">
      <alignment horizontal="center" vertical="center" shrinkToFit="1"/>
    </xf>
    <xf numFmtId="0" fontId="143" fillId="41" borderId="56" xfId="8" applyFont="1" applyFill="1" applyBorder="1" applyAlignment="1">
      <alignment horizontal="center" vertical="center" shrinkToFit="1"/>
    </xf>
    <xf numFmtId="0" fontId="143" fillId="41" borderId="57" xfId="8" applyFont="1" applyFill="1" applyBorder="1" applyAlignment="1">
      <alignment horizontal="center" vertical="center" shrinkToFit="1"/>
    </xf>
    <xf numFmtId="0" fontId="143" fillId="41" borderId="70" xfId="8" applyFont="1" applyFill="1" applyBorder="1" applyAlignment="1">
      <alignment horizontal="center" vertical="center" shrinkToFit="1"/>
    </xf>
    <xf numFmtId="0" fontId="143" fillId="41" borderId="77" xfId="8" applyFont="1" applyFill="1" applyBorder="1" applyAlignment="1">
      <alignment horizontal="center" vertical="center" shrinkToFit="1"/>
    </xf>
    <xf numFmtId="0" fontId="140" fillId="38" borderId="50" xfId="8" applyFont="1" applyFill="1" applyBorder="1" applyAlignment="1">
      <alignment horizontal="center" vertical="center"/>
    </xf>
    <xf numFmtId="0" fontId="140" fillId="38" borderId="70" xfId="8" applyFont="1" applyFill="1" applyBorder="1" applyAlignment="1">
      <alignment horizontal="center" vertical="center"/>
    </xf>
    <xf numFmtId="0" fontId="143" fillId="41" borderId="54" xfId="8" applyFont="1" applyFill="1" applyBorder="1" applyAlignment="1">
      <alignment horizontal="center" vertical="center" shrinkToFit="1"/>
    </xf>
    <xf numFmtId="0" fontId="143" fillId="41" borderId="52" xfId="8" applyFont="1" applyFill="1" applyBorder="1" applyAlignment="1">
      <alignment horizontal="center" vertical="center" shrinkToFit="1"/>
    </xf>
    <xf numFmtId="0" fontId="140" fillId="38" borderId="51" xfId="8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" fontId="58" fillId="13" borderId="34" xfId="3" applyNumberFormat="1" applyFont="1" applyFill="1" applyBorder="1" applyAlignment="1">
      <alignment horizontal="center"/>
    </xf>
    <xf numFmtId="1" fontId="58" fillId="13" borderId="76" xfId="3" applyNumberFormat="1" applyFont="1" applyFill="1" applyBorder="1" applyAlignment="1">
      <alignment horizontal="center"/>
    </xf>
    <xf numFmtId="1" fontId="58" fillId="13" borderId="51" xfId="3" applyNumberFormat="1" applyFont="1" applyFill="1" applyBorder="1" applyAlignment="1">
      <alignment horizontal="center"/>
    </xf>
    <xf numFmtId="166" fontId="58" fillId="13" borderId="25" xfId="3" applyNumberFormat="1" applyFont="1" applyFill="1" applyBorder="1" applyAlignment="1">
      <alignment horizontal="center"/>
    </xf>
    <xf numFmtId="166" fontId="58" fillId="13" borderId="26" xfId="3" applyNumberFormat="1" applyFont="1" applyFill="1" applyBorder="1" applyAlignment="1">
      <alignment horizontal="center"/>
    </xf>
    <xf numFmtId="166" fontId="58" fillId="13" borderId="27" xfId="3" applyNumberFormat="1" applyFont="1" applyFill="1" applyBorder="1" applyAlignment="1">
      <alignment horizontal="center"/>
    </xf>
    <xf numFmtId="0" fontId="57" fillId="13" borderId="54" xfId="0" applyFont="1" applyFill="1" applyBorder="1" applyAlignment="1">
      <alignment horizontal="center" vertical="center"/>
    </xf>
    <xf numFmtId="0" fontId="57" fillId="13" borderId="84" xfId="0" applyFont="1" applyFill="1" applyBorder="1" applyAlignment="1">
      <alignment horizontal="center" vertical="center"/>
    </xf>
    <xf numFmtId="0" fontId="57" fillId="13" borderId="52" xfId="0" applyFont="1" applyFill="1" applyBorder="1" applyAlignment="1">
      <alignment horizontal="center" vertical="center"/>
    </xf>
    <xf numFmtId="0" fontId="57" fillId="13" borderId="85" xfId="0" applyFont="1" applyFill="1" applyBorder="1" applyAlignment="1">
      <alignment horizontal="center" vertical="center"/>
    </xf>
    <xf numFmtId="0" fontId="57" fillId="13" borderId="53" xfId="0" applyFont="1" applyFill="1" applyBorder="1" applyAlignment="1">
      <alignment horizontal="center" vertical="center" shrinkToFit="1"/>
    </xf>
    <xf numFmtId="0" fontId="57" fillId="13" borderId="86" xfId="0" applyFont="1" applyFill="1" applyBorder="1" applyAlignment="1">
      <alignment horizontal="center" vertical="center" shrinkToFit="1"/>
    </xf>
    <xf numFmtId="0" fontId="51" fillId="0" borderId="0" xfId="0" applyFont="1" applyFill="1" applyBorder="1" applyAlignment="1">
      <alignment horizontal="center" vertical="center"/>
    </xf>
    <xf numFmtId="0" fontId="51" fillId="0" borderId="0" xfId="0" quotePrefix="1" applyFont="1" applyFill="1" applyBorder="1" applyAlignment="1">
      <alignment horizontal="center" vertical="center"/>
    </xf>
    <xf numFmtId="0" fontId="73" fillId="0" borderId="0" xfId="0" applyFont="1" applyFill="1" applyBorder="1" applyAlignment="1">
      <alignment horizontal="center"/>
    </xf>
    <xf numFmtId="0" fontId="72" fillId="0" borderId="0" xfId="0" applyFont="1" applyBorder="1" applyAlignment="1">
      <alignment horizontal="center"/>
    </xf>
    <xf numFmtId="0" fontId="105" fillId="15" borderId="58" xfId="0" applyFont="1" applyFill="1" applyBorder="1" applyAlignment="1">
      <alignment horizontal="center" vertical="center" wrapText="1"/>
    </xf>
    <xf numFmtId="0" fontId="105" fillId="15" borderId="60" xfId="0" applyFont="1" applyFill="1" applyBorder="1" applyAlignment="1">
      <alignment horizontal="center" vertical="center" wrapText="1"/>
    </xf>
    <xf numFmtId="0" fontId="107" fillId="20" borderId="87" xfId="0" applyFont="1" applyFill="1" applyBorder="1" applyAlignment="1">
      <alignment horizontal="center"/>
    </xf>
    <xf numFmtId="0" fontId="107" fillId="20" borderId="88" xfId="0" applyFont="1" applyFill="1" applyBorder="1" applyAlignment="1">
      <alignment horizontal="center"/>
    </xf>
    <xf numFmtId="0" fontId="107" fillId="20" borderId="89" xfId="0" applyFont="1" applyFill="1" applyBorder="1" applyAlignment="1">
      <alignment horizontal="center"/>
    </xf>
    <xf numFmtId="0" fontId="107" fillId="17" borderId="90" xfId="0" applyFont="1" applyFill="1" applyBorder="1" applyAlignment="1">
      <alignment horizontal="center"/>
    </xf>
    <xf numFmtId="0" fontId="107" fillId="17" borderId="88" xfId="0" applyFont="1" applyFill="1" applyBorder="1" applyAlignment="1">
      <alignment horizontal="center"/>
    </xf>
    <xf numFmtId="0" fontId="107" fillId="17" borderId="91" xfId="0" applyFont="1" applyFill="1" applyBorder="1" applyAlignment="1">
      <alignment horizontal="center"/>
    </xf>
    <xf numFmtId="0" fontId="105" fillId="2" borderId="37" xfId="0" applyFont="1" applyFill="1" applyBorder="1" applyAlignment="1">
      <alignment horizontal="center" vertical="center" wrapText="1"/>
    </xf>
    <xf numFmtId="0" fontId="105" fillId="2" borderId="71" xfId="0" applyFont="1" applyFill="1" applyBorder="1" applyAlignment="1">
      <alignment horizontal="center" vertical="center" wrapText="1"/>
    </xf>
    <xf numFmtId="0" fontId="105" fillId="2" borderId="20" xfId="0" applyFont="1" applyFill="1" applyBorder="1" applyAlignment="1">
      <alignment horizontal="center" vertical="center" wrapText="1"/>
    </xf>
    <xf numFmtId="0" fontId="107" fillId="18" borderId="92" xfId="0" applyFont="1" applyFill="1" applyBorder="1" applyAlignment="1">
      <alignment horizontal="center"/>
    </xf>
    <xf numFmtId="0" fontId="107" fillId="18" borderId="93" xfId="0" applyFont="1" applyFill="1" applyBorder="1" applyAlignment="1">
      <alignment horizontal="center"/>
    </xf>
    <xf numFmtId="0" fontId="107" fillId="18" borderId="94" xfId="0" applyFont="1" applyFill="1" applyBorder="1" applyAlignment="1">
      <alignment horizontal="center"/>
    </xf>
    <xf numFmtId="0" fontId="107" fillId="19" borderId="95" xfId="0" applyFont="1" applyFill="1" applyBorder="1" applyAlignment="1">
      <alignment horizontal="center"/>
    </xf>
    <xf numFmtId="0" fontId="107" fillId="19" borderId="93" xfId="0" applyFont="1" applyFill="1" applyBorder="1" applyAlignment="1">
      <alignment horizontal="center"/>
    </xf>
    <xf numFmtId="0" fontId="107" fillId="19" borderId="96" xfId="0" applyFont="1" applyFill="1" applyBorder="1" applyAlignment="1">
      <alignment horizontal="center"/>
    </xf>
    <xf numFmtId="0" fontId="107" fillId="19" borderId="73" xfId="0" applyFont="1" applyFill="1" applyBorder="1" applyAlignment="1">
      <alignment horizontal="center"/>
    </xf>
    <xf numFmtId="0" fontId="107" fillId="19" borderId="0" xfId="0" applyFont="1" applyFill="1" applyBorder="1" applyAlignment="1">
      <alignment horizontal="center"/>
    </xf>
    <xf numFmtId="0" fontId="107" fillId="19" borderId="75" xfId="0" applyFont="1" applyFill="1" applyBorder="1" applyAlignment="1">
      <alignment horizontal="center"/>
    </xf>
    <xf numFmtId="3" fontId="125" fillId="0" borderId="35" xfId="3" applyNumberFormat="1" applyFont="1" applyFill="1" applyBorder="1" applyAlignment="1" applyProtection="1">
      <alignment horizontal="center" vertical="center"/>
      <protection locked="0"/>
    </xf>
    <xf numFmtId="3" fontId="125" fillId="0" borderId="38" xfId="3" applyNumberFormat="1" applyFont="1" applyFill="1" applyBorder="1" applyAlignment="1" applyProtection="1">
      <alignment horizontal="center" vertical="center"/>
      <protection locked="0"/>
    </xf>
    <xf numFmtId="3" fontId="125" fillId="0" borderId="28" xfId="3" applyNumberFormat="1" applyFont="1" applyFill="1" applyBorder="1" applyAlignment="1" applyProtection="1">
      <alignment horizontal="center" vertical="center"/>
      <protection locked="0"/>
    </xf>
    <xf numFmtId="0" fontId="115" fillId="0" borderId="0" xfId="0" applyFont="1" applyFill="1" applyBorder="1" applyAlignment="1">
      <alignment horizontal="center"/>
    </xf>
    <xf numFmtId="0" fontId="111" fillId="29" borderId="70" xfId="0" applyFont="1" applyFill="1" applyBorder="1" applyAlignment="1">
      <alignment horizontal="center" vertical="center" wrapText="1"/>
    </xf>
    <xf numFmtId="0" fontId="111" fillId="29" borderId="77" xfId="0" applyFont="1" applyFill="1" applyBorder="1" applyAlignment="1">
      <alignment horizontal="center" vertical="center" wrapText="1"/>
    </xf>
    <xf numFmtId="0" fontId="111" fillId="29" borderId="50" xfId="0" applyFont="1" applyFill="1" applyBorder="1" applyAlignment="1">
      <alignment horizontal="center" vertical="center" wrapText="1"/>
    </xf>
    <xf numFmtId="0" fontId="127" fillId="29" borderId="83" xfId="0" applyFont="1" applyFill="1" applyBorder="1" applyAlignment="1">
      <alignment horizontal="center"/>
    </xf>
    <xf numFmtId="0" fontId="127" fillId="29" borderId="0" xfId="0" applyFont="1" applyFill="1" applyAlignment="1">
      <alignment horizontal="center"/>
    </xf>
    <xf numFmtId="0" fontId="31" fillId="21" borderId="82" xfId="0" applyFont="1" applyFill="1" applyBorder="1" applyAlignment="1">
      <alignment horizontal="center"/>
    </xf>
    <xf numFmtId="0" fontId="31" fillId="21" borderId="0" xfId="0" applyFont="1" applyFill="1" applyBorder="1" applyAlignment="1">
      <alignment horizontal="center"/>
    </xf>
    <xf numFmtId="0" fontId="31" fillId="21" borderId="97" xfId="0" applyFont="1" applyFill="1" applyBorder="1" applyAlignment="1">
      <alignment horizontal="center"/>
    </xf>
    <xf numFmtId="0" fontId="31" fillId="21" borderId="80" xfId="0" applyFont="1" applyFill="1" applyBorder="1" applyAlignment="1">
      <alignment horizontal="center"/>
    </xf>
    <xf numFmtId="0" fontId="75" fillId="8" borderId="98" xfId="0" applyFont="1" applyFill="1" applyBorder="1" applyAlignment="1">
      <alignment horizontal="center"/>
    </xf>
    <xf numFmtId="0" fontId="75" fillId="8" borderId="0" xfId="0" applyFont="1" applyFill="1" applyBorder="1" applyAlignment="1">
      <alignment horizontal="center"/>
    </xf>
    <xf numFmtId="0" fontId="52" fillId="0" borderId="0" xfId="0" applyFont="1" applyAlignment="1">
      <alignment horizontal="center"/>
    </xf>
    <xf numFmtId="0" fontId="56" fillId="0" borderId="0" xfId="2" applyFont="1" applyAlignment="1" applyProtection="1">
      <alignment horizontal="center"/>
    </xf>
    <xf numFmtId="0" fontId="63" fillId="6" borderId="0" xfId="0" applyFont="1" applyFill="1" applyAlignment="1">
      <alignment horizontal="center"/>
    </xf>
    <xf numFmtId="0" fontId="133" fillId="33" borderId="44" xfId="0" applyFont="1" applyFill="1" applyBorder="1" applyAlignment="1">
      <alignment horizontal="center"/>
    </xf>
    <xf numFmtId="0" fontId="133" fillId="30" borderId="58" xfId="0" applyFont="1" applyFill="1" applyBorder="1" applyAlignment="1">
      <alignment horizontal="center" vertical="center"/>
    </xf>
    <xf numFmtId="0" fontId="133" fillId="30" borderId="59" xfId="0" applyFont="1" applyFill="1" applyBorder="1" applyAlignment="1">
      <alignment horizontal="center" vertical="center"/>
    </xf>
    <xf numFmtId="0" fontId="133" fillId="30" borderId="60" xfId="0" applyFont="1" applyFill="1" applyBorder="1" applyAlignment="1">
      <alignment horizontal="center" vertical="center"/>
    </xf>
    <xf numFmtId="0" fontId="133" fillId="30" borderId="44" xfId="0" applyFont="1" applyFill="1" applyBorder="1" applyAlignment="1">
      <alignment horizontal="center" vertical="center" wrapText="1"/>
    </xf>
    <xf numFmtId="0" fontId="133" fillId="30" borderId="44" xfId="0" applyFont="1" applyFill="1" applyBorder="1" applyAlignment="1">
      <alignment horizontal="center" vertical="center"/>
    </xf>
    <xf numFmtId="0" fontId="52" fillId="32" borderId="99" xfId="0" applyFont="1" applyFill="1" applyBorder="1" applyAlignment="1">
      <alignment horizontal="center"/>
    </xf>
    <xf numFmtId="0" fontId="52" fillId="32" borderId="107" xfId="0" applyFont="1" applyFill="1" applyBorder="1" applyAlignment="1">
      <alignment horizontal="center"/>
    </xf>
    <xf numFmtId="0" fontId="52" fillId="32" borderId="100" xfId="0" applyFont="1" applyFill="1" applyBorder="1" applyAlignment="1">
      <alignment horizontal="center"/>
    </xf>
    <xf numFmtId="0" fontId="56" fillId="32" borderId="108" xfId="2" applyFont="1" applyFill="1" applyBorder="1" applyAlignment="1" applyProtection="1">
      <alignment horizontal="center"/>
    </xf>
    <xf numFmtId="0" fontId="56" fillId="32" borderId="0" xfId="2" applyFont="1" applyFill="1" applyBorder="1" applyAlignment="1" applyProtection="1">
      <alignment horizontal="center"/>
    </xf>
    <xf numFmtId="0" fontId="56" fillId="32" borderId="66" xfId="2" applyFont="1" applyFill="1" applyBorder="1" applyAlignment="1" applyProtection="1">
      <alignment horizontal="center"/>
    </xf>
    <xf numFmtId="0" fontId="129" fillId="0" borderId="0" xfId="0" applyFont="1" applyAlignment="1">
      <alignment horizontal="center" vertical="center"/>
    </xf>
    <xf numFmtId="0" fontId="48" fillId="5" borderId="99" xfId="0" applyFont="1" applyFill="1" applyBorder="1" applyAlignment="1">
      <alignment horizontal="center"/>
    </xf>
    <xf numFmtId="0" fontId="48" fillId="5" borderId="100" xfId="0" applyFont="1" applyFill="1" applyBorder="1" applyAlignment="1">
      <alignment horizontal="center"/>
    </xf>
    <xf numFmtId="0" fontId="28" fillId="22" borderId="101" xfId="0" applyFont="1" applyFill="1" applyBorder="1" applyAlignment="1">
      <alignment horizontal="center" vertical="justify"/>
    </xf>
    <xf numFmtId="0" fontId="28" fillId="22" borderId="102" xfId="0" applyFont="1" applyFill="1" applyBorder="1" applyAlignment="1">
      <alignment horizontal="center" vertical="justify"/>
    </xf>
    <xf numFmtId="0" fontId="28" fillId="22" borderId="103" xfId="0" applyFont="1" applyFill="1" applyBorder="1" applyAlignment="1">
      <alignment horizontal="center" vertical="justify"/>
    </xf>
    <xf numFmtId="0" fontId="23" fillId="2" borderId="0" xfId="0" applyFont="1" applyFill="1" applyAlignment="1">
      <alignment horizontal="center" vertical="justify"/>
    </xf>
    <xf numFmtId="0" fontId="24" fillId="18" borderId="104" xfId="0" applyFont="1" applyFill="1" applyBorder="1" applyAlignment="1">
      <alignment horizontal="center"/>
    </xf>
    <xf numFmtId="0" fontId="24" fillId="18" borderId="105" xfId="0" applyFont="1" applyFill="1" applyBorder="1" applyAlignment="1">
      <alignment horizontal="center"/>
    </xf>
    <xf numFmtId="0" fontId="24" fillId="18" borderId="106" xfId="0" applyFont="1" applyFill="1" applyBorder="1" applyAlignment="1">
      <alignment horizontal="center"/>
    </xf>
    <xf numFmtId="0" fontId="27" fillId="23" borderId="0" xfId="0" applyFont="1" applyFill="1" applyAlignment="1">
      <alignment horizontal="center"/>
    </xf>
    <xf numFmtId="19" fontId="36" fillId="2" borderId="0" xfId="0" applyNumberFormat="1" applyFont="1" applyFill="1" applyAlignment="1">
      <alignment horizontal="center"/>
    </xf>
    <xf numFmtId="0" fontId="41" fillId="0" borderId="0" xfId="0" applyFont="1" applyAlignment="1">
      <alignment horizontal="center"/>
    </xf>
    <xf numFmtId="0" fontId="30" fillId="0" borderId="0" xfId="0" applyFont="1" applyFill="1" applyAlignment="1">
      <alignment horizontal="center"/>
    </xf>
    <xf numFmtId="0" fontId="53" fillId="0" borderId="0" xfId="7" applyFont="1" applyFill="1" applyAlignment="1">
      <alignment horizontal="center"/>
    </xf>
    <xf numFmtId="0" fontId="54" fillId="0" borderId="67" xfId="7" applyFont="1" applyFill="1" applyBorder="1" applyAlignment="1">
      <alignment horizontal="center"/>
    </xf>
    <xf numFmtId="0" fontId="85" fillId="0" borderId="0" xfId="7" applyFont="1" applyFill="1" applyAlignment="1">
      <alignment horizontal="center"/>
    </xf>
    <xf numFmtId="0" fontId="86" fillId="0" borderId="83" xfId="7" applyFont="1" applyFill="1" applyBorder="1" applyAlignment="1">
      <alignment horizontal="center"/>
    </xf>
    <xf numFmtId="0" fontId="87" fillId="0" borderId="83" xfId="7" applyFont="1" applyFill="1" applyBorder="1" applyAlignment="1">
      <alignment horizontal="center"/>
    </xf>
  </cellXfs>
  <cellStyles count="9">
    <cellStyle name="Euro" xfId="1"/>
    <cellStyle name="Hipervínculo" xfId="2" builtinId="8"/>
    <cellStyle name="Millares" xfId="3" builtinId="3"/>
    <cellStyle name="Normal" xfId="0" builtinId="0"/>
    <cellStyle name="Normal 3" xfId="8"/>
    <cellStyle name="Normal_Condiciones de Operación" xfId="4"/>
    <cellStyle name="Normal_CONDICIONES TEMPLE Y REVENIDO NAVE 9 POR LOTE" xfId="5"/>
    <cellStyle name="Normal_Estandares TRATAMIENTOS TERMICOS actualizados para 09-03 marzo 2009 (4)" xfId="6"/>
    <cellStyle name="Normal_Hoja1" xfId="7"/>
  </cellStyles>
  <dxfs count="226"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53"/>
      </font>
    </dxf>
    <dxf>
      <font>
        <b/>
        <i val="0"/>
        <condense val="0"/>
        <extend val="0"/>
        <color indexed="56"/>
      </font>
    </dxf>
    <dxf>
      <font>
        <b val="0"/>
        <i/>
        <condense val="0"/>
        <extend val="0"/>
        <color indexed="18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3300"/>
      <rgbColor rgb="0000FF00"/>
      <rgbColor rgb="00009900"/>
      <rgbColor rgb="00FFFF00"/>
      <rgbColor rgb="00FF00FF"/>
      <rgbColor rgb="00009900"/>
      <rgbColor rgb="00800000"/>
      <rgbColor rgb="00008000"/>
      <rgbColor rgb="00CC0066"/>
      <rgbColor rgb="009BB49A"/>
      <rgbColor rgb="000000CC"/>
      <rgbColor rgb="00336600"/>
      <rgbColor rgb="00DDDDDD"/>
      <rgbColor rgb="005F5F5F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6666"/>
      <rgbColor rgb="0033CC33"/>
      <rgbColor rgb="00CCFFCC"/>
      <rgbColor rgb="00FFFFCC"/>
      <rgbColor rgb="00DCFAFA"/>
      <rgbColor rgb="00FF99CC"/>
      <rgbColor rgb="00137CDB"/>
      <rgbColor rgb="00FFCC99"/>
      <rgbColor rgb="00000099"/>
      <rgbColor rgb="00008000"/>
      <rgbColor rgb="00666699"/>
      <rgbColor rgb="00FFCC00"/>
      <rgbColor rgb="00FF9900"/>
      <rgbColor rgb="00FF6600"/>
      <rgbColor rgb="00333399"/>
      <rgbColor rgb="00B2B2B2"/>
      <rgbColor rgb="00003300"/>
      <rgbColor rgb="00339966"/>
      <rgbColor rgb="00003300"/>
      <rgbColor rgb="00006699"/>
      <rgbColor rgb="00993300"/>
      <rgbColor rgb="000066CC"/>
      <rgbColor rgb="00000066"/>
      <rgbColor rgb="00000000"/>
    </indexedColors>
    <mruColors>
      <color rgb="FF000099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5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7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6.xml"/><Relationship Id="rId27" Type="http://schemas.openxmlformats.org/officeDocument/2006/relationships/sharedStrings" Target="sharedStrings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Principal!$B$22:$E$22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7A9D-4B62-8175-2624D710487D}"/>
            </c:ext>
          </c:extLst>
        </c:ser>
        <c:ser>
          <c:idx val="1"/>
          <c:order val="1"/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7A9D-4B62-8175-2624D710487D}"/>
            </c:ext>
          </c:extLst>
        </c:ser>
        <c:ser>
          <c:idx val="2"/>
          <c:order val="2"/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7A9D-4B62-8175-2624D710487D}"/>
            </c:ext>
          </c:extLst>
        </c:ser>
        <c:ser>
          <c:idx val="3"/>
          <c:order val="3"/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3-7A9D-4B62-8175-2624D710487D}"/>
            </c:ext>
          </c:extLst>
        </c:ser>
        <c:ser>
          <c:idx val="4"/>
          <c:order val="4"/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4-7A9D-4B62-8175-2624D710487D}"/>
            </c:ext>
          </c:extLst>
        </c:ser>
        <c:ser>
          <c:idx val="5"/>
          <c:order val="5"/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Principal!#REF!</c:f>
              <c:numCache>
                <c:formatCode>General</c:formatCode>
                <c:ptCount val="8"/>
              </c:numCache>
            </c:numRef>
          </c:val>
          <c:extLst>
            <c:ext xmlns:c16="http://schemas.microsoft.com/office/drawing/2014/chart" uri="{C3380CC4-5D6E-409C-BE32-E72D297353CC}">
              <c16:uniqueId val="{00000005-7A9D-4B62-8175-2624D7104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1816"/>
        <c:axId val="118883776"/>
      </c:barChart>
      <c:catAx>
        <c:axId val="118881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3776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188837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1816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6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78-414B-863F-2EC33DCF89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8E78-414B-863F-2EC33DCF898D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78-414B-863F-2EC33DCF89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78-414B-863F-2EC33DCF898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78-414B-863F-2EC33DCF89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8E78-414B-863F-2EC33DCF898D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E78-414B-863F-2EC33DCF89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E78-414B-863F-2EC33DCF898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E78-414B-863F-2EC33DCF89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8E78-414B-863F-2EC33DCF898D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E78-414B-863F-2EC33DCF898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E78-414B-863F-2EC33DCF898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E78-414B-863F-2EC33DCF898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8E78-414B-863F-2EC33DCF89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9544"/>
        <c:axId val="208489936"/>
      </c:barChart>
      <c:catAx>
        <c:axId val="208489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99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8993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954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6A7-4087-B9BA-72B060A03ED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96A7-4087-B9BA-72B060A03EDF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6A7-4087-B9BA-72B060A03ED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6A7-4087-B9BA-72B060A03ED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6A7-4087-B9BA-72B060A03ED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96A7-4087-B9BA-72B060A03EDF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6A7-4087-B9BA-72B060A03ED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6A7-4087-B9BA-72B060A03ED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6A7-4087-B9BA-72B060A03ED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96A7-4087-B9BA-72B060A03EDF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6A7-4087-B9BA-72B060A03EDF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6A7-4087-B9BA-72B060A03EDF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6A7-4087-B9BA-72B060A03EDF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96A7-4087-B9BA-72B060A03E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0720"/>
        <c:axId val="208491112"/>
      </c:barChart>
      <c:catAx>
        <c:axId val="20849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11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9111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072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691-4DA9-AC7A-FD4F6B8AD6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691-4DA9-AC7A-FD4F6B8AD65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691-4DA9-AC7A-FD4F6B8AD6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691-4DA9-AC7A-FD4F6B8AD6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691-4DA9-AC7A-FD4F6B8AD6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691-4DA9-AC7A-FD4F6B8AD65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691-4DA9-AC7A-FD4F6B8AD6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691-4DA9-AC7A-FD4F6B8AD6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691-4DA9-AC7A-FD4F6B8AD6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691-4DA9-AC7A-FD4F6B8AD65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691-4DA9-AC7A-FD4F6B8AD65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691-4DA9-AC7A-FD4F6B8AD65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691-4DA9-AC7A-FD4F6B8AD65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6691-4DA9-AC7A-FD4F6B8AD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91896"/>
        <c:axId val="208780080"/>
      </c:barChart>
      <c:catAx>
        <c:axId val="208491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00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008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9189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F5-42D9-904C-EAC9E250AA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DF5-42D9-904C-EAC9E250AAE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F5-42D9-904C-EAC9E250AA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F5-42D9-904C-EAC9E250AA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F5-42D9-904C-EAC9E250AA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DF5-42D9-904C-EAC9E250AAE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F5-42D9-904C-EAC9E250AA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F5-42D9-904C-EAC9E250AA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F5-42D9-904C-EAC9E250AA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DF5-42D9-904C-EAC9E250AAE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F5-42D9-904C-EAC9E250AA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F5-42D9-904C-EAC9E250AA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DF5-42D9-904C-EAC9E250AA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DF5-42D9-904C-EAC9E250A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0864"/>
        <c:axId val="208781256"/>
      </c:barChart>
      <c:catAx>
        <c:axId val="208780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1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125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086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BCD-4A1D-81B7-6DFC4EF485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BCD-4A1D-81B7-6DFC4EF485E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CD-4A1D-81B7-6DFC4EF485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BCD-4A1D-81B7-6DFC4EF485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BCD-4A1D-81B7-6DFC4EF485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BCD-4A1D-81B7-6DFC4EF485E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BCD-4A1D-81B7-6DFC4EF485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BCD-4A1D-81B7-6DFC4EF485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BCD-4A1D-81B7-6DFC4EF485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BCD-4A1D-81B7-6DFC4EF485E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BCD-4A1D-81B7-6DFC4EF485E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BCD-4A1D-81B7-6DFC4EF485E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BCD-4A1D-81B7-6DFC4EF485E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BCD-4A1D-81B7-6DFC4EF48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2040"/>
        <c:axId val="208782432"/>
      </c:barChart>
      <c:catAx>
        <c:axId val="208782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2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243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204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1EF-4169-9082-5052805FD0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1EF-4169-9082-5052805FD010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1EF-4169-9082-5052805FD0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EF-4169-9082-5052805FD01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1EF-4169-9082-5052805FD0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1EF-4169-9082-5052805FD010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EF-4169-9082-5052805FD0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1EF-4169-9082-5052805FD01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1EF-4169-9082-5052805FD0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1EF-4169-9082-5052805FD010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1EF-4169-9082-5052805FD01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1EF-4169-9082-5052805FD01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1EF-4169-9082-5052805FD01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1EF-4169-9082-5052805FD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83216"/>
        <c:axId val="208783608"/>
      </c:barChart>
      <c:catAx>
        <c:axId val="208783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3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78360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78321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1E3-4AF5-9859-3F46478F7AF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1E3-4AF5-9859-3F46478F7AFA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E3-4AF5-9859-3F46478F7AF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E3-4AF5-9859-3F46478F7AF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1E3-4AF5-9859-3F46478F7AF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1E3-4AF5-9859-3F46478F7AFA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1E3-4AF5-9859-3F46478F7AF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1E3-4AF5-9859-3F46478F7AF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1E3-4AF5-9859-3F46478F7AF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1E3-4AF5-9859-3F46478F7AFA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1E3-4AF5-9859-3F46478F7AF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1E3-4AF5-9859-3F46478F7AF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1E3-4AF5-9859-3F46478F7AF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1E3-4AF5-9859-3F46478F7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3128"/>
        <c:axId val="209193520"/>
      </c:barChart>
      <c:catAx>
        <c:axId val="209193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3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935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312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031-4CC7-8116-1F418A7CE3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031-4CC7-8116-1F418A7CE302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31-4CC7-8116-1F418A7CE30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31-4CC7-8116-1F418A7CE30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031-4CC7-8116-1F418A7CE3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031-4CC7-8116-1F418A7CE302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031-4CC7-8116-1F418A7CE30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031-4CC7-8116-1F418A7CE30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031-4CC7-8116-1F418A7CE3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031-4CC7-8116-1F418A7CE302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31-4CC7-8116-1F418A7CE302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31-4CC7-8116-1F418A7CE302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031-4CC7-8116-1F418A7CE302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031-4CC7-8116-1F418A7CE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4304"/>
        <c:axId val="209194696"/>
      </c:barChart>
      <c:catAx>
        <c:axId val="209194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4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9469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430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33E-4143-BFE6-F346FE372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33E-4143-BFE6-F346FE3723A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33E-4143-BFE6-F346FE372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33E-4143-BFE6-F346FE372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33E-4143-BFE6-F346FE372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33E-4143-BFE6-F346FE3723A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33E-4143-BFE6-F346FE372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33E-4143-BFE6-F346FE372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33E-4143-BFE6-F346FE372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33E-4143-BFE6-F346FE3723A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33E-4143-BFE6-F346FE372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33E-4143-BFE6-F346FE372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33E-4143-BFE6-F346FE372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33E-4143-BFE6-F346FE37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195480"/>
        <c:axId val="209195872"/>
      </c:barChart>
      <c:catAx>
        <c:axId val="209195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58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19587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19548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B60B-4A84-A3D7-D90D28A3F9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B60B-4A84-A3D7-D90D28A3F93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60B-4A84-A3D7-D90D28A3F93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60B-4A84-A3D7-D90D28A3F93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60B-4A84-A3D7-D90D28A3F9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B60B-4A84-A3D7-D90D28A3F93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60B-4A84-A3D7-D90D28A3F93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60B-4A84-A3D7-D90D28A3F93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60B-4A84-A3D7-D90D28A3F9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B60B-4A84-A3D7-D90D28A3F93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60B-4A84-A3D7-D90D28A3F93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60B-4A84-A3D7-D90D28A3F93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60B-4A84-A3D7-D90D28A3F93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B60B-4A84-A3D7-D90D28A3F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0648"/>
        <c:axId val="209911040"/>
      </c:barChart>
      <c:catAx>
        <c:axId val="209910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10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110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064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4934725848564"/>
          <c:y val="0.11206920138486956"/>
          <c:w val="0.59791122715404699"/>
          <c:h val="0.69396697780630767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249-44D5-892F-7AF8E0441747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249-44D5-892F-7AF8E0441747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6249-44D5-892F-7AF8E0441747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6249-44D5-892F-7AF8E0441747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6249-44D5-892F-7AF8E0441747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6249-44D5-892F-7AF8E0441747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6-6249-44D5-892F-7AF8E0441747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7-6249-44D5-892F-7AF8E0441747}"/>
            </c:ext>
          </c:extLst>
        </c:ser>
        <c:ser>
          <c:idx val="8"/>
          <c:order val="8"/>
          <c:spPr>
            <a:ln w="12700">
              <a:solidFill>
                <a:srgbClr val="666666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666666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8-6249-44D5-892F-7AF8E0441747}"/>
            </c:ext>
          </c:extLst>
        </c:ser>
        <c:ser>
          <c:idx val="9"/>
          <c:order val="9"/>
          <c:spPr>
            <a:ln w="12700">
              <a:solidFill>
                <a:srgbClr val="33CC33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33CC33"/>
              </a:solidFill>
              <a:ln>
                <a:solidFill>
                  <a:srgbClr val="33CC33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9-6249-44D5-892F-7AF8E0441747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val>
            <c:numLit>
              <c:formatCode>General</c:formatCode>
              <c:ptCount val="1"/>
              <c:pt idx="0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A-6249-44D5-892F-7AF8E0441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8884560"/>
        <c:axId val="118884952"/>
      </c:lineChart>
      <c:catAx>
        <c:axId val="1188845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4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84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4560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12532637075723"/>
          <c:y val="2.1551724137931036E-2"/>
          <c:w val="0.23498694516971275"/>
          <c:h val="0.9655190514978729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416-4352-9C78-13BEC149DA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3416-4352-9C78-13BEC149DA1D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416-4352-9C78-13BEC149DA1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416-4352-9C78-13BEC149DA1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3416-4352-9C78-13BEC149DA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3416-4352-9C78-13BEC149DA1D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416-4352-9C78-13BEC149DA1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3416-4352-9C78-13BEC149DA1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3416-4352-9C78-13BEC149DA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3416-4352-9C78-13BEC149DA1D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3416-4352-9C78-13BEC149DA1D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3416-4352-9C78-13BEC149DA1D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416-4352-9C78-13BEC149DA1D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3416-4352-9C78-13BEC149D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1824"/>
        <c:axId val="209912216"/>
      </c:barChart>
      <c:catAx>
        <c:axId val="20991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2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122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182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2FD-475D-A603-795A65D4C2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62FD-475D-A603-795A65D4C2A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2FD-475D-A603-795A65D4C2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2FD-475D-A603-795A65D4C2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2FD-475D-A603-795A65D4C2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62FD-475D-A603-795A65D4C2A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2FD-475D-A603-795A65D4C2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2FD-475D-A603-795A65D4C2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2FD-475D-A603-795A65D4C2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62FD-475D-A603-795A65D4C2A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2FD-475D-A603-795A65D4C2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2FD-475D-A603-795A65D4C2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2FD-475D-A603-795A65D4C2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62FD-475D-A603-795A65D4C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3000"/>
        <c:axId val="209913392"/>
      </c:barChart>
      <c:catAx>
        <c:axId val="20991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3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913392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3000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0D-4939-8ECD-EEB475C5259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60D-4939-8ECD-EEB475C5259A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0D-4939-8ECD-EEB475C5259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0D-4939-8ECD-EEB475C5259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0D-4939-8ECD-EEB475C5259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60D-4939-8ECD-EEB475C5259A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60D-4939-8ECD-EEB475C5259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60D-4939-8ECD-EEB475C5259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60D-4939-8ECD-EEB475C5259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60D-4939-8ECD-EEB475C5259A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60D-4939-8ECD-EEB475C5259A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60D-4939-8ECD-EEB475C5259A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60D-4939-8ECD-EEB475C5259A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60D-4939-8ECD-EEB475C525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914176"/>
        <c:axId val="209690488"/>
      </c:barChart>
      <c:catAx>
        <c:axId val="20991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04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90488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91417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386-43A6-AE63-0B54EA80503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D386-43A6-AE63-0B54EA805033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386-43A6-AE63-0B54EA80503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386-43A6-AE63-0B54EA80503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386-43A6-AE63-0B54EA80503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D386-43A6-AE63-0B54EA805033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386-43A6-AE63-0B54EA80503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386-43A6-AE63-0B54EA80503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386-43A6-AE63-0B54EA80503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D386-43A6-AE63-0B54EA805033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386-43A6-AE63-0B54EA805033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386-43A6-AE63-0B54EA805033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386-43A6-AE63-0B54EA805033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D386-43A6-AE63-0B54EA8050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1272"/>
        <c:axId val="209691664"/>
      </c:barChart>
      <c:catAx>
        <c:axId val="20969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1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916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127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0A1-4CCA-A971-8EE100DDD1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0A1-4CCA-A971-8EE100DDD1E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A1-4CCA-A971-8EE100DDD1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A1-4CCA-A971-8EE100DDD1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A1-4CCA-A971-8EE100DDD1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0A1-4CCA-A971-8EE100DDD1E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0A1-4CCA-A971-8EE100DDD1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0A1-4CCA-A971-8EE100DDD1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0A1-4CCA-A971-8EE100DDD1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0A1-4CCA-A971-8EE100DDD1E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0A1-4CCA-A971-8EE100DDD1E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0A1-4CCA-A971-8EE100DDD1E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0A1-4CCA-A971-8EE100DDD1E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0A1-4CCA-A971-8EE100DDD1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2448"/>
        <c:axId val="209692840"/>
      </c:barChart>
      <c:catAx>
        <c:axId val="209692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2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9284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244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E9F-4453-B845-22E3E29735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E9F-4453-B845-22E3E297355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E9F-4453-B845-22E3E29735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E9F-4453-B845-22E3E29735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E9F-4453-B845-22E3E29735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E9F-4453-B845-22E3E297355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E9F-4453-B845-22E3E29735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E9F-4453-B845-22E3E29735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E9F-4453-B845-22E3E29735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E9F-4453-B845-22E3E297355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E9F-4453-B845-22E3E297355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E9F-4453-B845-22E3E297355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E9F-4453-B845-22E3E297355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E9F-4453-B845-22E3E2973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93624"/>
        <c:axId val="209694016"/>
      </c:barChart>
      <c:catAx>
        <c:axId val="209693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4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969401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969362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BFA-40BF-BD80-E425A62323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0BFA-40BF-BD80-E425A62323B0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BFA-40BF-BD80-E425A62323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BFA-40BF-BD80-E425A62323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BFA-40BF-BD80-E425A62323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0BFA-40BF-BD80-E425A62323B0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BFA-40BF-BD80-E425A62323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BFA-40BF-BD80-E425A62323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BFA-40BF-BD80-E425A62323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0BFA-40BF-BD80-E425A62323B0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BFA-40BF-BD80-E425A62323B0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BFA-40BF-BD80-E425A62323B0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BFA-40BF-BD80-E425A62323B0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0BFA-40BF-BD80-E425A62323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1832"/>
        <c:axId val="210242224"/>
      </c:barChart>
      <c:catAx>
        <c:axId val="210241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2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4222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183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56A-4087-A23C-EF9FEEC580A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156A-4087-A23C-EF9FEEC580A1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56A-4087-A23C-EF9FEEC580A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56A-4087-A23C-EF9FEEC580A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56A-4087-A23C-EF9FEEC580A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156A-4087-A23C-EF9FEEC580A1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56A-4087-A23C-EF9FEEC580A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56A-4087-A23C-EF9FEEC580A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56A-4087-A23C-EF9FEEC580A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156A-4087-A23C-EF9FEEC580A1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56A-4087-A23C-EF9FEEC580A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56A-4087-A23C-EF9FEEC580A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56A-4087-A23C-EF9FEEC580A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156A-4087-A23C-EF9FEEC580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243008"/>
        <c:axId val="210243400"/>
      </c:barChart>
      <c:catAx>
        <c:axId val="210243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3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24340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300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837-40E7-A376-1AA0FBD805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837-40E7-A376-1AA0FBD805A6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837-40E7-A376-1AA0FBD805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837-40E7-A376-1AA0FBD805A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837-40E7-A376-1AA0FBD805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837-40E7-A376-1AA0FBD805A6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837-40E7-A376-1AA0FBD805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837-40E7-A376-1AA0FBD805A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837-40E7-A376-1AA0FBD805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837-40E7-A376-1AA0FBD805A6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837-40E7-A376-1AA0FBD805A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837-40E7-A376-1AA0FBD805A6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837-40E7-A376-1AA0FBD805A6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837-40E7-A376-1AA0FBD80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881032"/>
        <c:axId val="118883384"/>
      </c:barChart>
      <c:catAx>
        <c:axId val="11888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3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1888338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888103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100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Resultados de Calidad    YS - Zona Norte</a:t>
            </a:r>
          </a:p>
        </c:rich>
      </c:tx>
      <c:layout>
        <c:manualLayout>
          <c:xMode val="edge"/>
          <c:yMode val="edge"/>
          <c:x val="0.26710643444919757"/>
          <c:y val="2.64993026499302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49313527811312E-2"/>
          <c:y val="5.8577485640970463E-2"/>
          <c:w val="0.88293522763455612"/>
          <c:h val="0.89260930500526414"/>
        </c:manualLayout>
      </c:layout>
      <c:lineChart>
        <c:grouping val="standard"/>
        <c:varyColors val="0"/>
        <c:ser>
          <c:idx val="0"/>
          <c:order val="0"/>
          <c:tx>
            <c:v>Norte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372-41DD-9E6C-266607EA9194}"/>
            </c:ext>
          </c:extLst>
        </c:ser>
        <c:ser>
          <c:idx val="1"/>
          <c:order val="1"/>
          <c:tx>
            <c:v>Espuela 2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A372-41DD-9E6C-266607EA9194}"/>
            </c:ext>
          </c:extLst>
        </c:ser>
        <c:ser>
          <c:idx val="2"/>
          <c:order val="2"/>
          <c:tx>
            <c:v>Recalque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8000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A372-41DD-9E6C-266607EA9194}"/>
            </c:ext>
          </c:extLst>
        </c:ser>
        <c:ser>
          <c:idx val="4"/>
          <c:order val="3"/>
          <c:tx>
            <c:v>Maximo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A372-41DD-9E6C-266607EA9194}"/>
            </c:ext>
          </c:extLst>
        </c:ser>
        <c:ser>
          <c:idx val="3"/>
          <c:order val="4"/>
          <c:tx>
            <c:v>MINIMO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A372-41DD-9E6C-266607EA9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44576"/>
        <c:axId val="210244968"/>
      </c:lineChart>
      <c:catAx>
        <c:axId val="210244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162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496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10244968"/>
        <c:scaling>
          <c:orientation val="minMax"/>
          <c:max val="100"/>
          <c:min val="7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24457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89859886228153873"/>
          <c:y val="9.6234456048642447E-2"/>
          <c:w val="9.5630667765869704E-2"/>
          <c:h val="0.101813256606522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paperSize="5" orientation="landscape" horizontalDpi="300" verticalDpi="300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Revue BT"/>
                <a:ea typeface="Revue BT"/>
                <a:cs typeface="Revue BT"/>
              </a:defRPr>
            </a:pPr>
            <a:r>
              <a:rPr lang="es-ES"/>
              <a:t>Durezas Cuerpo y Recalque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D06A-4EA7-968C-1818A8F5ADBB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strCache>
                      <c:ptCount val="1"/>
                      <c:pt idx="0">
                        <c:v>#¡REF!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D06A-4EA7-968C-1818A8F5A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1128"/>
        <c:axId val="206441520"/>
      </c:lineChart>
      <c:catAx>
        <c:axId val="206441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15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41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1128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75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Dureza en campo - Zona Norte</a:t>
            </a:r>
          </a:p>
        </c:rich>
      </c:tx>
      <c:layout>
        <c:manualLayout>
          <c:xMode val="edge"/>
          <c:yMode val="edge"/>
          <c:x val="0.23925402268755333"/>
          <c:y val="2.31660231660231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8386072766240215E-2"/>
          <c:y val="0.16216246787989388"/>
          <c:w val="0.81832992631818224"/>
          <c:h val="0.62934481581958823"/>
        </c:manualLayout>
      </c:layout>
      <c:lineChart>
        <c:grouping val="standard"/>
        <c:varyColors val="0"/>
        <c:ser>
          <c:idx val="0"/>
          <c:order val="0"/>
          <c:tx>
            <c:v>Norte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Largo!$E$6:$E$6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AB-4A50-91BB-C4178271974A}"/>
            </c:ext>
          </c:extLst>
        </c:ser>
        <c:ser>
          <c:idx val="1"/>
          <c:order val="1"/>
          <c:tx>
            <c:v>Espuela 5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Largo!$F$6:$F$6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AB-4A50-91BB-C4178271974A}"/>
            </c:ext>
          </c:extLst>
        </c:ser>
        <c:ser>
          <c:idx val="2"/>
          <c:order val="2"/>
          <c:tx>
            <c:v>Espuela 4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Largo!$G$6:$G$6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AB-4A50-91BB-C41782719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8680"/>
        <c:axId val="206619072"/>
      </c:lineChart>
      <c:catAx>
        <c:axId val="20661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9072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6619072"/>
        <c:scaling>
          <c:orientation val="minMax"/>
          <c:max val="30"/>
          <c:min val="2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86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40233900202864"/>
          <c:y val="0.23552164087597158"/>
          <c:w val="8.4347205990978669E-2"/>
          <c:h val="0.2007726061269368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DDDDD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925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Dureza en campo - Zona Centro</a:t>
            </a:r>
          </a:p>
        </c:rich>
      </c:tx>
      <c:layout>
        <c:manualLayout>
          <c:xMode val="edge"/>
          <c:yMode val="edge"/>
          <c:x val="7.698541329011345E-2"/>
          <c:y val="1.77935943060498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0794177500988236E-2"/>
          <c:y val="0.15658362989323843"/>
          <c:w val="0.79902786884143162"/>
          <c:h val="0.68683274021352314"/>
        </c:manualLayout>
      </c:layout>
      <c:lineChart>
        <c:grouping val="standard"/>
        <c:varyColors val="0"/>
        <c:ser>
          <c:idx val="0"/>
          <c:order val="0"/>
          <c:tx>
            <c:v>Centro</c:v>
          </c:tx>
          <c:spPr>
            <a:ln w="38100">
              <a:solidFill>
                <a:srgbClr val="137CDB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Largo!$H$6:$H$6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00-4C6D-B7EA-409954392C15}"/>
            </c:ext>
          </c:extLst>
        </c:ser>
        <c:ser>
          <c:idx val="1"/>
          <c:order val="1"/>
          <c:tx>
            <c:v>Espuela 3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Largo!$I$6:$I$6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00-4C6D-B7EA-40995439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19856"/>
        <c:axId val="206620248"/>
      </c:lineChart>
      <c:catAx>
        <c:axId val="20661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0248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6620248"/>
        <c:scaling>
          <c:orientation val="minMax"/>
          <c:max val="30"/>
          <c:min val="2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1985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087554290721759"/>
          <c:y val="0.16370106761565836"/>
          <c:w val="8.3468395461912426E-2"/>
          <c:h val="0.103202846975088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B2B2B2"/>
    </a:solidFill>
    <a:ln w="9525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750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Dureza en campo - Zona Sur</a:t>
            </a:r>
          </a:p>
        </c:rich>
      </c:tx>
      <c:layout>
        <c:manualLayout>
          <c:xMode val="edge"/>
          <c:yMode val="edge"/>
          <c:x val="0.20161943319838058"/>
          <c:y val="1.945525291828793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2.9959514170040485E-2"/>
          <c:y val="0.1556420233463035"/>
          <c:w val="0.80161943319838058"/>
          <c:h val="0.6731517509727627"/>
        </c:manualLayout>
      </c:layout>
      <c:lineChart>
        <c:grouping val="standard"/>
        <c:varyColors val="0"/>
        <c:ser>
          <c:idx val="0"/>
          <c:order val="0"/>
          <c:tx>
            <c:v>Sur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Largo!$J$6:$J$6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E-4D02-884B-332621334FA0}"/>
            </c:ext>
          </c:extLst>
        </c:ser>
        <c:ser>
          <c:idx val="1"/>
          <c:order val="1"/>
          <c:tx>
            <c:v>Espuela 1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Largo!$K$6:$K$6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E-4D02-884B-332621334FA0}"/>
            </c:ext>
          </c:extLst>
        </c:ser>
        <c:ser>
          <c:idx val="2"/>
          <c:order val="2"/>
          <c:tx>
            <c:v>Espuela 2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none"/>
          </c:marker>
          <c:cat>
            <c:numRef>
              <c:f>Largo!$B$5:$B$6</c:f>
              <c:numCache>
                <c:formatCode>General</c:formatCode>
                <c:ptCount val="2"/>
              </c:numCache>
            </c:numRef>
          </c:cat>
          <c:val>
            <c:numRef>
              <c:f>Largo!$L$6:$L$6</c:f>
              <c:numCache>
                <c:formatCode>#,##0</c:formatCode>
                <c:ptCount val="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E-4D02-884B-332621334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21032"/>
        <c:axId val="206621424"/>
      </c:lineChart>
      <c:catAx>
        <c:axId val="206621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64000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1424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206621424"/>
        <c:scaling>
          <c:orientation val="minMax"/>
          <c:max val="30"/>
          <c:min val="2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62103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88744939271255063"/>
          <c:y val="0.19455252918287938"/>
          <c:w val="8.663967611336032E-2"/>
          <c:h val="0.2373540856031128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DDDDDD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30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Brinnel Interno</a:t>
            </a:r>
          </a:p>
        </c:rich>
      </c:tx>
      <c:layout>
        <c:manualLayout>
          <c:xMode val="edge"/>
          <c:yMode val="edge"/>
          <c:x val="0.16830806176085644"/>
          <c:y val="3.96039603960396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934676508066256E-2"/>
          <c:y val="0.16336633663366337"/>
          <c:w val="0.84959750657344002"/>
          <c:h val="0.7277227722772277"/>
        </c:manualLayout>
      </c:layout>
      <c:lineChart>
        <c:grouping val="standard"/>
        <c:varyColors val="0"/>
        <c:ser>
          <c:idx val="0"/>
          <c:order val="0"/>
          <c:tx>
            <c:v>Norte</c:v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ABE2-4E38-A600-8154CCF20200}"/>
            </c:ext>
          </c:extLst>
        </c:ser>
        <c:ser>
          <c:idx val="1"/>
          <c:order val="1"/>
          <c:tx>
            <c:v>Sur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E2-4E38-A600-8154CCF20200}"/>
            </c:ext>
          </c:extLst>
        </c:ser>
        <c:ser>
          <c:idx val="2"/>
          <c:order val="2"/>
          <c:tx>
            <c:v>Centro</c:v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E2-4E38-A600-8154CCF20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8144"/>
        <c:axId val="208308536"/>
      </c:lineChart>
      <c:catAx>
        <c:axId val="208308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8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08536"/>
        <c:scaling>
          <c:orientation val="minMax"/>
          <c:max val="60"/>
          <c:min val="3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3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8144"/>
        <c:crosses val="autoZero"/>
        <c:crossBetween val="between"/>
        <c:majorUnit val="5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047486118845711"/>
          <c:y val="0.39356435643564358"/>
          <c:w val="8.2363473589973091E-2"/>
          <c:h val="0.15099009900990101"/>
        </c:manualLayout>
      </c:layout>
      <c:overlay val="0"/>
      <c:spPr>
        <a:noFill/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9525">
      <a:noFill/>
    </a:ln>
  </c:spPr>
  <c:txPr>
    <a:bodyPr/>
    <a:lstStyle/>
    <a:p>
      <a:pPr>
        <a:defRPr sz="900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6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Brinnel Externo</a:t>
            </a:r>
          </a:p>
        </c:rich>
      </c:tx>
      <c:layout>
        <c:manualLayout>
          <c:xMode val="edge"/>
          <c:yMode val="edge"/>
          <c:x val="0.2"/>
          <c:y val="2.36220472440944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677130044843044E-2"/>
          <c:y val="0.20734961283426845"/>
          <c:w val="0.92556053811659189"/>
          <c:h val="0.7139125910243167"/>
        </c:manualLayout>
      </c:layout>
      <c:lineChart>
        <c:grouping val="standard"/>
        <c:varyColors val="0"/>
        <c:ser>
          <c:idx val="0"/>
          <c:order val="0"/>
          <c:tx>
            <c:v>Norte</c:v>
          </c:tx>
          <c:spPr>
            <a:ln w="38100">
              <a:solidFill>
                <a:srgbClr val="0000CC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ED9-4BEE-B66E-262567BE14A7}"/>
            </c:ext>
          </c:extLst>
        </c:ser>
        <c:ser>
          <c:idx val="1"/>
          <c:order val="1"/>
          <c:tx>
            <c:v>Sur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Brinell!#REF!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ED9-4BEE-B66E-262567BE14A7}"/>
            </c:ext>
          </c:extLst>
        </c:ser>
        <c:ser>
          <c:idx val="2"/>
          <c:order val="2"/>
          <c:tx>
            <c:v>Centro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none"/>
          </c:marker>
          <c:val>
            <c:numRef>
              <c:f>Brinell!#REF!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D9-4BEE-B66E-262567BE14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309320"/>
        <c:axId val="208309712"/>
      </c:lineChart>
      <c:catAx>
        <c:axId val="208309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294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9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309712"/>
        <c:scaling>
          <c:orientation val="minMax"/>
          <c:max val="60"/>
          <c:min val="38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09320"/>
        <c:crosses val="autoZero"/>
        <c:crossBetween val="between"/>
        <c:maj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blipFill dpi="0" rotWithShape="0">
      <a:blip xmlns:r="http://schemas.openxmlformats.org/officeDocument/2006/relationships" r:embed="rId1"/>
      <a:srcRect/>
      <a:stretch>
        <a:fillRect/>
      </a:stretch>
    </a:blipFill>
    <a:ln w="9525">
      <a:noFill/>
    </a:ln>
  </c:spPr>
  <c:txPr>
    <a:bodyPr/>
    <a:lstStyle/>
    <a:p>
      <a:pPr>
        <a:defRPr sz="825" b="0" i="0" u="none" strike="noStrike" baseline="0">
          <a:solidFill>
            <a:srgbClr val="FFFFFF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Resultados de Calidad       YS - Zona Centro</a:t>
            </a:r>
          </a:p>
        </c:rich>
      </c:tx>
      <c:layout>
        <c:manualLayout>
          <c:xMode val="edge"/>
          <c:yMode val="edge"/>
          <c:x val="0.23577252843394575"/>
          <c:y val="6.9541029207232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6585394900751793E-2"/>
          <c:y val="5.9805285118219746E-2"/>
          <c:w val="0.87886248639361531"/>
          <c:h val="0.88317107093184977"/>
        </c:manualLayout>
      </c:layout>
      <c:lineChart>
        <c:grouping val="standard"/>
        <c:varyColors val="0"/>
        <c:ser>
          <c:idx val="0"/>
          <c:order val="0"/>
          <c:tx>
            <c:v>Centro</c:v>
          </c:tx>
          <c:spPr>
            <a:ln w="38100">
              <a:solidFill>
                <a:srgbClr val="137CDB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64A2-414D-8F7A-FED0866F6AE4}"/>
            </c:ext>
          </c:extLst>
        </c:ser>
        <c:ser>
          <c:idx val="1"/>
          <c:order val="1"/>
          <c:tx>
            <c:v>Espuela 3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64A2-414D-8F7A-FED0866F6AE4}"/>
            </c:ext>
          </c:extLst>
        </c:ser>
        <c:ser>
          <c:idx val="2"/>
          <c:order val="2"/>
          <c:tx>
            <c:v>Minimo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64A2-414D-8F7A-FED0866F6AE4}"/>
            </c:ext>
          </c:extLst>
        </c:ser>
        <c:ser>
          <c:idx val="3"/>
          <c:order val="3"/>
          <c:tx>
            <c:v>Maximo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64A2-414D-8F7A-FED0866F6A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0496"/>
        <c:axId val="208310888"/>
      </c:lineChart>
      <c:catAx>
        <c:axId val="208310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162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0888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8310888"/>
        <c:scaling>
          <c:orientation val="minMax"/>
          <c:max val="100"/>
          <c:min val="7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0496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91869995518852821"/>
          <c:y val="3.6161335187760782E-2"/>
          <c:w val="7.804886584298909E-2"/>
          <c:h val="8.3449235048678724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00"/>
    </a:solidFill>
    <a:ln w="9525">
      <a:noFill/>
    </a:ln>
  </c:spPr>
  <c:txPr>
    <a:bodyPr/>
    <a:lstStyle/>
    <a:p>
      <a:pPr>
        <a:defRPr sz="16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 orientation="landscape" horizontalDpi="300" verticalDpi="300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0" b="0" i="0" u="none" strike="noStrike" baseline="0">
                <a:solidFill>
                  <a:srgbClr val="000000"/>
                </a:solidFill>
                <a:latin typeface="Rockwell"/>
                <a:ea typeface="Rockwell"/>
                <a:cs typeface="Rockwell"/>
              </a:defRPr>
            </a:pPr>
            <a:r>
              <a:rPr lang="es-ES"/>
              <a:t>Resultados de Calidad YS - Zona Sur</a:t>
            </a:r>
          </a:p>
        </c:rich>
      </c:tx>
      <c:layout>
        <c:manualLayout>
          <c:xMode val="edge"/>
          <c:yMode val="edge"/>
          <c:x val="0.22130025954547888"/>
          <c:y val="0.82862460374271396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6971790863804365E-2"/>
          <c:y val="5.7894581359148288E-2"/>
          <c:w val="0.86355967937288114"/>
          <c:h val="0.89605320727102644"/>
        </c:manualLayout>
      </c:layout>
      <c:lineChart>
        <c:grouping val="standard"/>
        <c:varyColors val="0"/>
        <c:ser>
          <c:idx val="0"/>
          <c:order val="0"/>
          <c:tx>
            <c:v>Sur</c:v>
          </c:tx>
          <c:spPr>
            <a:ln w="38100">
              <a:solidFill>
                <a:srgbClr val="333399"/>
              </a:solidFill>
              <a:prstDash val="solid"/>
            </a:ln>
          </c:spPr>
          <c:marker>
            <c:symbol val="diamond"/>
            <c:size val="9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8702-452C-A46F-2574160ABFE3}"/>
            </c:ext>
          </c:extLst>
        </c:ser>
        <c:ser>
          <c:idx val="1"/>
          <c:order val="1"/>
          <c:tx>
            <c:v>Espuela 4</c:v>
          </c:tx>
          <c:spPr>
            <a:ln w="38100">
              <a:solidFill>
                <a:srgbClr val="FF3300"/>
              </a:solidFill>
              <a:prstDash val="solid"/>
            </a:ln>
          </c:spPr>
          <c:marker>
            <c:symbol val="square"/>
            <c:size val="9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1-8702-452C-A46F-2574160ABFE3}"/>
            </c:ext>
          </c:extLst>
        </c:ser>
        <c:ser>
          <c:idx val="2"/>
          <c:order val="2"/>
          <c:tx>
            <c:v>Recalque</c:v>
          </c:tx>
          <c:spPr>
            <a:ln w="38100">
              <a:solidFill>
                <a:srgbClr val="336600"/>
              </a:solidFill>
              <a:prstDash val="solid"/>
            </a:ln>
          </c:spPr>
          <c:marker>
            <c:symbol val="triangle"/>
            <c:size val="9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val>
            <c:numRef>
              <c:f>Resultados!#REF!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2-8702-452C-A46F-2574160ABFE3}"/>
            </c:ext>
          </c:extLst>
        </c:ser>
        <c:ser>
          <c:idx val="3"/>
          <c:order val="3"/>
          <c:tx>
            <c:v>Minimo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3-8702-452C-A46F-2574160ABFE3}"/>
            </c:ext>
          </c:extLst>
        </c:ser>
        <c:ser>
          <c:idx val="4"/>
          <c:order val="4"/>
          <c:tx>
            <c:v>Maximo</c:v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none"/>
          </c:marker>
          <c:val>
            <c:numLit>
              <c:formatCode>General</c:formatCode>
              <c:ptCount val="187"/>
            </c:numLit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Resultados!#REF!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4-8702-452C-A46F-2574160ABF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11672"/>
        <c:axId val="208104392"/>
      </c:lineChart>
      <c:catAx>
        <c:axId val="20831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-162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104392"/>
        <c:crosses val="autoZero"/>
        <c:auto val="1"/>
        <c:lblAlgn val="ctr"/>
        <c:lblOffset val="100"/>
        <c:tickLblSkip val="4"/>
        <c:tickMarkSkip val="1"/>
        <c:noMultiLvlLbl val="0"/>
      </c:catAx>
      <c:valAx>
        <c:axId val="208104392"/>
        <c:scaling>
          <c:orientation val="minMax"/>
          <c:max val="100"/>
          <c:min val="75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311672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90339018639619195"/>
          <c:y val="5.526315789473684E-2"/>
          <c:w val="9.2372881355932246E-2"/>
          <c:h val="7.368421052631576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137CDB"/>
    </a:solidFill>
    <a:ln w="9525">
      <a:noFill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5" r="0.75" t="1" header="0" footer="0"/>
    <c:pageSetup orientation="landscape" horizontalDpi="300" verticalDpi="300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0" b="1" i="0" u="none" strike="noStrike" baseline="0">
                <a:solidFill>
                  <a:srgbClr val="000000"/>
                </a:solidFill>
                <a:latin typeface="Revue BT"/>
                <a:ea typeface="Revue BT"/>
                <a:cs typeface="Revue BT"/>
              </a:defRPr>
            </a:pPr>
            <a:r>
              <a:rPr lang="es-ES"/>
              <a:t>Durezas Cuerpo y Recalque SUR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#¡REF!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3289-490C-BAC5-8B74E49247D8}"/>
            </c:ext>
          </c:extLst>
        </c:ser>
        <c:ser>
          <c:idx val="1"/>
          <c:order val="1"/>
          <c:tx>
            <c:v>#¡REF!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Lit>
              <c:formatCode>General</c:formatCode>
              <c:ptCount val="1"/>
              <c:pt idx="0">
                <c:v>1</c:v>
              </c:pt>
            </c:numLit>
          </c:cat>
          <c:val>
            <c:numLit>
              <c:formatCode>General</c:formatCode>
              <c:ptCount val="1"/>
              <c:pt idx="0">
                <c:v>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3289-490C-BAC5-8B74E4924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42304"/>
        <c:axId val="206442696"/>
      </c:lineChart>
      <c:catAx>
        <c:axId val="2064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2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42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2304"/>
        <c:crosses val="autoZero"/>
        <c:crossBetween val="between"/>
      </c:valAx>
      <c:spPr>
        <a:solidFill>
          <a:srgbClr val="DDDDDD"/>
        </a:solidFill>
        <a:ln w="12700">
          <a:solidFill>
            <a:srgbClr val="5F5F5F"/>
          </a:solidFill>
          <a:prstDash val="solid"/>
        </a:ln>
      </c:spPr>
    </c:plotArea>
    <c:legend>
      <c:legendPos val="r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AE6-4832-A04D-438B5A90E2A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EAE6-4832-A04D-438B5A90E2A4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AE6-4832-A04D-438B5A90E2A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AE6-4832-A04D-438B5A90E2A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AE6-4832-A04D-438B5A90E2A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EAE6-4832-A04D-438B5A90E2A4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AE6-4832-A04D-438B5A90E2A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AE6-4832-A04D-438B5A90E2A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AE6-4832-A04D-438B5A90E2A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EAE6-4832-A04D-438B5A90E2A4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AE6-4832-A04D-438B5A90E2A4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AE6-4832-A04D-438B5A90E2A4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AE6-4832-A04D-438B5A90E2A4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EAE6-4832-A04D-438B5A90E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6443872"/>
        <c:axId val="206444264"/>
      </c:barChart>
      <c:catAx>
        <c:axId val="206443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4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6444264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6443872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9BB-4EDD-BF18-828A9D437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29BB-4EDD-BF18-828A9D4373AE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9BB-4EDD-BF18-828A9D437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BB-4EDD-BF18-828A9D437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9BB-4EDD-BF18-828A9D437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29BB-4EDD-BF18-828A9D4373AE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9BB-4EDD-BF18-828A9D437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9BB-4EDD-BF18-828A9D437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9BB-4EDD-BF18-828A9D437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29BB-4EDD-BF18-828A9D4373AE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9BB-4EDD-BF18-828A9D4373AE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9BB-4EDD-BF18-828A9D4373AE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9BB-4EDD-BF18-828A9D4373AE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29BB-4EDD-BF18-828A9D437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6568"/>
        <c:axId val="207846960"/>
      </c:barChart>
      <c:catAx>
        <c:axId val="207846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6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469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656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545-4F0F-B69C-FA8604BF071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A545-4F0F-B69C-FA8604BF071C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545-4F0F-B69C-FA8604BF071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545-4F0F-B69C-FA8604BF071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545-4F0F-B69C-FA8604BF071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A545-4F0F-B69C-FA8604BF071C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45-4F0F-B69C-FA8604BF071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545-4F0F-B69C-FA8604BF071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545-4F0F-B69C-FA8604BF071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A545-4F0F-B69C-FA8604BF071C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545-4F0F-B69C-FA8604BF071C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545-4F0F-B69C-FA8604BF071C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545-4F0F-B69C-FA8604BF071C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A545-4F0F-B69C-FA8604BF0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7744"/>
        <c:axId val="207848136"/>
      </c:barChart>
      <c:catAx>
        <c:axId val="207847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8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48136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7744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9E-4664-A871-9A0A8FCFD5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E9E-4664-A871-9A0A8FCFD561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9E-4664-A871-9A0A8FCFD56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9E-4664-A871-9A0A8FCFD56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9E-4664-A871-9A0A8FCFD5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4E9E-4664-A871-9A0A8FCFD561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9E-4664-A871-9A0A8FCFD56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9E-4664-A871-9A0A8FCFD56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9E-4664-A871-9A0A8FCFD5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4E9E-4664-A871-9A0A8FCFD561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4E9E-4664-A871-9A0A8FCFD561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4E9E-4664-A871-9A0A8FCFD561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9E-4664-A871-9A0A8FCFD561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4E9E-4664-A871-9A0A8FCF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7846176"/>
        <c:axId val="207848920"/>
      </c:barChart>
      <c:catAx>
        <c:axId val="20784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8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84892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846176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u="none" strike="noStrike" baseline="0">
                <a:solidFill>
                  <a:srgbClr val="003300"/>
                </a:solidFill>
                <a:latin typeface="Arial"/>
                <a:ea typeface="Arial"/>
                <a:cs typeface="Arial"/>
              </a:defRPr>
            </a:pPr>
            <a:r>
              <a:rPr lang="es-ES"/>
              <a:t>EGP Alcanzada en la Producción de  2 3/8"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#¡REF!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7CD-43BB-85A1-9A25044290F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F7CD-43BB-85A1-9A25044290F7}"/>
            </c:ext>
          </c:extLst>
        </c:ser>
        <c:ser>
          <c:idx val="1"/>
          <c:order val="1"/>
          <c:tx>
            <c:v>#¡REF!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7CD-43BB-85A1-9A25044290F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7CD-43BB-85A1-9A25044290F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7CD-43BB-85A1-9A25044290F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5-F7CD-43BB-85A1-9A25044290F7}"/>
            </c:ext>
          </c:extLst>
        </c:ser>
        <c:ser>
          <c:idx val="2"/>
          <c:order val="2"/>
          <c:tx>
            <c:v>#¡REF!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7CD-43BB-85A1-9A25044290F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7CD-43BB-85A1-9A25044290F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7CD-43BB-85A1-9A25044290F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9-F7CD-43BB-85A1-9A25044290F7}"/>
            </c:ext>
          </c:extLst>
        </c:ser>
        <c:ser>
          <c:idx val="3"/>
          <c:order val="3"/>
          <c:tx>
            <c:v>#¡REF!</c:v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7CD-43BB-85A1-9A25044290F7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7CD-43BB-85A1-9A25044290F7}"/>
                </c:ext>
              </c:extLst>
            </c:dLbl>
            <c:dLbl>
              <c:idx val="2"/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7CD-43BB-85A1-9A25044290F7}"/>
                </c:ext>
              </c:extLst>
            </c:dLbl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Lit>
              <c:formatCode>General</c:formatCode>
              <c:ptCount val="1"/>
              <c:pt idx="0">
                <c:v>0</c:v>
              </c:pt>
            </c:numLit>
          </c:cat>
          <c:val>
            <c:numLit>
              <c:formatCode>General</c:formatCode>
              <c:ptCount val="1"/>
              <c:pt idx="0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D-F7CD-43BB-85A1-9A2504429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488368"/>
        <c:axId val="208488760"/>
      </c:barChart>
      <c:catAx>
        <c:axId val="20848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8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8488760"/>
        <c:scaling>
          <c:orientation val="minMax"/>
          <c:max val="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8488368"/>
        <c:crosses val="autoZero"/>
        <c:crossBetween val="between"/>
        <c:majorUnit val="0.2"/>
      </c:valAx>
      <c:spPr>
        <a:gradFill rotWithShape="0">
          <a:gsLst>
            <a:gs pos="0">
              <a:srgbClr val="FFFFFF"/>
            </a:gs>
            <a:gs pos="100000">
              <a:srgbClr val="666699"/>
            </a:gs>
          </a:gsLst>
          <a:path path="rect">
            <a:fillToRect r="100000" b="100000"/>
          </a:path>
        </a:gradFill>
        <a:ln w="12700">
          <a:solidFill>
            <a:srgbClr val="5F5F5F"/>
          </a:solidFill>
          <a:prstDash val="solid"/>
        </a:ln>
      </c:spPr>
    </c:plotArea>
    <c:legend>
      <c:legendPos val="b"/>
      <c:overlay val="0"/>
      <c:spPr>
        <a:gradFill rotWithShape="0">
          <a:gsLst>
            <a:gs pos="0">
              <a:srgbClr val="8488C4"/>
            </a:gs>
            <a:gs pos="53000">
              <a:srgbClr val="D4DEFF"/>
            </a:gs>
            <a:gs pos="83000">
              <a:srgbClr val="D4DEFF"/>
            </a:gs>
            <a:gs pos="100000">
              <a:srgbClr val="96AB94"/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40" b="1" i="0" u="none" strike="noStrike" baseline="0">
              <a:solidFill>
                <a:srgbClr val="000000"/>
              </a:solidFill>
              <a:latin typeface="Comic Sans MS"/>
              <a:ea typeface="Comic Sans MS"/>
              <a:cs typeface="Comic Sans M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0">
      <a:gsLst>
        <a:gs pos="0">
          <a:srgbClr val="FFFFFF"/>
        </a:gs>
        <a:gs pos="7001">
          <a:srgbClr val="E6E6E6"/>
        </a:gs>
        <a:gs pos="32001">
          <a:srgbClr val="7D8496"/>
        </a:gs>
        <a:gs pos="47000">
          <a:srgbClr val="E6E6E6"/>
        </a:gs>
        <a:gs pos="85001">
          <a:srgbClr val="7D8496"/>
        </a:gs>
        <a:gs pos="100000">
          <a:srgbClr val="E6E6E6"/>
        </a:gs>
      </a:gsLst>
      <a:lin ang="2700000" scaled="1"/>
    </a:gra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" footer="0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sultados!A1"/><Relationship Id="rId7" Type="http://schemas.openxmlformats.org/officeDocument/2006/relationships/hyperlink" Target="#DNorte"/><Relationship Id="rId2" Type="http://schemas.openxmlformats.org/officeDocument/2006/relationships/hyperlink" Target="#Produccion!A1"/><Relationship Id="rId1" Type="http://schemas.openxmlformats.org/officeDocument/2006/relationships/chart" Target="../charts/chart1.xml"/><Relationship Id="rId6" Type="http://schemas.openxmlformats.org/officeDocument/2006/relationships/chart" Target="../charts/chart2.xml"/><Relationship Id="rId5" Type="http://schemas.openxmlformats.org/officeDocument/2006/relationships/hyperlink" Target="#Anillo!A1"/><Relationship Id="rId4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image" Target="../media/image2.png"/><Relationship Id="rId1" Type="http://schemas.openxmlformats.org/officeDocument/2006/relationships/hyperlink" Target="#Principal!A1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3.xml"/><Relationship Id="rId2" Type="http://schemas.openxmlformats.org/officeDocument/2006/relationships/image" Target="../media/image2.png"/><Relationship Id="rId1" Type="http://schemas.openxmlformats.org/officeDocument/2006/relationships/hyperlink" Target="#Principal!A1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rincipal!A1"/><Relationship Id="rId1" Type="http://schemas.openxmlformats.org/officeDocument/2006/relationships/chart" Target="../charts/chart35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rincipal!A1"/><Relationship Id="rId1" Type="http://schemas.openxmlformats.org/officeDocument/2006/relationships/chart" Target="../charts/chart36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rincipal!A1"/><Relationship Id="rId1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image" Target="../media/image2.png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1" Type="http://schemas.openxmlformats.org/officeDocument/2006/relationships/hyperlink" Target="#Principal!A1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#Principal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#Principal!A1"/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10</xdr:row>
      <xdr:rowOff>76200</xdr:rowOff>
    </xdr:from>
    <xdr:to>
      <xdr:col>15</xdr:col>
      <xdr:colOff>495300</xdr:colOff>
      <xdr:row>18</xdr:row>
      <xdr:rowOff>47625</xdr:rowOff>
    </xdr:to>
    <xdr:sp macro="" textlink="">
      <xdr:nvSpPr>
        <xdr:cNvPr id="274196" name="Text Box 1"/>
        <xdr:cNvSpPr txBox="1">
          <a:spLocks noChangeArrowheads="1"/>
        </xdr:cNvSpPr>
      </xdr:nvSpPr>
      <xdr:spPr bwMode="auto">
        <a:xfrm>
          <a:off x="9115425" y="2266950"/>
          <a:ext cx="2781300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8</xdr:col>
      <xdr:colOff>590550</xdr:colOff>
      <xdr:row>10</xdr:row>
      <xdr:rowOff>57150</xdr:rowOff>
    </xdr:from>
    <xdr:to>
      <xdr:col>12</xdr:col>
      <xdr:colOff>66675</xdr:colOff>
      <xdr:row>18</xdr:row>
      <xdr:rowOff>28575</xdr:rowOff>
    </xdr:to>
    <xdr:sp macro="" textlink="">
      <xdr:nvSpPr>
        <xdr:cNvPr id="274197" name="Text Box 2"/>
        <xdr:cNvSpPr txBox="1">
          <a:spLocks noChangeArrowheads="1"/>
        </xdr:cNvSpPr>
      </xdr:nvSpPr>
      <xdr:spPr bwMode="auto">
        <a:xfrm>
          <a:off x="6362700" y="2247900"/>
          <a:ext cx="27336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514350</xdr:colOff>
      <xdr:row>10</xdr:row>
      <xdr:rowOff>76200</xdr:rowOff>
    </xdr:from>
    <xdr:to>
      <xdr:col>5</xdr:col>
      <xdr:colOff>123825</xdr:colOff>
      <xdr:row>18</xdr:row>
      <xdr:rowOff>47625</xdr:rowOff>
    </xdr:to>
    <xdr:sp macro="" textlink="">
      <xdr:nvSpPr>
        <xdr:cNvPr id="274198" name="Text Box 3"/>
        <xdr:cNvSpPr txBox="1">
          <a:spLocks noChangeArrowheads="1"/>
        </xdr:cNvSpPr>
      </xdr:nvSpPr>
      <xdr:spPr bwMode="auto">
        <a:xfrm>
          <a:off x="752475" y="2266950"/>
          <a:ext cx="27717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152400</xdr:colOff>
      <xdr:row>10</xdr:row>
      <xdr:rowOff>76200</xdr:rowOff>
    </xdr:from>
    <xdr:to>
      <xdr:col>8</xdr:col>
      <xdr:colOff>552450</xdr:colOff>
      <xdr:row>18</xdr:row>
      <xdr:rowOff>47625</xdr:rowOff>
    </xdr:to>
    <xdr:sp macro="" textlink="">
      <xdr:nvSpPr>
        <xdr:cNvPr id="274199" name="Text Box 4"/>
        <xdr:cNvSpPr txBox="1">
          <a:spLocks noChangeArrowheads="1"/>
        </xdr:cNvSpPr>
      </xdr:nvSpPr>
      <xdr:spPr bwMode="auto">
        <a:xfrm>
          <a:off x="3552825" y="2266950"/>
          <a:ext cx="2771775" cy="16573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B2B2B2" mc:Ignorable="a14" a14:legacySpreadsheetColorIndex="55"/>
        </a:solidFill>
        <a:ln>
          <a:noFill/>
        </a:ln>
        <a:effectLst>
          <a:prstShdw prst="shdw17" dist="17961" dir="2700000">
            <a:srgbClr val="6B6B6B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20</xdr:col>
      <xdr:colOff>0</xdr:colOff>
      <xdr:row>28</xdr:row>
      <xdr:rowOff>0</xdr:rowOff>
    </xdr:from>
    <xdr:to>
      <xdr:col>20</xdr:col>
      <xdr:colOff>0</xdr:colOff>
      <xdr:row>28</xdr:row>
      <xdr:rowOff>0</xdr:rowOff>
    </xdr:to>
    <xdr:sp macro="" textlink="">
      <xdr:nvSpPr>
        <xdr:cNvPr id="274200" name="Rectangle 5"/>
        <xdr:cNvSpPr>
          <a:spLocks noChangeArrowheads="1" noChangeShapeType="1"/>
        </xdr:cNvSpPr>
      </xdr:nvSpPr>
      <xdr:spPr bwMode="auto">
        <a:xfrm rot="-180000">
          <a:off x="14935200" y="24926925"/>
          <a:ext cx="0" cy="0"/>
        </a:xfrm>
        <a:prstGeom prst="rect">
          <a:avLst/>
        </a:prstGeom>
        <a:solidFill>
          <a:srgbClr val="FF0000"/>
        </a:solidFill>
        <a:ln w="25400" algn="ctr">
          <a:solidFill>
            <a:srgbClr val="000000"/>
          </a:solidFill>
          <a:miter lim="800000"/>
          <a:headEnd/>
          <a:tailEnd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CCCCCC"/>
                </a:outerShdw>
              </a:effectLst>
            </a14:hiddenEffects>
          </a:ext>
        </a:extLst>
      </xdr:spPr>
    </xdr:sp>
    <xdr:clientData/>
  </xdr:twoCellAnchor>
  <xdr:twoCellAnchor>
    <xdr:from>
      <xdr:col>18</xdr:col>
      <xdr:colOff>0</xdr:colOff>
      <xdr:row>28</xdr:row>
      <xdr:rowOff>0</xdr:rowOff>
    </xdr:from>
    <xdr:to>
      <xdr:col>18</xdr:col>
      <xdr:colOff>0</xdr:colOff>
      <xdr:row>28</xdr:row>
      <xdr:rowOff>0</xdr:rowOff>
    </xdr:to>
    <xdr:graphicFrame macro="">
      <xdr:nvGraphicFramePr>
        <xdr:cNvPr id="274201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0</xdr:row>
      <xdr:rowOff>9525</xdr:rowOff>
    </xdr:from>
    <xdr:to>
      <xdr:col>18</xdr:col>
      <xdr:colOff>123825</xdr:colOff>
      <xdr:row>22</xdr:row>
      <xdr:rowOff>0</xdr:rowOff>
    </xdr:to>
    <xdr:sp macro="" textlink="">
      <xdr:nvSpPr>
        <xdr:cNvPr id="274202" name="Rectangle 7" hidden="1"/>
        <xdr:cNvSpPr>
          <a:spLocks noChangeArrowheads="1" noChangeShapeType="1"/>
        </xdr:cNvSpPr>
      </xdr:nvSpPr>
      <xdr:spPr bwMode="auto">
        <a:xfrm>
          <a:off x="28575" y="9525"/>
          <a:ext cx="13354050" cy="8181975"/>
        </a:xfrm>
        <a:prstGeom prst="rect">
          <a:avLst/>
        </a:prstGeom>
        <a:solidFill>
          <a:srgbClr val="FFFFFF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276225</xdr:colOff>
      <xdr:row>0</xdr:row>
      <xdr:rowOff>104775</xdr:rowOff>
    </xdr:from>
    <xdr:to>
      <xdr:col>3</xdr:col>
      <xdr:colOff>276225</xdr:colOff>
      <xdr:row>9</xdr:row>
      <xdr:rowOff>180975</xdr:rowOff>
    </xdr:to>
    <xdr:sp macro="" textlink="">
      <xdr:nvSpPr>
        <xdr:cNvPr id="274203" name="Line 8"/>
        <xdr:cNvSpPr>
          <a:spLocks noChangeShapeType="1"/>
        </xdr:cNvSpPr>
      </xdr:nvSpPr>
      <xdr:spPr bwMode="auto">
        <a:xfrm>
          <a:off x="2095500" y="104775"/>
          <a:ext cx="0" cy="2047875"/>
        </a:xfrm>
        <a:prstGeom prst="line">
          <a:avLst/>
        </a:prstGeom>
        <a:noFill/>
        <a:ln>
          <a:noFill/>
        </a:ln>
        <a:effectLst>
          <a:prstShdw prst="shdw17" dist="17961" dir="27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5</xdr:col>
      <xdr:colOff>457200</xdr:colOff>
      <xdr:row>10</xdr:row>
      <xdr:rowOff>209550</xdr:rowOff>
    </xdr:from>
    <xdr:to>
      <xdr:col>8</xdr:col>
      <xdr:colOff>247650</xdr:colOff>
      <xdr:row>12</xdr:row>
      <xdr:rowOff>76200</xdr:rowOff>
    </xdr:to>
    <xdr:sp macro="" textlink="">
      <xdr:nvSpPr>
        <xdr:cNvPr id="273417" name="AutoShape 9">
          <a:hlinkClick xmlns:r="http://schemas.openxmlformats.org/officeDocument/2006/relationships" r:id="rId2"/>
        </xdr:cNvPr>
        <xdr:cNvSpPr>
          <a:spLocks noChangeArrowheads="1"/>
        </xdr:cNvSpPr>
      </xdr:nvSpPr>
      <xdr:spPr bwMode="auto">
        <a:xfrm>
          <a:off x="3857625" y="2343150"/>
          <a:ext cx="2162175" cy="29527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Juntas Procesadas</a:t>
          </a:r>
        </a:p>
      </xdr:txBody>
    </xdr:sp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18" name="AutoShape 10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>
    <xdr:from>
      <xdr:col>1</xdr:col>
      <xdr:colOff>533400</xdr:colOff>
      <xdr:row>9</xdr:row>
      <xdr:rowOff>66675</xdr:rowOff>
    </xdr:from>
    <xdr:to>
      <xdr:col>5</xdr:col>
      <xdr:colOff>152400</xdr:colOff>
      <xdr:row>10</xdr:row>
      <xdr:rowOff>66675</xdr:rowOff>
    </xdr:to>
    <xdr:sp macro="" textlink="">
      <xdr:nvSpPr>
        <xdr:cNvPr id="273422" name="Text Box 14"/>
        <xdr:cNvSpPr txBox="1">
          <a:spLocks noChangeArrowheads="1"/>
        </xdr:cNvSpPr>
      </xdr:nvSpPr>
      <xdr:spPr bwMode="auto">
        <a:xfrm>
          <a:off x="771525" y="2038350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00FF" mc:Ignorable="a14" a14:legacySpreadsheetColorIndex="14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990099" mc:Ignorable="a14" a14:legacySpreadsheetColorIndex="14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Resultados de Calidad</a:t>
          </a:r>
        </a:p>
      </xdr:txBody>
    </xdr:sp>
    <xdr:clientData/>
  </xdr:twoCellAnchor>
  <xdr:twoCellAnchor>
    <xdr:from>
      <xdr:col>8</xdr:col>
      <xdr:colOff>552450</xdr:colOff>
      <xdr:row>9</xdr:row>
      <xdr:rowOff>76200</xdr:rowOff>
    </xdr:from>
    <xdr:to>
      <xdr:col>12</xdr:col>
      <xdr:colOff>76200</xdr:colOff>
      <xdr:row>10</xdr:row>
      <xdr:rowOff>76200</xdr:rowOff>
    </xdr:to>
    <xdr:sp macro="" textlink="">
      <xdr:nvSpPr>
        <xdr:cNvPr id="273423" name="Text Box 15"/>
        <xdr:cNvSpPr txBox="1">
          <a:spLocks noChangeArrowheads="1"/>
        </xdr:cNvSpPr>
      </xdr:nvSpPr>
      <xdr:spPr bwMode="auto">
        <a:xfrm>
          <a:off x="6324600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999999" mc:Ignorable="a14" a14:legacySpreadsheetColorIndex="9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CC"/>
              </a:solidFill>
              <a:latin typeface="Arial Rounded MT Bold"/>
            </a:rPr>
            <a:t>Información Util</a:t>
          </a:r>
        </a:p>
      </xdr:txBody>
    </xdr:sp>
    <xdr:clientData/>
  </xdr:twoCellAnchor>
  <xdr:twoCellAnchor>
    <xdr:from>
      <xdr:col>5</xdr:col>
      <xdr:colOff>152400</xdr:colOff>
      <xdr:row>9</xdr:row>
      <xdr:rowOff>76200</xdr:rowOff>
    </xdr:from>
    <xdr:to>
      <xdr:col>8</xdr:col>
      <xdr:colOff>561975</xdr:colOff>
      <xdr:row>10</xdr:row>
      <xdr:rowOff>76200</xdr:rowOff>
    </xdr:to>
    <xdr:sp macro="" textlink="">
      <xdr:nvSpPr>
        <xdr:cNvPr id="273424" name="Text Box 16"/>
        <xdr:cNvSpPr txBox="1">
          <a:spLocks noChangeArrowheads="1"/>
        </xdr:cNvSpPr>
      </xdr:nvSpPr>
      <xdr:spPr bwMode="auto">
        <a:xfrm>
          <a:off x="3552825" y="2047875"/>
          <a:ext cx="2781300" cy="2190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33" mc:Ignorable="a14" a14:legacySpreadsheetColorIndex="4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F7A1F" mc:Ignorable="a14" a14:legacySpreadsheetColorIndex="4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Productividad</a:t>
          </a:r>
        </a:p>
      </xdr:txBody>
    </xdr:sp>
    <xdr:clientData/>
  </xdr:twoCellAnchor>
  <xdr:twoCellAnchor>
    <xdr:from>
      <xdr:col>1</xdr:col>
      <xdr:colOff>495300</xdr:colOff>
      <xdr:row>8</xdr:row>
      <xdr:rowOff>0</xdr:rowOff>
    </xdr:from>
    <xdr:to>
      <xdr:col>15</xdr:col>
      <xdr:colOff>171450</xdr:colOff>
      <xdr:row>9</xdr:row>
      <xdr:rowOff>47625</xdr:rowOff>
    </xdr:to>
    <xdr:sp macro="" textlink="">
      <xdr:nvSpPr>
        <xdr:cNvPr id="273425" name="AutoShape 17"/>
        <xdr:cNvSpPr>
          <a:spLocks noChangeArrowheads="1"/>
        </xdr:cNvSpPr>
      </xdr:nvSpPr>
      <xdr:spPr bwMode="auto">
        <a:xfrm>
          <a:off x="733425" y="1752600"/>
          <a:ext cx="10839450" cy="266700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2700" dir="162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45720" tIns="32004" rIns="45720" bIns="0" anchor="t" upright="1"/>
        <a:lstStyle/>
        <a:p>
          <a:pPr algn="ctr" rtl="0">
            <a:defRPr sz="1000"/>
          </a:pPr>
          <a:r>
            <a:rPr lang="es-ES" sz="1600" b="0" i="0" u="none" strike="noStrike" baseline="0">
              <a:solidFill>
                <a:srgbClr val="000000"/>
              </a:solidFill>
              <a:latin typeface="Copperplate Gothic Bold"/>
            </a:rPr>
            <a:t>Seleccione la opción a consultar y/o Actualizar</a:t>
          </a:r>
        </a:p>
      </xdr:txBody>
    </xdr:sp>
    <xdr:clientData/>
  </xdr:twoCellAnchor>
  <xdr:twoCellAnchor>
    <xdr:from>
      <xdr:col>12</xdr:col>
      <xdr:colOff>85725</xdr:colOff>
      <xdr:row>9</xdr:row>
      <xdr:rowOff>66675</xdr:rowOff>
    </xdr:from>
    <xdr:to>
      <xdr:col>15</xdr:col>
      <xdr:colOff>485775</xdr:colOff>
      <xdr:row>10</xdr:row>
      <xdr:rowOff>104775</xdr:rowOff>
    </xdr:to>
    <xdr:sp macro="" textlink="">
      <xdr:nvSpPr>
        <xdr:cNvPr id="273426" name="Text Box 18"/>
        <xdr:cNvSpPr txBox="1">
          <a:spLocks noChangeArrowheads="1"/>
        </xdr:cNvSpPr>
      </xdr:nvSpPr>
      <xdr:spPr bwMode="auto">
        <a:xfrm>
          <a:off x="9115425" y="2038350"/>
          <a:ext cx="2771775" cy="2571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66CC" mc:Ignorable="a14" a14:legacySpreadsheetColorIndex="61"/>
        </a:soli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003D7A" mc:Ignorable="a14" a14:legacySpreadsheetColorIndex="61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FFFFFF"/>
              </a:solidFill>
              <a:latin typeface="Arial Rounded MT Bold"/>
            </a:rPr>
            <a:t>Graficos Generales</a:t>
          </a:r>
        </a:p>
      </xdr:txBody>
    </xdr:sp>
    <xdr:clientData/>
  </xdr:twoCellAnchor>
  <xdr:twoCellAnchor>
    <xdr:from>
      <xdr:col>1</xdr:col>
      <xdr:colOff>514350</xdr:colOff>
      <xdr:row>15</xdr:row>
      <xdr:rowOff>114300</xdr:rowOff>
    </xdr:from>
    <xdr:to>
      <xdr:col>5</xdr:col>
      <xdr:colOff>133350</xdr:colOff>
      <xdr:row>15</xdr:row>
      <xdr:rowOff>114300</xdr:rowOff>
    </xdr:to>
    <xdr:sp macro="" textlink="">
      <xdr:nvSpPr>
        <xdr:cNvPr id="274213" name="Line 19"/>
        <xdr:cNvSpPr>
          <a:spLocks noChangeShapeType="1"/>
        </xdr:cNvSpPr>
      </xdr:nvSpPr>
      <xdr:spPr bwMode="auto">
        <a:xfrm>
          <a:off x="752475" y="3333750"/>
          <a:ext cx="2781300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</xdr:col>
      <xdr:colOff>523875</xdr:colOff>
      <xdr:row>14</xdr:row>
      <xdr:rowOff>85725</xdr:rowOff>
    </xdr:from>
    <xdr:to>
      <xdr:col>5</xdr:col>
      <xdr:colOff>133350</xdr:colOff>
      <xdr:row>14</xdr:row>
      <xdr:rowOff>85725</xdr:rowOff>
    </xdr:to>
    <xdr:sp macro="" textlink="">
      <xdr:nvSpPr>
        <xdr:cNvPr id="274215" name="Line 21"/>
        <xdr:cNvSpPr>
          <a:spLocks noChangeShapeType="1"/>
        </xdr:cNvSpPr>
      </xdr:nvSpPr>
      <xdr:spPr bwMode="auto">
        <a:xfrm>
          <a:off x="762000" y="3086100"/>
          <a:ext cx="2771775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15</xdr:col>
      <xdr:colOff>180975</xdr:colOff>
      <xdr:row>8</xdr:row>
      <xdr:rowOff>19050</xdr:rowOff>
    </xdr:from>
    <xdr:to>
      <xdr:col>15</xdr:col>
      <xdr:colOff>457200</xdr:colOff>
      <xdr:row>9</xdr:row>
      <xdr:rowOff>57150</xdr:rowOff>
    </xdr:to>
    <xdr:pic>
      <xdr:nvPicPr>
        <xdr:cNvPr id="274216" name="Picture 22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869" t="29697" r="84326" b="68050"/>
        <a:stretch>
          <a:fillRect/>
        </a:stretch>
      </xdr:blipFill>
      <xdr:spPr bwMode="auto">
        <a:xfrm>
          <a:off x="11582400" y="1771650"/>
          <a:ext cx="276225" cy="257175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BBE0E3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11206</xdr:colOff>
      <xdr:row>14</xdr:row>
      <xdr:rowOff>110378</xdr:rowOff>
    </xdr:from>
    <xdr:to>
      <xdr:col>4</xdr:col>
      <xdr:colOff>516031</xdr:colOff>
      <xdr:row>15</xdr:row>
      <xdr:rowOff>148479</xdr:rowOff>
    </xdr:to>
    <xdr:sp macro="" textlink="">
      <xdr:nvSpPr>
        <xdr:cNvPr id="273435" name="AutoShape 27">
          <a:hlinkClick xmlns:r="http://schemas.openxmlformats.org/officeDocument/2006/relationships" r:id="rId5"/>
        </xdr:cNvPr>
        <xdr:cNvSpPr>
          <a:spLocks noChangeArrowheads="1"/>
        </xdr:cNvSpPr>
      </xdr:nvSpPr>
      <xdr:spPr bwMode="auto">
        <a:xfrm>
          <a:off x="1042147" y="3180790"/>
          <a:ext cx="2096060" cy="262218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Mediciones</a:t>
          </a:r>
        </a:p>
      </xdr:txBody>
    </xdr:sp>
    <xdr:clientData/>
  </xdr:twoCellAnchor>
  <xdr:twoCellAnchor>
    <xdr:from>
      <xdr:col>18</xdr:col>
      <xdr:colOff>95250</xdr:colOff>
      <xdr:row>7032</xdr:row>
      <xdr:rowOff>9525</xdr:rowOff>
    </xdr:from>
    <xdr:to>
      <xdr:col>22</xdr:col>
      <xdr:colOff>390525</xdr:colOff>
      <xdr:row>7044</xdr:row>
      <xdr:rowOff>47625</xdr:rowOff>
    </xdr:to>
    <xdr:graphicFrame macro="">
      <xdr:nvGraphicFramePr>
        <xdr:cNvPr id="274218" name="Gráfico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10</xdr:row>
      <xdr:rowOff>200025</xdr:rowOff>
    </xdr:from>
    <xdr:to>
      <xdr:col>4</xdr:col>
      <xdr:colOff>504825</xdr:colOff>
      <xdr:row>12</xdr:row>
      <xdr:rowOff>19050</xdr:rowOff>
    </xdr:to>
    <xdr:sp macro="" textlink="">
      <xdr:nvSpPr>
        <xdr:cNvPr id="273438" name="AutoShape 30">
          <a:hlinkClick xmlns:r="http://schemas.openxmlformats.org/officeDocument/2006/relationships" r:id="rId3"/>
        </xdr:cNvPr>
        <xdr:cNvSpPr>
          <a:spLocks noChangeArrowheads="1"/>
        </xdr:cNvSpPr>
      </xdr:nvSpPr>
      <xdr:spPr bwMode="auto">
        <a:xfrm>
          <a:off x="1028700" y="2343150"/>
          <a:ext cx="2085975" cy="238125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>
            <a:alpha val="97000"/>
          </a:srgbClr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2860" rIns="36576" bIns="22860" anchor="ctr" upright="1"/>
        <a:lstStyle/>
        <a:p>
          <a:pPr algn="ctr" rtl="0">
            <a:defRPr sz="1000"/>
          </a:pPr>
          <a:r>
            <a:rPr lang="es-ES" sz="1200" b="0" i="0" u="none" strike="noStrike" baseline="0">
              <a:solidFill>
                <a:srgbClr val="000000"/>
              </a:solidFill>
              <a:latin typeface="Zurich BT"/>
            </a:rPr>
            <a:t>Propiedades Mecanicas</a:t>
          </a:r>
        </a:p>
      </xdr:txBody>
    </xdr:sp>
    <xdr:clientData/>
  </xdr:twoCellAnchor>
  <xdr:twoCellAnchor editAs="oneCell">
    <xdr:from>
      <xdr:col>2</xdr:col>
      <xdr:colOff>33618</xdr:colOff>
      <xdr:row>12</xdr:row>
      <xdr:rowOff>152400</xdr:rowOff>
    </xdr:from>
    <xdr:to>
      <xdr:col>4</xdr:col>
      <xdr:colOff>516591</xdr:colOff>
      <xdr:row>14</xdr:row>
      <xdr:rowOff>8964</xdr:rowOff>
    </xdr:to>
    <xdr:sp macro="" textlink="">
      <xdr:nvSpPr>
        <xdr:cNvPr id="28" name="AutoShape 9">
          <a:hlinkClick xmlns:r="http://schemas.openxmlformats.org/officeDocument/2006/relationships" r:id="rId7"/>
        </xdr:cNvPr>
        <xdr:cNvSpPr>
          <a:spLocks noChangeArrowheads="1"/>
        </xdr:cNvSpPr>
      </xdr:nvSpPr>
      <xdr:spPr bwMode="auto">
        <a:xfrm>
          <a:off x="1064559" y="2774576"/>
          <a:ext cx="2074208" cy="304800"/>
        </a:xfrm>
        <a:prstGeom prst="flowChartAlternateProcess">
          <a:avLst/>
        </a:prstGeom>
        <a:solidFill>
          <a:srgbClr xmlns:mc="http://schemas.openxmlformats.org/markup-compatibility/2006" xmlns:a14="http://schemas.microsoft.com/office/drawing/2010/main" val="DDDDDD" mc:Ignorable="a14" a14:legacySpreadsheetColorIndex="22"/>
        </a:solidFill>
        <a:ln>
          <a:noFill/>
        </a:ln>
        <a:effectLst>
          <a:prstShdw prst="shdw17" dist="17961" dir="2700000">
            <a:srgbClr xmlns:mc="http://schemas.openxmlformats.org/markup-compatibility/2006" xmlns:a14="http://schemas.microsoft.com/office/drawing/2010/main" val="858585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27432" anchor="ctr" upright="1"/>
        <a:lstStyle/>
        <a:p>
          <a:pPr algn="ctr" rtl="0">
            <a:defRPr sz="1000"/>
          </a:pPr>
          <a:r>
            <a:rPr lang="es-ES" sz="1400" b="0" i="0" u="none" strike="noStrike" baseline="0">
              <a:solidFill>
                <a:srgbClr val="000000"/>
              </a:solidFill>
              <a:latin typeface="Zurich BT"/>
            </a:rPr>
            <a:t>Dureza de Temple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85725</xdr:rowOff>
    </xdr:from>
    <xdr:to>
      <xdr:col>0</xdr:col>
      <xdr:colOff>657225</xdr:colOff>
      <xdr:row>2</xdr:row>
      <xdr:rowOff>76200</xdr:rowOff>
    </xdr:to>
    <xdr:pic>
      <xdr:nvPicPr>
        <xdr:cNvPr id="9350" name="Picture 4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85725"/>
          <a:ext cx="59055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9525</xdr:colOff>
      <xdr:row>1</xdr:row>
      <xdr:rowOff>0</xdr:rowOff>
    </xdr:from>
    <xdr:to>
      <xdr:col>15</xdr:col>
      <xdr:colOff>19050</xdr:colOff>
      <xdr:row>14</xdr:row>
      <xdr:rowOff>114300</xdr:rowOff>
    </xdr:to>
    <xdr:graphicFrame macro="">
      <xdr:nvGraphicFramePr>
        <xdr:cNvPr id="935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9525</xdr:colOff>
      <xdr:row>14</xdr:row>
      <xdr:rowOff>104775</xdr:rowOff>
    </xdr:from>
    <xdr:to>
      <xdr:col>15</xdr:col>
      <xdr:colOff>28575</xdr:colOff>
      <xdr:row>29</xdr:row>
      <xdr:rowOff>66675</xdr:rowOff>
    </xdr:to>
    <xdr:graphicFrame macro="">
      <xdr:nvGraphicFramePr>
        <xdr:cNvPr id="9352" name="Gráfico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9525</xdr:colOff>
      <xdr:row>29</xdr:row>
      <xdr:rowOff>38100</xdr:rowOff>
    </xdr:from>
    <xdr:to>
      <xdr:col>15</xdr:col>
      <xdr:colOff>38100</xdr:colOff>
      <xdr:row>42</xdr:row>
      <xdr:rowOff>133350</xdr:rowOff>
    </xdr:to>
    <xdr:graphicFrame macro="">
      <xdr:nvGraphicFramePr>
        <xdr:cNvPr id="9353" name="Gráfico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66675</xdr:colOff>
      <xdr:row>0</xdr:row>
      <xdr:rowOff>114300</xdr:rowOff>
    </xdr:from>
    <xdr:to>
      <xdr:col>0</xdr:col>
      <xdr:colOff>704850</xdr:colOff>
      <xdr:row>3</xdr:row>
      <xdr:rowOff>66675</xdr:rowOff>
    </xdr:to>
    <xdr:pic>
      <xdr:nvPicPr>
        <xdr:cNvPr id="11361" name="Picture 1027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114300"/>
          <a:ext cx="638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180975</xdr:colOff>
      <xdr:row>0</xdr:row>
      <xdr:rowOff>28575</xdr:rowOff>
    </xdr:from>
    <xdr:to>
      <xdr:col>13</xdr:col>
      <xdr:colOff>762000</xdr:colOff>
      <xdr:row>21</xdr:row>
      <xdr:rowOff>76200</xdr:rowOff>
    </xdr:to>
    <xdr:graphicFrame macro="">
      <xdr:nvGraphicFramePr>
        <xdr:cNvPr id="11362" name="Gráfico 10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190500</xdr:colOff>
      <xdr:row>22</xdr:row>
      <xdr:rowOff>19050</xdr:rowOff>
    </xdr:from>
    <xdr:to>
      <xdr:col>13</xdr:col>
      <xdr:colOff>752475</xdr:colOff>
      <xdr:row>42</xdr:row>
      <xdr:rowOff>28575</xdr:rowOff>
    </xdr:to>
    <xdr:graphicFrame macro="">
      <xdr:nvGraphicFramePr>
        <xdr:cNvPr id="11363" name="Gráfico 10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1</xdr:row>
      <xdr:rowOff>180975</xdr:rowOff>
    </xdr:from>
    <xdr:to>
      <xdr:col>13</xdr:col>
      <xdr:colOff>828675</xdr:colOff>
      <xdr:row>37</xdr:row>
      <xdr:rowOff>0</xdr:rowOff>
    </xdr:to>
    <xdr:graphicFrame macro="">
      <xdr:nvGraphicFramePr>
        <xdr:cNvPr id="12384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66675</xdr:colOff>
      <xdr:row>0</xdr:row>
      <xdr:rowOff>57150</xdr:rowOff>
    </xdr:from>
    <xdr:to>
      <xdr:col>0</xdr:col>
      <xdr:colOff>647700</xdr:colOff>
      <xdr:row>1</xdr:row>
      <xdr:rowOff>142875</xdr:rowOff>
    </xdr:to>
    <xdr:pic>
      <xdr:nvPicPr>
        <xdr:cNvPr id="12385" name="Picture 3" descr="home">
          <a:hlinkClick xmlns:r="http://schemas.openxmlformats.org/officeDocument/2006/relationships" r:id="rId2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581025" cy="428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57150</xdr:colOff>
      <xdr:row>13</xdr:row>
      <xdr:rowOff>238096425</xdr:rowOff>
    </xdr:from>
    <xdr:to>
      <xdr:col>11</xdr:col>
      <xdr:colOff>66675</xdr:colOff>
      <xdr:row>14</xdr:row>
      <xdr:rowOff>0</xdr:rowOff>
    </xdr:to>
    <xdr:sp macro="" textlink="">
      <xdr:nvSpPr>
        <xdr:cNvPr id="12386" name="Line 5"/>
        <xdr:cNvSpPr>
          <a:spLocks noChangeShapeType="1"/>
        </xdr:cNvSpPr>
      </xdr:nvSpPr>
      <xdr:spPr bwMode="auto">
        <a:xfrm flipV="1">
          <a:off x="895350" y="2809875"/>
          <a:ext cx="8391525" cy="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0.17342</cdr:x>
      <cdr:y>0.02963</cdr:y>
    </cdr:from>
    <cdr:to>
      <cdr:x>0.17714</cdr:x>
      <cdr:y>0.01656</cdr:y>
    </cdr:to>
    <cdr:sp macro="" textlink="">
      <cdr:nvSpPr>
        <cdr:cNvPr id="18944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36627" y="206343"/>
          <a:ext cx="43612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571501</xdr:colOff>
      <xdr:row>101</xdr:row>
      <xdr:rowOff>152400</xdr:rowOff>
    </xdr:from>
    <xdr:to>
      <xdr:col>12</xdr:col>
      <xdr:colOff>600076</xdr:colOff>
      <xdr:row>105</xdr:row>
      <xdr:rowOff>133350</xdr:rowOff>
    </xdr:to>
    <xdr:graphicFrame macro="">
      <xdr:nvGraphicFramePr>
        <xdr:cNvPr id="13376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104775</xdr:colOff>
      <xdr:row>0</xdr:row>
      <xdr:rowOff>38100</xdr:rowOff>
    </xdr:from>
    <xdr:to>
      <xdr:col>0</xdr:col>
      <xdr:colOff>742950</xdr:colOff>
      <xdr:row>1</xdr:row>
      <xdr:rowOff>180975</xdr:rowOff>
    </xdr:to>
    <xdr:pic>
      <xdr:nvPicPr>
        <xdr:cNvPr id="13377" name="Picture 3" descr="home">
          <a:hlinkClick xmlns:r="http://schemas.openxmlformats.org/officeDocument/2006/relationships" r:id="rId2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5" y="38100"/>
          <a:ext cx="638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0.18841</cdr:x>
      <cdr:y>0.02927</cdr:y>
    </cdr:from>
    <cdr:to>
      <cdr:x>0.19188</cdr:x>
      <cdr:y>0.01545</cdr:y>
    </cdr:to>
    <cdr:sp macro="" textlink="">
      <cdr:nvSpPr>
        <cdr:cNvPr id="2017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2614" y="215325"/>
          <a:ext cx="39038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7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  <cdr:relSizeAnchor xmlns:cdr="http://schemas.openxmlformats.org/drawingml/2006/chartDrawing">
    <cdr:from>
      <cdr:x>0.51115</cdr:x>
      <cdr:y>0.5</cdr:y>
    </cdr:from>
    <cdr:to>
      <cdr:x>0.588</cdr:x>
      <cdr:y>0.5412</cdr:y>
    </cdr:to>
    <cdr:sp macro="" textlink="">
      <cdr:nvSpPr>
        <cdr:cNvPr id="201735" name="Text Box 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53167" y="3627438"/>
          <a:ext cx="864418" cy="29864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s-ES"/>
        </a:p>
      </cdr:txBody>
    </cdr:sp>
  </cdr:relSizeAnchor>
</c:userShapes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419100</xdr:colOff>
      <xdr:row>2</xdr:row>
      <xdr:rowOff>-306057300</xdr:rowOff>
    </xdr:to>
    <xdr:pic>
      <xdr:nvPicPr>
        <xdr:cNvPr id="14373" name="Picture 1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362" name="Text Box 2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363" name="Text Box 3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364" name="Text Box 4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365" name="Text Box 5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381000</xdr:colOff>
      <xdr:row>2</xdr:row>
      <xdr:rowOff>0</xdr:rowOff>
    </xdr:to>
    <xdr:sp macro="" textlink="">
      <xdr:nvSpPr>
        <xdr:cNvPr id="15368" name="Text Box 8"/>
        <xdr:cNvSpPr txBox="1">
          <a:spLocks noChangeArrowheads="1"/>
        </xdr:cNvSpPr>
      </xdr:nvSpPr>
      <xdr:spPr bwMode="auto">
        <a:xfrm>
          <a:off x="4400550" y="828675"/>
          <a:ext cx="822960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32        32        32       31      31         30      30        30       31        32       32        32       32       31      30         31      32         30      30         30      30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04" name="Text Box 44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05" name="Text Box 45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06" name="Text Box 46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381000</xdr:colOff>
      <xdr:row>2</xdr:row>
      <xdr:rowOff>0</xdr:rowOff>
    </xdr:to>
    <xdr:sp macro="" textlink="">
      <xdr:nvSpPr>
        <xdr:cNvPr id="15409" name="Text Box 49"/>
        <xdr:cNvSpPr txBox="1">
          <a:spLocks noChangeArrowheads="1"/>
        </xdr:cNvSpPr>
      </xdr:nvSpPr>
      <xdr:spPr bwMode="auto">
        <a:xfrm>
          <a:off x="4400550" y="828675"/>
          <a:ext cx="822960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32        32        32       32      33         33      34        34       33        33       33        33       32       32      32         32      33         32      34         33      32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4" name="Text Box 84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5" name="Text Box 85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6" name="Text Box 86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7" name="Text Box 87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8" name="Text Box 88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49" name="Text Box 89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381000</xdr:colOff>
      <xdr:row>2</xdr:row>
      <xdr:rowOff>0</xdr:rowOff>
    </xdr:to>
    <xdr:sp macro="" textlink="">
      <xdr:nvSpPr>
        <xdr:cNvPr id="15451" name="Text Box 91"/>
        <xdr:cNvSpPr txBox="1">
          <a:spLocks noChangeArrowheads="1"/>
        </xdr:cNvSpPr>
      </xdr:nvSpPr>
      <xdr:spPr bwMode="auto">
        <a:xfrm>
          <a:off x="4400550" y="828675"/>
          <a:ext cx="8229600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32       32        31       33      32        31      32        33       32        32       32        32       32       31      31         30      30         32      31        32      32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85" name="Text Box 125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5</xdr:col>
      <xdr:colOff>0</xdr:colOff>
      <xdr:row>2</xdr:row>
      <xdr:rowOff>0</xdr:rowOff>
    </xdr:from>
    <xdr:to>
      <xdr:col>11</xdr:col>
      <xdr:colOff>47625</xdr:colOff>
      <xdr:row>2</xdr:row>
      <xdr:rowOff>0</xdr:rowOff>
    </xdr:to>
    <xdr:sp macro="" textlink="">
      <xdr:nvSpPr>
        <xdr:cNvPr id="15486" name="Text Box 126"/>
        <xdr:cNvSpPr txBox="1">
          <a:spLocks noChangeArrowheads="1"/>
        </xdr:cNvSpPr>
      </xdr:nvSpPr>
      <xdr:spPr bwMode="auto">
        <a:xfrm>
          <a:off x="4400550" y="828675"/>
          <a:ext cx="7896225" cy="0"/>
        </a:xfrm>
        <a:prstGeom prst="rect">
          <a:avLst/>
        </a:prstGeom>
        <a:noFill/>
        <a:ln>
          <a:noFill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E1" mc:Ignorable="a14" a14:legacySpreadsheetColorIndex="80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s-E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grpSp>
      <xdr:nvGrpSpPr>
        <xdr:cNvPr id="1420386" name="Group 817"/>
        <xdr:cNvGrpSpPr>
          <a:grpSpLocks/>
        </xdr:cNvGrpSpPr>
      </xdr:nvGrpSpPr>
      <xdr:grpSpPr bwMode="auto">
        <a:xfrm>
          <a:off x="0" y="828675"/>
          <a:ext cx="0" cy="0"/>
          <a:chOff x="4" y="405"/>
          <a:chExt cx="1334" cy="138"/>
        </a:xfrm>
      </xdr:grpSpPr>
      <xdr:grpSp>
        <xdr:nvGrpSpPr>
          <xdr:cNvPr id="1420479" name="Group 818"/>
          <xdr:cNvGrpSpPr>
            <a:grpSpLocks/>
          </xdr:cNvGrpSpPr>
        </xdr:nvGrpSpPr>
        <xdr:grpSpPr bwMode="auto">
          <a:xfrm>
            <a:off x="4" y="468"/>
            <a:ext cx="1332" cy="75"/>
            <a:chOff x="7" y="444"/>
            <a:chExt cx="1321" cy="75"/>
          </a:xfrm>
        </xdr:grpSpPr>
        <xdr:sp macro="" textlink="">
          <xdr:nvSpPr>
            <xdr:cNvPr id="1420505" name="Rectangle 819"/>
            <xdr:cNvSpPr>
              <a:spLocks noChangeArrowheads="1"/>
            </xdr:cNvSpPr>
          </xdr:nvSpPr>
          <xdr:spPr bwMode="auto">
            <a:xfrm>
              <a:off x="11" y="445"/>
              <a:ext cx="1314" cy="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DDDDDD" mc:Ignorable="a14" a14:legacySpreadsheetColorIndex="2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506" name="Oval 820"/>
            <xdr:cNvSpPr>
              <a:spLocks noChangeArrowheads="1"/>
            </xdr:cNvSpPr>
          </xdr:nvSpPr>
          <xdr:spPr bwMode="auto">
            <a:xfrm>
              <a:off x="7" y="444"/>
              <a:ext cx="15" cy="6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507" name="Oval 821"/>
            <xdr:cNvSpPr>
              <a:spLocks noChangeArrowheads="1"/>
            </xdr:cNvSpPr>
          </xdr:nvSpPr>
          <xdr:spPr bwMode="auto">
            <a:xfrm>
              <a:off x="1324" y="452"/>
              <a:ext cx="4" cy="6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</xdr:grpSp>
      <xdr:sp macro="" textlink="">
        <xdr:nvSpPr>
          <xdr:cNvPr id="1420480" name="Oval 822"/>
          <xdr:cNvSpPr>
            <a:spLocks noChangeArrowheads="1"/>
          </xdr:cNvSpPr>
        </xdr:nvSpPr>
        <xdr:spPr bwMode="auto">
          <a:xfrm>
            <a:off x="3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1" name="Oval 823"/>
          <xdr:cNvSpPr>
            <a:spLocks noChangeArrowheads="1"/>
          </xdr:cNvSpPr>
        </xdr:nvSpPr>
        <xdr:spPr bwMode="auto">
          <a:xfrm>
            <a:off x="85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2" name="Oval 824"/>
          <xdr:cNvSpPr>
            <a:spLocks noChangeArrowheads="1"/>
          </xdr:cNvSpPr>
        </xdr:nvSpPr>
        <xdr:spPr bwMode="auto">
          <a:xfrm>
            <a:off x="14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3" name="Oval 825"/>
          <xdr:cNvSpPr>
            <a:spLocks noChangeArrowheads="1"/>
          </xdr:cNvSpPr>
        </xdr:nvSpPr>
        <xdr:spPr bwMode="auto">
          <a:xfrm>
            <a:off x="21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4" name="Oval 826"/>
          <xdr:cNvSpPr>
            <a:spLocks noChangeArrowheads="1"/>
          </xdr:cNvSpPr>
        </xdr:nvSpPr>
        <xdr:spPr bwMode="auto">
          <a:xfrm>
            <a:off x="27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5" name="Oval 827"/>
          <xdr:cNvSpPr>
            <a:spLocks noChangeArrowheads="1"/>
          </xdr:cNvSpPr>
        </xdr:nvSpPr>
        <xdr:spPr bwMode="auto">
          <a:xfrm>
            <a:off x="33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6" name="Oval 828"/>
          <xdr:cNvSpPr>
            <a:spLocks noChangeArrowheads="1"/>
          </xdr:cNvSpPr>
        </xdr:nvSpPr>
        <xdr:spPr bwMode="auto">
          <a:xfrm>
            <a:off x="393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7" name="Oval 829"/>
          <xdr:cNvSpPr>
            <a:spLocks noChangeArrowheads="1"/>
          </xdr:cNvSpPr>
        </xdr:nvSpPr>
        <xdr:spPr bwMode="auto">
          <a:xfrm>
            <a:off x="45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8" name="Oval 830"/>
          <xdr:cNvSpPr>
            <a:spLocks noChangeArrowheads="1"/>
          </xdr:cNvSpPr>
        </xdr:nvSpPr>
        <xdr:spPr bwMode="auto">
          <a:xfrm>
            <a:off x="51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89" name="Oval 831"/>
          <xdr:cNvSpPr>
            <a:spLocks noChangeArrowheads="1"/>
          </xdr:cNvSpPr>
        </xdr:nvSpPr>
        <xdr:spPr bwMode="auto">
          <a:xfrm>
            <a:off x="57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0" name="Oval 832"/>
          <xdr:cNvSpPr>
            <a:spLocks noChangeArrowheads="1"/>
          </xdr:cNvSpPr>
        </xdr:nvSpPr>
        <xdr:spPr bwMode="auto">
          <a:xfrm>
            <a:off x="638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1" name="Oval 833"/>
          <xdr:cNvSpPr>
            <a:spLocks noChangeArrowheads="1"/>
          </xdr:cNvSpPr>
        </xdr:nvSpPr>
        <xdr:spPr bwMode="auto">
          <a:xfrm>
            <a:off x="69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2" name="Oval 834"/>
          <xdr:cNvSpPr>
            <a:spLocks noChangeArrowheads="1"/>
          </xdr:cNvSpPr>
        </xdr:nvSpPr>
        <xdr:spPr bwMode="auto">
          <a:xfrm>
            <a:off x="75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3" name="Oval 835"/>
          <xdr:cNvSpPr>
            <a:spLocks noChangeArrowheads="1"/>
          </xdr:cNvSpPr>
        </xdr:nvSpPr>
        <xdr:spPr bwMode="auto">
          <a:xfrm>
            <a:off x="81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4" name="Oval 836"/>
          <xdr:cNvSpPr>
            <a:spLocks noChangeArrowheads="1"/>
          </xdr:cNvSpPr>
        </xdr:nvSpPr>
        <xdr:spPr bwMode="auto">
          <a:xfrm>
            <a:off x="881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5" name="Oval 837"/>
          <xdr:cNvSpPr>
            <a:spLocks noChangeArrowheads="1"/>
          </xdr:cNvSpPr>
        </xdr:nvSpPr>
        <xdr:spPr bwMode="auto">
          <a:xfrm>
            <a:off x="93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6" name="Oval 838"/>
          <xdr:cNvSpPr>
            <a:spLocks noChangeArrowheads="1"/>
          </xdr:cNvSpPr>
        </xdr:nvSpPr>
        <xdr:spPr bwMode="auto">
          <a:xfrm>
            <a:off x="100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7" name="Oval 839"/>
          <xdr:cNvSpPr>
            <a:spLocks noChangeArrowheads="1"/>
          </xdr:cNvSpPr>
        </xdr:nvSpPr>
        <xdr:spPr bwMode="auto">
          <a:xfrm>
            <a:off x="106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8" name="Oval 840"/>
          <xdr:cNvSpPr>
            <a:spLocks noChangeArrowheads="1"/>
          </xdr:cNvSpPr>
        </xdr:nvSpPr>
        <xdr:spPr bwMode="auto">
          <a:xfrm>
            <a:off x="112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99" name="Oval 841"/>
          <xdr:cNvSpPr>
            <a:spLocks noChangeArrowheads="1"/>
          </xdr:cNvSpPr>
        </xdr:nvSpPr>
        <xdr:spPr bwMode="auto">
          <a:xfrm>
            <a:off x="118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500" name="Oval 842"/>
          <xdr:cNvSpPr>
            <a:spLocks noChangeArrowheads="1"/>
          </xdr:cNvSpPr>
        </xdr:nvSpPr>
        <xdr:spPr bwMode="auto">
          <a:xfrm>
            <a:off x="1251" y="505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501" name="Oval 843"/>
          <xdr:cNvSpPr>
            <a:spLocks noChangeArrowheads="1"/>
          </xdr:cNvSpPr>
        </xdr:nvSpPr>
        <xdr:spPr bwMode="auto">
          <a:xfrm>
            <a:off x="1309" y="504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6204" name="AutoShape 844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9519"/>
              <a:gd name="adj2" fmla="val 179167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NORTE</a:t>
            </a:r>
          </a:p>
        </xdr:txBody>
      </xdr:sp>
      <xdr:sp macro="" textlink="">
        <xdr:nvSpPr>
          <xdr:cNvPr id="16205" name="AutoShape 845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8162"/>
              <a:gd name="adj2" fmla="val 165384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CENTRO</a:t>
            </a:r>
          </a:p>
        </xdr:txBody>
      </xdr:sp>
      <xdr:sp macro="" textlink="">
        <xdr:nvSpPr>
          <xdr:cNvPr id="16206" name="AutoShape 846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2176"/>
              <a:gd name="adj2" fmla="val 171741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SUR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grpSp>
      <xdr:nvGrpSpPr>
        <xdr:cNvPr id="1420387" name="Group 847"/>
        <xdr:cNvGrpSpPr>
          <a:grpSpLocks/>
        </xdr:cNvGrpSpPr>
      </xdr:nvGrpSpPr>
      <xdr:grpSpPr bwMode="auto">
        <a:xfrm>
          <a:off x="0" y="828675"/>
          <a:ext cx="0" cy="0"/>
          <a:chOff x="4" y="405"/>
          <a:chExt cx="1334" cy="138"/>
        </a:xfrm>
      </xdr:grpSpPr>
      <xdr:grpSp>
        <xdr:nvGrpSpPr>
          <xdr:cNvPr id="1420450" name="Group 848"/>
          <xdr:cNvGrpSpPr>
            <a:grpSpLocks/>
          </xdr:cNvGrpSpPr>
        </xdr:nvGrpSpPr>
        <xdr:grpSpPr bwMode="auto">
          <a:xfrm>
            <a:off x="4" y="468"/>
            <a:ext cx="1332" cy="75"/>
            <a:chOff x="7" y="444"/>
            <a:chExt cx="1321" cy="75"/>
          </a:xfrm>
        </xdr:grpSpPr>
        <xdr:sp macro="" textlink="">
          <xdr:nvSpPr>
            <xdr:cNvPr id="1420476" name="Rectangle 849"/>
            <xdr:cNvSpPr>
              <a:spLocks noChangeArrowheads="1"/>
            </xdr:cNvSpPr>
          </xdr:nvSpPr>
          <xdr:spPr bwMode="auto">
            <a:xfrm>
              <a:off x="11" y="445"/>
              <a:ext cx="1314" cy="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DDDDDD" mc:Ignorable="a14" a14:legacySpreadsheetColorIndex="2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77" name="Oval 850"/>
            <xdr:cNvSpPr>
              <a:spLocks noChangeArrowheads="1"/>
            </xdr:cNvSpPr>
          </xdr:nvSpPr>
          <xdr:spPr bwMode="auto">
            <a:xfrm>
              <a:off x="7" y="444"/>
              <a:ext cx="15" cy="6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78" name="Oval 851"/>
            <xdr:cNvSpPr>
              <a:spLocks noChangeArrowheads="1"/>
            </xdr:cNvSpPr>
          </xdr:nvSpPr>
          <xdr:spPr bwMode="auto">
            <a:xfrm>
              <a:off x="1324" y="452"/>
              <a:ext cx="4" cy="6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</xdr:grpSp>
      <xdr:sp macro="" textlink="">
        <xdr:nvSpPr>
          <xdr:cNvPr id="1420451" name="Oval 852"/>
          <xdr:cNvSpPr>
            <a:spLocks noChangeArrowheads="1"/>
          </xdr:cNvSpPr>
        </xdr:nvSpPr>
        <xdr:spPr bwMode="auto">
          <a:xfrm>
            <a:off x="3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2" name="Oval 853"/>
          <xdr:cNvSpPr>
            <a:spLocks noChangeArrowheads="1"/>
          </xdr:cNvSpPr>
        </xdr:nvSpPr>
        <xdr:spPr bwMode="auto">
          <a:xfrm>
            <a:off x="85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3" name="Oval 854"/>
          <xdr:cNvSpPr>
            <a:spLocks noChangeArrowheads="1"/>
          </xdr:cNvSpPr>
        </xdr:nvSpPr>
        <xdr:spPr bwMode="auto">
          <a:xfrm>
            <a:off x="14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4" name="Oval 855"/>
          <xdr:cNvSpPr>
            <a:spLocks noChangeArrowheads="1"/>
          </xdr:cNvSpPr>
        </xdr:nvSpPr>
        <xdr:spPr bwMode="auto">
          <a:xfrm>
            <a:off x="21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5" name="Oval 856"/>
          <xdr:cNvSpPr>
            <a:spLocks noChangeArrowheads="1"/>
          </xdr:cNvSpPr>
        </xdr:nvSpPr>
        <xdr:spPr bwMode="auto">
          <a:xfrm>
            <a:off x="27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6" name="Oval 857"/>
          <xdr:cNvSpPr>
            <a:spLocks noChangeArrowheads="1"/>
          </xdr:cNvSpPr>
        </xdr:nvSpPr>
        <xdr:spPr bwMode="auto">
          <a:xfrm>
            <a:off x="33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7" name="Oval 858"/>
          <xdr:cNvSpPr>
            <a:spLocks noChangeArrowheads="1"/>
          </xdr:cNvSpPr>
        </xdr:nvSpPr>
        <xdr:spPr bwMode="auto">
          <a:xfrm>
            <a:off x="393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8" name="Oval 859"/>
          <xdr:cNvSpPr>
            <a:spLocks noChangeArrowheads="1"/>
          </xdr:cNvSpPr>
        </xdr:nvSpPr>
        <xdr:spPr bwMode="auto">
          <a:xfrm>
            <a:off x="45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59" name="Oval 860"/>
          <xdr:cNvSpPr>
            <a:spLocks noChangeArrowheads="1"/>
          </xdr:cNvSpPr>
        </xdr:nvSpPr>
        <xdr:spPr bwMode="auto">
          <a:xfrm>
            <a:off x="51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0" name="Oval 861"/>
          <xdr:cNvSpPr>
            <a:spLocks noChangeArrowheads="1"/>
          </xdr:cNvSpPr>
        </xdr:nvSpPr>
        <xdr:spPr bwMode="auto">
          <a:xfrm>
            <a:off x="57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1" name="Oval 862"/>
          <xdr:cNvSpPr>
            <a:spLocks noChangeArrowheads="1"/>
          </xdr:cNvSpPr>
        </xdr:nvSpPr>
        <xdr:spPr bwMode="auto">
          <a:xfrm>
            <a:off x="638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2" name="Oval 863"/>
          <xdr:cNvSpPr>
            <a:spLocks noChangeArrowheads="1"/>
          </xdr:cNvSpPr>
        </xdr:nvSpPr>
        <xdr:spPr bwMode="auto">
          <a:xfrm>
            <a:off x="69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3" name="Oval 864"/>
          <xdr:cNvSpPr>
            <a:spLocks noChangeArrowheads="1"/>
          </xdr:cNvSpPr>
        </xdr:nvSpPr>
        <xdr:spPr bwMode="auto">
          <a:xfrm>
            <a:off x="75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4" name="Oval 865"/>
          <xdr:cNvSpPr>
            <a:spLocks noChangeArrowheads="1"/>
          </xdr:cNvSpPr>
        </xdr:nvSpPr>
        <xdr:spPr bwMode="auto">
          <a:xfrm>
            <a:off x="81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5" name="Oval 866"/>
          <xdr:cNvSpPr>
            <a:spLocks noChangeArrowheads="1"/>
          </xdr:cNvSpPr>
        </xdr:nvSpPr>
        <xdr:spPr bwMode="auto">
          <a:xfrm>
            <a:off x="881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6" name="Oval 867"/>
          <xdr:cNvSpPr>
            <a:spLocks noChangeArrowheads="1"/>
          </xdr:cNvSpPr>
        </xdr:nvSpPr>
        <xdr:spPr bwMode="auto">
          <a:xfrm>
            <a:off x="93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7" name="Oval 868"/>
          <xdr:cNvSpPr>
            <a:spLocks noChangeArrowheads="1"/>
          </xdr:cNvSpPr>
        </xdr:nvSpPr>
        <xdr:spPr bwMode="auto">
          <a:xfrm>
            <a:off x="100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8" name="Oval 869"/>
          <xdr:cNvSpPr>
            <a:spLocks noChangeArrowheads="1"/>
          </xdr:cNvSpPr>
        </xdr:nvSpPr>
        <xdr:spPr bwMode="auto">
          <a:xfrm>
            <a:off x="106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69" name="Oval 870"/>
          <xdr:cNvSpPr>
            <a:spLocks noChangeArrowheads="1"/>
          </xdr:cNvSpPr>
        </xdr:nvSpPr>
        <xdr:spPr bwMode="auto">
          <a:xfrm>
            <a:off x="112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70" name="Oval 871"/>
          <xdr:cNvSpPr>
            <a:spLocks noChangeArrowheads="1"/>
          </xdr:cNvSpPr>
        </xdr:nvSpPr>
        <xdr:spPr bwMode="auto">
          <a:xfrm>
            <a:off x="118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71" name="Oval 872"/>
          <xdr:cNvSpPr>
            <a:spLocks noChangeArrowheads="1"/>
          </xdr:cNvSpPr>
        </xdr:nvSpPr>
        <xdr:spPr bwMode="auto">
          <a:xfrm>
            <a:off x="1251" y="505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72" name="Oval 873"/>
          <xdr:cNvSpPr>
            <a:spLocks noChangeArrowheads="1"/>
          </xdr:cNvSpPr>
        </xdr:nvSpPr>
        <xdr:spPr bwMode="auto">
          <a:xfrm>
            <a:off x="1309" y="504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6234" name="AutoShape 874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9519"/>
              <a:gd name="adj2" fmla="val 179167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NORTE</a:t>
            </a:r>
          </a:p>
        </xdr:txBody>
      </xdr:sp>
      <xdr:sp macro="" textlink="">
        <xdr:nvSpPr>
          <xdr:cNvPr id="16235" name="AutoShape 875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8162"/>
              <a:gd name="adj2" fmla="val 165384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CENTRO</a:t>
            </a:r>
          </a:p>
        </xdr:txBody>
      </xdr:sp>
      <xdr:sp macro="" textlink="">
        <xdr:nvSpPr>
          <xdr:cNvPr id="16236" name="AutoShape 876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2176"/>
              <a:gd name="adj2" fmla="val 171741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SUR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grpSp>
      <xdr:nvGrpSpPr>
        <xdr:cNvPr id="1420388" name="Group 877"/>
        <xdr:cNvGrpSpPr>
          <a:grpSpLocks/>
        </xdr:cNvGrpSpPr>
      </xdr:nvGrpSpPr>
      <xdr:grpSpPr bwMode="auto">
        <a:xfrm>
          <a:off x="0" y="828675"/>
          <a:ext cx="0" cy="0"/>
          <a:chOff x="4" y="405"/>
          <a:chExt cx="1334" cy="138"/>
        </a:xfrm>
      </xdr:grpSpPr>
      <xdr:grpSp>
        <xdr:nvGrpSpPr>
          <xdr:cNvPr id="1420421" name="Group 878"/>
          <xdr:cNvGrpSpPr>
            <a:grpSpLocks/>
          </xdr:cNvGrpSpPr>
        </xdr:nvGrpSpPr>
        <xdr:grpSpPr bwMode="auto">
          <a:xfrm>
            <a:off x="4" y="468"/>
            <a:ext cx="1332" cy="75"/>
            <a:chOff x="7" y="444"/>
            <a:chExt cx="1321" cy="75"/>
          </a:xfrm>
        </xdr:grpSpPr>
        <xdr:sp macro="" textlink="">
          <xdr:nvSpPr>
            <xdr:cNvPr id="1420447" name="Rectangle 879"/>
            <xdr:cNvSpPr>
              <a:spLocks noChangeArrowheads="1"/>
            </xdr:cNvSpPr>
          </xdr:nvSpPr>
          <xdr:spPr bwMode="auto">
            <a:xfrm>
              <a:off x="11" y="445"/>
              <a:ext cx="1314" cy="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DDDDDD" mc:Ignorable="a14" a14:legacySpreadsheetColorIndex="2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48" name="Oval 880"/>
            <xdr:cNvSpPr>
              <a:spLocks noChangeArrowheads="1"/>
            </xdr:cNvSpPr>
          </xdr:nvSpPr>
          <xdr:spPr bwMode="auto">
            <a:xfrm>
              <a:off x="7" y="444"/>
              <a:ext cx="15" cy="6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49" name="Oval 881"/>
            <xdr:cNvSpPr>
              <a:spLocks noChangeArrowheads="1"/>
            </xdr:cNvSpPr>
          </xdr:nvSpPr>
          <xdr:spPr bwMode="auto">
            <a:xfrm>
              <a:off x="1324" y="452"/>
              <a:ext cx="4" cy="6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</xdr:grpSp>
      <xdr:sp macro="" textlink="">
        <xdr:nvSpPr>
          <xdr:cNvPr id="1420422" name="Oval 882"/>
          <xdr:cNvSpPr>
            <a:spLocks noChangeArrowheads="1"/>
          </xdr:cNvSpPr>
        </xdr:nvSpPr>
        <xdr:spPr bwMode="auto">
          <a:xfrm>
            <a:off x="3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3" name="Oval 883"/>
          <xdr:cNvSpPr>
            <a:spLocks noChangeArrowheads="1"/>
          </xdr:cNvSpPr>
        </xdr:nvSpPr>
        <xdr:spPr bwMode="auto">
          <a:xfrm>
            <a:off x="85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4" name="Oval 884"/>
          <xdr:cNvSpPr>
            <a:spLocks noChangeArrowheads="1"/>
          </xdr:cNvSpPr>
        </xdr:nvSpPr>
        <xdr:spPr bwMode="auto">
          <a:xfrm>
            <a:off x="14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5" name="Oval 885"/>
          <xdr:cNvSpPr>
            <a:spLocks noChangeArrowheads="1"/>
          </xdr:cNvSpPr>
        </xdr:nvSpPr>
        <xdr:spPr bwMode="auto">
          <a:xfrm>
            <a:off x="21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6" name="Oval 886"/>
          <xdr:cNvSpPr>
            <a:spLocks noChangeArrowheads="1"/>
          </xdr:cNvSpPr>
        </xdr:nvSpPr>
        <xdr:spPr bwMode="auto">
          <a:xfrm>
            <a:off x="27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7" name="Oval 887"/>
          <xdr:cNvSpPr>
            <a:spLocks noChangeArrowheads="1"/>
          </xdr:cNvSpPr>
        </xdr:nvSpPr>
        <xdr:spPr bwMode="auto">
          <a:xfrm>
            <a:off x="33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8" name="Oval 888"/>
          <xdr:cNvSpPr>
            <a:spLocks noChangeArrowheads="1"/>
          </xdr:cNvSpPr>
        </xdr:nvSpPr>
        <xdr:spPr bwMode="auto">
          <a:xfrm>
            <a:off x="393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29" name="Oval 889"/>
          <xdr:cNvSpPr>
            <a:spLocks noChangeArrowheads="1"/>
          </xdr:cNvSpPr>
        </xdr:nvSpPr>
        <xdr:spPr bwMode="auto">
          <a:xfrm>
            <a:off x="45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0" name="Oval 890"/>
          <xdr:cNvSpPr>
            <a:spLocks noChangeArrowheads="1"/>
          </xdr:cNvSpPr>
        </xdr:nvSpPr>
        <xdr:spPr bwMode="auto">
          <a:xfrm>
            <a:off x="51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1" name="Oval 891"/>
          <xdr:cNvSpPr>
            <a:spLocks noChangeArrowheads="1"/>
          </xdr:cNvSpPr>
        </xdr:nvSpPr>
        <xdr:spPr bwMode="auto">
          <a:xfrm>
            <a:off x="57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2" name="Oval 892"/>
          <xdr:cNvSpPr>
            <a:spLocks noChangeArrowheads="1"/>
          </xdr:cNvSpPr>
        </xdr:nvSpPr>
        <xdr:spPr bwMode="auto">
          <a:xfrm>
            <a:off x="638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3" name="Oval 893"/>
          <xdr:cNvSpPr>
            <a:spLocks noChangeArrowheads="1"/>
          </xdr:cNvSpPr>
        </xdr:nvSpPr>
        <xdr:spPr bwMode="auto">
          <a:xfrm>
            <a:off x="69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4" name="Oval 894"/>
          <xdr:cNvSpPr>
            <a:spLocks noChangeArrowheads="1"/>
          </xdr:cNvSpPr>
        </xdr:nvSpPr>
        <xdr:spPr bwMode="auto">
          <a:xfrm>
            <a:off x="75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5" name="Oval 895"/>
          <xdr:cNvSpPr>
            <a:spLocks noChangeArrowheads="1"/>
          </xdr:cNvSpPr>
        </xdr:nvSpPr>
        <xdr:spPr bwMode="auto">
          <a:xfrm>
            <a:off x="81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6" name="Oval 896"/>
          <xdr:cNvSpPr>
            <a:spLocks noChangeArrowheads="1"/>
          </xdr:cNvSpPr>
        </xdr:nvSpPr>
        <xdr:spPr bwMode="auto">
          <a:xfrm>
            <a:off x="881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7" name="Oval 897"/>
          <xdr:cNvSpPr>
            <a:spLocks noChangeArrowheads="1"/>
          </xdr:cNvSpPr>
        </xdr:nvSpPr>
        <xdr:spPr bwMode="auto">
          <a:xfrm>
            <a:off x="93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8" name="Oval 898"/>
          <xdr:cNvSpPr>
            <a:spLocks noChangeArrowheads="1"/>
          </xdr:cNvSpPr>
        </xdr:nvSpPr>
        <xdr:spPr bwMode="auto">
          <a:xfrm>
            <a:off x="100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39" name="Oval 899"/>
          <xdr:cNvSpPr>
            <a:spLocks noChangeArrowheads="1"/>
          </xdr:cNvSpPr>
        </xdr:nvSpPr>
        <xdr:spPr bwMode="auto">
          <a:xfrm>
            <a:off x="106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40" name="Oval 900"/>
          <xdr:cNvSpPr>
            <a:spLocks noChangeArrowheads="1"/>
          </xdr:cNvSpPr>
        </xdr:nvSpPr>
        <xdr:spPr bwMode="auto">
          <a:xfrm>
            <a:off x="112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41" name="Oval 901"/>
          <xdr:cNvSpPr>
            <a:spLocks noChangeArrowheads="1"/>
          </xdr:cNvSpPr>
        </xdr:nvSpPr>
        <xdr:spPr bwMode="auto">
          <a:xfrm>
            <a:off x="118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42" name="Oval 902"/>
          <xdr:cNvSpPr>
            <a:spLocks noChangeArrowheads="1"/>
          </xdr:cNvSpPr>
        </xdr:nvSpPr>
        <xdr:spPr bwMode="auto">
          <a:xfrm>
            <a:off x="1251" y="505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43" name="Oval 903"/>
          <xdr:cNvSpPr>
            <a:spLocks noChangeArrowheads="1"/>
          </xdr:cNvSpPr>
        </xdr:nvSpPr>
        <xdr:spPr bwMode="auto">
          <a:xfrm>
            <a:off x="1309" y="504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6264" name="AutoShape 904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9519"/>
              <a:gd name="adj2" fmla="val 179167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NORTE</a:t>
            </a:r>
          </a:p>
        </xdr:txBody>
      </xdr:sp>
      <xdr:sp macro="" textlink="">
        <xdr:nvSpPr>
          <xdr:cNvPr id="16265" name="AutoShape 905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8162"/>
              <a:gd name="adj2" fmla="val 165384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CENTRO</a:t>
            </a:r>
          </a:p>
        </xdr:txBody>
      </xdr:sp>
      <xdr:sp macro="" textlink="">
        <xdr:nvSpPr>
          <xdr:cNvPr id="16266" name="AutoShape 906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2176"/>
              <a:gd name="adj2" fmla="val 171741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SUR</a:t>
            </a:r>
          </a:p>
        </xdr:txBody>
      </xdr:sp>
    </xdr:grpSp>
    <xdr:clientData/>
  </xdr:twoCellAnchor>
  <xdr:twoCellAnchor>
    <xdr:from>
      <xdr:col>0</xdr:col>
      <xdr:colOff>0</xdr:colOff>
      <xdr:row>2</xdr:row>
      <xdr:rowOff>0</xdr:rowOff>
    </xdr:from>
    <xdr:to>
      <xdr:col>0</xdr:col>
      <xdr:colOff>0</xdr:colOff>
      <xdr:row>2</xdr:row>
      <xdr:rowOff>0</xdr:rowOff>
    </xdr:to>
    <xdr:grpSp>
      <xdr:nvGrpSpPr>
        <xdr:cNvPr id="1420389" name="Group 907"/>
        <xdr:cNvGrpSpPr>
          <a:grpSpLocks/>
        </xdr:cNvGrpSpPr>
      </xdr:nvGrpSpPr>
      <xdr:grpSpPr bwMode="auto">
        <a:xfrm>
          <a:off x="0" y="828675"/>
          <a:ext cx="0" cy="0"/>
          <a:chOff x="4" y="405"/>
          <a:chExt cx="1334" cy="138"/>
        </a:xfrm>
      </xdr:grpSpPr>
      <xdr:grpSp>
        <xdr:nvGrpSpPr>
          <xdr:cNvPr id="1420392" name="Group 908"/>
          <xdr:cNvGrpSpPr>
            <a:grpSpLocks/>
          </xdr:cNvGrpSpPr>
        </xdr:nvGrpSpPr>
        <xdr:grpSpPr bwMode="auto">
          <a:xfrm>
            <a:off x="4" y="468"/>
            <a:ext cx="1332" cy="75"/>
            <a:chOff x="7" y="444"/>
            <a:chExt cx="1321" cy="75"/>
          </a:xfrm>
        </xdr:grpSpPr>
        <xdr:sp macro="" textlink="">
          <xdr:nvSpPr>
            <xdr:cNvPr id="1420418" name="Rectangle 909"/>
            <xdr:cNvSpPr>
              <a:spLocks noChangeArrowheads="1"/>
            </xdr:cNvSpPr>
          </xdr:nvSpPr>
          <xdr:spPr bwMode="auto">
            <a:xfrm>
              <a:off x="11" y="445"/>
              <a:ext cx="1314" cy="65"/>
            </a:xfrm>
            <a:prstGeom prst="rect">
              <a:avLst/>
            </a:prstGeom>
            <a:solidFill>
              <a:srgbClr xmlns:mc="http://schemas.openxmlformats.org/markup-compatibility/2006" xmlns:a14="http://schemas.microsoft.com/office/drawing/2010/main" val="DDDDDD" mc:Ignorable="a14" a14:legacySpreadsheetColorIndex="22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  <a:effectLst>
              <a:outerShdw dist="35921" dir="2700000" algn="ctr" rotWithShape="0">
                <a:srgbClr val="000000"/>
              </a:outerShdw>
            </a:effectLst>
            <a:extLs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19" name="Oval 910"/>
            <xdr:cNvSpPr>
              <a:spLocks noChangeArrowheads="1"/>
            </xdr:cNvSpPr>
          </xdr:nvSpPr>
          <xdr:spPr bwMode="auto">
            <a:xfrm>
              <a:off x="7" y="444"/>
              <a:ext cx="15" cy="68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  <xdr:sp macro="" textlink="">
          <xdr:nvSpPr>
            <xdr:cNvPr id="1420420" name="Oval 911"/>
            <xdr:cNvSpPr>
              <a:spLocks noChangeArrowheads="1"/>
            </xdr:cNvSpPr>
          </xdr:nvSpPr>
          <xdr:spPr bwMode="auto">
            <a:xfrm>
              <a:off x="1324" y="452"/>
              <a:ext cx="4" cy="67"/>
            </a:xfrm>
            <a:prstGeom prst="ellipse">
              <a:avLst/>
            </a:prstGeom>
            <a:solidFill>
              <a:srgbClr xmlns:mc="http://schemas.openxmlformats.org/markup-compatibility/2006" xmlns:a14="http://schemas.microsoft.com/office/drawing/2010/main" val="5F5F5F" mc:Ignorable="a14" a14:legacySpreadsheetColorIndex="23"/>
            </a:solidFill>
            <a:ln w="9525">
              <a:solidFill>
                <a:srgbClr val="000000"/>
              </a:solidFill>
              <a:round/>
              <a:headEnd/>
              <a:tailEnd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xmlns:a14="http://schemas.microsoft.com/office/drawing/2010/main" val="1"/>
              </a:ext>
            </a:extLst>
          </xdr:spPr>
        </xdr:sp>
      </xdr:grpSp>
      <xdr:sp macro="" textlink="">
        <xdr:nvSpPr>
          <xdr:cNvPr id="1420393" name="Oval 912"/>
          <xdr:cNvSpPr>
            <a:spLocks noChangeArrowheads="1"/>
          </xdr:cNvSpPr>
        </xdr:nvSpPr>
        <xdr:spPr bwMode="auto">
          <a:xfrm>
            <a:off x="3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4" name="Oval 913"/>
          <xdr:cNvSpPr>
            <a:spLocks noChangeArrowheads="1"/>
          </xdr:cNvSpPr>
        </xdr:nvSpPr>
        <xdr:spPr bwMode="auto">
          <a:xfrm>
            <a:off x="85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5" name="Oval 914"/>
          <xdr:cNvSpPr>
            <a:spLocks noChangeArrowheads="1"/>
          </xdr:cNvSpPr>
        </xdr:nvSpPr>
        <xdr:spPr bwMode="auto">
          <a:xfrm>
            <a:off x="14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6" name="Oval 915"/>
          <xdr:cNvSpPr>
            <a:spLocks noChangeArrowheads="1"/>
          </xdr:cNvSpPr>
        </xdr:nvSpPr>
        <xdr:spPr bwMode="auto">
          <a:xfrm>
            <a:off x="21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7" name="Oval 916"/>
          <xdr:cNvSpPr>
            <a:spLocks noChangeArrowheads="1"/>
          </xdr:cNvSpPr>
        </xdr:nvSpPr>
        <xdr:spPr bwMode="auto">
          <a:xfrm>
            <a:off x="272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8" name="Oval 917"/>
          <xdr:cNvSpPr>
            <a:spLocks noChangeArrowheads="1"/>
          </xdr:cNvSpPr>
        </xdr:nvSpPr>
        <xdr:spPr bwMode="auto">
          <a:xfrm>
            <a:off x="330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399" name="Oval 918"/>
          <xdr:cNvSpPr>
            <a:spLocks noChangeArrowheads="1"/>
          </xdr:cNvSpPr>
        </xdr:nvSpPr>
        <xdr:spPr bwMode="auto">
          <a:xfrm>
            <a:off x="393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0" name="Oval 919"/>
          <xdr:cNvSpPr>
            <a:spLocks noChangeArrowheads="1"/>
          </xdr:cNvSpPr>
        </xdr:nvSpPr>
        <xdr:spPr bwMode="auto">
          <a:xfrm>
            <a:off x="45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1" name="Oval 920"/>
          <xdr:cNvSpPr>
            <a:spLocks noChangeArrowheads="1"/>
          </xdr:cNvSpPr>
        </xdr:nvSpPr>
        <xdr:spPr bwMode="auto">
          <a:xfrm>
            <a:off x="51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2" name="Oval 921"/>
          <xdr:cNvSpPr>
            <a:spLocks noChangeArrowheads="1"/>
          </xdr:cNvSpPr>
        </xdr:nvSpPr>
        <xdr:spPr bwMode="auto">
          <a:xfrm>
            <a:off x="57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3" name="Oval 922"/>
          <xdr:cNvSpPr>
            <a:spLocks noChangeArrowheads="1"/>
          </xdr:cNvSpPr>
        </xdr:nvSpPr>
        <xdr:spPr bwMode="auto">
          <a:xfrm>
            <a:off x="638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4" name="Oval 923"/>
          <xdr:cNvSpPr>
            <a:spLocks noChangeArrowheads="1"/>
          </xdr:cNvSpPr>
        </xdr:nvSpPr>
        <xdr:spPr bwMode="auto">
          <a:xfrm>
            <a:off x="69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5" name="Oval 924"/>
          <xdr:cNvSpPr>
            <a:spLocks noChangeArrowheads="1"/>
          </xdr:cNvSpPr>
        </xdr:nvSpPr>
        <xdr:spPr bwMode="auto">
          <a:xfrm>
            <a:off x="75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6" name="Oval 925"/>
          <xdr:cNvSpPr>
            <a:spLocks noChangeArrowheads="1"/>
          </xdr:cNvSpPr>
        </xdr:nvSpPr>
        <xdr:spPr bwMode="auto">
          <a:xfrm>
            <a:off x="81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7" name="Oval 926"/>
          <xdr:cNvSpPr>
            <a:spLocks noChangeArrowheads="1"/>
          </xdr:cNvSpPr>
        </xdr:nvSpPr>
        <xdr:spPr bwMode="auto">
          <a:xfrm>
            <a:off x="881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8" name="Oval 927"/>
          <xdr:cNvSpPr>
            <a:spLocks noChangeArrowheads="1"/>
          </xdr:cNvSpPr>
        </xdr:nvSpPr>
        <xdr:spPr bwMode="auto">
          <a:xfrm>
            <a:off x="939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09" name="Oval 928"/>
          <xdr:cNvSpPr>
            <a:spLocks noChangeArrowheads="1"/>
          </xdr:cNvSpPr>
        </xdr:nvSpPr>
        <xdr:spPr bwMode="auto">
          <a:xfrm>
            <a:off x="100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10" name="Oval 929"/>
          <xdr:cNvSpPr>
            <a:spLocks noChangeArrowheads="1"/>
          </xdr:cNvSpPr>
        </xdr:nvSpPr>
        <xdr:spPr bwMode="auto">
          <a:xfrm>
            <a:off x="106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11" name="Oval 930"/>
          <xdr:cNvSpPr>
            <a:spLocks noChangeArrowheads="1"/>
          </xdr:cNvSpPr>
        </xdr:nvSpPr>
        <xdr:spPr bwMode="auto">
          <a:xfrm>
            <a:off x="1126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12" name="Oval 931"/>
          <xdr:cNvSpPr>
            <a:spLocks noChangeArrowheads="1"/>
          </xdr:cNvSpPr>
        </xdr:nvSpPr>
        <xdr:spPr bwMode="auto">
          <a:xfrm>
            <a:off x="1184" y="503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13" name="Oval 932"/>
          <xdr:cNvSpPr>
            <a:spLocks noChangeArrowheads="1"/>
          </xdr:cNvSpPr>
        </xdr:nvSpPr>
        <xdr:spPr bwMode="auto">
          <a:xfrm>
            <a:off x="1251" y="505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420414" name="Oval 933"/>
          <xdr:cNvSpPr>
            <a:spLocks noChangeArrowheads="1"/>
          </xdr:cNvSpPr>
        </xdr:nvSpPr>
        <xdr:spPr bwMode="auto">
          <a:xfrm>
            <a:off x="1309" y="504"/>
            <a:ext cx="7" cy="8"/>
          </a:xfrm>
          <a:prstGeom prst="ellipse">
            <a:avLst/>
          </a:prstGeom>
          <a:solidFill>
            <a:srgbClr xmlns:mc="http://schemas.openxmlformats.org/markup-compatibility/2006" xmlns:a14="http://schemas.microsoft.com/office/drawing/2010/main" val="5F5F5F" mc:Ignorable="a14" a14:legacySpreadsheetColorIndex="23"/>
          </a:solidFill>
          <a:ln w="9525" algn="ctr">
            <a:solidFill>
              <a:srgbClr val="000000"/>
            </a:solidFill>
            <a:round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000000"/>
                  </a:outerShdw>
                </a:effectLst>
              </a14:hiddenEffects>
            </a:ext>
            <a:ext uri="{53640926-AAD7-44D8-BBD7-CCE9431645EC}">
              <a14:shadowObscured xmlns:a14="http://schemas.microsoft.com/office/drawing/2010/main" val="1"/>
            </a:ext>
          </a:extLst>
        </xdr:spPr>
      </xdr:sp>
      <xdr:sp macro="" textlink="">
        <xdr:nvSpPr>
          <xdr:cNvPr id="16294" name="AutoShape 934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9519"/>
              <a:gd name="adj2" fmla="val 179167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7432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NORTE</a:t>
            </a:r>
          </a:p>
        </xdr:txBody>
      </xdr:sp>
      <xdr:sp macro="" textlink="">
        <xdr:nvSpPr>
          <xdr:cNvPr id="16295" name="AutoShape 935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-28162"/>
              <a:gd name="adj2" fmla="val 165384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CENTRO</a:t>
            </a:r>
          </a:p>
        </xdr:txBody>
      </xdr:sp>
      <xdr:sp macro="" textlink="">
        <xdr:nvSpPr>
          <xdr:cNvPr id="16296" name="AutoShape 936"/>
          <xdr:cNvSpPr>
            <a:spLocks noChangeArrowheads="1"/>
          </xdr:cNvSpPr>
        </xdr:nvSpPr>
        <xdr:spPr bwMode="auto">
          <a:xfrm>
            <a:off x="0" y="828675"/>
            <a:ext cx="0" cy="0"/>
          </a:xfrm>
          <a:prstGeom prst="wedgeRectCallout">
            <a:avLst>
              <a:gd name="adj1" fmla="val 2176"/>
              <a:gd name="adj2" fmla="val 171741"/>
            </a:avLst>
          </a:prstGeom>
          <a:solidFill>
            <a:srgbClr xmlns:mc="http://schemas.openxmlformats.org/markup-compatibility/2006" xmlns:a14="http://schemas.microsoft.com/office/drawing/2010/main" val="FFFFE1" mc:Ignorable="a14" a14:legacySpreadsheetColorIndex="80"/>
          </a:solidFill>
          <a:ln w="9525">
            <a:solidFill>
              <a:srgbClr val="000000"/>
            </a:solidFill>
            <a:miter lim="800000"/>
            <a:headEnd/>
            <a:tailEnd/>
          </a:ln>
          <a:effectLst>
            <a:outerShdw dist="35921" dir="2700000" algn="ctr" rotWithShape="0">
              <a:srgbClr val="000000"/>
            </a:outerShdw>
          </a:effectLst>
          <a:extLst>
            <a:ext uri="{53640926-AAD7-44D8-BBD7-CCE9431645EC}">
              <a14:shadowObscured xmlns:a14="http://schemas.microsoft.com/office/drawing/2010/main" val="1"/>
            </a:ext>
          </a:extLst>
        </xdr:spPr>
        <xdr:txBody>
          <a:bodyPr vertOverflow="clip" wrap="square" lIns="36576" tIns="22860" rIns="36576" bIns="0" anchor="t" upright="1"/>
          <a:lstStyle/>
          <a:p>
            <a:pPr algn="ctr" rtl="0">
              <a:defRPr sz="1000"/>
            </a:pPr>
            <a:r>
              <a:rPr lang="es-ES" sz="1400" b="0" i="0" u="none" strike="noStrike" baseline="0">
                <a:solidFill>
                  <a:srgbClr val="000000"/>
                </a:solidFill>
                <a:latin typeface="FZ ROMAN 16"/>
              </a:rPr>
              <a:t>SUR</a:t>
            </a:r>
          </a:p>
        </xdr:txBody>
      </xdr:sp>
    </xdr:grpSp>
    <xdr:clientData/>
  </xdr:twoCellAnchor>
  <xdr:twoCellAnchor editAs="oneCell">
    <xdr:from>
      <xdr:col>0</xdr:col>
      <xdr:colOff>38100</xdr:colOff>
      <xdr:row>0</xdr:row>
      <xdr:rowOff>38100</xdr:rowOff>
    </xdr:from>
    <xdr:to>
      <xdr:col>0</xdr:col>
      <xdr:colOff>685800</xdr:colOff>
      <xdr:row>1</xdr:row>
      <xdr:rowOff>190500</xdr:rowOff>
    </xdr:to>
    <xdr:pic>
      <xdr:nvPicPr>
        <xdr:cNvPr id="1420390" name="Picture 5519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38100"/>
          <a:ext cx="647700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12</xdr:col>
      <xdr:colOff>0</xdr:colOff>
      <xdr:row>2</xdr:row>
      <xdr:rowOff>0</xdr:rowOff>
    </xdr:from>
    <xdr:to>
      <xdr:col>12</xdr:col>
      <xdr:colOff>0</xdr:colOff>
      <xdr:row>2</xdr:row>
      <xdr:rowOff>76200</xdr:rowOff>
    </xdr:to>
    <xdr:sp macro="" textlink="">
      <xdr:nvSpPr>
        <xdr:cNvPr id="1420391" name="Oval 9090"/>
        <xdr:cNvSpPr>
          <a:spLocks noChangeArrowheads="1"/>
        </xdr:cNvSpPr>
      </xdr:nvSpPr>
      <xdr:spPr bwMode="auto">
        <a:xfrm>
          <a:off x="13468350" y="828675"/>
          <a:ext cx="0" cy="76200"/>
        </a:xfrm>
        <a:prstGeom prst="ellipse">
          <a:avLst/>
        </a:prstGeom>
        <a:gradFill rotWithShape="1">
          <a:gsLst>
            <a:gs pos="0">
              <a:srgbClr xmlns:mc="http://schemas.openxmlformats.org/markup-compatibility/2006" xmlns:a14="http://schemas.microsoft.com/office/drawing/2010/main" val="DDDDDD" mc:Ignorable="a14" a14:legacySpreadsheetColorIndex="22"/>
            </a:gs>
            <a:gs pos="100000">
              <a:srgbClr xmlns:mc="http://schemas.openxmlformats.org/markup-compatibility/2006" xmlns:a14="http://schemas.microsoft.com/office/drawing/2010/main" val="B2B2B2" mc:Ignorable="a14" a14:legacySpreadsheetColorIndex="55"/>
            </a:gs>
          </a:gsLst>
          <a:path path="shape">
            <a:fillToRect l="50000" t="50000" r="50000" b="50000"/>
          </a:path>
        </a:gradFill>
        <a:ln>
          <a:noFill/>
        </a:ln>
        <a:effectLst>
          <a:prstShdw prst="shdw17" dist="17961" dir="2700000">
            <a:srgbClr val="858585"/>
          </a:prstShdw>
        </a:effectLst>
        <a:extLst>
          <a:ext uri="{91240B29-F687-4F45-9708-019B960494DF}">
            <a14:hiddenLine xmlns:a14="http://schemas.microsoft.com/office/drawing/2010/main" w="9525" algn="ctr">
              <a:solidFill>
                <a:srgbClr val="000000"/>
              </a:solidFill>
              <a:round/>
              <a:headEnd/>
              <a:tailEnd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0</xdr:rowOff>
    </xdr:from>
    <xdr:to>
      <xdr:col>0</xdr:col>
      <xdr:colOff>581025</xdr:colOff>
      <xdr:row>1</xdr:row>
      <xdr:rowOff>95250</xdr:rowOff>
    </xdr:to>
    <xdr:pic>
      <xdr:nvPicPr>
        <xdr:cNvPr id="259122" name="Picture 1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0"/>
          <a:ext cx="5619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47625</xdr:rowOff>
    </xdr:from>
    <xdr:to>
      <xdr:col>1</xdr:col>
      <xdr:colOff>161925</xdr:colOff>
      <xdr:row>1</xdr:row>
      <xdr:rowOff>209550</xdr:rowOff>
    </xdr:to>
    <xdr:pic>
      <xdr:nvPicPr>
        <xdr:cNvPr id="260128" name="Picture 1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47625"/>
          <a:ext cx="647700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1</xdr:row>
      <xdr:rowOff>119062</xdr:rowOff>
    </xdr:from>
    <xdr:to>
      <xdr:col>2</xdr:col>
      <xdr:colOff>54769</xdr:colOff>
      <xdr:row>3</xdr:row>
      <xdr:rowOff>104775</xdr:rowOff>
    </xdr:to>
    <xdr:pic>
      <xdr:nvPicPr>
        <xdr:cNvPr id="3" name="Picture 3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8" y="285750"/>
          <a:ext cx="638175" cy="4857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240743</xdr:colOff>
      <xdr:row>0</xdr:row>
      <xdr:rowOff>195430</xdr:rowOff>
    </xdr:from>
    <xdr:to>
      <xdr:col>2</xdr:col>
      <xdr:colOff>177940</xdr:colOff>
      <xdr:row>2</xdr:row>
      <xdr:rowOff>391150</xdr:rowOff>
    </xdr:to>
    <xdr:pic>
      <xdr:nvPicPr>
        <xdr:cNvPr id="2567" name="Picture 302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0743" y="195430"/>
          <a:ext cx="1078104" cy="9284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6</xdr:col>
      <xdr:colOff>0</xdr:colOff>
      <xdr:row>2</xdr:row>
      <xdr:rowOff>0</xdr:rowOff>
    </xdr:to>
    <xdr:graphicFrame macro="">
      <xdr:nvGraphicFramePr>
        <xdr:cNvPr id="4194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152400</xdr:colOff>
      <xdr:row>0</xdr:row>
      <xdr:rowOff>28575</xdr:rowOff>
    </xdr:from>
    <xdr:to>
      <xdr:col>0</xdr:col>
      <xdr:colOff>638175</xdr:colOff>
      <xdr:row>1</xdr:row>
      <xdr:rowOff>85725</xdr:rowOff>
    </xdr:to>
    <xdr:pic>
      <xdr:nvPicPr>
        <xdr:cNvPr id="4195" name="Picture 2" descr="home">
          <a:hlinkClick xmlns:r="http://schemas.openxmlformats.org/officeDocument/2006/relationships" r:id="rId2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" y="28575"/>
          <a:ext cx="485775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9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180975</xdr:rowOff>
    </xdr:from>
    <xdr:to>
      <xdr:col>1</xdr:col>
      <xdr:colOff>95250</xdr:colOff>
      <xdr:row>3</xdr:row>
      <xdr:rowOff>38100</xdr:rowOff>
    </xdr:to>
    <xdr:pic>
      <xdr:nvPicPr>
        <xdr:cNvPr id="81966" name="Picture 1025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180975"/>
          <a:ext cx="819150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397934</xdr:colOff>
      <xdr:row>0</xdr:row>
      <xdr:rowOff>285749</xdr:rowOff>
    </xdr:from>
    <xdr:to>
      <xdr:col>1</xdr:col>
      <xdr:colOff>465667</xdr:colOff>
      <xdr:row>4</xdr:row>
      <xdr:rowOff>59051</xdr:rowOff>
    </xdr:to>
    <xdr:pic>
      <xdr:nvPicPr>
        <xdr:cNvPr id="1053956" name="Picture 246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7934" y="285749"/>
          <a:ext cx="1147233" cy="105388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57" name="Gráfico 33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58" name="Gráfico 33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59" name="Gráfico 33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60" name="Gráfico 33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61" name="Gráfico 33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62" name="Gráfico 33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63" name="Gráfico 33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64" name="Gráfico 33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65" name="Gráfico 33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66" name="Gráfico 33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67" name="Gráfico 33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68" name="Gráfico 33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69" name="Gráfico 33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70" name="Gráfico 33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71" name="Gráfico 335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6</xdr:row>
      <xdr:rowOff>0</xdr:rowOff>
    </xdr:from>
    <xdr:to>
      <xdr:col>1</xdr:col>
      <xdr:colOff>0</xdr:colOff>
      <xdr:row>6</xdr:row>
      <xdr:rowOff>0</xdr:rowOff>
    </xdr:to>
    <xdr:graphicFrame macro="">
      <xdr:nvGraphicFramePr>
        <xdr:cNvPr id="1053972" name="Gráfico 33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3" name="Gráfico 35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4" name="Gráfico 35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5" name="Gráfico 35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6" name="Gráfico 35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7" name="Gráfico 35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8" name="Gráfico 35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79" name="Gráfico 35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5</xdr:col>
      <xdr:colOff>0</xdr:colOff>
      <xdr:row>6</xdr:row>
      <xdr:rowOff>0</xdr:rowOff>
    </xdr:to>
    <xdr:graphicFrame macro="">
      <xdr:nvGraphicFramePr>
        <xdr:cNvPr id="1053980" name="Gráfico 35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0</xdr:row>
      <xdr:rowOff>97678875</xdr:rowOff>
    </xdr:from>
    <xdr:to>
      <xdr:col>1</xdr:col>
      <xdr:colOff>38100</xdr:colOff>
      <xdr:row>1</xdr:row>
      <xdr:rowOff>333375</xdr:rowOff>
    </xdr:to>
    <xdr:pic>
      <xdr:nvPicPr>
        <xdr:cNvPr id="6187" name="Picture 1" descr="home">
          <a:hlinkClick xmlns:r="http://schemas.openxmlformats.org/officeDocument/2006/relationships" r:id="rId1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180975"/>
          <a:ext cx="400050" cy="333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2</xdr:row>
      <xdr:rowOff>0</xdr:rowOff>
    </xdr:from>
    <xdr:to>
      <xdr:col>14</xdr:col>
      <xdr:colOff>0</xdr:colOff>
      <xdr:row>37</xdr:row>
      <xdr:rowOff>161925</xdr:rowOff>
    </xdr:to>
    <xdr:graphicFrame macro="">
      <xdr:nvGraphicFramePr>
        <xdr:cNvPr id="7276" name="Gráfico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38100</xdr:colOff>
      <xdr:row>0</xdr:row>
      <xdr:rowOff>57150</xdr:rowOff>
    </xdr:from>
    <xdr:to>
      <xdr:col>0</xdr:col>
      <xdr:colOff>676275</xdr:colOff>
      <xdr:row>1</xdr:row>
      <xdr:rowOff>171450</xdr:rowOff>
    </xdr:to>
    <xdr:pic>
      <xdr:nvPicPr>
        <xdr:cNvPr id="7277" name="Picture 8" descr="home">
          <a:hlinkClick xmlns:r="http://schemas.openxmlformats.org/officeDocument/2006/relationships" r:id="rId2" tooltip="Regresa a la pagina princi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57150"/>
          <a:ext cx="63817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</xdr:col>
      <xdr:colOff>695325</xdr:colOff>
      <xdr:row>12</xdr:row>
      <xdr:rowOff>76200</xdr:rowOff>
    </xdr:from>
    <xdr:to>
      <xdr:col>2</xdr:col>
      <xdr:colOff>714375</xdr:colOff>
      <xdr:row>27</xdr:row>
      <xdr:rowOff>95250</xdr:rowOff>
    </xdr:to>
    <xdr:sp macro="" textlink="">
      <xdr:nvSpPr>
        <xdr:cNvPr id="7278" name="Line 16"/>
        <xdr:cNvSpPr>
          <a:spLocks noChangeShapeType="1"/>
        </xdr:cNvSpPr>
      </xdr:nvSpPr>
      <xdr:spPr bwMode="auto">
        <a:xfrm>
          <a:off x="2371725" y="2552700"/>
          <a:ext cx="19050" cy="2876550"/>
        </a:xfrm>
        <a:prstGeom prst="line">
          <a:avLst/>
        </a:prstGeom>
        <a:noFill/>
        <a:ln>
          <a:noFill/>
        </a:ln>
        <a:effectLst>
          <a:prstShdw prst="shdw17" dist="17961" dir="13500000">
            <a:srgbClr val="999999"/>
          </a:prst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round/>
              <a:headEnd/>
              <a:tailEnd type="triangl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0.19057</cdr:x>
      <cdr:y>0.02866</cdr:y>
    </cdr:from>
    <cdr:to>
      <cdr:x>0.19404</cdr:x>
      <cdr:y>0.01707</cdr:y>
    </cdr:to>
    <cdr:sp macro="" textlink="">
      <cdr:nvSpPr>
        <cdr:cNvPr id="1546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06803" y="199161"/>
          <a:ext cx="40138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s-ES" sz="725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Hoja%20de%20c&#225;lculo%20en%20Resultados%204%2012%20L80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ndoria\Escritorio\OPERADORES\SPC%2041250%20L80%20ENERO%20200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SPC%203%201-2%20NQ80\SPC%203%201-2%20NQ80%20FEBRERO%20200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3%201-2%20NQ80\SPC%203%201-2%20NQ80%20FEBRERO%20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jmontes\Escritorio\SPC%2023190%20L80%202008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SPC%205%201-2%20P110\SPC%205%201-2%20L80%20SEPTIEMBRE%202005%20SIDORE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galezo\Escritorio\SPC%2023190\SPC%2023190%20L80\Documents%20and%20Settings\Administrator\My%20Documents\Copia%20de%20HORAS%20EXTRAS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nswfs37\Documents%20and%20Settings\Administrator\My%20Documents\Copia%20de%20HORAS%20EXTRA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Acm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/>
      <sheetData sheetId="11"/>
      <sheetData sheetId="12"/>
      <sheetData sheetId="1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Produccion"/>
      <sheetName val="Quimica"/>
      <sheetName val="Norte"/>
      <sheetName val="Dureza Planta"/>
      <sheetName val="Brinnel Interna"/>
      <sheetName val="Centro"/>
      <sheetName val="Sur"/>
      <sheetName val="Indice"/>
      <sheetName val="Largo"/>
      <sheetName val="PARTMAG"/>
      <sheetName val="Anill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3 1-2 N80 USI"/>
      <sheetName val="DUREZA  31-2 N80"/>
      <sheetName val="BRINELL"/>
      <sheetName val="Produccion"/>
      <sheetName val="Quimica"/>
      <sheetName val="Graficos"/>
      <sheetName val="Dureza"/>
      <sheetName val="Productivida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Brinell"/>
      <sheetName val="Anillo"/>
      <sheetName val="Produccion"/>
      <sheetName val="Quimica"/>
      <sheetName val="Norte"/>
      <sheetName val="Centro"/>
      <sheetName val="Sur"/>
      <sheetName val="TI SET"/>
      <sheetName val="Brinnel Interna"/>
      <sheetName val="Indice"/>
      <sheetName val="Largo"/>
      <sheetName val="Acm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ncipal"/>
      <sheetName val="Resultados"/>
      <sheetName val="Dureza"/>
      <sheetName val="Brinell"/>
      <sheetName val="Produccion"/>
      <sheetName val="Quimica"/>
      <sheetName val="Graficos"/>
      <sheetName val="Indic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rio MEN"/>
      <sheetName val="Turno MEN"/>
      <sheetName val="Turno GUT"/>
      <sheetName val="Diario GUT"/>
      <sheetName val="Turno ARR"/>
      <sheetName val="Acme Carva"/>
      <sheetName val="Acme James"/>
      <sheetName val="Acme Leña"/>
      <sheetName val="Diario LEY"/>
      <sheetName val="Diarias"/>
      <sheetName val="Base Telefonic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 t="str">
            <v>Abel Luna</v>
          </cell>
          <cell r="B2">
            <v>601242</v>
          </cell>
        </row>
        <row r="3">
          <cell r="A3" t="str">
            <v>Abel Castellon Torres</v>
          </cell>
          <cell r="B3">
            <v>401206</v>
          </cell>
        </row>
        <row r="4">
          <cell r="A4" t="str">
            <v>Alberto Tamara</v>
          </cell>
          <cell r="B4">
            <v>601559</v>
          </cell>
        </row>
        <row r="5">
          <cell r="A5" t="str">
            <v>alet castellon</v>
          </cell>
          <cell r="B5">
            <v>401206</v>
          </cell>
        </row>
        <row r="6">
          <cell r="A6" t="str">
            <v>Alexander Blandon</v>
          </cell>
          <cell r="B6">
            <v>601320</v>
          </cell>
        </row>
        <row r="7">
          <cell r="A7" t="str">
            <v>Alexander Padilla</v>
          </cell>
          <cell r="B7">
            <v>601247</v>
          </cell>
        </row>
        <row r="8">
          <cell r="A8" t="str">
            <v>Alvaro Muñoz</v>
          </cell>
          <cell r="B8">
            <v>601564</v>
          </cell>
        </row>
        <row r="9">
          <cell r="A9" t="str">
            <v>Andres Simancas</v>
          </cell>
          <cell r="B9">
            <v>601565</v>
          </cell>
        </row>
        <row r="10">
          <cell r="A10" t="str">
            <v>Anibal Leon</v>
          </cell>
          <cell r="B10">
            <v>601371</v>
          </cell>
        </row>
        <row r="11">
          <cell r="A11" t="str">
            <v>Antonio Padilla</v>
          </cell>
          <cell r="B11">
            <v>401235</v>
          </cell>
        </row>
        <row r="12">
          <cell r="A12" t="str">
            <v>Armando Anaya</v>
          </cell>
          <cell r="B12">
            <v>601297</v>
          </cell>
        </row>
        <row r="13">
          <cell r="A13" t="str">
            <v>Aroldo Arcon</v>
          </cell>
          <cell r="B13">
            <v>601532</v>
          </cell>
        </row>
        <row r="14">
          <cell r="A14" t="str">
            <v>Balmer Sierra</v>
          </cell>
          <cell r="B14">
            <v>801070</v>
          </cell>
        </row>
        <row r="15">
          <cell r="A15" t="str">
            <v>Belisario Lidueñas</v>
          </cell>
          <cell r="B15">
            <v>601543</v>
          </cell>
        </row>
        <row r="16">
          <cell r="A16" t="str">
            <v>Belisario Magallanes</v>
          </cell>
          <cell r="B16">
            <v>601400</v>
          </cell>
        </row>
        <row r="17">
          <cell r="A17" t="str">
            <v>Braddy Usta</v>
          </cell>
          <cell r="B17">
            <v>701293</v>
          </cell>
        </row>
        <row r="18">
          <cell r="A18" t="str">
            <v>Carlos Agamez</v>
          </cell>
          <cell r="B18">
            <v>401197</v>
          </cell>
        </row>
        <row r="19">
          <cell r="A19" t="str">
            <v>Carlos Arrieta</v>
          </cell>
          <cell r="B19">
            <v>601519</v>
          </cell>
        </row>
        <row r="20">
          <cell r="A20" t="str">
            <v>Carlos Berrio Castro</v>
          </cell>
          <cell r="B20">
            <v>401234</v>
          </cell>
        </row>
        <row r="21">
          <cell r="A21" t="str">
            <v>Carlos Gutierrez</v>
          </cell>
          <cell r="B21">
            <v>601260</v>
          </cell>
        </row>
        <row r="22">
          <cell r="A22" t="str">
            <v>Carlos Hoy</v>
          </cell>
          <cell r="B22">
            <v>601548</v>
          </cell>
        </row>
        <row r="23">
          <cell r="A23" t="str">
            <v>Carlos Serrano</v>
          </cell>
          <cell r="B23">
            <v>140867</v>
          </cell>
        </row>
        <row r="24">
          <cell r="A24" t="str">
            <v>Carlos Sossa</v>
          </cell>
          <cell r="B24">
            <v>601581</v>
          </cell>
        </row>
        <row r="25">
          <cell r="A25" t="str">
            <v>Carmelo Rodriguez</v>
          </cell>
          <cell r="B25">
            <v>601314</v>
          </cell>
        </row>
        <row r="26">
          <cell r="A26" t="str">
            <v>Cesar Diaz</v>
          </cell>
          <cell r="B26">
            <v>601040</v>
          </cell>
        </row>
        <row r="27">
          <cell r="A27" t="str">
            <v>Cesar Gonzalez</v>
          </cell>
          <cell r="B27">
            <v>601561</v>
          </cell>
        </row>
        <row r="28">
          <cell r="A28" t="str">
            <v>Cesar Torreglosa</v>
          </cell>
          <cell r="B28">
            <v>601471</v>
          </cell>
        </row>
        <row r="29">
          <cell r="A29" t="str">
            <v>Cipriano Amor</v>
          </cell>
          <cell r="B29">
            <v>601008</v>
          </cell>
        </row>
        <row r="30">
          <cell r="A30" t="str">
            <v>Damian Del Rio</v>
          </cell>
          <cell r="B30">
            <v>601464</v>
          </cell>
        </row>
        <row r="31">
          <cell r="A31" t="str">
            <v>Danerys Peñaranda</v>
          </cell>
          <cell r="B31">
            <v>601102</v>
          </cell>
        </row>
        <row r="32">
          <cell r="A32" t="str">
            <v>Daniel Morelos</v>
          </cell>
          <cell r="B32">
            <v>601574</v>
          </cell>
        </row>
        <row r="33">
          <cell r="A33" t="str">
            <v>Darwin Diaz</v>
          </cell>
          <cell r="B33">
            <v>140857</v>
          </cell>
        </row>
        <row r="34">
          <cell r="A34" t="str">
            <v>Delvis Luna Castro</v>
          </cell>
          <cell r="B34">
            <v>701302</v>
          </cell>
        </row>
        <row r="35">
          <cell r="A35" t="str">
            <v>Donaldo Garcia</v>
          </cell>
          <cell r="B35">
            <v>601326</v>
          </cell>
        </row>
        <row r="36">
          <cell r="A36" t="str">
            <v>Edgardo Cuadrado</v>
          </cell>
          <cell r="B36">
            <v>601035</v>
          </cell>
        </row>
        <row r="37">
          <cell r="A37" t="str">
            <v>Edilberto Vergara</v>
          </cell>
          <cell r="B37">
            <v>601168</v>
          </cell>
        </row>
        <row r="38">
          <cell r="A38" t="str">
            <v>Edinson Cardona</v>
          </cell>
          <cell r="B38">
            <v>601317</v>
          </cell>
        </row>
        <row r="39">
          <cell r="A39" t="str">
            <v>Eduardo Gallego</v>
          </cell>
          <cell r="B39">
            <v>601049</v>
          </cell>
        </row>
        <row r="40">
          <cell r="A40" t="str">
            <v>Eduardo Marquez</v>
          </cell>
          <cell r="B40">
            <v>701242</v>
          </cell>
        </row>
        <row r="41">
          <cell r="A41" t="str">
            <v>Edwin Montero</v>
          </cell>
          <cell r="B41">
            <v>601312</v>
          </cell>
        </row>
        <row r="42">
          <cell r="A42" t="str">
            <v>Edwin Montes</v>
          </cell>
          <cell r="B42">
            <v>707406</v>
          </cell>
        </row>
        <row r="43">
          <cell r="A43" t="str">
            <v>Erick Arnedo</v>
          </cell>
          <cell r="B43">
            <v>880011</v>
          </cell>
        </row>
        <row r="44">
          <cell r="A44" t="str">
            <v>Erick Campo</v>
          </cell>
          <cell r="B44">
            <v>601230</v>
          </cell>
        </row>
        <row r="45">
          <cell r="A45" t="str">
            <v>Eugenio Alvarez</v>
          </cell>
          <cell r="B45">
            <v>601221</v>
          </cell>
        </row>
        <row r="46">
          <cell r="A46" t="str">
            <v>Everlyn Puello</v>
          </cell>
          <cell r="B46">
            <v>601374</v>
          </cell>
        </row>
        <row r="47">
          <cell r="A47" t="str">
            <v>Francisco Hernandez</v>
          </cell>
          <cell r="B47">
            <v>601578</v>
          </cell>
        </row>
        <row r="48">
          <cell r="A48" t="str">
            <v>Franklin Lopez</v>
          </cell>
          <cell r="B48">
            <v>601541</v>
          </cell>
        </row>
        <row r="49">
          <cell r="A49" t="str">
            <v>Freddy Barrios</v>
          </cell>
          <cell r="B49">
            <v>801096</v>
          </cell>
        </row>
        <row r="50">
          <cell r="A50" t="str">
            <v>Freddy Perez</v>
          </cell>
          <cell r="B50">
            <v>601465</v>
          </cell>
        </row>
        <row r="51">
          <cell r="A51" t="str">
            <v>Fredy Carrascal</v>
          </cell>
          <cell r="B51">
            <v>707273</v>
          </cell>
        </row>
        <row r="52">
          <cell r="A52" t="str">
            <v>Gabriel Escobar</v>
          </cell>
          <cell r="B52">
            <v>601335</v>
          </cell>
        </row>
        <row r="53">
          <cell r="A53" t="str">
            <v>Gerson Villadiego</v>
          </cell>
          <cell r="B53">
            <v>401180</v>
          </cell>
        </row>
        <row r="54">
          <cell r="A54" t="str">
            <v>Gustavo Garcia</v>
          </cell>
          <cell r="B54">
            <v>601237</v>
          </cell>
        </row>
        <row r="55">
          <cell r="A55" t="str">
            <v>Gustavo Pino</v>
          </cell>
          <cell r="B55">
            <v>501176</v>
          </cell>
        </row>
        <row r="56">
          <cell r="A56" t="str">
            <v>Gustavo Velasquez</v>
          </cell>
          <cell r="B56">
            <v>601150</v>
          </cell>
        </row>
        <row r="57">
          <cell r="A57" t="str">
            <v>Henry Quintana</v>
          </cell>
          <cell r="B57">
            <v>601433</v>
          </cell>
        </row>
        <row r="58">
          <cell r="A58" t="str">
            <v>Hernando Tapias</v>
          </cell>
          <cell r="B58">
            <v>601132</v>
          </cell>
        </row>
        <row r="59">
          <cell r="A59" t="str">
            <v>Honorio Torres</v>
          </cell>
          <cell r="B59">
            <v>601549</v>
          </cell>
        </row>
        <row r="60">
          <cell r="A60" t="str">
            <v>Humberto Torres</v>
          </cell>
          <cell r="B60">
            <v>801064</v>
          </cell>
        </row>
        <row r="61">
          <cell r="A61" t="str">
            <v>Jaime Alvarez</v>
          </cell>
          <cell r="B61">
            <v>707227</v>
          </cell>
        </row>
        <row r="62">
          <cell r="A62" t="str">
            <v>JAIME CARDONA</v>
          </cell>
          <cell r="B62">
            <v>601251</v>
          </cell>
        </row>
        <row r="63">
          <cell r="A63" t="str">
            <v>Jairo Ortega</v>
          </cell>
          <cell r="B63">
            <v>401149</v>
          </cell>
        </row>
        <row r="64">
          <cell r="A64" t="str">
            <v>Jairo Pereira</v>
          </cell>
          <cell r="B64">
            <v>601298</v>
          </cell>
        </row>
        <row r="65">
          <cell r="A65" t="str">
            <v>James Peñaranda</v>
          </cell>
          <cell r="B65">
            <v>601584</v>
          </cell>
        </row>
        <row r="66">
          <cell r="A66" t="str">
            <v>Javier Diaz</v>
          </cell>
          <cell r="B66">
            <v>601375</v>
          </cell>
        </row>
        <row r="67">
          <cell r="A67" t="str">
            <v>Javier Prieto</v>
          </cell>
          <cell r="B67">
            <v>801097</v>
          </cell>
        </row>
        <row r="68">
          <cell r="A68" t="str">
            <v>Javier Torres</v>
          </cell>
          <cell r="B68">
            <v>601140</v>
          </cell>
        </row>
        <row r="69">
          <cell r="A69" t="str">
            <v>Jesus Chima</v>
          </cell>
          <cell r="B69">
            <v>601280</v>
          </cell>
        </row>
        <row r="70">
          <cell r="A70" t="str">
            <v>Jesus Rios</v>
          </cell>
          <cell r="B70">
            <v>601117</v>
          </cell>
        </row>
        <row r="71">
          <cell r="A71" t="str">
            <v>Jhon Alcala</v>
          </cell>
          <cell r="B71">
            <v>601552</v>
          </cell>
        </row>
        <row r="72">
          <cell r="A72" t="str">
            <v>Jhon Castro</v>
          </cell>
          <cell r="B72">
            <v>601423</v>
          </cell>
        </row>
        <row r="73">
          <cell r="A73" t="str">
            <v>Jhon Jairo Guzman</v>
          </cell>
          <cell r="B73">
            <v>401177</v>
          </cell>
        </row>
        <row r="74">
          <cell r="A74" t="str">
            <v>jhon venecia</v>
          </cell>
          <cell r="B74">
            <v>401206</v>
          </cell>
        </row>
        <row r="75">
          <cell r="A75" t="str">
            <v>Jhonny Guerra</v>
          </cell>
          <cell r="B75">
            <v>601573</v>
          </cell>
        </row>
        <row r="76">
          <cell r="A76" t="str">
            <v>Jhonny Prens</v>
          </cell>
          <cell r="B76">
            <v>601460</v>
          </cell>
        </row>
        <row r="77">
          <cell r="A77" t="str">
            <v>Jorge Graw</v>
          </cell>
          <cell r="B77">
            <v>801081</v>
          </cell>
        </row>
        <row r="78">
          <cell r="A78" t="str">
            <v>Jorge Gonzalez</v>
          </cell>
          <cell r="B78">
            <v>601575</v>
          </cell>
        </row>
        <row r="79">
          <cell r="A79" t="str">
            <v>Jorge Narvaez</v>
          </cell>
          <cell r="B79">
            <v>601575</v>
          </cell>
        </row>
        <row r="80">
          <cell r="A80" t="str">
            <v>Jorge Villadiego</v>
          </cell>
          <cell r="B80">
            <v>801026</v>
          </cell>
        </row>
        <row r="81">
          <cell r="A81" t="str">
            <v>Jose  Hernandez</v>
          </cell>
          <cell r="B81">
            <v>801026</v>
          </cell>
        </row>
        <row r="82">
          <cell r="A82" t="str">
            <v>Jose Acevedo</v>
          </cell>
          <cell r="B82">
            <v>707275</v>
          </cell>
        </row>
        <row r="83">
          <cell r="A83" t="str">
            <v>Jose Gomez</v>
          </cell>
          <cell r="B83">
            <v>601055</v>
          </cell>
        </row>
        <row r="84">
          <cell r="A84" t="str">
            <v>Jose Mendoza</v>
          </cell>
          <cell r="B84">
            <v>707321</v>
          </cell>
        </row>
        <row r="85">
          <cell r="A85" t="str">
            <v>Jose Pajaro</v>
          </cell>
          <cell r="B85">
            <v>601095</v>
          </cell>
        </row>
        <row r="86">
          <cell r="A86" t="str">
            <v>Jose Rodriguez</v>
          </cell>
          <cell r="B86">
            <v>601095</v>
          </cell>
        </row>
        <row r="87">
          <cell r="A87" t="str">
            <v>Jose Zarante</v>
          </cell>
          <cell r="B87">
            <v>801028</v>
          </cell>
        </row>
        <row r="88">
          <cell r="A88" t="str">
            <v>Juan C. Castaño</v>
          </cell>
          <cell r="B88">
            <v>401183</v>
          </cell>
        </row>
        <row r="89">
          <cell r="A89" t="str">
            <v>Juan Duran</v>
          </cell>
          <cell r="B89">
            <v>707403</v>
          </cell>
        </row>
        <row r="90">
          <cell r="A90" t="str">
            <v>Juan Niño</v>
          </cell>
          <cell r="B90">
            <v>707403</v>
          </cell>
        </row>
        <row r="91">
          <cell r="A91" t="str">
            <v>Juan Puello</v>
          </cell>
          <cell r="B91">
            <v>601108</v>
          </cell>
        </row>
        <row r="92">
          <cell r="A92" t="str">
            <v>Juan Ramirez</v>
          </cell>
          <cell r="B92">
            <v>601472</v>
          </cell>
        </row>
        <row r="93">
          <cell r="A93" t="str">
            <v>Lenin Meza</v>
          </cell>
          <cell r="B93">
            <v>401133</v>
          </cell>
        </row>
        <row r="94">
          <cell r="A94" t="str">
            <v>Leonardo Pardo</v>
          </cell>
          <cell r="B94">
            <v>601202</v>
          </cell>
        </row>
        <row r="95">
          <cell r="A95" t="str">
            <v>Leyson Castillo</v>
          </cell>
          <cell r="B95">
            <v>601240</v>
          </cell>
        </row>
        <row r="96">
          <cell r="A96" t="str">
            <v>Lorenzo Rodriguez</v>
          </cell>
          <cell r="B96">
            <v>601571</v>
          </cell>
        </row>
        <row r="97">
          <cell r="A97" t="str">
            <v>Luis Diaz</v>
          </cell>
          <cell r="B97">
            <v>601039</v>
          </cell>
        </row>
        <row r="98">
          <cell r="A98" t="str">
            <v>Luis Pajaro</v>
          </cell>
          <cell r="B98">
            <v>140595</v>
          </cell>
        </row>
        <row r="99">
          <cell r="A99" t="str">
            <v>Manuel Herrera</v>
          </cell>
          <cell r="B99">
            <v>701258</v>
          </cell>
        </row>
        <row r="100">
          <cell r="A100" t="str">
            <v>Marcos Pereira</v>
          </cell>
          <cell r="B100">
            <v>401165</v>
          </cell>
        </row>
        <row r="101">
          <cell r="A101" t="str">
            <v>Marlon Rodriguez</v>
          </cell>
          <cell r="B101">
            <v>601553</v>
          </cell>
        </row>
        <row r="102">
          <cell r="A102" t="str">
            <v>Nelson Castilla</v>
          </cell>
          <cell r="B102">
            <v>140508</v>
          </cell>
        </row>
        <row r="103">
          <cell r="A103" t="str">
            <v>Nelson Olivera</v>
          </cell>
          <cell r="B103">
            <v>601589</v>
          </cell>
        </row>
        <row r="104">
          <cell r="A104" t="str">
            <v>Nestor Garcia</v>
          </cell>
          <cell r="B104">
            <v>801068</v>
          </cell>
        </row>
        <row r="105">
          <cell r="A105" t="str">
            <v>Nestor Narvaez</v>
          </cell>
          <cell r="B105">
            <v>601378</v>
          </cell>
        </row>
        <row r="106">
          <cell r="A106" t="str">
            <v>Orlando Mendoza</v>
          </cell>
          <cell r="B106">
            <v>601399</v>
          </cell>
        </row>
        <row r="107">
          <cell r="A107" t="str">
            <v>Orlando Paternina</v>
          </cell>
          <cell r="B107">
            <v>601096</v>
          </cell>
        </row>
        <row r="108">
          <cell r="A108" t="str">
            <v>Oscar Casseres</v>
          </cell>
          <cell r="B108">
            <v>601379</v>
          </cell>
        </row>
        <row r="109">
          <cell r="A109" t="str">
            <v>Oscar Herazo</v>
          </cell>
          <cell r="B109">
            <v>601191</v>
          </cell>
        </row>
        <row r="110">
          <cell r="A110" t="str">
            <v>Oscar Martinez</v>
          </cell>
          <cell r="B110">
            <v>401164</v>
          </cell>
        </row>
        <row r="111">
          <cell r="A111" t="str">
            <v>Oscar Tapias</v>
          </cell>
          <cell r="B111">
            <v>601551</v>
          </cell>
        </row>
        <row r="112">
          <cell r="A112" t="str">
            <v>Osvaldo Lambraño</v>
          </cell>
          <cell r="B112">
            <v>601514</v>
          </cell>
        </row>
        <row r="113">
          <cell r="A113" t="str">
            <v>Osver Villeros</v>
          </cell>
          <cell r="B113">
            <v>801071</v>
          </cell>
        </row>
        <row r="114">
          <cell r="A114" t="str">
            <v>Oswaldo Garcia</v>
          </cell>
          <cell r="B114">
            <v>601563</v>
          </cell>
        </row>
        <row r="115">
          <cell r="A115" t="str">
            <v>Pedro Duarte</v>
          </cell>
          <cell r="B115">
            <v>601516</v>
          </cell>
        </row>
        <row r="116">
          <cell r="A116" t="str">
            <v>Rafael Perez</v>
          </cell>
          <cell r="B116">
            <v>401215</v>
          </cell>
        </row>
        <row r="117">
          <cell r="A117" t="str">
            <v>Remberto Luna</v>
          </cell>
          <cell r="B117">
            <v>601192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1">
          <a:gsLst>
            <a:gs pos="0">
              <a:srgbClr xmlns:mc="http://schemas.openxmlformats.org/markup-compatibility/2006" xmlns:a14="http://schemas.microsoft.com/office/drawing/2010/main" val="160000" mc:Ignorable="a14" a14:legacySpreadsheetColorIndex="22"/>
            </a:gs>
            <a:gs pos="100000">
              <a:srgbClr xmlns:mc="http://schemas.openxmlformats.org/markup-compatibility/2006" xmlns:a14="http://schemas.microsoft.com/office/drawing/2010/main" val="3B0000" mc:Ignorable="a14" a14:legacySpreadsheetColorIndex="59"/>
            </a:gs>
          </a:gsLst>
          <a:path path="rect">
            <a:fillToRect r="100000" b="100000"/>
          </a:path>
        </a:gradFill>
        <a:ln>
          <a:noFill/>
        </a:ln>
        <a:effectLst>
          <a:prstShdw prst="shdw18" dist="17961" dir="13500000">
            <a:srgbClr xmlns:mc="http://schemas.openxmlformats.org/markup-compatibility/2006" xmlns:a14="http://schemas.microsoft.com/office/drawing/2010/main" val="160000" mc:Ignorable="a14" a14:legacySpreadsheetColorIndex="22">
              <a:gamma/>
              <a:shade val="60000"/>
              <a:invGamma/>
            </a:srgbClr>
          </a:prstShdw>
        </a:effectLst>
        <a:extLst>
          <a:ext uri="{91240B29-F687-4F45-9708-019B960494DF}">
            <a14:hiddenLine xmlns:a14="http://schemas.microsoft.com/office/drawing/2010/main" w="9525" cap="flat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53640926-AAD7-44D8-BBD7-CCE9431645EC}">
            <a14:shadowObscured xmlns:a14="http://schemas.microsoft.com/office/drawing/2010/main" val="1"/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>
    <pageSetUpPr autoPageBreaks="0" fitToPage="1"/>
  </sheetPr>
  <dimension ref="A1:U277"/>
  <sheetViews>
    <sheetView showGridLines="0" tabSelected="1" zoomScale="85" zoomScaleNormal="100" workbookViewId="0"/>
  </sheetViews>
  <sheetFormatPr baseColWidth="10" defaultRowHeight="14.25"/>
  <cols>
    <col min="1" max="1" width="3.125" customWidth="1"/>
    <col min="2" max="10" width="10.375" customWidth="1"/>
    <col min="11" max="11" width="11.625" customWidth="1"/>
    <col min="12" max="16" width="10.375" customWidth="1"/>
    <col min="17" max="17" width="11.5" customWidth="1"/>
    <col min="18" max="18" width="2.5" customWidth="1"/>
  </cols>
  <sheetData>
    <row r="1" spans="1:21" s="34" customFormat="1" ht="17.45" customHeight="1">
      <c r="A1" s="294"/>
      <c r="B1" s="295"/>
      <c r="C1" s="295"/>
      <c r="D1" s="295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6"/>
      <c r="P1" s="296"/>
      <c r="Q1" s="296"/>
      <c r="R1" s="296"/>
      <c r="S1" s="296"/>
      <c r="T1" s="296"/>
      <c r="U1" s="297"/>
    </row>
    <row r="2" spans="1:21" s="34" customFormat="1" ht="17.45" customHeight="1">
      <c r="A2" s="298"/>
      <c r="B2" s="348"/>
      <c r="C2" s="349"/>
      <c r="D2" s="349"/>
      <c r="E2" s="350"/>
      <c r="F2" s="350"/>
      <c r="G2" s="350"/>
      <c r="H2" s="350"/>
      <c r="I2" s="350"/>
      <c r="J2" s="350"/>
      <c r="K2" s="350"/>
      <c r="L2" s="350"/>
      <c r="M2" s="350"/>
      <c r="N2" s="350"/>
      <c r="O2" s="350"/>
      <c r="P2" s="350"/>
      <c r="Q2" s="351"/>
      <c r="R2" s="296"/>
      <c r="S2" s="296"/>
      <c r="T2" s="296"/>
      <c r="U2" s="297"/>
    </row>
    <row r="3" spans="1:21" s="34" customFormat="1" ht="17.45" customHeight="1">
      <c r="A3" s="298"/>
      <c r="B3" s="352"/>
      <c r="C3" s="315"/>
      <c r="D3" s="315"/>
      <c r="E3" s="314"/>
      <c r="F3" s="314"/>
      <c r="G3" s="314"/>
      <c r="H3" s="314"/>
      <c r="I3" s="314"/>
      <c r="J3" s="314"/>
      <c r="K3" s="314"/>
      <c r="L3" s="314"/>
      <c r="M3" s="314"/>
      <c r="N3" s="314"/>
      <c r="O3" s="314"/>
      <c r="P3" s="314"/>
      <c r="Q3" s="353"/>
      <c r="R3" s="296"/>
      <c r="S3" s="296"/>
      <c r="T3" s="296"/>
      <c r="U3" s="297"/>
    </row>
    <row r="4" spans="1:21" s="34" customFormat="1" ht="10.5" customHeight="1">
      <c r="A4" s="298"/>
      <c r="B4" s="352"/>
      <c r="C4" s="316"/>
      <c r="D4" s="317"/>
      <c r="E4" s="318"/>
      <c r="F4" s="318"/>
      <c r="G4" s="318"/>
      <c r="H4" s="318"/>
      <c r="I4" s="318"/>
      <c r="J4" s="318"/>
      <c r="K4" s="318"/>
      <c r="L4" s="318"/>
      <c r="M4" s="318"/>
      <c r="N4" s="319"/>
      <c r="O4" s="314"/>
      <c r="P4" s="314"/>
      <c r="Q4" s="353"/>
      <c r="R4" s="296"/>
      <c r="S4" s="296"/>
      <c r="T4" s="296"/>
      <c r="U4" s="297"/>
    </row>
    <row r="5" spans="1:21" s="34" customFormat="1" ht="32.25" customHeight="1">
      <c r="A5" s="299"/>
      <c r="B5" s="352"/>
      <c r="C5" s="320"/>
      <c r="D5" s="320"/>
      <c r="E5" s="478" t="s">
        <v>295</v>
      </c>
      <c r="F5" s="478"/>
      <c r="G5" s="478"/>
      <c r="H5" s="478"/>
      <c r="I5" s="478"/>
      <c r="J5" s="478"/>
      <c r="K5" s="478"/>
      <c r="L5" s="478"/>
      <c r="M5" s="478"/>
      <c r="N5" s="321"/>
      <c r="O5" s="314"/>
      <c r="P5" s="314"/>
      <c r="Q5" s="353"/>
      <c r="R5" s="296"/>
      <c r="S5" s="296"/>
      <c r="T5" s="296"/>
      <c r="U5" s="297"/>
    </row>
    <row r="6" spans="1:21" s="34" customFormat="1" ht="17.45" customHeight="1">
      <c r="A6" s="298"/>
      <c r="B6" s="352"/>
      <c r="C6" s="322"/>
      <c r="D6" s="322"/>
      <c r="E6" s="323"/>
      <c r="F6" s="324"/>
      <c r="G6" s="324"/>
      <c r="H6" s="324"/>
      <c r="I6" s="324"/>
      <c r="J6" s="324"/>
      <c r="K6" s="324"/>
      <c r="L6" s="324"/>
      <c r="M6" s="324"/>
      <c r="N6" s="325"/>
      <c r="O6" s="326"/>
      <c r="P6" s="326"/>
      <c r="Q6" s="354"/>
      <c r="R6" s="296"/>
      <c r="S6" s="296"/>
      <c r="T6" s="296"/>
      <c r="U6" s="297"/>
    </row>
    <row r="7" spans="1:21" s="34" customFormat="1" ht="17.45" customHeight="1">
      <c r="A7" s="298"/>
      <c r="B7" s="355"/>
      <c r="C7" s="327"/>
      <c r="D7" s="327"/>
      <c r="E7" s="328"/>
      <c r="F7" s="328"/>
      <c r="G7" s="328"/>
      <c r="H7" s="328"/>
      <c r="I7" s="328"/>
      <c r="J7" s="328"/>
      <c r="K7" s="328"/>
      <c r="L7" s="328"/>
      <c r="M7" s="314"/>
      <c r="N7" s="326"/>
      <c r="O7" s="326"/>
      <c r="P7" s="326"/>
      <c r="Q7" s="354"/>
      <c r="R7" s="296"/>
      <c r="S7" s="296"/>
      <c r="T7" s="296"/>
      <c r="U7" s="297"/>
    </row>
    <row r="8" spans="1:21" s="34" customFormat="1" ht="17.45" customHeight="1">
      <c r="A8" s="298"/>
      <c r="B8" s="356"/>
      <c r="C8" s="329"/>
      <c r="D8" s="329"/>
      <c r="E8" s="330"/>
      <c r="F8" s="331"/>
      <c r="G8" s="331"/>
      <c r="H8" s="331"/>
      <c r="I8" s="332"/>
      <c r="J8" s="332"/>
      <c r="K8" s="332"/>
      <c r="L8" s="333"/>
      <c r="M8" s="314"/>
      <c r="N8" s="314"/>
      <c r="O8" s="326"/>
      <c r="P8" s="326"/>
      <c r="Q8" s="354"/>
      <c r="R8" s="296"/>
      <c r="S8" s="296"/>
      <c r="T8" s="296"/>
      <c r="U8" s="297"/>
    </row>
    <row r="9" spans="1:21" s="34" customFormat="1" ht="17.45" customHeight="1">
      <c r="A9" s="298"/>
      <c r="B9" s="356"/>
      <c r="C9" s="329"/>
      <c r="D9" s="334"/>
      <c r="E9" s="332"/>
      <c r="F9" s="332"/>
      <c r="G9" s="332"/>
      <c r="H9" s="332"/>
      <c r="I9" s="332"/>
      <c r="J9" s="332"/>
      <c r="K9" s="332"/>
      <c r="L9" s="333"/>
      <c r="M9" s="314"/>
      <c r="N9" s="314"/>
      <c r="O9" s="326"/>
      <c r="P9" s="314"/>
      <c r="Q9" s="353"/>
      <c r="R9" s="296"/>
      <c r="S9" s="296"/>
      <c r="T9" s="296"/>
      <c r="U9" s="297"/>
    </row>
    <row r="10" spans="1:21" s="34" customFormat="1" ht="17.45" customHeight="1">
      <c r="A10" s="298"/>
      <c r="B10" s="356"/>
      <c r="C10" s="329"/>
      <c r="D10" s="335"/>
      <c r="E10" s="336"/>
      <c r="F10" s="332"/>
      <c r="G10" s="332"/>
      <c r="H10" s="332"/>
      <c r="I10" s="332"/>
      <c r="J10" s="332"/>
      <c r="K10" s="332"/>
      <c r="L10" s="333"/>
      <c r="M10" s="314"/>
      <c r="N10" s="314"/>
      <c r="O10" s="326"/>
      <c r="P10" s="314"/>
      <c r="Q10" s="353"/>
      <c r="R10" s="296"/>
      <c r="S10" s="296"/>
      <c r="T10" s="296"/>
      <c r="U10" s="297"/>
    </row>
    <row r="11" spans="1:21" s="34" customFormat="1" ht="12" customHeight="1">
      <c r="A11" s="298"/>
      <c r="B11" s="356"/>
      <c r="C11" s="329"/>
      <c r="D11" s="337"/>
      <c r="E11" s="332"/>
      <c r="F11" s="332"/>
      <c r="G11" s="332"/>
      <c r="H11" s="332"/>
      <c r="I11" s="332"/>
      <c r="J11" s="332"/>
      <c r="K11" s="332"/>
      <c r="L11" s="338"/>
      <c r="M11" s="338"/>
      <c r="N11" s="338"/>
      <c r="O11" s="339"/>
      <c r="P11" s="314"/>
      <c r="Q11" s="353"/>
      <c r="R11" s="296"/>
      <c r="S11" s="296"/>
      <c r="T11" s="296"/>
      <c r="U11" s="297"/>
    </row>
    <row r="12" spans="1:21" s="34" customFormat="1" ht="17.45" customHeight="1">
      <c r="A12" s="298"/>
      <c r="B12" s="356"/>
      <c r="C12" s="329"/>
      <c r="D12" s="329"/>
      <c r="E12" s="332"/>
      <c r="F12" s="332"/>
      <c r="G12" s="332"/>
      <c r="H12" s="332"/>
      <c r="I12" s="332"/>
      <c r="J12" s="332"/>
      <c r="K12" s="332"/>
      <c r="L12" s="340"/>
      <c r="M12" s="338"/>
      <c r="N12" s="338"/>
      <c r="O12" s="339"/>
      <c r="P12" s="341"/>
      <c r="Q12" s="353"/>
      <c r="R12" s="296"/>
      <c r="S12" s="296"/>
      <c r="T12" s="296"/>
      <c r="U12" s="297"/>
    </row>
    <row r="13" spans="1:21" s="34" customFormat="1" ht="17.25" customHeight="1">
      <c r="A13" s="298"/>
      <c r="B13" s="357"/>
      <c r="C13" s="329"/>
      <c r="D13" s="329"/>
      <c r="E13" s="342"/>
      <c r="F13" s="332"/>
      <c r="G13" s="332"/>
      <c r="H13" s="332"/>
      <c r="I13" s="332"/>
      <c r="J13" s="332"/>
      <c r="K13" s="332"/>
      <c r="L13" s="340"/>
      <c r="M13" s="338"/>
      <c r="N13" s="338"/>
      <c r="O13" s="339"/>
      <c r="P13" s="341"/>
      <c r="Q13" s="353"/>
      <c r="R13" s="296"/>
      <c r="S13" s="296"/>
      <c r="T13" s="296"/>
      <c r="U13" s="297"/>
    </row>
    <row r="14" spans="1:21" s="34" customFormat="1" ht="17.25" customHeight="1">
      <c r="A14" s="298"/>
      <c r="B14" s="357"/>
      <c r="C14" s="343"/>
      <c r="D14" s="329"/>
      <c r="E14" s="332"/>
      <c r="F14" s="332"/>
      <c r="G14" s="332"/>
      <c r="H14" s="332"/>
      <c r="I14" s="332"/>
      <c r="J14" s="332"/>
      <c r="K14" s="332"/>
      <c r="L14" s="340"/>
      <c r="M14" s="338"/>
      <c r="N14" s="338"/>
      <c r="O14" s="339"/>
      <c r="P14" s="341"/>
      <c r="Q14" s="353"/>
      <c r="R14" s="296"/>
      <c r="S14" s="296"/>
      <c r="T14" s="296"/>
      <c r="U14" s="297"/>
    </row>
    <row r="15" spans="1:21" s="34" customFormat="1" ht="17.45" customHeight="1">
      <c r="A15" s="302"/>
      <c r="B15" s="357"/>
      <c r="C15" s="329"/>
      <c r="D15" s="329"/>
      <c r="E15" s="332"/>
      <c r="F15" s="332"/>
      <c r="G15" s="332"/>
      <c r="H15" s="332"/>
      <c r="I15" s="332"/>
      <c r="J15" s="332"/>
      <c r="K15" s="332"/>
      <c r="L15" s="340"/>
      <c r="M15" s="338"/>
      <c r="N15" s="338"/>
      <c r="O15" s="339"/>
      <c r="P15" s="344"/>
      <c r="Q15" s="358"/>
      <c r="R15" s="296"/>
      <c r="S15" s="296"/>
      <c r="T15" s="296"/>
      <c r="U15" s="297"/>
    </row>
    <row r="16" spans="1:21" s="34" customFormat="1" ht="17.45" customHeight="1">
      <c r="A16" s="302"/>
      <c r="B16" s="356"/>
      <c r="C16" s="329"/>
      <c r="D16" s="329"/>
      <c r="E16" s="345"/>
      <c r="F16" s="332"/>
      <c r="G16" s="332"/>
      <c r="H16" s="332"/>
      <c r="I16" s="332"/>
      <c r="J16" s="332"/>
      <c r="K16" s="332"/>
      <c r="L16" s="340"/>
      <c r="M16" s="338"/>
      <c r="N16" s="338"/>
      <c r="O16" s="339"/>
      <c r="P16" s="344"/>
      <c r="Q16" s="358"/>
      <c r="R16" s="296"/>
      <c r="S16" s="296"/>
      <c r="T16" s="296"/>
      <c r="U16" s="297"/>
    </row>
    <row r="17" spans="1:21" s="34" customFormat="1" ht="17.45" customHeight="1">
      <c r="A17" s="302"/>
      <c r="B17" s="357"/>
      <c r="C17" s="329"/>
      <c r="D17" s="329"/>
      <c r="E17" s="332"/>
      <c r="F17" s="332"/>
      <c r="G17" s="332"/>
      <c r="H17" s="332"/>
      <c r="I17" s="332"/>
      <c r="J17" s="332"/>
      <c r="K17" s="332"/>
      <c r="L17" s="340"/>
      <c r="M17" s="338"/>
      <c r="N17" s="338"/>
      <c r="O17" s="339"/>
      <c r="P17" s="344"/>
      <c r="Q17" s="353"/>
      <c r="R17" s="296"/>
      <c r="S17" s="296"/>
      <c r="T17" s="296"/>
      <c r="U17" s="297"/>
    </row>
    <row r="18" spans="1:21" s="34" customFormat="1" ht="17.25" customHeight="1">
      <c r="A18" s="302"/>
      <c r="B18" s="357"/>
      <c r="C18" s="329"/>
      <c r="D18" s="329"/>
      <c r="E18" s="332"/>
      <c r="F18" s="332"/>
      <c r="G18" s="332"/>
      <c r="H18" s="332"/>
      <c r="I18" s="332"/>
      <c r="J18" s="332"/>
      <c r="K18" s="332"/>
      <c r="L18" s="340"/>
      <c r="M18" s="338"/>
      <c r="N18" s="338"/>
      <c r="O18" s="339"/>
      <c r="P18" s="344"/>
      <c r="Q18" s="353"/>
      <c r="R18" s="296"/>
      <c r="S18" s="296"/>
      <c r="T18" s="296"/>
      <c r="U18" s="297"/>
    </row>
    <row r="19" spans="1:21" s="34" customFormat="1" ht="17.45" customHeight="1">
      <c r="A19" s="302"/>
      <c r="B19" s="356"/>
      <c r="C19" s="329"/>
      <c r="D19" s="329"/>
      <c r="E19" s="332"/>
      <c r="F19" s="332"/>
      <c r="G19" s="332"/>
      <c r="H19" s="332"/>
      <c r="I19" s="332"/>
      <c r="J19" s="332"/>
      <c r="K19" s="332"/>
      <c r="L19" s="346"/>
      <c r="M19" s="338"/>
      <c r="N19" s="338"/>
      <c r="O19" s="339"/>
      <c r="P19" s="344"/>
      <c r="Q19" s="358"/>
      <c r="R19" s="296"/>
      <c r="S19" s="296"/>
      <c r="T19" s="296"/>
      <c r="U19" s="297"/>
    </row>
    <row r="20" spans="1:21" s="34" customFormat="1" ht="17.45" customHeight="1">
      <c r="A20" s="302"/>
      <c r="B20" s="356"/>
      <c r="C20" s="329"/>
      <c r="D20" s="329"/>
      <c r="E20" s="332"/>
      <c r="F20" s="332"/>
      <c r="G20" s="332"/>
      <c r="H20" s="332"/>
      <c r="I20" s="332"/>
      <c r="J20" s="332"/>
      <c r="K20" s="332"/>
      <c r="L20" s="346"/>
      <c r="M20" s="338"/>
      <c r="N20" s="338"/>
      <c r="O20" s="339"/>
      <c r="P20" s="347"/>
      <c r="Q20" s="359"/>
      <c r="R20" s="296"/>
      <c r="S20" s="296"/>
      <c r="T20" s="296"/>
      <c r="U20" s="297"/>
    </row>
    <row r="21" spans="1:21" s="34" customFormat="1" ht="17.45" customHeight="1">
      <c r="A21" s="302"/>
      <c r="B21" s="360"/>
      <c r="C21" s="361"/>
      <c r="D21" s="361"/>
      <c r="E21" s="362"/>
      <c r="F21" s="362"/>
      <c r="G21" s="362"/>
      <c r="H21" s="362"/>
      <c r="I21" s="362"/>
      <c r="J21" s="362"/>
      <c r="K21" s="362"/>
      <c r="L21" s="363"/>
      <c r="M21" s="364"/>
      <c r="N21" s="364"/>
      <c r="O21" s="365"/>
      <c r="P21" s="366"/>
      <c r="Q21" s="367"/>
      <c r="R21" s="296"/>
      <c r="S21" s="296"/>
      <c r="T21" s="296"/>
      <c r="U21" s="297"/>
    </row>
    <row r="22" spans="1:21" s="34" customFormat="1" ht="17.45" customHeight="1">
      <c r="A22" s="302"/>
      <c r="B22" s="307"/>
      <c r="C22" s="308"/>
      <c r="D22" s="308"/>
      <c r="E22" s="309"/>
      <c r="F22" s="300"/>
      <c r="G22" s="300"/>
      <c r="H22" s="300"/>
      <c r="I22" s="300"/>
      <c r="J22" s="300"/>
      <c r="K22" s="300"/>
      <c r="L22" s="303"/>
      <c r="M22" s="301"/>
      <c r="N22" s="301"/>
      <c r="O22" s="306"/>
      <c r="P22" s="304"/>
      <c r="Q22" s="305"/>
      <c r="R22" s="296"/>
      <c r="S22" s="296"/>
      <c r="T22" s="296"/>
      <c r="U22" s="297"/>
    </row>
    <row r="23" spans="1:21" s="34" customFormat="1" ht="15" customHeight="1">
      <c r="A23" s="310"/>
      <c r="B23" s="311"/>
      <c r="C23" s="312"/>
      <c r="D23" s="312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  <c r="P23" s="312"/>
      <c r="Q23" s="311"/>
      <c r="R23" s="310"/>
      <c r="S23" s="311"/>
      <c r="T23" s="312"/>
      <c r="U23" s="311"/>
    </row>
    <row r="24" spans="1:21" s="34" customFormat="1" ht="15" customHeight="1">
      <c r="A24" s="310"/>
      <c r="B24" s="311"/>
      <c r="C24" s="312"/>
      <c r="D24" s="312"/>
      <c r="E24" s="312"/>
      <c r="F24" s="312"/>
      <c r="G24" s="312"/>
      <c r="H24" s="312"/>
      <c r="I24" s="312"/>
      <c r="J24" s="312"/>
      <c r="K24" s="312"/>
      <c r="L24" s="312"/>
      <c r="M24" s="312"/>
      <c r="N24" s="312"/>
      <c r="O24" s="312"/>
      <c r="P24" s="312"/>
      <c r="Q24" s="311"/>
      <c r="R24" s="310"/>
      <c r="S24" s="311"/>
      <c r="T24" s="312"/>
      <c r="U24" s="311"/>
    </row>
    <row r="25" spans="1:21" s="34" customFormat="1" ht="15" customHeight="1">
      <c r="A25" s="310"/>
      <c r="B25" s="311"/>
      <c r="C25" s="312"/>
      <c r="D25" s="312"/>
      <c r="E25" s="312"/>
      <c r="F25" s="312"/>
      <c r="G25" s="312"/>
      <c r="H25" s="312"/>
      <c r="I25" s="312"/>
      <c r="J25" s="312"/>
      <c r="K25" s="312"/>
      <c r="L25" s="312"/>
      <c r="M25" s="312"/>
      <c r="N25" s="312"/>
      <c r="O25" s="312"/>
      <c r="P25" s="312"/>
      <c r="Q25" s="311"/>
      <c r="R25" s="310"/>
      <c r="S25" s="311"/>
      <c r="T25" s="312"/>
      <c r="U25" s="311"/>
    </row>
    <row r="26" spans="1:21">
      <c r="A26" s="310"/>
      <c r="B26" s="311"/>
      <c r="C26" s="312"/>
      <c r="D26" s="312"/>
      <c r="E26" s="312"/>
      <c r="F26" s="312"/>
      <c r="G26" s="312"/>
      <c r="H26" s="312"/>
      <c r="I26" s="312"/>
      <c r="J26" s="312"/>
      <c r="K26" s="312"/>
      <c r="L26" s="312"/>
      <c r="M26" s="312"/>
      <c r="N26" s="312"/>
      <c r="O26" s="312"/>
      <c r="P26" s="312"/>
      <c r="Q26" s="311"/>
      <c r="R26" s="310"/>
      <c r="S26" s="311"/>
      <c r="T26" s="312"/>
      <c r="U26" s="313"/>
    </row>
    <row r="27" spans="1:21">
      <c r="A27" s="310"/>
      <c r="B27" s="311"/>
      <c r="C27" s="312"/>
      <c r="D27" s="312"/>
      <c r="E27" s="312"/>
      <c r="F27" s="312"/>
      <c r="G27" s="312"/>
      <c r="H27" s="312"/>
      <c r="I27" s="312"/>
      <c r="J27" s="312"/>
      <c r="K27" s="312"/>
      <c r="L27" s="312"/>
      <c r="M27" s="312"/>
      <c r="N27" s="312"/>
      <c r="O27" s="312"/>
      <c r="P27" s="312"/>
      <c r="Q27" s="311"/>
      <c r="R27" s="310"/>
      <c r="S27" s="311"/>
      <c r="T27" s="312"/>
      <c r="U27" s="313"/>
    </row>
    <row r="28" spans="1:21">
      <c r="A28" s="58"/>
      <c r="B28" s="59"/>
      <c r="C28" s="60"/>
      <c r="D28" s="60"/>
      <c r="E28" s="60"/>
      <c r="F28" s="60"/>
      <c r="G28" s="60"/>
      <c r="H28" s="60"/>
      <c r="I28" s="60"/>
      <c r="J28" s="60"/>
      <c r="K28" s="60"/>
      <c r="L28" s="60"/>
      <c r="M28" s="60"/>
      <c r="N28" s="60"/>
      <c r="O28" s="60"/>
      <c r="P28" s="60"/>
      <c r="Q28" s="59"/>
      <c r="R28" s="58"/>
      <c r="S28" s="59"/>
      <c r="T28" s="60"/>
    </row>
    <row r="71" spans="2:2">
      <c r="B71" s="194" t="s">
        <v>215</v>
      </c>
    </row>
    <row r="72" spans="2:2">
      <c r="B72" s="195" t="s">
        <v>217</v>
      </c>
    </row>
    <row r="73" spans="2:2">
      <c r="B73" s="196" t="s">
        <v>221</v>
      </c>
    </row>
    <row r="74" spans="2:2">
      <c r="B74" s="197"/>
    </row>
    <row r="76" spans="2:2">
      <c r="B76" s="194" t="s">
        <v>215</v>
      </c>
    </row>
    <row r="77" spans="2:2">
      <c r="B77" s="195" t="s">
        <v>218</v>
      </c>
    </row>
    <row r="78" spans="2:2">
      <c r="B78" s="196" t="s">
        <v>222</v>
      </c>
    </row>
    <row r="79" spans="2:2">
      <c r="B79" s="197"/>
    </row>
    <row r="81" spans="2:2">
      <c r="B81" s="194" t="s">
        <v>223</v>
      </c>
    </row>
    <row r="82" spans="2:2">
      <c r="B82" s="195" t="s">
        <v>58</v>
      </c>
    </row>
    <row r="83" spans="2:2">
      <c r="B83" s="196" t="s">
        <v>219</v>
      </c>
    </row>
    <row r="84" spans="2:2">
      <c r="B84" s="196" t="s">
        <v>224</v>
      </c>
    </row>
    <row r="85" spans="2:2">
      <c r="B85" s="196" t="s">
        <v>225</v>
      </c>
    </row>
    <row r="86" spans="2:2">
      <c r="B86" s="196" t="s">
        <v>226</v>
      </c>
    </row>
    <row r="87" spans="2:2">
      <c r="B87" s="197" t="s">
        <v>227</v>
      </c>
    </row>
    <row r="88" spans="2:2">
      <c r="B88" s="6"/>
    </row>
    <row r="89" spans="2:2">
      <c r="B89" s="194" t="s">
        <v>228</v>
      </c>
    </row>
    <row r="90" spans="2:2">
      <c r="B90" s="198">
        <v>23</v>
      </c>
    </row>
    <row r="91" spans="2:2">
      <c r="B91" s="199">
        <v>27</v>
      </c>
    </row>
    <row r="92" spans="2:2">
      <c r="B92" s="199">
        <v>31</v>
      </c>
    </row>
    <row r="93" spans="2:2">
      <c r="B93" s="199">
        <v>41</v>
      </c>
    </row>
    <row r="94" spans="2:2">
      <c r="B94" s="200" t="s">
        <v>229</v>
      </c>
    </row>
    <row r="95" spans="2:2">
      <c r="B95" s="200" t="s">
        <v>230</v>
      </c>
    </row>
    <row r="96" spans="2:2">
      <c r="B96" s="200" t="s">
        <v>220</v>
      </c>
    </row>
    <row r="97" spans="2:2">
      <c r="B97" s="201" t="s">
        <v>231</v>
      </c>
    </row>
    <row r="98" spans="2:2">
      <c r="B98" s="6"/>
    </row>
    <row r="99" spans="2:2">
      <c r="B99" s="194" t="s">
        <v>216</v>
      </c>
    </row>
    <row r="100" spans="2:2">
      <c r="B100" s="202">
        <v>190</v>
      </c>
    </row>
    <row r="101" spans="2:2">
      <c r="B101" s="203">
        <v>217</v>
      </c>
    </row>
    <row r="102" spans="2:2">
      <c r="B102" s="203">
        <v>250</v>
      </c>
    </row>
    <row r="103" spans="2:2">
      <c r="B103" s="203">
        <v>254</v>
      </c>
    </row>
    <row r="104" spans="2:2">
      <c r="B104" s="203">
        <v>271</v>
      </c>
    </row>
    <row r="105" spans="2:2">
      <c r="B105" s="203">
        <v>304</v>
      </c>
    </row>
    <row r="106" spans="2:2">
      <c r="B106" s="203">
        <v>317</v>
      </c>
    </row>
    <row r="107" spans="2:2">
      <c r="B107" s="203">
        <v>362</v>
      </c>
    </row>
    <row r="108" spans="2:2">
      <c r="B108" s="204"/>
    </row>
    <row r="109" spans="2:2">
      <c r="B109" s="6"/>
    </row>
    <row r="110" spans="2:2">
      <c r="B110" s="194" t="s">
        <v>232</v>
      </c>
    </row>
    <row r="111" spans="2:2">
      <c r="B111" s="195" t="s">
        <v>233</v>
      </c>
    </row>
    <row r="112" spans="2:2">
      <c r="B112" s="196" t="s">
        <v>234</v>
      </c>
    </row>
    <row r="113" spans="2:2">
      <c r="B113" s="196" t="s">
        <v>235</v>
      </c>
    </row>
    <row r="114" spans="2:2">
      <c r="B114" s="197" t="s">
        <v>45</v>
      </c>
    </row>
    <row r="250" spans="6:7">
      <c r="G250" t="s">
        <v>236</v>
      </c>
    </row>
    <row r="252" spans="6:7">
      <c r="F252">
        <v>0</v>
      </c>
      <c r="G252" t="s">
        <v>237</v>
      </c>
    </row>
    <row r="256" spans="6:7">
      <c r="F256">
        <v>0</v>
      </c>
    </row>
    <row r="262" spans="5:6">
      <c r="F262">
        <v>0</v>
      </c>
    </row>
    <row r="270" spans="5:6">
      <c r="E270" t="s">
        <v>238</v>
      </c>
    </row>
    <row r="271" spans="5:6">
      <c r="E271" t="s">
        <v>239</v>
      </c>
    </row>
    <row r="272" spans="5:6">
      <c r="E272" t="s">
        <v>239</v>
      </c>
    </row>
    <row r="274" spans="5:5">
      <c r="E274" t="s">
        <v>240</v>
      </c>
    </row>
    <row r="275" spans="5:5">
      <c r="E275" t="s">
        <v>241</v>
      </c>
    </row>
    <row r="276" spans="5:5">
      <c r="E276" t="s">
        <v>242</v>
      </c>
    </row>
    <row r="277" spans="5:5">
      <c r="E277" t="s">
        <v>239</v>
      </c>
    </row>
  </sheetData>
  <sheetProtection selectLockedCells="1"/>
  <mergeCells count="1">
    <mergeCell ref="E5:M5"/>
  </mergeCells>
  <phoneticPr fontId="0" type="noConversion"/>
  <printOptions horizontalCentered="1" verticalCentered="1"/>
  <pageMargins left="0.75" right="0.75" top="1" bottom="1" header="0" footer="0"/>
  <pageSetup scale="49" orientation="landscape" horizontalDpi="4294967294" verticalDpi="7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N44"/>
  <sheetViews>
    <sheetView topLeftCell="A16" workbookViewId="0"/>
  </sheetViews>
  <sheetFormatPr baseColWidth="10" defaultRowHeight="14.25"/>
  <sheetData>
    <row r="1" spans="1:14">
      <c r="A1" s="31"/>
      <c r="B1" s="31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</row>
    <row r="2" spans="1:14">
      <c r="A2" s="31"/>
      <c r="B2" s="31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</row>
    <row r="3" spans="1:14">
      <c r="A3" s="31"/>
      <c r="B3" s="31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</row>
    <row r="4" spans="1:14">
      <c r="A4" s="31"/>
      <c r="B4" s="31"/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</row>
    <row r="5" spans="1:14">
      <c r="A5" s="31"/>
      <c r="B5" s="31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</row>
    <row r="6" spans="1:14">
      <c r="A6" s="31"/>
      <c r="B6" s="31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</row>
    <row r="7" spans="1:14">
      <c r="A7" s="31"/>
      <c r="B7" s="31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</row>
    <row r="8" spans="1:14">
      <c r="A8" s="31"/>
      <c r="B8" s="31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</row>
    <row r="9" spans="1:14">
      <c r="A9" s="31"/>
      <c r="B9" s="31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</row>
    <row r="10" spans="1:14">
      <c r="A10" s="31"/>
      <c r="B10" s="31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</row>
    <row r="11" spans="1:14">
      <c r="A11" s="31"/>
      <c r="B11" s="31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</row>
    <row r="12" spans="1:14">
      <c r="A12" s="31"/>
      <c r="B12" s="31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</row>
    <row r="13" spans="1:14">
      <c r="A13" s="31"/>
      <c r="B13" s="31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</row>
    <row r="14" spans="1:14">
      <c r="A14" s="31"/>
      <c r="B14" s="31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</row>
    <row r="15" spans="1:14">
      <c r="A15" s="31"/>
      <c r="B15" s="31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</row>
    <row r="16" spans="1:14">
      <c r="A16" s="31"/>
      <c r="B16" s="31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</row>
    <row r="17" spans="1:14">
      <c r="A17" s="31"/>
      <c r="B17" s="31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</row>
    <row r="18" spans="1:14">
      <c r="A18" s="31"/>
      <c r="B18" s="31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</row>
    <row r="19" spans="1:14">
      <c r="A19" s="31"/>
      <c r="B19" s="31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</row>
    <row r="20" spans="1:14">
      <c r="A20" s="31"/>
      <c r="B20" s="31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</row>
    <row r="21" spans="1:14">
      <c r="A21" s="31"/>
      <c r="B21" s="31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</row>
    <row r="22" spans="1:14">
      <c r="A22" s="31"/>
      <c r="B22" s="31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</row>
    <row r="23" spans="1:14">
      <c r="A23" s="31"/>
      <c r="B23" s="31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</row>
    <row r="24" spans="1:14">
      <c r="A24" s="31"/>
      <c r="B24" s="31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4">
      <c r="A25" s="31"/>
      <c r="B25" s="31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</row>
    <row r="26" spans="1:14">
      <c r="A26" s="31"/>
      <c r="B26" s="31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</row>
    <row r="27" spans="1:14">
      <c r="A27" s="31"/>
      <c r="B27" s="31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</row>
    <row r="28" spans="1:14">
      <c r="A28" s="31"/>
      <c r="B28" s="31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</row>
    <row r="29" spans="1:14">
      <c r="A29" s="31"/>
      <c r="B29" s="31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</row>
    <row r="30" spans="1:14">
      <c r="A30" s="31"/>
      <c r="B30" s="31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</row>
    <row r="31" spans="1:14">
      <c r="A31" s="31"/>
      <c r="B31" s="31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</row>
    <row r="32" spans="1:14">
      <c r="A32" s="31"/>
      <c r="B32" s="31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</row>
    <row r="33" spans="1:14">
      <c r="A33" s="31"/>
      <c r="B33" s="31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</row>
    <row r="34" spans="1:14">
      <c r="A34" s="31"/>
      <c r="B34" s="31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</row>
    <row r="35" spans="1:14">
      <c r="A35" s="31"/>
      <c r="B35" s="31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</row>
    <row r="36" spans="1:14">
      <c r="A36" s="31"/>
      <c r="B36" s="31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</row>
    <row r="37" spans="1:14">
      <c r="A37" s="31"/>
      <c r="B37" s="31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</row>
    <row r="38" spans="1:14">
      <c r="A38" s="31"/>
      <c r="B38" s="31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</row>
    <row r="39" spans="1:14">
      <c r="A39" s="31"/>
      <c r="B39" s="31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</row>
    <row r="40" spans="1:14">
      <c r="A40" s="31"/>
      <c r="B40" s="31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</row>
    <row r="41" spans="1:14">
      <c r="A41" s="31"/>
      <c r="B41" s="31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</row>
    <row r="42" spans="1:14">
      <c r="A42" s="31"/>
      <c r="B42" s="31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</row>
    <row r="43" spans="1:14">
      <c r="A43" s="31"/>
      <c r="B43" s="31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</row>
    <row r="44" spans="1:14">
      <c r="A44" s="31"/>
      <c r="B44" s="31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</row>
  </sheetData>
  <phoneticPr fontId="0" type="noConversion"/>
  <pageMargins left="0.75" right="0.75" top="1" bottom="1" header="0" footer="0"/>
  <pageSetup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N73"/>
  <sheetViews>
    <sheetView workbookViewId="0"/>
  </sheetViews>
  <sheetFormatPr baseColWidth="10" defaultRowHeight="14.25"/>
  <sheetData>
    <row r="1" spans="1:14" ht="27">
      <c r="A1" s="107"/>
      <c r="B1" s="559" t="s">
        <v>36</v>
      </c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9"/>
      <c r="N1" s="9"/>
    </row>
    <row r="2" spans="1:14" ht="15">
      <c r="A2" s="108"/>
      <c r="B2" s="560" t="s">
        <v>53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9"/>
      <c r="N2" s="9"/>
    </row>
    <row r="3" spans="1:14" ht="15">
      <c r="A3" s="10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</row>
    <row r="4" spans="1:14" ht="15">
      <c r="A4" s="10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</row>
    <row r="5" spans="1:14" ht="15">
      <c r="A5" s="10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1:14" ht="15">
      <c r="A6" s="10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</row>
    <row r="7" spans="1:14" ht="15">
      <c r="A7" s="10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</row>
    <row r="8" spans="1:14" ht="15">
      <c r="A8" s="10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</row>
    <row r="9" spans="1:14" ht="15">
      <c r="A9" s="108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</row>
    <row r="10" spans="1:14" ht="15">
      <c r="A10" s="108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</row>
    <row r="11" spans="1:14" ht="15">
      <c r="A11" s="108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</row>
    <row r="12" spans="1:14" ht="15">
      <c r="A12" s="108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</row>
    <row r="13" spans="1:14" ht="15">
      <c r="A13" s="108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</row>
    <row r="14" spans="1:14">
      <c r="A14" s="31"/>
    </row>
    <row r="15" spans="1:14" ht="15.75">
      <c r="A15" s="10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ht="15.75">
      <c r="A16" s="10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ht="15.75">
      <c r="A17" s="10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ht="15.75">
      <c r="A18" s="10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ht="15.75">
      <c r="A19" s="10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ht="15.75">
      <c r="A20" s="10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ht="15.75">
      <c r="A21" s="10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ht="15.75">
      <c r="A22" s="10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ht="15.75">
      <c r="A23" s="10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ht="15.75">
      <c r="A24" s="10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ht="15.75">
      <c r="A25" s="10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ht="15.75">
      <c r="A26" s="10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  <row r="27" spans="1:14" ht="15.75">
      <c r="A27" s="10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</row>
    <row r="28" spans="1:14" ht="15.75">
      <c r="A28" s="10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</row>
    <row r="29" spans="1:14" ht="15.75">
      <c r="A29" s="10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</row>
    <row r="30" spans="1:14" ht="15.75">
      <c r="A30" s="10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</row>
    <row r="31" spans="1:14" ht="15.75">
      <c r="A31" s="10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</row>
    <row r="32" spans="1:14" ht="15.75">
      <c r="A32" s="10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</row>
    <row r="33" spans="1:14" ht="15.75">
      <c r="A33" s="10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</row>
    <row r="34" spans="1:14" ht="15.75">
      <c r="A34" s="10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</row>
    <row r="35" spans="1:14" ht="15.75">
      <c r="A35" s="10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</row>
    <row r="36" spans="1:14">
      <c r="A36" s="31"/>
    </row>
    <row r="37" spans="1:14">
      <c r="A37" s="31"/>
    </row>
    <row r="38" spans="1:14">
      <c r="A38" s="31"/>
    </row>
    <row r="39" spans="1:14">
      <c r="A39" s="31"/>
    </row>
    <row r="40" spans="1:14">
      <c r="A40" s="31"/>
    </row>
    <row r="41" spans="1:14">
      <c r="A41" s="31"/>
    </row>
    <row r="42" spans="1:14">
      <c r="A42" s="31"/>
    </row>
    <row r="43" spans="1:14">
      <c r="A43" s="31"/>
    </row>
    <row r="44" spans="1:14">
      <c r="A44" s="31"/>
    </row>
    <row r="45" spans="1:14">
      <c r="A45" s="31"/>
    </row>
    <row r="46" spans="1:14">
      <c r="A46" s="31"/>
    </row>
    <row r="47" spans="1:14">
      <c r="A47" s="31"/>
    </row>
    <row r="48" spans="1:14">
      <c r="A48" s="31"/>
    </row>
    <row r="49" spans="1:1">
      <c r="A49" s="31"/>
    </row>
    <row r="50" spans="1:1">
      <c r="A50" s="31"/>
    </row>
    <row r="51" spans="1:1">
      <c r="A51" s="31"/>
    </row>
    <row r="52" spans="1:1">
      <c r="A52" s="31"/>
    </row>
    <row r="53" spans="1:1">
      <c r="A53" s="31"/>
    </row>
    <row r="54" spans="1:1">
      <c r="A54" s="31"/>
    </row>
    <row r="55" spans="1:1">
      <c r="A55" s="31"/>
    </row>
    <row r="56" spans="1:1">
      <c r="A56" s="31"/>
    </row>
    <row r="57" spans="1:1">
      <c r="A57" s="31"/>
    </row>
    <row r="58" spans="1:1">
      <c r="A58" s="31"/>
    </row>
    <row r="59" spans="1:1">
      <c r="A59" s="31"/>
    </row>
    <row r="60" spans="1:1">
      <c r="A60" s="31"/>
    </row>
    <row r="61" spans="1:1">
      <c r="A61" s="31"/>
    </row>
    <row r="62" spans="1:1">
      <c r="A62" s="31"/>
    </row>
    <row r="63" spans="1:1">
      <c r="A63" s="31"/>
    </row>
    <row r="64" spans="1:1">
      <c r="A64" s="31"/>
    </row>
    <row r="65" spans="1:1">
      <c r="A65" s="31"/>
    </row>
    <row r="66" spans="1:1">
      <c r="A66" s="31"/>
    </row>
    <row r="67" spans="1:1">
      <c r="A67" s="31"/>
    </row>
    <row r="68" spans="1:1">
      <c r="A68" s="31"/>
    </row>
    <row r="69" spans="1:1">
      <c r="A69" s="31"/>
    </row>
    <row r="70" spans="1:1">
      <c r="A70" s="31"/>
    </row>
    <row r="71" spans="1:1">
      <c r="A71" s="31"/>
    </row>
    <row r="72" spans="1:1">
      <c r="A72" s="31"/>
    </row>
    <row r="73" spans="1:1">
      <c r="A73" s="31"/>
    </row>
  </sheetData>
  <mergeCells count="2">
    <mergeCell ref="B1:L1"/>
    <mergeCell ref="B2:L2"/>
  </mergeCells>
  <phoneticPr fontId="0" type="noConversion"/>
  <pageMargins left="0.75" right="0.75" top="1" bottom="1" header="0" footer="0"/>
  <pageSetup paperSize="5" orientation="landscape" horizontalDpi="300" verticalDpi="300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>
    <pageSetUpPr fitToPage="1"/>
  </sheetPr>
  <dimension ref="A1:T35"/>
  <sheetViews>
    <sheetView workbookViewId="0">
      <selection sqref="A1:R13"/>
    </sheetView>
  </sheetViews>
  <sheetFormatPr baseColWidth="10" defaultRowHeight="14.25"/>
  <cols>
    <col min="2" max="3" width="8.625" customWidth="1"/>
    <col min="4" max="4" width="8.875" customWidth="1"/>
    <col min="5" max="5" width="9.5" customWidth="1"/>
    <col min="8" max="8" width="9.375" customWidth="1"/>
    <col min="9" max="9" width="9.125" customWidth="1"/>
    <col min="10" max="10" width="9.5" customWidth="1"/>
    <col min="11" max="11" width="8.5" customWidth="1"/>
    <col min="12" max="12" width="9.375" customWidth="1"/>
    <col min="13" max="13" width="8" customWidth="1"/>
    <col min="14" max="16" width="8.625" customWidth="1"/>
    <col min="17" max="17" width="10" customWidth="1"/>
  </cols>
  <sheetData>
    <row r="1" spans="1:20" ht="27">
      <c r="A1" s="31"/>
      <c r="B1" s="568" t="s">
        <v>298</v>
      </c>
      <c r="C1" s="569"/>
      <c r="D1" s="569"/>
      <c r="E1" s="569"/>
      <c r="F1" s="569"/>
      <c r="G1" s="569"/>
      <c r="H1" s="569"/>
      <c r="I1" s="569"/>
      <c r="J1" s="569"/>
      <c r="K1" s="569"/>
      <c r="L1" s="569"/>
      <c r="M1" s="569"/>
      <c r="N1" s="570"/>
      <c r="O1" s="292"/>
      <c r="P1" s="10"/>
    </row>
    <row r="2" spans="1:20" ht="15.75">
      <c r="A2" s="109"/>
      <c r="B2" s="571" t="s">
        <v>306</v>
      </c>
      <c r="C2" s="572"/>
      <c r="D2" s="572"/>
      <c r="E2" s="572"/>
      <c r="F2" s="572"/>
      <c r="G2" s="572"/>
      <c r="H2" s="572"/>
      <c r="I2" s="572"/>
      <c r="J2" s="572"/>
      <c r="K2" s="572"/>
      <c r="L2" s="572"/>
      <c r="M2" s="572"/>
      <c r="N2" s="573"/>
      <c r="O2" s="293"/>
      <c r="P2" s="10"/>
    </row>
    <row r="3" spans="1:20" ht="16.5" thickBot="1">
      <c r="A3" s="109"/>
      <c r="B3" s="376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8"/>
      <c r="O3" s="10"/>
      <c r="P3" s="10"/>
    </row>
    <row r="4" spans="1:20" ht="15.75">
      <c r="A4" s="109"/>
      <c r="B4" s="574" t="s">
        <v>283</v>
      </c>
      <c r="C4" s="574"/>
      <c r="D4" s="574"/>
      <c r="E4" s="574"/>
      <c r="F4" s="574"/>
      <c r="G4" s="574"/>
      <c r="H4" s="574"/>
      <c r="I4" s="574"/>
      <c r="J4" s="574"/>
      <c r="K4" s="574"/>
      <c r="L4" s="574"/>
      <c r="M4" s="574"/>
      <c r="N4" s="574"/>
      <c r="O4" s="574"/>
      <c r="P4" s="574"/>
      <c r="Q4" s="574"/>
      <c r="R4" s="574"/>
    </row>
    <row r="5" spans="1:20" ht="15.75">
      <c r="A5" s="109"/>
      <c r="B5" s="574"/>
      <c r="C5" s="574"/>
      <c r="D5" s="574"/>
      <c r="E5" s="574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574"/>
      <c r="R5" s="574"/>
    </row>
    <row r="6" spans="1:20" ht="15.75">
      <c r="A6" s="109"/>
      <c r="B6" s="574"/>
      <c r="C6" s="574"/>
      <c r="D6" s="574"/>
      <c r="E6" s="574"/>
      <c r="F6" s="574"/>
      <c r="G6" s="574"/>
      <c r="H6" s="574"/>
      <c r="I6" s="574"/>
      <c r="J6" s="574"/>
      <c r="K6" s="574"/>
      <c r="L6" s="574"/>
      <c r="M6" s="574"/>
      <c r="N6" s="574"/>
      <c r="O6" s="574"/>
      <c r="P6" s="574"/>
      <c r="Q6" s="574"/>
      <c r="R6" s="574"/>
    </row>
    <row r="7" spans="1:20" ht="15.75">
      <c r="A7" s="109"/>
      <c r="B7" s="379" t="s">
        <v>38</v>
      </c>
      <c r="C7" s="379" t="s">
        <v>10</v>
      </c>
      <c r="D7" s="379" t="s">
        <v>284</v>
      </c>
      <c r="E7" s="379" t="s">
        <v>301</v>
      </c>
      <c r="F7" s="379" t="s">
        <v>285</v>
      </c>
      <c r="G7" s="379" t="s">
        <v>286</v>
      </c>
      <c r="H7" s="562" t="s">
        <v>287</v>
      </c>
      <c r="I7" s="562"/>
      <c r="J7" s="562"/>
      <c r="K7" s="379" t="s">
        <v>299</v>
      </c>
      <c r="L7" s="562" t="s">
        <v>288</v>
      </c>
      <c r="M7" s="562"/>
      <c r="N7" s="562"/>
      <c r="O7" s="379" t="s">
        <v>299</v>
      </c>
      <c r="P7" s="562" t="s">
        <v>289</v>
      </c>
      <c r="Q7" s="562"/>
      <c r="R7" s="562"/>
      <c r="S7" s="380" t="s">
        <v>299</v>
      </c>
      <c r="T7" s="380" t="s">
        <v>300</v>
      </c>
    </row>
    <row r="8" spans="1:20" ht="15.75">
      <c r="A8" s="109"/>
      <c r="B8" s="567"/>
      <c r="C8" s="563"/>
      <c r="D8" s="567"/>
      <c r="E8" s="563"/>
      <c r="F8" s="566" t="s">
        <v>290</v>
      </c>
      <c r="G8" s="372" t="s">
        <v>291</v>
      </c>
      <c r="H8" s="373"/>
      <c r="I8" s="373"/>
      <c r="J8" s="373"/>
      <c r="K8" s="374" t="e">
        <f>AVERAGE(H8:J8)</f>
        <v>#DIV/0!</v>
      </c>
      <c r="L8" s="373"/>
      <c r="M8" s="373"/>
      <c r="N8" s="373"/>
      <c r="O8" s="374" t="e">
        <f>AVERAGE(L8:N8)</f>
        <v>#DIV/0!</v>
      </c>
      <c r="P8" s="373"/>
      <c r="Q8" s="373"/>
      <c r="R8" s="373"/>
      <c r="S8" s="374" t="e">
        <f>AVERAGE(P8:R8)</f>
        <v>#DIV/0!</v>
      </c>
      <c r="T8" s="373" t="e">
        <f>MEDIAN(H8:J8,L8:N8,P8:R8)</f>
        <v>#NUM!</v>
      </c>
    </row>
    <row r="9" spans="1:20" ht="15.75">
      <c r="A9" s="109"/>
      <c r="B9" s="567"/>
      <c r="C9" s="564"/>
      <c r="D9" s="567"/>
      <c r="E9" s="564"/>
      <c r="F9" s="566"/>
      <c r="G9" s="372" t="s">
        <v>292</v>
      </c>
      <c r="H9" s="373"/>
      <c r="I9" s="373"/>
      <c r="J9" s="373"/>
      <c r="K9" s="374" t="e">
        <f>AVERAGE(H9:J9)</f>
        <v>#DIV/0!</v>
      </c>
      <c r="L9" s="373"/>
      <c r="M9" s="373"/>
      <c r="N9" s="373"/>
      <c r="O9" s="374" t="e">
        <f>AVERAGE(L9:N9)</f>
        <v>#DIV/0!</v>
      </c>
      <c r="P9" s="373"/>
      <c r="Q9" s="373"/>
      <c r="R9" s="373"/>
      <c r="S9" s="374" t="e">
        <f>AVERAGE(P9:R9)</f>
        <v>#DIV/0!</v>
      </c>
      <c r="T9" s="373" t="e">
        <f>MEDIAN(H9:J9,L9:N9,P9:R9)</f>
        <v>#NUM!</v>
      </c>
    </row>
    <row r="10" spans="1:20" ht="15.75">
      <c r="A10" s="109"/>
      <c r="B10" s="567"/>
      <c r="C10" s="564"/>
      <c r="D10" s="567"/>
      <c r="E10" s="564"/>
      <c r="F10" s="566"/>
      <c r="G10" s="372" t="s">
        <v>293</v>
      </c>
      <c r="H10" s="373"/>
      <c r="I10" s="373"/>
      <c r="J10" s="373"/>
      <c r="K10" s="374" t="e">
        <f>AVERAGE(H10:J10)</f>
        <v>#DIV/0!</v>
      </c>
      <c r="L10" s="373"/>
      <c r="M10" s="373"/>
      <c r="N10" s="373"/>
      <c r="O10" s="374" t="e">
        <f>AVERAGE(L10:N10)</f>
        <v>#DIV/0!</v>
      </c>
      <c r="P10" s="373"/>
      <c r="Q10" s="373"/>
      <c r="R10" s="373"/>
      <c r="S10" s="374" t="e">
        <f>AVERAGE(P10:R10)</f>
        <v>#DIV/0!</v>
      </c>
      <c r="T10" s="373" t="e">
        <f>MEDIAN(H10:J10,L10:N10,P10:R10)</f>
        <v>#NUM!</v>
      </c>
    </row>
    <row r="11" spans="1:20" ht="15.75">
      <c r="A11" s="109"/>
      <c r="B11" s="567"/>
      <c r="C11" s="565"/>
      <c r="D11" s="567"/>
      <c r="E11" s="565"/>
      <c r="F11" s="566"/>
      <c r="G11" s="372" t="s">
        <v>294</v>
      </c>
      <c r="H11" s="373"/>
      <c r="I11" s="373"/>
      <c r="J11" s="373"/>
      <c r="K11" s="374" t="e">
        <f>AVERAGE(H11:J11)</f>
        <v>#DIV/0!</v>
      </c>
      <c r="L11" s="373"/>
      <c r="M11" s="373"/>
      <c r="N11" s="373"/>
      <c r="O11" s="374" t="e">
        <f>AVERAGE(L11:N11)</f>
        <v>#DIV/0!</v>
      </c>
      <c r="P11" s="373"/>
      <c r="Q11" s="373"/>
      <c r="R11" s="373"/>
      <c r="S11" s="374" t="e">
        <f>AVERAGE(P11:R11)</f>
        <v>#DIV/0!</v>
      </c>
      <c r="T11" s="373" t="e">
        <f>MEDIAN(H11:J11,L11:N11,P11:R11)</f>
        <v>#NUM!</v>
      </c>
    </row>
    <row r="12" spans="1:20" ht="15">
      <c r="A12" s="31"/>
      <c r="B12" s="371"/>
      <c r="C12" s="371"/>
      <c r="D12" s="371"/>
      <c r="E12" s="371"/>
      <c r="F12" s="371"/>
      <c r="G12" s="371"/>
      <c r="H12" s="371"/>
      <c r="I12" s="371"/>
      <c r="J12" s="371"/>
      <c r="K12" s="375"/>
      <c r="L12" s="371"/>
      <c r="M12" s="371"/>
      <c r="N12" s="371"/>
      <c r="O12" s="375"/>
      <c r="P12" s="371"/>
      <c r="Q12" s="371"/>
      <c r="R12" s="371"/>
      <c r="S12" s="6"/>
      <c r="T12" s="6"/>
    </row>
    <row r="13" spans="1:20" ht="15.75">
      <c r="A13" s="31"/>
      <c r="B13" s="379" t="s">
        <v>38</v>
      </c>
      <c r="C13" s="379" t="s">
        <v>10</v>
      </c>
      <c r="D13" s="379" t="s">
        <v>284</v>
      </c>
      <c r="E13" s="379" t="s">
        <v>301</v>
      </c>
      <c r="F13" s="379" t="s">
        <v>285</v>
      </c>
      <c r="G13" s="379" t="s">
        <v>286</v>
      </c>
      <c r="H13" s="562" t="s">
        <v>287</v>
      </c>
      <c r="I13" s="562"/>
      <c r="J13" s="562"/>
      <c r="K13" s="379" t="s">
        <v>299</v>
      </c>
      <c r="L13" s="562" t="s">
        <v>288</v>
      </c>
      <c r="M13" s="562"/>
      <c r="N13" s="562"/>
      <c r="O13" s="379" t="s">
        <v>299</v>
      </c>
      <c r="P13" s="562" t="s">
        <v>289</v>
      </c>
      <c r="Q13" s="562"/>
      <c r="R13" s="562"/>
      <c r="S13" s="380" t="s">
        <v>299</v>
      </c>
      <c r="T13" s="380" t="s">
        <v>300</v>
      </c>
    </row>
    <row r="14" spans="1:20" ht="15.75">
      <c r="A14" s="31"/>
      <c r="B14" s="567"/>
      <c r="C14" s="563"/>
      <c r="D14" s="567"/>
      <c r="E14" s="563"/>
      <c r="F14" s="566" t="s">
        <v>290</v>
      </c>
      <c r="G14" s="372" t="s">
        <v>291</v>
      </c>
      <c r="H14" s="373"/>
      <c r="I14" s="373"/>
      <c r="J14" s="373"/>
      <c r="K14" s="374" t="e">
        <f>AVERAGE(H14:J14)</f>
        <v>#DIV/0!</v>
      </c>
      <c r="L14" s="373"/>
      <c r="M14" s="373"/>
      <c r="N14" s="373"/>
      <c r="O14" s="374" t="e">
        <f>AVERAGE(L14:N14)</f>
        <v>#DIV/0!</v>
      </c>
      <c r="P14" s="373"/>
      <c r="Q14" s="373"/>
      <c r="R14" s="373"/>
      <c r="S14" s="374" t="e">
        <f>AVERAGE(P14:R14)</f>
        <v>#DIV/0!</v>
      </c>
      <c r="T14" s="373" t="e">
        <f>MEDIAN(H14:J14,L14:N14,P14:R14)</f>
        <v>#NUM!</v>
      </c>
    </row>
    <row r="15" spans="1:20" ht="15.75">
      <c r="A15" s="31"/>
      <c r="B15" s="567"/>
      <c r="C15" s="564"/>
      <c r="D15" s="567"/>
      <c r="E15" s="564"/>
      <c r="F15" s="566"/>
      <c r="G15" s="372" t="s">
        <v>292</v>
      </c>
      <c r="H15" s="373"/>
      <c r="I15" s="373"/>
      <c r="J15" s="373"/>
      <c r="K15" s="374" t="e">
        <f>AVERAGE(H15:J15)</f>
        <v>#DIV/0!</v>
      </c>
      <c r="L15" s="373"/>
      <c r="M15" s="373"/>
      <c r="N15" s="373"/>
      <c r="O15" s="374" t="e">
        <f>AVERAGE(L15:N15)</f>
        <v>#DIV/0!</v>
      </c>
      <c r="P15" s="373"/>
      <c r="Q15" s="373"/>
      <c r="R15" s="373"/>
      <c r="S15" s="374" t="e">
        <f>AVERAGE(P15:R15)</f>
        <v>#DIV/0!</v>
      </c>
      <c r="T15" s="373" t="e">
        <f>MEDIAN(H15:J15,L15:N15,P15:R15)</f>
        <v>#NUM!</v>
      </c>
    </row>
    <row r="16" spans="1:20" ht="15.75">
      <c r="A16" s="31"/>
      <c r="B16" s="567"/>
      <c r="C16" s="564"/>
      <c r="D16" s="567"/>
      <c r="E16" s="564"/>
      <c r="F16" s="566"/>
      <c r="G16" s="372" t="s">
        <v>293</v>
      </c>
      <c r="H16" s="373"/>
      <c r="I16" s="373"/>
      <c r="J16" s="373"/>
      <c r="K16" s="374" t="e">
        <f>AVERAGE(H16:J16)</f>
        <v>#DIV/0!</v>
      </c>
      <c r="L16" s="373"/>
      <c r="M16" s="373"/>
      <c r="N16" s="373"/>
      <c r="O16" s="374" t="e">
        <f>AVERAGE(L16:N16)</f>
        <v>#DIV/0!</v>
      </c>
      <c r="P16" s="373"/>
      <c r="Q16" s="373"/>
      <c r="R16" s="373"/>
      <c r="S16" s="374" t="e">
        <f>AVERAGE(P16:R16)</f>
        <v>#DIV/0!</v>
      </c>
      <c r="T16" s="373" t="e">
        <f>MEDIAN(H16:J16,L16:N16,P16:R16)</f>
        <v>#NUM!</v>
      </c>
    </row>
    <row r="17" spans="1:20" ht="15.75">
      <c r="A17" s="31"/>
      <c r="B17" s="567"/>
      <c r="C17" s="565"/>
      <c r="D17" s="567"/>
      <c r="E17" s="565"/>
      <c r="F17" s="566"/>
      <c r="G17" s="372" t="s">
        <v>294</v>
      </c>
      <c r="H17" s="373"/>
      <c r="I17" s="373"/>
      <c r="J17" s="373"/>
      <c r="K17" s="374" t="e">
        <f>AVERAGE(H17:J17)</f>
        <v>#DIV/0!</v>
      </c>
      <c r="L17" s="373"/>
      <c r="M17" s="373"/>
      <c r="N17" s="373"/>
      <c r="O17" s="374" t="e">
        <f>AVERAGE(L17:N17)</f>
        <v>#DIV/0!</v>
      </c>
      <c r="P17" s="373"/>
      <c r="Q17" s="373"/>
      <c r="R17" s="373"/>
      <c r="S17" s="374" t="e">
        <f>AVERAGE(P17:R17)</f>
        <v>#DIV/0!</v>
      </c>
      <c r="T17" s="373" t="e">
        <f>MEDIAN(H17:J17,L17:N17,P17:R17)</f>
        <v>#NUM!</v>
      </c>
    </row>
    <row r="18" spans="1:20">
      <c r="A18" s="31"/>
      <c r="K18" s="6"/>
      <c r="O18" s="6"/>
      <c r="S18" s="6"/>
      <c r="T18" s="6"/>
    </row>
    <row r="19" spans="1:20" ht="15.75">
      <c r="A19" s="31"/>
      <c r="B19" s="379" t="s">
        <v>38</v>
      </c>
      <c r="C19" s="379" t="s">
        <v>10</v>
      </c>
      <c r="D19" s="379" t="s">
        <v>284</v>
      </c>
      <c r="E19" s="379" t="s">
        <v>301</v>
      </c>
      <c r="F19" s="379" t="s">
        <v>285</v>
      </c>
      <c r="G19" s="379" t="s">
        <v>286</v>
      </c>
      <c r="H19" s="562" t="s">
        <v>287</v>
      </c>
      <c r="I19" s="562"/>
      <c r="J19" s="562"/>
      <c r="K19" s="379" t="s">
        <v>299</v>
      </c>
      <c r="L19" s="562" t="s">
        <v>288</v>
      </c>
      <c r="M19" s="562"/>
      <c r="N19" s="562"/>
      <c r="O19" s="379" t="s">
        <v>299</v>
      </c>
      <c r="P19" s="562" t="s">
        <v>289</v>
      </c>
      <c r="Q19" s="562"/>
      <c r="R19" s="562"/>
      <c r="S19" s="380" t="s">
        <v>299</v>
      </c>
      <c r="T19" s="380" t="s">
        <v>300</v>
      </c>
    </row>
    <row r="20" spans="1:20" ht="15.75" customHeight="1">
      <c r="A20" s="31"/>
      <c r="B20" s="567"/>
      <c r="C20" s="563"/>
      <c r="D20" s="567"/>
      <c r="E20" s="563"/>
      <c r="F20" s="566" t="s">
        <v>290</v>
      </c>
      <c r="G20" s="372" t="s">
        <v>291</v>
      </c>
      <c r="H20" s="373"/>
      <c r="I20" s="373"/>
      <c r="J20" s="373"/>
      <c r="K20" s="374" t="e">
        <f>AVERAGE(H20:J20)</f>
        <v>#DIV/0!</v>
      </c>
      <c r="L20" s="373"/>
      <c r="M20" s="373"/>
      <c r="N20" s="373"/>
      <c r="O20" s="374" t="e">
        <f>AVERAGE(L20:N20)</f>
        <v>#DIV/0!</v>
      </c>
      <c r="P20" s="373"/>
      <c r="Q20" s="373"/>
      <c r="R20" s="373"/>
      <c r="S20" s="374" t="e">
        <f>AVERAGE(P20:R20)</f>
        <v>#DIV/0!</v>
      </c>
      <c r="T20" s="373" t="e">
        <f>MEDIAN(H20:J20,L20:N20,P20:R20)</f>
        <v>#NUM!</v>
      </c>
    </row>
    <row r="21" spans="1:20" ht="15.75">
      <c r="A21" s="31"/>
      <c r="B21" s="567"/>
      <c r="C21" s="564"/>
      <c r="D21" s="567"/>
      <c r="E21" s="564"/>
      <c r="F21" s="566"/>
      <c r="G21" s="372" t="s">
        <v>292</v>
      </c>
      <c r="H21" s="373"/>
      <c r="I21" s="373"/>
      <c r="J21" s="373"/>
      <c r="K21" s="374" t="e">
        <f>AVERAGE(H21:J21)</f>
        <v>#DIV/0!</v>
      </c>
      <c r="L21" s="373"/>
      <c r="M21" s="373"/>
      <c r="N21" s="373"/>
      <c r="O21" s="374" t="e">
        <f>AVERAGE(L21:N21)</f>
        <v>#DIV/0!</v>
      </c>
      <c r="P21" s="373"/>
      <c r="Q21" s="373"/>
      <c r="R21" s="373"/>
      <c r="S21" s="374" t="e">
        <f>AVERAGE(P21:R21)</f>
        <v>#DIV/0!</v>
      </c>
      <c r="T21" s="373" t="e">
        <f>MEDIAN(H21:J21,L21:N21,P21:R21)</f>
        <v>#NUM!</v>
      </c>
    </row>
    <row r="22" spans="1:20" ht="15.75">
      <c r="A22" s="31"/>
      <c r="B22" s="567"/>
      <c r="C22" s="564"/>
      <c r="D22" s="567"/>
      <c r="E22" s="564"/>
      <c r="F22" s="566"/>
      <c r="G22" s="372" t="s">
        <v>293</v>
      </c>
      <c r="H22" s="373"/>
      <c r="I22" s="373"/>
      <c r="J22" s="373"/>
      <c r="K22" s="374" t="e">
        <f>AVERAGE(H22:J22)</f>
        <v>#DIV/0!</v>
      </c>
      <c r="L22" s="373"/>
      <c r="M22" s="373"/>
      <c r="N22" s="373"/>
      <c r="O22" s="374" t="e">
        <f>AVERAGE(L22:N22)</f>
        <v>#DIV/0!</v>
      </c>
      <c r="P22" s="373"/>
      <c r="Q22" s="373"/>
      <c r="R22" s="373"/>
      <c r="S22" s="374" t="e">
        <f>AVERAGE(P22:R22)</f>
        <v>#DIV/0!</v>
      </c>
      <c r="T22" s="373" t="e">
        <f>MEDIAN(H22:J22,L22:N22,P22:R22)</f>
        <v>#NUM!</v>
      </c>
    </row>
    <row r="23" spans="1:20" ht="15.75">
      <c r="A23" s="31"/>
      <c r="B23" s="567"/>
      <c r="C23" s="565"/>
      <c r="D23" s="567"/>
      <c r="E23" s="565"/>
      <c r="F23" s="566"/>
      <c r="G23" s="372" t="s">
        <v>294</v>
      </c>
      <c r="H23" s="373"/>
      <c r="I23" s="373"/>
      <c r="J23" s="373"/>
      <c r="K23" s="374" t="e">
        <f>AVERAGE(H23:J23)</f>
        <v>#DIV/0!</v>
      </c>
      <c r="L23" s="373"/>
      <c r="M23" s="373"/>
      <c r="N23" s="373"/>
      <c r="O23" s="374" t="e">
        <f>AVERAGE(L23:N23)</f>
        <v>#DIV/0!</v>
      </c>
      <c r="P23" s="373"/>
      <c r="Q23" s="373"/>
      <c r="R23" s="373"/>
      <c r="S23" s="374" t="e">
        <f>AVERAGE(P23:R23)</f>
        <v>#DIV/0!</v>
      </c>
      <c r="T23" s="373" t="e">
        <f>MEDIAN(H23:J23,L23:N23,P23:R23)</f>
        <v>#NUM!</v>
      </c>
    </row>
    <row r="24" spans="1:20">
      <c r="A24" s="31"/>
      <c r="K24" s="6"/>
      <c r="O24" s="6"/>
      <c r="S24" s="6"/>
      <c r="T24" s="6"/>
    </row>
    <row r="25" spans="1:20" ht="15.75">
      <c r="A25" s="31"/>
      <c r="B25" s="379" t="s">
        <v>38</v>
      </c>
      <c r="C25" s="379" t="s">
        <v>10</v>
      </c>
      <c r="D25" s="379" t="s">
        <v>284</v>
      </c>
      <c r="E25" s="379" t="s">
        <v>301</v>
      </c>
      <c r="F25" s="379" t="s">
        <v>285</v>
      </c>
      <c r="G25" s="379" t="s">
        <v>286</v>
      </c>
      <c r="H25" s="562" t="s">
        <v>287</v>
      </c>
      <c r="I25" s="562"/>
      <c r="J25" s="562"/>
      <c r="K25" s="379" t="s">
        <v>299</v>
      </c>
      <c r="L25" s="562" t="s">
        <v>288</v>
      </c>
      <c r="M25" s="562"/>
      <c r="N25" s="562"/>
      <c r="O25" s="379" t="s">
        <v>299</v>
      </c>
      <c r="P25" s="562" t="s">
        <v>289</v>
      </c>
      <c r="Q25" s="562"/>
      <c r="R25" s="562"/>
      <c r="S25" s="380" t="s">
        <v>299</v>
      </c>
      <c r="T25" s="380" t="s">
        <v>300</v>
      </c>
    </row>
    <row r="26" spans="1:20" ht="15.75" customHeight="1">
      <c r="A26" s="31"/>
      <c r="B26" s="567"/>
      <c r="C26" s="563"/>
      <c r="D26" s="567"/>
      <c r="E26" s="563"/>
      <c r="F26" s="566" t="s">
        <v>290</v>
      </c>
      <c r="G26" s="372" t="s">
        <v>291</v>
      </c>
      <c r="H26" s="373"/>
      <c r="I26" s="373"/>
      <c r="J26" s="373"/>
      <c r="K26" s="374" t="e">
        <f>AVERAGE(H26:J26)</f>
        <v>#DIV/0!</v>
      </c>
      <c r="L26" s="373"/>
      <c r="M26" s="373"/>
      <c r="N26" s="373"/>
      <c r="O26" s="374" t="e">
        <f>AVERAGE(L26:N26)</f>
        <v>#DIV/0!</v>
      </c>
      <c r="P26" s="373"/>
      <c r="Q26" s="373"/>
      <c r="R26" s="373"/>
      <c r="S26" s="374" t="e">
        <f>AVERAGE(P26:R26)</f>
        <v>#DIV/0!</v>
      </c>
      <c r="T26" s="373" t="e">
        <f>MEDIAN(H26:J26,L26:N26,P26:R26)</f>
        <v>#NUM!</v>
      </c>
    </row>
    <row r="27" spans="1:20" ht="15.75">
      <c r="A27" s="31"/>
      <c r="B27" s="567"/>
      <c r="C27" s="564"/>
      <c r="D27" s="567"/>
      <c r="E27" s="564"/>
      <c r="F27" s="566"/>
      <c r="G27" s="372" t="s">
        <v>292</v>
      </c>
      <c r="H27" s="373"/>
      <c r="I27" s="373"/>
      <c r="J27" s="373"/>
      <c r="K27" s="374" t="e">
        <f>AVERAGE(H27:J27)</f>
        <v>#DIV/0!</v>
      </c>
      <c r="L27" s="373"/>
      <c r="M27" s="373"/>
      <c r="N27" s="373"/>
      <c r="O27" s="374" t="e">
        <f>AVERAGE(L27:N27)</f>
        <v>#DIV/0!</v>
      </c>
      <c r="P27" s="373"/>
      <c r="Q27" s="373"/>
      <c r="R27" s="373"/>
      <c r="S27" s="374" t="e">
        <f>AVERAGE(P27:R27)</f>
        <v>#DIV/0!</v>
      </c>
      <c r="T27" s="373" t="e">
        <f>MEDIAN(H27:J27,L27:N27,P27:R27)</f>
        <v>#NUM!</v>
      </c>
    </row>
    <row r="28" spans="1:20" ht="15.75">
      <c r="A28" s="31"/>
      <c r="B28" s="567"/>
      <c r="C28" s="564"/>
      <c r="D28" s="567"/>
      <c r="E28" s="564"/>
      <c r="F28" s="566"/>
      <c r="G28" s="372" t="s">
        <v>293</v>
      </c>
      <c r="H28" s="373"/>
      <c r="I28" s="373"/>
      <c r="J28" s="373"/>
      <c r="K28" s="374" t="e">
        <f>AVERAGE(H28:J28)</f>
        <v>#DIV/0!</v>
      </c>
      <c r="L28" s="373"/>
      <c r="M28" s="373"/>
      <c r="N28" s="373"/>
      <c r="O28" s="374" t="e">
        <f>AVERAGE(L28:N28)</f>
        <v>#DIV/0!</v>
      </c>
      <c r="P28" s="373"/>
      <c r="Q28" s="373"/>
      <c r="R28" s="373"/>
      <c r="S28" s="374" t="e">
        <f>AVERAGE(P28:R28)</f>
        <v>#DIV/0!</v>
      </c>
      <c r="T28" s="373" t="e">
        <f>MEDIAN(H28:J28,L28:N28,P28:R28)</f>
        <v>#NUM!</v>
      </c>
    </row>
    <row r="29" spans="1:20" ht="15.75">
      <c r="A29" s="31"/>
      <c r="B29" s="567"/>
      <c r="C29" s="565"/>
      <c r="D29" s="567"/>
      <c r="E29" s="565"/>
      <c r="F29" s="566"/>
      <c r="G29" s="372" t="s">
        <v>294</v>
      </c>
      <c r="H29" s="373"/>
      <c r="I29" s="373"/>
      <c r="J29" s="373"/>
      <c r="K29" s="374" t="e">
        <f>AVERAGE(H29:J29)</f>
        <v>#DIV/0!</v>
      </c>
      <c r="L29" s="373"/>
      <c r="M29" s="373"/>
      <c r="N29" s="373"/>
      <c r="O29" s="374" t="e">
        <f>AVERAGE(L29:N29)</f>
        <v>#DIV/0!</v>
      </c>
      <c r="P29" s="373"/>
      <c r="Q29" s="373"/>
      <c r="R29" s="373"/>
      <c r="S29" s="374" t="e">
        <f>AVERAGE(P29:R29)</f>
        <v>#DIV/0!</v>
      </c>
      <c r="T29" s="373" t="e">
        <f>MEDIAN(H29:J29,L29:N29,P29:R29)</f>
        <v>#NUM!</v>
      </c>
    </row>
    <row r="30" spans="1:20">
      <c r="A30" s="31"/>
      <c r="K30" s="6"/>
      <c r="O30" s="6"/>
      <c r="S30" s="6"/>
      <c r="T30" s="6"/>
    </row>
    <row r="31" spans="1:20" ht="15.75">
      <c r="A31" s="31"/>
      <c r="B31" s="379" t="s">
        <v>38</v>
      </c>
      <c r="C31" s="379" t="s">
        <v>10</v>
      </c>
      <c r="D31" s="379" t="s">
        <v>284</v>
      </c>
      <c r="E31" s="379" t="s">
        <v>301</v>
      </c>
      <c r="F31" s="379" t="s">
        <v>285</v>
      </c>
      <c r="G31" s="379" t="s">
        <v>286</v>
      </c>
      <c r="H31" s="562" t="s">
        <v>287</v>
      </c>
      <c r="I31" s="562"/>
      <c r="J31" s="562"/>
      <c r="K31" s="379" t="s">
        <v>299</v>
      </c>
      <c r="L31" s="562" t="s">
        <v>288</v>
      </c>
      <c r="M31" s="562"/>
      <c r="N31" s="562"/>
      <c r="O31" s="379" t="s">
        <v>299</v>
      </c>
      <c r="P31" s="562" t="s">
        <v>289</v>
      </c>
      <c r="Q31" s="562"/>
      <c r="R31" s="562"/>
      <c r="S31" s="380" t="s">
        <v>299</v>
      </c>
      <c r="T31" s="380" t="s">
        <v>300</v>
      </c>
    </row>
    <row r="32" spans="1:20" ht="15.75" customHeight="1">
      <c r="A32" s="31"/>
      <c r="B32" s="567"/>
      <c r="C32" s="563"/>
      <c r="D32" s="567"/>
      <c r="E32" s="563"/>
      <c r="F32" s="566" t="s">
        <v>290</v>
      </c>
      <c r="G32" s="372" t="s">
        <v>291</v>
      </c>
      <c r="H32" s="373"/>
      <c r="I32" s="373"/>
      <c r="J32" s="373"/>
      <c r="K32" s="374" t="e">
        <f>AVERAGE(H32:J32)</f>
        <v>#DIV/0!</v>
      </c>
      <c r="L32" s="373"/>
      <c r="M32" s="373"/>
      <c r="N32" s="373"/>
      <c r="O32" s="374" t="e">
        <f>AVERAGE(L32:N32)</f>
        <v>#DIV/0!</v>
      </c>
      <c r="P32" s="373"/>
      <c r="Q32" s="373"/>
      <c r="R32" s="373"/>
      <c r="S32" s="374" t="e">
        <f>AVERAGE(P32:R32)</f>
        <v>#DIV/0!</v>
      </c>
      <c r="T32" s="373" t="e">
        <f>MEDIAN(H32:J32,L32:N32,P32:R32)</f>
        <v>#NUM!</v>
      </c>
    </row>
    <row r="33" spans="1:20" ht="15.75">
      <c r="A33" s="31"/>
      <c r="B33" s="567"/>
      <c r="C33" s="564"/>
      <c r="D33" s="567"/>
      <c r="E33" s="564"/>
      <c r="F33" s="566"/>
      <c r="G33" s="372" t="s">
        <v>292</v>
      </c>
      <c r="H33" s="373"/>
      <c r="I33" s="373"/>
      <c r="J33" s="373"/>
      <c r="K33" s="374" t="e">
        <f>AVERAGE(H33:J33)</f>
        <v>#DIV/0!</v>
      </c>
      <c r="L33" s="373"/>
      <c r="M33" s="373"/>
      <c r="N33" s="373"/>
      <c r="O33" s="374" t="e">
        <f>AVERAGE(L33:N33)</f>
        <v>#DIV/0!</v>
      </c>
      <c r="P33" s="373"/>
      <c r="Q33" s="373"/>
      <c r="R33" s="373"/>
      <c r="S33" s="374" t="e">
        <f>AVERAGE(P33:R33)</f>
        <v>#DIV/0!</v>
      </c>
      <c r="T33" s="373" t="e">
        <f>MEDIAN(H33:J33,L33:N33,P33:R33)</f>
        <v>#NUM!</v>
      </c>
    </row>
    <row r="34" spans="1:20" ht="15.75">
      <c r="A34" s="31"/>
      <c r="B34" s="567"/>
      <c r="C34" s="564"/>
      <c r="D34" s="567"/>
      <c r="E34" s="564"/>
      <c r="F34" s="566"/>
      <c r="G34" s="372" t="s">
        <v>293</v>
      </c>
      <c r="H34" s="373"/>
      <c r="I34" s="373"/>
      <c r="J34" s="373"/>
      <c r="K34" s="374" t="e">
        <f>AVERAGE(H34:J34)</f>
        <v>#DIV/0!</v>
      </c>
      <c r="L34" s="373"/>
      <c r="M34" s="373"/>
      <c r="N34" s="373"/>
      <c r="O34" s="374" t="e">
        <f>AVERAGE(L34:N34)</f>
        <v>#DIV/0!</v>
      </c>
      <c r="P34" s="373"/>
      <c r="Q34" s="373"/>
      <c r="R34" s="373"/>
      <c r="S34" s="374" t="e">
        <f>AVERAGE(P34:R34)</f>
        <v>#DIV/0!</v>
      </c>
      <c r="T34" s="373" t="e">
        <f>MEDIAN(H34:J34,L34:N34,P34:R34)</f>
        <v>#NUM!</v>
      </c>
    </row>
    <row r="35" spans="1:20" ht="15.75">
      <c r="A35" s="31"/>
      <c r="B35" s="567"/>
      <c r="C35" s="565"/>
      <c r="D35" s="567"/>
      <c r="E35" s="565"/>
      <c r="F35" s="566"/>
      <c r="G35" s="372" t="s">
        <v>294</v>
      </c>
      <c r="H35" s="373"/>
      <c r="I35" s="373"/>
      <c r="J35" s="373"/>
      <c r="K35" s="374" t="e">
        <f>AVERAGE(H35:J35)</f>
        <v>#DIV/0!</v>
      </c>
      <c r="L35" s="373"/>
      <c r="M35" s="373"/>
      <c r="N35" s="373"/>
      <c r="O35" s="374" t="e">
        <f>AVERAGE(L35:N35)</f>
        <v>#DIV/0!</v>
      </c>
      <c r="P35" s="373"/>
      <c r="Q35" s="373"/>
      <c r="R35" s="373"/>
      <c r="S35" s="374" t="e">
        <f>AVERAGE(P35:R35)</f>
        <v>#DIV/0!</v>
      </c>
      <c r="T35" s="373" t="e">
        <f>MEDIAN(H35:J35,L35:N35,P35:R35)</f>
        <v>#NUM!</v>
      </c>
    </row>
  </sheetData>
  <protectedRanges>
    <protectedRange sqref="B4:C17 B19:C23 B25:C29 B31:C35 E4:R12 S7:T11 E13:T17 E19:T23 E25:T29 E31:T35" name="Rango1"/>
    <protectedRange sqref="D4:D17 D19:D23 D25:D29 D31:D35" name="Rango1_1"/>
  </protectedRanges>
  <mergeCells count="43">
    <mergeCell ref="B1:N1"/>
    <mergeCell ref="B2:N2"/>
    <mergeCell ref="B4:R6"/>
    <mergeCell ref="H7:J7"/>
    <mergeCell ref="L7:N7"/>
    <mergeCell ref="P7:R7"/>
    <mergeCell ref="H19:J19"/>
    <mergeCell ref="L19:N19"/>
    <mergeCell ref="P19:R19"/>
    <mergeCell ref="H13:J13"/>
    <mergeCell ref="B8:B11"/>
    <mergeCell ref="D8:D11"/>
    <mergeCell ref="E8:E11"/>
    <mergeCell ref="F8:F11"/>
    <mergeCell ref="L13:N13"/>
    <mergeCell ref="P13:R13"/>
    <mergeCell ref="B14:B17"/>
    <mergeCell ref="D14:D17"/>
    <mergeCell ref="E14:E17"/>
    <mergeCell ref="F14:F17"/>
    <mergeCell ref="C8:C11"/>
    <mergeCell ref="C14:C17"/>
    <mergeCell ref="F32:F35"/>
    <mergeCell ref="B32:B35"/>
    <mergeCell ref="D32:D35"/>
    <mergeCell ref="E32:E35"/>
    <mergeCell ref="B20:B23"/>
    <mergeCell ref="D20:D23"/>
    <mergeCell ref="E20:E23"/>
    <mergeCell ref="F20:F23"/>
    <mergeCell ref="E26:E29"/>
    <mergeCell ref="F26:F29"/>
    <mergeCell ref="C32:C35"/>
    <mergeCell ref="B26:B29"/>
    <mergeCell ref="D26:D29"/>
    <mergeCell ref="H31:J31"/>
    <mergeCell ref="L31:N31"/>
    <mergeCell ref="P31:R31"/>
    <mergeCell ref="C26:C29"/>
    <mergeCell ref="C20:C23"/>
    <mergeCell ref="H25:J25"/>
    <mergeCell ref="L25:N25"/>
    <mergeCell ref="P25:R25"/>
  </mergeCells>
  <phoneticPr fontId="0" type="noConversion"/>
  <conditionalFormatting sqref="D4:F12 I12:Q12 I4:O11">
    <cfRule type="expression" dxfId="68" priority="78" stopIfTrue="1">
      <formula>"SEVERSTAL"</formula>
    </cfRule>
  </conditionalFormatting>
  <conditionalFormatting sqref="B4:C8 B12:C12 B9:B11">
    <cfRule type="cellIs" dxfId="67" priority="79" stopIfTrue="1" operator="equal">
      <formula>"APROBADO"</formula>
    </cfRule>
    <cfRule type="cellIs" dxfId="66" priority="80" stopIfTrue="1" operator="equal">
      <formula>"ESPERA"</formula>
    </cfRule>
    <cfRule type="cellIs" dxfId="65" priority="81" stopIfTrue="1" operator="equal">
      <formula>"RECHAZADO"</formula>
    </cfRule>
  </conditionalFormatting>
  <conditionalFormatting sqref="P4:P11">
    <cfRule type="expression" dxfId="64" priority="77" stopIfTrue="1">
      <formula>"SEVERSTAL"</formula>
    </cfRule>
  </conditionalFormatting>
  <conditionalFormatting sqref="Q4:Q11">
    <cfRule type="expression" dxfId="63" priority="76" stopIfTrue="1">
      <formula>"SEVERSTAL"</formula>
    </cfRule>
  </conditionalFormatting>
  <conditionalFormatting sqref="R4:R5 R8:R12">
    <cfRule type="expression" dxfId="62" priority="75" stopIfTrue="1">
      <formula>"SEVERSTAL"</formula>
    </cfRule>
  </conditionalFormatting>
  <conditionalFormatting sqref="R6">
    <cfRule type="expression" dxfId="61" priority="74" stopIfTrue="1">
      <formula>"SEVERSTAL"</formula>
    </cfRule>
  </conditionalFormatting>
  <conditionalFormatting sqref="R7">
    <cfRule type="expression" dxfId="60" priority="73" stopIfTrue="1">
      <formula>"SEVERSTAL"</formula>
    </cfRule>
  </conditionalFormatting>
  <conditionalFormatting sqref="S32:S35">
    <cfRule type="expression" dxfId="59" priority="15" stopIfTrue="1">
      <formula>"SEVERSTAL"</formula>
    </cfRule>
  </conditionalFormatting>
  <conditionalFormatting sqref="S7">
    <cfRule type="expression" dxfId="58" priority="71" stopIfTrue="1">
      <formula>"SEVERSTAL"</formula>
    </cfRule>
  </conditionalFormatting>
  <conditionalFormatting sqref="T7:T11">
    <cfRule type="expression" dxfId="57" priority="69" stopIfTrue="1">
      <formula>"SEVERSTAL"</formula>
    </cfRule>
  </conditionalFormatting>
  <conditionalFormatting sqref="I13:O13 D13:F17 I14:J17 L14:N17">
    <cfRule type="expression" dxfId="56" priority="64" stopIfTrue="1">
      <formula>"SEVERSTAL"</formula>
    </cfRule>
  </conditionalFormatting>
  <conditionalFormatting sqref="B13:C14 B15:B17">
    <cfRule type="cellIs" dxfId="55" priority="65" stopIfTrue="1" operator="equal">
      <formula>"APROBADO"</formula>
    </cfRule>
    <cfRule type="cellIs" dxfId="54" priority="66" stopIfTrue="1" operator="equal">
      <formula>"ESPERA"</formula>
    </cfRule>
    <cfRule type="cellIs" dxfId="53" priority="67" stopIfTrue="1" operator="equal">
      <formula>"RECHAZADO"</formula>
    </cfRule>
  </conditionalFormatting>
  <conditionalFormatting sqref="P13:P17">
    <cfRule type="expression" dxfId="52" priority="63" stopIfTrue="1">
      <formula>"SEVERSTAL"</formula>
    </cfRule>
  </conditionalFormatting>
  <conditionalFormatting sqref="Q13:Q17">
    <cfRule type="expression" dxfId="51" priority="62" stopIfTrue="1">
      <formula>"SEVERSTAL"</formula>
    </cfRule>
  </conditionalFormatting>
  <conditionalFormatting sqref="R14:R17">
    <cfRule type="expression" dxfId="50" priority="61" stopIfTrue="1">
      <formula>"SEVERSTAL"</formula>
    </cfRule>
  </conditionalFormatting>
  <conditionalFormatting sqref="R13">
    <cfRule type="expression" dxfId="49" priority="60" stopIfTrue="1">
      <formula>"SEVERSTAL"</formula>
    </cfRule>
  </conditionalFormatting>
  <conditionalFormatting sqref="S13">
    <cfRule type="expression" dxfId="48" priority="59" stopIfTrue="1">
      <formula>"SEVERSTAL"</formula>
    </cfRule>
  </conditionalFormatting>
  <conditionalFormatting sqref="T13">
    <cfRule type="expression" dxfId="47" priority="58" stopIfTrue="1">
      <formula>"SEVERSTAL"</formula>
    </cfRule>
  </conditionalFormatting>
  <conditionalFormatting sqref="T32:T35">
    <cfRule type="expression" dxfId="46" priority="11" stopIfTrue="1">
      <formula>"SEVERSTAL"</formula>
    </cfRule>
  </conditionalFormatting>
  <conditionalFormatting sqref="I19:O19 D19:F23 I20:J23 L20:N23">
    <cfRule type="expression" dxfId="45" priority="54" stopIfTrue="1">
      <formula>"SEVERSTAL"</formula>
    </cfRule>
  </conditionalFormatting>
  <conditionalFormatting sqref="B19:C20 B21:B23">
    <cfRule type="cellIs" dxfId="44" priority="55" stopIfTrue="1" operator="equal">
      <formula>"APROBADO"</formula>
    </cfRule>
    <cfRule type="cellIs" dxfId="43" priority="56" stopIfTrue="1" operator="equal">
      <formula>"ESPERA"</formula>
    </cfRule>
    <cfRule type="cellIs" dxfId="42" priority="57" stopIfTrue="1" operator="equal">
      <formula>"RECHAZADO"</formula>
    </cfRule>
  </conditionalFormatting>
  <conditionalFormatting sqref="P19:P23">
    <cfRule type="expression" dxfId="41" priority="53" stopIfTrue="1">
      <formula>"SEVERSTAL"</formula>
    </cfRule>
  </conditionalFormatting>
  <conditionalFormatting sqref="Q19:Q23">
    <cfRule type="expression" dxfId="40" priority="52" stopIfTrue="1">
      <formula>"SEVERSTAL"</formula>
    </cfRule>
  </conditionalFormatting>
  <conditionalFormatting sqref="R20:R23">
    <cfRule type="expression" dxfId="39" priority="51" stopIfTrue="1">
      <formula>"SEVERSTAL"</formula>
    </cfRule>
  </conditionalFormatting>
  <conditionalFormatting sqref="R19">
    <cfRule type="expression" dxfId="38" priority="50" stopIfTrue="1">
      <formula>"SEVERSTAL"</formula>
    </cfRule>
  </conditionalFormatting>
  <conditionalFormatting sqref="S19">
    <cfRule type="expression" dxfId="37" priority="49" stopIfTrue="1">
      <formula>"SEVERSTAL"</formula>
    </cfRule>
  </conditionalFormatting>
  <conditionalFormatting sqref="T19">
    <cfRule type="expression" dxfId="36" priority="48" stopIfTrue="1">
      <formula>"SEVERSTAL"</formula>
    </cfRule>
  </conditionalFormatting>
  <conditionalFormatting sqref="I25:O25 D25:F29 I26:J29 L26:N29">
    <cfRule type="expression" dxfId="35" priority="44" stopIfTrue="1">
      <formula>"SEVERSTAL"</formula>
    </cfRule>
  </conditionalFormatting>
  <conditionalFormatting sqref="B25:C26 B27:B29">
    <cfRule type="cellIs" dxfId="34" priority="45" stopIfTrue="1" operator="equal">
      <formula>"APROBADO"</formula>
    </cfRule>
    <cfRule type="cellIs" dxfId="33" priority="46" stopIfTrue="1" operator="equal">
      <formula>"ESPERA"</formula>
    </cfRule>
    <cfRule type="cellIs" dxfId="32" priority="47" stopIfTrue="1" operator="equal">
      <formula>"RECHAZADO"</formula>
    </cfRule>
  </conditionalFormatting>
  <conditionalFormatting sqref="P25:P29">
    <cfRule type="expression" dxfId="31" priority="43" stopIfTrue="1">
      <formula>"SEVERSTAL"</formula>
    </cfRule>
  </conditionalFormatting>
  <conditionalFormatting sqref="Q25:Q29">
    <cfRule type="expression" dxfId="30" priority="42" stopIfTrue="1">
      <formula>"SEVERSTAL"</formula>
    </cfRule>
  </conditionalFormatting>
  <conditionalFormatting sqref="R26:R29">
    <cfRule type="expression" dxfId="29" priority="41" stopIfTrue="1">
      <formula>"SEVERSTAL"</formula>
    </cfRule>
  </conditionalFormatting>
  <conditionalFormatting sqref="R25">
    <cfRule type="expression" dxfId="28" priority="40" stopIfTrue="1">
      <formula>"SEVERSTAL"</formula>
    </cfRule>
  </conditionalFormatting>
  <conditionalFormatting sqref="S25">
    <cfRule type="expression" dxfId="27" priority="39" stopIfTrue="1">
      <formula>"SEVERSTAL"</formula>
    </cfRule>
  </conditionalFormatting>
  <conditionalFormatting sqref="T25">
    <cfRule type="expression" dxfId="26" priority="38" stopIfTrue="1">
      <formula>"SEVERSTAL"</formula>
    </cfRule>
  </conditionalFormatting>
  <conditionalFormatting sqref="I31:O31 D31:F35 I32:J35 L32:N35">
    <cfRule type="expression" dxfId="25" priority="34" stopIfTrue="1">
      <formula>"SEVERSTAL"</formula>
    </cfRule>
  </conditionalFormatting>
  <conditionalFormatting sqref="B31:C32 B33:B35">
    <cfRule type="cellIs" dxfId="24" priority="35" stopIfTrue="1" operator="equal">
      <formula>"APROBADO"</formula>
    </cfRule>
    <cfRule type="cellIs" dxfId="23" priority="36" stopIfTrue="1" operator="equal">
      <formula>"ESPERA"</formula>
    </cfRule>
    <cfRule type="cellIs" dxfId="22" priority="37" stopIfTrue="1" operator="equal">
      <formula>"RECHAZADO"</formula>
    </cfRule>
  </conditionalFormatting>
  <conditionalFormatting sqref="P31:P35">
    <cfRule type="expression" dxfId="21" priority="33" stopIfTrue="1">
      <formula>"SEVERSTAL"</formula>
    </cfRule>
  </conditionalFormatting>
  <conditionalFormatting sqref="Q31:Q35">
    <cfRule type="expression" dxfId="20" priority="32" stopIfTrue="1">
      <formula>"SEVERSTAL"</formula>
    </cfRule>
  </conditionalFormatting>
  <conditionalFormatting sqref="R32:R35">
    <cfRule type="expression" dxfId="19" priority="31" stopIfTrue="1">
      <formula>"SEVERSTAL"</formula>
    </cfRule>
  </conditionalFormatting>
  <conditionalFormatting sqref="R31">
    <cfRule type="expression" dxfId="18" priority="30" stopIfTrue="1">
      <formula>"SEVERSTAL"</formula>
    </cfRule>
  </conditionalFormatting>
  <conditionalFormatting sqref="S31">
    <cfRule type="expression" dxfId="17" priority="29" stopIfTrue="1">
      <formula>"SEVERSTAL"</formula>
    </cfRule>
  </conditionalFormatting>
  <conditionalFormatting sqref="T31">
    <cfRule type="expression" dxfId="16" priority="28" stopIfTrue="1">
      <formula>"SEVERSTAL"</formula>
    </cfRule>
  </conditionalFormatting>
  <conditionalFormatting sqref="K14:K17">
    <cfRule type="expression" dxfId="15" priority="27" stopIfTrue="1">
      <formula>"SEVERSTAL"</formula>
    </cfRule>
  </conditionalFormatting>
  <conditionalFormatting sqref="K20:K23">
    <cfRule type="expression" dxfId="14" priority="26" stopIfTrue="1">
      <formula>"SEVERSTAL"</formula>
    </cfRule>
  </conditionalFormatting>
  <conditionalFormatting sqref="K26:K29">
    <cfRule type="expression" dxfId="13" priority="25" stopIfTrue="1">
      <formula>"SEVERSTAL"</formula>
    </cfRule>
  </conditionalFormatting>
  <conditionalFormatting sqref="K32:K35">
    <cfRule type="expression" dxfId="12" priority="24" stopIfTrue="1">
      <formula>"SEVERSTAL"</formula>
    </cfRule>
  </conditionalFormatting>
  <conditionalFormatting sqref="O14:O17">
    <cfRule type="expression" dxfId="11" priority="23" stopIfTrue="1">
      <formula>"SEVERSTAL"</formula>
    </cfRule>
  </conditionalFormatting>
  <conditionalFormatting sqref="O20:O23">
    <cfRule type="expression" dxfId="10" priority="22" stopIfTrue="1">
      <formula>"SEVERSTAL"</formula>
    </cfRule>
  </conditionalFormatting>
  <conditionalFormatting sqref="O26:O29">
    <cfRule type="expression" dxfId="9" priority="21" stopIfTrue="1">
      <formula>"SEVERSTAL"</formula>
    </cfRule>
  </conditionalFormatting>
  <conditionalFormatting sqref="O32:O35">
    <cfRule type="expression" dxfId="8" priority="20" stopIfTrue="1">
      <formula>"SEVERSTAL"</formula>
    </cfRule>
  </conditionalFormatting>
  <conditionalFormatting sqref="S8:S11">
    <cfRule type="expression" dxfId="7" priority="19" stopIfTrue="1">
      <formula>"SEVERSTAL"</formula>
    </cfRule>
  </conditionalFormatting>
  <conditionalFormatting sqref="S14:S17">
    <cfRule type="expression" dxfId="6" priority="18" stopIfTrue="1">
      <formula>"SEVERSTAL"</formula>
    </cfRule>
  </conditionalFormatting>
  <conditionalFormatting sqref="S20:S23">
    <cfRule type="expression" dxfId="5" priority="17" stopIfTrue="1">
      <formula>"SEVERSTAL"</formula>
    </cfRule>
  </conditionalFormatting>
  <conditionalFormatting sqref="S26:S29">
    <cfRule type="expression" dxfId="4" priority="16" stopIfTrue="1">
      <formula>"SEVERSTAL"</formula>
    </cfRule>
  </conditionalFormatting>
  <conditionalFormatting sqref="T14:T17">
    <cfRule type="expression" dxfId="3" priority="14" stopIfTrue="1">
      <formula>"SEVERSTAL"</formula>
    </cfRule>
  </conditionalFormatting>
  <conditionalFormatting sqref="T20:T23">
    <cfRule type="expression" dxfId="2" priority="13" stopIfTrue="1">
      <formula>"SEVERSTAL"</formula>
    </cfRule>
  </conditionalFormatting>
  <conditionalFormatting sqref="T26:T29">
    <cfRule type="expression" dxfId="1" priority="12" stopIfTrue="1">
      <formula>"SEVERSTAL"</formula>
    </cfRule>
  </conditionalFormatting>
  <pageMargins left="0.5" right="0.38" top="0.59" bottom="0.52" header="0" footer="0"/>
  <pageSetup paperSize="5" scale="63" orientation="landscape" horizontalDpi="300" verticalDpi="300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pageSetUpPr autoPageBreaks="0"/>
  </sheetPr>
  <dimension ref="A1:BC92"/>
  <sheetViews>
    <sheetView showGridLines="0" zoomScale="140" workbookViewId="0">
      <pane xSplit="5" ySplit="3" topLeftCell="F6" activePane="bottomRight" state="frozen"/>
      <selection activeCell="G26" sqref="G26"/>
      <selection pane="topRight" activeCell="G26" sqref="G26"/>
      <selection pane="bottomLeft" activeCell="G26" sqref="G26"/>
      <selection pane="bottomRight" activeCell="C12" sqref="C12"/>
    </sheetView>
  </sheetViews>
  <sheetFormatPr baseColWidth="10" defaultRowHeight="14.25"/>
  <cols>
    <col min="1" max="1" width="12.75" customWidth="1"/>
    <col min="2" max="2" width="17.875" customWidth="1"/>
    <col min="3" max="3" width="17.875" style="5" customWidth="1"/>
    <col min="4" max="5" width="17.875" customWidth="1"/>
  </cols>
  <sheetData>
    <row r="1" spans="1:5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</row>
    <row r="2" spans="1:55">
      <c r="A2" s="11"/>
      <c r="B2" s="12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  <c r="AX2" s="11"/>
      <c r="AY2" s="11"/>
      <c r="AZ2" s="11"/>
      <c r="BA2" s="11"/>
      <c r="BB2" s="11"/>
      <c r="BC2" s="11"/>
    </row>
    <row r="3" spans="1:55">
      <c r="A3" s="11"/>
      <c r="B3" s="12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</row>
    <row r="4" spans="1:55" ht="42" customHeight="1">
      <c r="A4" s="11"/>
      <c r="B4" s="580" t="s">
        <v>11</v>
      </c>
      <c r="C4" s="580"/>
      <c r="D4" s="580"/>
      <c r="E4" s="58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</row>
    <row r="5" spans="1:55" ht="12" customHeight="1">
      <c r="A5" s="11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0" customHeight="1" thickBot="1">
      <c r="A6" s="11"/>
      <c r="B6" s="581" t="s">
        <v>12</v>
      </c>
      <c r="C6" s="582"/>
      <c r="D6" s="582"/>
      <c r="E6" s="583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0" customHeight="1">
      <c r="A7" s="11"/>
      <c r="B7" s="13" t="s">
        <v>13</v>
      </c>
      <c r="C7" s="14" t="s">
        <v>14</v>
      </c>
      <c r="D7" s="14" t="s">
        <v>15</v>
      </c>
      <c r="E7" s="15" t="s">
        <v>16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0" customHeight="1" thickBot="1">
      <c r="A8" s="11"/>
      <c r="B8" s="16">
        <v>500</v>
      </c>
      <c r="C8" s="17">
        <v>470</v>
      </c>
      <c r="D8" s="18">
        <v>12</v>
      </c>
      <c r="E8" s="19">
        <v>18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12" customHeight="1" thickTop="1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0" customHeight="1">
      <c r="A10" s="11"/>
      <c r="B10" s="584" t="s">
        <v>17</v>
      </c>
      <c r="C10" s="584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0" customHeight="1">
      <c r="A11" s="11"/>
      <c r="B11" s="20">
        <v>10</v>
      </c>
      <c r="C11" s="20">
        <v>10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12" customHeight="1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51" customHeight="1" thickBot="1">
      <c r="A13" s="11"/>
      <c r="B13" s="577" t="s">
        <v>18</v>
      </c>
      <c r="C13" s="578"/>
      <c r="D13" s="578"/>
      <c r="E13" s="579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0" customHeight="1">
      <c r="A14" s="11"/>
      <c r="B14" s="21" t="s">
        <v>13</v>
      </c>
      <c r="C14" s="22" t="s">
        <v>14</v>
      </c>
      <c r="D14" s="22" t="s">
        <v>15</v>
      </c>
      <c r="E14" s="23" t="s">
        <v>16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0" customHeight="1" thickBot="1">
      <c r="A15" s="11"/>
      <c r="B15" s="24">
        <f>+B8+B11</f>
        <v>510</v>
      </c>
      <c r="C15" s="25">
        <f>+C8+C11</f>
        <v>480</v>
      </c>
      <c r="D15" s="26">
        <f>(B15*D8)/B8</f>
        <v>12.24</v>
      </c>
      <c r="E15" s="27">
        <f>(C15*E8)/C8</f>
        <v>18.382978723404257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15" thickTop="1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>
      <c r="A17" s="11"/>
      <c r="B17" s="11"/>
      <c r="C17" s="585"/>
      <c r="D17" s="585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>
      <c r="A18" s="11"/>
      <c r="B18" s="11"/>
      <c r="C18" s="585"/>
      <c r="D18" s="585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>
      <c r="A19" s="11"/>
      <c r="B19" s="11"/>
      <c r="C19" s="585"/>
      <c r="D19" s="585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15" thickBot="1">
      <c r="A20" s="11"/>
      <c r="B20" s="11"/>
      <c r="C20" s="585"/>
      <c r="D20" s="585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18" customHeight="1">
      <c r="A21" s="11"/>
      <c r="B21" s="575" t="s">
        <v>35</v>
      </c>
      <c r="C21" s="576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18" customHeight="1">
      <c r="A22" s="11"/>
      <c r="B22" s="37" t="s">
        <v>32</v>
      </c>
      <c r="C22" s="38" t="s">
        <v>34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18" customHeight="1">
      <c r="A23" s="11"/>
      <c r="B23" s="39">
        <v>26</v>
      </c>
      <c r="C23" s="40">
        <v>3.77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18" customHeight="1">
      <c r="A24" s="11"/>
      <c r="B24" s="41">
        <v>26</v>
      </c>
      <c r="C24" s="42">
        <v>3.78</v>
      </c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18" customHeight="1">
      <c r="A25" s="11"/>
      <c r="B25" s="39">
        <v>25</v>
      </c>
      <c r="C25" s="40">
        <v>3.81</v>
      </c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18" customHeight="1">
      <c r="A26" s="11"/>
      <c r="B26" s="41">
        <v>24</v>
      </c>
      <c r="C26" s="42">
        <v>3.85</v>
      </c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18" customHeight="1">
      <c r="A27" s="11"/>
      <c r="B27" s="39">
        <v>24</v>
      </c>
      <c r="C27" s="40">
        <v>3.86</v>
      </c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18" customHeight="1">
      <c r="A28" s="11"/>
      <c r="B28" s="41">
        <v>23</v>
      </c>
      <c r="C28" s="42">
        <v>3.89</v>
      </c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18" customHeight="1">
      <c r="A29" s="11"/>
      <c r="B29" s="39">
        <v>23</v>
      </c>
      <c r="C29" s="40">
        <v>3.9</v>
      </c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18" customHeight="1">
      <c r="A30" s="11"/>
      <c r="B30" s="41">
        <v>23</v>
      </c>
      <c r="C30" s="42">
        <v>3.91</v>
      </c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18" customHeight="1">
      <c r="A31" s="11"/>
      <c r="B31" s="43">
        <v>23</v>
      </c>
      <c r="C31" s="44">
        <v>3.92</v>
      </c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18" customHeight="1">
      <c r="A32" s="11"/>
      <c r="B32" s="41">
        <v>22</v>
      </c>
      <c r="C32" s="42">
        <v>3.95</v>
      </c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18" customHeight="1">
      <c r="A33" s="11"/>
      <c r="B33" s="43">
        <v>22</v>
      </c>
      <c r="C33" s="44">
        <v>3.97</v>
      </c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18" customHeight="1">
      <c r="A34" s="11"/>
      <c r="B34" s="41">
        <v>21</v>
      </c>
      <c r="C34" s="42">
        <v>3.98</v>
      </c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18" customHeight="1">
      <c r="A35" s="11"/>
      <c r="B35" s="43">
        <v>21</v>
      </c>
      <c r="C35" s="44">
        <v>4</v>
      </c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18" customHeight="1">
      <c r="A36" s="11"/>
      <c r="B36" s="41">
        <v>21</v>
      </c>
      <c r="C36" s="42">
        <v>4.0199999999999996</v>
      </c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18" customHeight="1">
      <c r="A37" s="11"/>
      <c r="B37" s="39">
        <v>21</v>
      </c>
      <c r="C37" s="40">
        <v>4.03</v>
      </c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18" customHeight="1">
      <c r="A38" s="11"/>
      <c r="B38" s="41">
        <v>20</v>
      </c>
      <c r="C38" s="42">
        <v>4.05</v>
      </c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18" customHeight="1">
      <c r="A39" s="11"/>
      <c r="B39" s="43">
        <v>20</v>
      </c>
      <c r="C39" s="44">
        <v>4.07</v>
      </c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20.25">
      <c r="A40" s="11"/>
      <c r="B40" s="41">
        <v>20</v>
      </c>
      <c r="C40" s="42">
        <v>4.08</v>
      </c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20.25">
      <c r="A41" s="11"/>
      <c r="B41" s="39">
        <v>18</v>
      </c>
      <c r="C41" s="40">
        <v>4.0999999999999996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20.25">
      <c r="A42" s="11"/>
      <c r="B42" s="41">
        <v>18</v>
      </c>
      <c r="C42" s="42">
        <v>4.12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20.25">
      <c r="A43" s="11"/>
      <c r="B43" s="43">
        <v>17</v>
      </c>
      <c r="C43" s="44">
        <v>4.13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20.25">
      <c r="A44" s="11"/>
      <c r="B44" s="41">
        <v>16</v>
      </c>
      <c r="C44" s="42">
        <v>4.1500000000000004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20.25">
      <c r="A45" s="11"/>
      <c r="B45" s="43"/>
      <c r="C45" s="44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20.25">
      <c r="A46" s="11"/>
      <c r="B46" s="41"/>
      <c r="C46" s="42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20.25">
      <c r="A47" s="11"/>
      <c r="B47" s="45"/>
      <c r="C47" s="46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>
      <c r="A52" s="29"/>
      <c r="B52" s="11"/>
      <c r="C52" s="11"/>
      <c r="D52" s="28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>
      <c r="A53" s="29"/>
      <c r="B53" s="28"/>
      <c r="C53" s="28"/>
      <c r="D53" s="28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>
      <c r="A54" s="29"/>
      <c r="B54" s="28"/>
      <c r="C54" s="28"/>
      <c r="D54" s="28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>
      <c r="A55" s="29"/>
      <c r="B55" s="28"/>
      <c r="C55" s="28"/>
      <c r="D55" s="28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>
      <c r="A56" s="29"/>
      <c r="B56" s="28"/>
      <c r="C56" s="28"/>
      <c r="D56" s="28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>
      <c r="A57" s="29"/>
      <c r="B57" s="28"/>
      <c r="C57" s="28"/>
      <c r="D57" s="2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>
      <c r="A58" s="29"/>
      <c r="B58" s="28"/>
      <c r="C58" s="28"/>
      <c r="D58" s="28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>
      <c r="A59" s="29"/>
      <c r="B59" s="28"/>
      <c r="C59" s="28"/>
      <c r="D59" s="28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>
      <c r="A60" s="29"/>
      <c r="B60" s="28"/>
      <c r="C60" s="28"/>
      <c r="D60" s="28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>
      <c r="A61" s="29"/>
      <c r="B61" s="28"/>
      <c r="C61" s="28"/>
      <c r="D61" s="28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>
      <c r="A62" s="29"/>
      <c r="B62" s="28"/>
      <c r="C62" s="28"/>
      <c r="D62" s="28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>
      <c r="A63" s="29"/>
      <c r="B63" s="28"/>
      <c r="C63" s="28"/>
      <c r="D63" s="28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>
      <c r="A64" s="29"/>
      <c r="B64" s="28"/>
      <c r="C64" s="28"/>
      <c r="D64" s="28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>
      <c r="A65" s="29"/>
      <c r="B65" s="28"/>
      <c r="C65" s="28"/>
      <c r="D65" s="28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>
      <c r="A66" s="29"/>
      <c r="B66" s="28"/>
      <c r="C66" s="28"/>
      <c r="D66" s="28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>
      <c r="A67" s="29"/>
      <c r="B67" s="28"/>
      <c r="C67" s="28"/>
      <c r="D67" s="28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>
      <c r="A68" s="29"/>
      <c r="B68" s="28"/>
      <c r="C68" s="28"/>
      <c r="D68" s="28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>
      <c r="A69" s="29"/>
      <c r="B69" s="28"/>
      <c r="C69" s="28"/>
      <c r="D69" s="28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>
      <c r="A70" s="29"/>
      <c r="B70" s="28"/>
      <c r="C70" s="28"/>
      <c r="D70" s="28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>
      <c r="A71" s="29"/>
      <c r="B71" s="28"/>
      <c r="C71" s="28"/>
      <c r="D71" s="28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>
      <c r="A72" s="29"/>
      <c r="B72" s="28"/>
      <c r="C72" s="28"/>
      <c r="D72" s="28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>
      <c r="A73" s="30"/>
      <c r="B73" s="28"/>
      <c r="C73" s="28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>
      <c r="B92" s="11"/>
      <c r="C92" s="11"/>
    </row>
  </sheetData>
  <mergeCells count="6">
    <mergeCell ref="B21:C21"/>
    <mergeCell ref="B13:E13"/>
    <mergeCell ref="B4:E4"/>
    <mergeCell ref="B6:E6"/>
    <mergeCell ref="B10:C10"/>
    <mergeCell ref="C17:D20"/>
  </mergeCells>
  <phoneticPr fontId="0" type="noConversion"/>
  <printOptions horizontalCentered="1" verticalCentered="1"/>
  <pageMargins left="0.75" right="0.75" top="1" bottom="1" header="0" footer="0"/>
  <pageSetup orientation="portrait" horizontalDpi="300" verticalDpi="300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A1:L21"/>
  <sheetViews>
    <sheetView showGridLines="0" zoomScale="85" workbookViewId="0"/>
  </sheetViews>
  <sheetFormatPr baseColWidth="10" defaultColWidth="9" defaultRowHeight="14.25"/>
  <cols>
    <col min="1" max="1" width="11.875" customWidth="1"/>
    <col min="2" max="2" width="22.125" customWidth="1"/>
    <col min="3" max="3" width="5.125" customWidth="1"/>
    <col min="4" max="4" width="2.625" customWidth="1"/>
    <col min="5" max="5" width="16" customWidth="1"/>
    <col min="6" max="6" width="21" customWidth="1"/>
    <col min="7" max="10" width="16" customWidth="1"/>
    <col min="11" max="11" width="18" customWidth="1"/>
    <col min="12" max="12" width="16" customWidth="1"/>
  </cols>
  <sheetData>
    <row r="1" spans="1:12" ht="33">
      <c r="E1" s="586" t="s">
        <v>27</v>
      </c>
      <c r="F1" s="586"/>
      <c r="G1" s="586"/>
      <c r="H1" s="586"/>
      <c r="I1" s="586"/>
      <c r="J1" s="586"/>
      <c r="K1" s="586"/>
      <c r="L1" s="586"/>
    </row>
    <row r="2" spans="1:12" ht="32.25" customHeight="1">
      <c r="A2" s="47"/>
      <c r="B2" s="47"/>
      <c r="C2" s="47"/>
      <c r="D2" s="5"/>
      <c r="E2" s="587" t="s">
        <v>52</v>
      </c>
      <c r="F2" s="587"/>
      <c r="G2" s="587"/>
      <c r="H2" s="587"/>
      <c r="I2" s="587"/>
      <c r="J2" s="587"/>
      <c r="K2" s="587"/>
      <c r="L2" s="587"/>
    </row>
    <row r="3" spans="1:12" ht="15.75" customHeight="1">
      <c r="A3" s="47"/>
      <c r="B3" s="47"/>
      <c r="C3" s="47"/>
      <c r="D3" s="5"/>
      <c r="E3" s="5"/>
      <c r="F3" s="5"/>
      <c r="G3" s="5"/>
      <c r="H3" s="5"/>
      <c r="I3" s="5"/>
      <c r="J3" s="5"/>
      <c r="K3" s="5"/>
      <c r="L3" s="5"/>
    </row>
    <row r="4" spans="1:12" ht="20.25" customHeight="1">
      <c r="A4" s="61" t="s">
        <v>5</v>
      </c>
      <c r="B4" s="62" t="s">
        <v>6</v>
      </c>
      <c r="C4" s="63" t="s">
        <v>33</v>
      </c>
      <c r="E4" s="68" t="s">
        <v>7</v>
      </c>
      <c r="F4" s="69" t="s">
        <v>40</v>
      </c>
      <c r="G4" s="69" t="s">
        <v>31</v>
      </c>
      <c r="H4" s="64" t="s">
        <v>8</v>
      </c>
      <c r="I4" s="65" t="s">
        <v>30</v>
      </c>
      <c r="J4" s="73" t="s">
        <v>9</v>
      </c>
      <c r="K4" s="74" t="s">
        <v>42</v>
      </c>
      <c r="L4" s="74" t="s">
        <v>29</v>
      </c>
    </row>
    <row r="5" spans="1:12" ht="19.5" customHeight="1">
      <c r="A5" s="49"/>
      <c r="B5" s="50"/>
      <c r="C5" s="51"/>
      <c r="D5" s="35"/>
      <c r="E5" s="70"/>
      <c r="F5" s="71"/>
      <c r="G5" s="72"/>
      <c r="H5" s="66"/>
      <c r="I5" s="67"/>
      <c r="J5" s="75"/>
      <c r="K5" s="76"/>
      <c r="L5" s="77"/>
    </row>
    <row r="6" spans="1:12" ht="19.5" customHeight="1">
      <c r="A6" s="49"/>
      <c r="B6" s="50"/>
      <c r="C6" s="51"/>
      <c r="D6" s="35"/>
      <c r="E6" s="70"/>
      <c r="F6" s="71"/>
      <c r="G6" s="72"/>
      <c r="H6" s="66"/>
      <c r="I6" s="67"/>
      <c r="J6" s="75"/>
      <c r="K6" s="76"/>
      <c r="L6" s="77"/>
    </row>
    <row r="7" spans="1:12" ht="19.5" customHeight="1"/>
    <row r="8" spans="1:12" ht="19.5" customHeight="1"/>
    <row r="9" spans="1:12" ht="19.5" customHeight="1"/>
    <row r="10" spans="1:12" ht="19.5" customHeight="1"/>
    <row r="11" spans="1:12" ht="19.5" customHeight="1"/>
    <row r="12" spans="1:12" ht="19.5" customHeight="1"/>
    <row r="13" spans="1:12" ht="19.5" customHeight="1"/>
    <row r="14" spans="1:12" ht="19.5" customHeight="1"/>
    <row r="15" spans="1:12" ht="19.5" customHeight="1"/>
    <row r="16" spans="1:12" ht="19.5" customHeight="1"/>
    <row r="17" ht="19.5" customHeight="1"/>
    <row r="18" ht="19.5" customHeight="1"/>
    <row r="19" ht="19.5" customHeight="1"/>
    <row r="20" ht="19.5" customHeight="1"/>
    <row r="21" ht="19.5" customHeight="1"/>
  </sheetData>
  <mergeCells count="2">
    <mergeCell ref="E1:L1"/>
    <mergeCell ref="E2:L2"/>
  </mergeCells>
  <phoneticPr fontId="0" type="noConversion"/>
  <conditionalFormatting sqref="A5:A6">
    <cfRule type="expression" dxfId="0" priority="1" stopIfTrue="1">
      <formula>"SEVERSTAL"</formula>
    </cfRule>
  </conditionalFormatting>
  <printOptions horizontalCentered="1"/>
  <pageMargins left="0.75" right="0.31" top="0.31" bottom="0.33" header="0.26" footer="0.25"/>
  <pageSetup scale="60" orientation="landscape" horizontalDpi="4294967294" verticalDpi="300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IU129"/>
  <sheetViews>
    <sheetView showGridLines="0" zoomScaleNormal="70" workbookViewId="0">
      <pane xSplit="4" ySplit="3" topLeftCell="X93" activePane="bottomRight" state="frozen"/>
      <selection pane="topRight" activeCell="E1" sqref="E1"/>
      <selection pane="bottomLeft" activeCell="A4" sqref="A4"/>
      <selection pane="bottomRight" activeCell="D3" sqref="D3:AF127"/>
    </sheetView>
  </sheetViews>
  <sheetFormatPr baseColWidth="10" defaultColWidth="10" defaultRowHeight="12.75"/>
  <cols>
    <col min="1" max="16" width="8.5" style="112" customWidth="1"/>
    <col min="17" max="16384" width="10" style="112"/>
  </cols>
  <sheetData>
    <row r="1" spans="1:255" ht="25.5">
      <c r="A1" s="588" t="s">
        <v>54</v>
      </c>
      <c r="B1" s="588"/>
      <c r="C1" s="588"/>
      <c r="D1" s="588"/>
      <c r="E1" s="588"/>
      <c r="F1" s="588"/>
      <c r="G1" s="588"/>
      <c r="H1" s="588"/>
      <c r="I1" s="588"/>
      <c r="J1" s="588"/>
      <c r="K1" s="588"/>
      <c r="L1" s="588"/>
      <c r="M1" s="588"/>
      <c r="N1" s="588"/>
      <c r="O1" s="588"/>
      <c r="P1" s="588"/>
    </row>
    <row r="2" spans="1:255" ht="18.75" thickBot="1">
      <c r="A2" s="589" t="s">
        <v>55</v>
      </c>
      <c r="B2" s="589"/>
      <c r="C2" s="589"/>
      <c r="D2" s="589"/>
      <c r="E2" s="589"/>
      <c r="F2" s="589"/>
      <c r="G2" s="589"/>
      <c r="H2" s="589"/>
      <c r="I2" s="589"/>
      <c r="J2" s="589"/>
      <c r="K2" s="589"/>
      <c r="L2" s="589"/>
      <c r="M2" s="589"/>
      <c r="N2" s="589"/>
      <c r="O2" s="589"/>
      <c r="P2" s="589"/>
    </row>
    <row r="3" spans="1:255" ht="16.5" thickBot="1">
      <c r="A3" s="113" t="s">
        <v>5</v>
      </c>
      <c r="B3" s="114" t="s">
        <v>56</v>
      </c>
      <c r="C3" s="114" t="s">
        <v>57</v>
      </c>
    </row>
    <row r="4" spans="1:255" s="136" customFormat="1" ht="15">
      <c r="A4" s="163">
        <v>39371</v>
      </c>
      <c r="B4" s="164">
        <v>2319</v>
      </c>
      <c r="C4" s="165" t="s">
        <v>58</v>
      </c>
      <c r="AG4" s="112"/>
      <c r="AH4" s="112"/>
      <c r="AI4" s="112"/>
      <c r="AJ4" s="112"/>
      <c r="AK4" s="112"/>
      <c r="AL4" s="112"/>
      <c r="AM4" s="112"/>
      <c r="AN4" s="112"/>
      <c r="AO4" s="112"/>
      <c r="AP4" s="112"/>
      <c r="AQ4" s="112"/>
      <c r="AR4" s="112"/>
      <c r="AS4" s="112"/>
      <c r="AT4" s="112"/>
      <c r="AU4" s="112"/>
      <c r="AV4" s="112"/>
      <c r="AW4" s="112"/>
      <c r="AX4" s="112"/>
      <c r="AY4" s="112"/>
      <c r="AZ4" s="112"/>
      <c r="BA4" s="112"/>
      <c r="BB4" s="112"/>
      <c r="BC4" s="112"/>
      <c r="BD4" s="112"/>
      <c r="BE4" s="112"/>
      <c r="BF4" s="112"/>
      <c r="BG4" s="112"/>
      <c r="BH4" s="112"/>
      <c r="BI4" s="112"/>
      <c r="BJ4" s="112"/>
      <c r="BK4" s="112"/>
      <c r="BL4" s="112"/>
      <c r="BM4" s="112"/>
      <c r="BN4" s="112"/>
      <c r="BO4" s="112"/>
      <c r="BP4" s="112"/>
      <c r="BQ4" s="112"/>
      <c r="BR4" s="112"/>
      <c r="BS4" s="112"/>
      <c r="BT4" s="112"/>
      <c r="BU4" s="112"/>
      <c r="BV4" s="112"/>
      <c r="BW4" s="112"/>
      <c r="BX4" s="112"/>
      <c r="BY4" s="112"/>
      <c r="BZ4" s="112"/>
      <c r="CA4" s="112"/>
      <c r="CB4" s="112"/>
      <c r="CC4" s="112"/>
      <c r="CD4" s="112"/>
      <c r="CE4" s="112"/>
      <c r="CF4" s="112"/>
      <c r="CG4" s="112"/>
      <c r="CH4" s="112"/>
      <c r="CI4" s="112"/>
      <c r="CJ4" s="112"/>
      <c r="CK4" s="112"/>
      <c r="CL4" s="112"/>
      <c r="CM4" s="112"/>
      <c r="CN4" s="112"/>
      <c r="CO4" s="112"/>
      <c r="CP4" s="112"/>
      <c r="CQ4" s="112"/>
      <c r="CR4" s="112"/>
      <c r="CS4" s="112"/>
      <c r="CT4" s="112"/>
      <c r="CU4" s="112"/>
      <c r="CV4" s="112"/>
      <c r="CW4" s="112"/>
      <c r="CX4" s="112"/>
      <c r="CY4" s="112"/>
      <c r="CZ4" s="112"/>
      <c r="DA4" s="112"/>
      <c r="DB4" s="112"/>
      <c r="DC4" s="112"/>
      <c r="DD4" s="112"/>
      <c r="DE4" s="112"/>
      <c r="DF4" s="112"/>
      <c r="DG4" s="112"/>
      <c r="DH4" s="112"/>
      <c r="DI4" s="112"/>
      <c r="DJ4" s="112"/>
      <c r="DK4" s="112"/>
      <c r="DL4" s="112"/>
      <c r="DM4" s="112"/>
      <c r="DN4" s="112"/>
      <c r="DO4" s="112"/>
      <c r="DP4" s="112"/>
      <c r="DQ4" s="112"/>
      <c r="DR4" s="112"/>
      <c r="DS4" s="112"/>
      <c r="DT4" s="112"/>
      <c r="DU4" s="112"/>
      <c r="DV4" s="112"/>
      <c r="DW4" s="112"/>
      <c r="DX4" s="112"/>
      <c r="DY4" s="112"/>
      <c r="DZ4" s="112"/>
      <c r="EA4" s="112"/>
      <c r="EB4" s="112"/>
      <c r="EC4" s="112"/>
      <c r="ED4" s="112"/>
      <c r="EE4" s="112"/>
      <c r="EF4" s="112"/>
      <c r="EG4" s="112"/>
      <c r="EH4" s="112"/>
      <c r="EI4" s="112"/>
      <c r="EJ4" s="112"/>
      <c r="EK4" s="112"/>
      <c r="EL4" s="112"/>
      <c r="EM4" s="112"/>
      <c r="EN4" s="112"/>
      <c r="EO4" s="112"/>
      <c r="EP4" s="112"/>
      <c r="EQ4" s="112"/>
      <c r="ER4" s="112"/>
      <c r="ES4" s="112"/>
      <c r="ET4" s="112"/>
      <c r="EU4" s="112"/>
      <c r="EV4" s="112"/>
      <c r="EW4" s="112"/>
      <c r="EX4" s="112"/>
      <c r="EY4" s="112"/>
      <c r="EZ4" s="112"/>
      <c r="FA4" s="112"/>
      <c r="FB4" s="112"/>
      <c r="FC4" s="112"/>
      <c r="FD4" s="112"/>
      <c r="FE4" s="112"/>
      <c r="FF4" s="112"/>
      <c r="FG4" s="112"/>
      <c r="FH4" s="112"/>
      <c r="FI4" s="112"/>
      <c r="FJ4" s="112"/>
      <c r="FK4" s="112"/>
      <c r="FL4" s="112"/>
      <c r="FM4" s="112"/>
      <c r="FN4" s="112"/>
      <c r="FO4" s="112"/>
      <c r="FP4" s="112"/>
      <c r="FQ4" s="112"/>
      <c r="FR4" s="112"/>
      <c r="FS4" s="112"/>
      <c r="FT4" s="112"/>
      <c r="FU4" s="112"/>
      <c r="FV4" s="112"/>
      <c r="FW4" s="112"/>
      <c r="FX4" s="112"/>
      <c r="FY4" s="112"/>
      <c r="FZ4" s="112"/>
      <c r="GA4" s="112"/>
      <c r="GB4" s="112"/>
      <c r="GC4" s="112"/>
      <c r="GD4" s="112"/>
      <c r="GE4" s="112"/>
      <c r="GF4" s="112"/>
      <c r="GG4" s="112"/>
      <c r="GH4" s="112"/>
      <c r="GI4" s="112"/>
      <c r="GJ4" s="112"/>
      <c r="GK4" s="112"/>
      <c r="GL4" s="112"/>
      <c r="GM4" s="112"/>
      <c r="GN4" s="112"/>
      <c r="GO4" s="112"/>
      <c r="GP4" s="112"/>
      <c r="GQ4" s="112"/>
      <c r="GR4" s="112"/>
      <c r="GS4" s="112"/>
      <c r="GT4" s="112"/>
      <c r="GU4" s="112"/>
      <c r="GV4" s="112"/>
      <c r="GW4" s="112"/>
      <c r="GX4" s="112"/>
      <c r="GY4" s="112"/>
      <c r="GZ4" s="112"/>
      <c r="HA4" s="112"/>
      <c r="HB4" s="112"/>
      <c r="HC4" s="112"/>
      <c r="HD4" s="112"/>
      <c r="HE4" s="112"/>
      <c r="HF4" s="112"/>
      <c r="HG4" s="112"/>
      <c r="HH4" s="112"/>
      <c r="HI4" s="112"/>
      <c r="HJ4" s="112"/>
      <c r="HK4" s="112"/>
      <c r="HL4" s="112"/>
      <c r="HM4" s="112"/>
      <c r="HN4" s="112"/>
      <c r="HO4" s="112"/>
      <c r="HP4" s="112"/>
      <c r="HQ4" s="112"/>
      <c r="HR4" s="112"/>
      <c r="HS4" s="112"/>
      <c r="HT4" s="112"/>
      <c r="HU4" s="112"/>
      <c r="HV4" s="112"/>
      <c r="HW4" s="112"/>
      <c r="HX4" s="112"/>
      <c r="HY4" s="112"/>
      <c r="HZ4" s="112"/>
      <c r="IA4" s="112"/>
      <c r="IB4" s="112"/>
      <c r="IC4" s="112"/>
      <c r="ID4" s="112"/>
      <c r="IE4" s="112"/>
      <c r="IF4" s="112"/>
      <c r="IG4" s="112"/>
      <c r="IH4" s="112"/>
      <c r="II4" s="112"/>
      <c r="IJ4" s="112"/>
      <c r="IK4" s="112"/>
      <c r="IL4" s="112"/>
      <c r="IM4" s="112"/>
      <c r="IN4" s="112"/>
      <c r="IO4" s="112"/>
      <c r="IP4" s="112"/>
      <c r="IQ4" s="112"/>
      <c r="IR4" s="112"/>
      <c r="IS4" s="112"/>
      <c r="IT4" s="112"/>
      <c r="IU4" s="112"/>
    </row>
    <row r="5" spans="1:255" s="136" customFormat="1" ht="15">
      <c r="A5" s="163">
        <v>39372</v>
      </c>
      <c r="B5" s="164">
        <v>2319</v>
      </c>
      <c r="C5" s="165" t="s">
        <v>58</v>
      </c>
      <c r="AG5" s="112"/>
      <c r="AH5" s="112"/>
      <c r="AI5" s="112"/>
      <c r="AJ5" s="112"/>
      <c r="AK5" s="112"/>
      <c r="AL5" s="112"/>
      <c r="AM5" s="112"/>
      <c r="AN5" s="112"/>
      <c r="AO5" s="112"/>
      <c r="AP5" s="112"/>
      <c r="AQ5" s="112"/>
      <c r="AR5" s="112"/>
      <c r="AS5" s="112"/>
      <c r="AT5" s="112"/>
      <c r="AU5" s="112"/>
      <c r="AV5" s="112"/>
      <c r="AW5" s="112"/>
      <c r="AX5" s="112"/>
      <c r="AY5" s="112"/>
      <c r="AZ5" s="112"/>
      <c r="BA5" s="112"/>
      <c r="BB5" s="112"/>
      <c r="BC5" s="112"/>
      <c r="BD5" s="112"/>
      <c r="BE5" s="112"/>
      <c r="BF5" s="112"/>
      <c r="BG5" s="112"/>
      <c r="BH5" s="112"/>
      <c r="BI5" s="112"/>
      <c r="BJ5" s="112"/>
      <c r="BK5" s="112"/>
      <c r="BL5" s="112"/>
      <c r="BM5" s="112"/>
      <c r="BN5" s="112"/>
      <c r="BO5" s="112"/>
      <c r="BP5" s="112"/>
      <c r="BQ5" s="112"/>
      <c r="BR5" s="112"/>
      <c r="BS5" s="112"/>
      <c r="BT5" s="112"/>
      <c r="BU5" s="112"/>
      <c r="BV5" s="112"/>
      <c r="BW5" s="112"/>
      <c r="BX5" s="112"/>
      <c r="BY5" s="112"/>
      <c r="BZ5" s="112"/>
      <c r="CA5" s="112"/>
      <c r="CB5" s="112"/>
      <c r="CC5" s="112"/>
      <c r="CD5" s="112"/>
      <c r="CE5" s="112"/>
      <c r="CF5" s="112"/>
      <c r="CG5" s="112"/>
      <c r="CH5" s="112"/>
      <c r="CI5" s="112"/>
      <c r="CJ5" s="112"/>
      <c r="CK5" s="112"/>
      <c r="CL5" s="112"/>
      <c r="CM5" s="112"/>
      <c r="CN5" s="112"/>
      <c r="CO5" s="112"/>
      <c r="CP5" s="112"/>
      <c r="CQ5" s="112"/>
      <c r="CR5" s="112"/>
      <c r="CS5" s="112"/>
      <c r="CT5" s="112"/>
      <c r="CU5" s="112"/>
      <c r="CV5" s="112"/>
      <c r="CW5" s="112"/>
      <c r="CX5" s="112"/>
      <c r="CY5" s="112"/>
      <c r="CZ5" s="112"/>
      <c r="DA5" s="112"/>
      <c r="DB5" s="112"/>
      <c r="DC5" s="112"/>
      <c r="DD5" s="112"/>
      <c r="DE5" s="112"/>
      <c r="DF5" s="112"/>
      <c r="DG5" s="112"/>
      <c r="DH5" s="112"/>
      <c r="DI5" s="112"/>
      <c r="DJ5" s="112"/>
      <c r="DK5" s="112"/>
      <c r="DL5" s="112"/>
      <c r="DM5" s="112"/>
      <c r="DN5" s="112"/>
      <c r="DO5" s="112"/>
      <c r="DP5" s="112"/>
      <c r="DQ5" s="112"/>
      <c r="DR5" s="112"/>
      <c r="DS5" s="112"/>
      <c r="DT5" s="112"/>
      <c r="DU5" s="112"/>
      <c r="DV5" s="112"/>
      <c r="DW5" s="112"/>
      <c r="DX5" s="112"/>
      <c r="DY5" s="112"/>
      <c r="DZ5" s="112"/>
      <c r="EA5" s="112"/>
      <c r="EB5" s="112"/>
      <c r="EC5" s="112"/>
      <c r="ED5" s="112"/>
      <c r="EE5" s="112"/>
      <c r="EF5" s="112"/>
      <c r="EG5" s="112"/>
      <c r="EH5" s="112"/>
      <c r="EI5" s="112"/>
      <c r="EJ5" s="112"/>
      <c r="EK5" s="112"/>
      <c r="EL5" s="112"/>
      <c r="EM5" s="112"/>
      <c r="EN5" s="112"/>
      <c r="EO5" s="112"/>
      <c r="EP5" s="112"/>
      <c r="EQ5" s="112"/>
      <c r="ER5" s="112"/>
      <c r="ES5" s="112"/>
      <c r="ET5" s="112"/>
      <c r="EU5" s="112"/>
      <c r="EV5" s="112"/>
      <c r="EW5" s="112"/>
      <c r="EX5" s="112"/>
      <c r="EY5" s="112"/>
      <c r="EZ5" s="112"/>
      <c r="FA5" s="112"/>
      <c r="FB5" s="112"/>
      <c r="FC5" s="112"/>
      <c r="FD5" s="112"/>
      <c r="FE5" s="112"/>
      <c r="FF5" s="112"/>
      <c r="FG5" s="112"/>
      <c r="FH5" s="112"/>
      <c r="FI5" s="112"/>
      <c r="FJ5" s="112"/>
      <c r="FK5" s="112"/>
      <c r="FL5" s="112"/>
      <c r="FM5" s="112"/>
      <c r="FN5" s="112"/>
      <c r="FO5" s="112"/>
      <c r="FP5" s="112"/>
      <c r="FQ5" s="112"/>
      <c r="FR5" s="112"/>
      <c r="FS5" s="112"/>
      <c r="FT5" s="112"/>
      <c r="FU5" s="112"/>
      <c r="FV5" s="112"/>
      <c r="FW5" s="112"/>
      <c r="FX5" s="112"/>
      <c r="FY5" s="112"/>
      <c r="FZ5" s="112"/>
      <c r="GA5" s="112"/>
      <c r="GB5" s="112"/>
      <c r="GC5" s="112"/>
      <c r="GD5" s="112"/>
      <c r="GE5" s="112"/>
      <c r="GF5" s="112"/>
      <c r="GG5" s="112"/>
      <c r="GH5" s="112"/>
      <c r="GI5" s="112"/>
      <c r="GJ5" s="112"/>
      <c r="GK5" s="112"/>
      <c r="GL5" s="112"/>
      <c r="GM5" s="112"/>
      <c r="GN5" s="112"/>
      <c r="GO5" s="112"/>
      <c r="GP5" s="112"/>
      <c r="GQ5" s="112"/>
      <c r="GR5" s="112"/>
      <c r="GS5" s="112"/>
      <c r="GT5" s="112"/>
      <c r="GU5" s="112"/>
      <c r="GV5" s="112"/>
      <c r="GW5" s="112"/>
      <c r="GX5" s="112"/>
      <c r="GY5" s="112"/>
      <c r="GZ5" s="112"/>
      <c r="HA5" s="112"/>
      <c r="HB5" s="112"/>
      <c r="HC5" s="112"/>
      <c r="HD5" s="112"/>
      <c r="HE5" s="112"/>
      <c r="HF5" s="112"/>
      <c r="HG5" s="112"/>
      <c r="HH5" s="112"/>
      <c r="HI5" s="112"/>
      <c r="HJ5" s="112"/>
      <c r="HK5" s="112"/>
      <c r="HL5" s="112"/>
      <c r="HM5" s="112"/>
      <c r="HN5" s="112"/>
      <c r="HO5" s="112"/>
      <c r="HP5" s="112"/>
      <c r="HQ5" s="112"/>
      <c r="HR5" s="112"/>
      <c r="HS5" s="112"/>
      <c r="HT5" s="112"/>
      <c r="HU5" s="112"/>
      <c r="HV5" s="112"/>
      <c r="HW5" s="112"/>
      <c r="HX5" s="112"/>
      <c r="HY5" s="112"/>
      <c r="HZ5" s="112"/>
      <c r="IA5" s="112"/>
      <c r="IB5" s="112"/>
      <c r="IC5" s="112"/>
      <c r="ID5" s="112"/>
      <c r="IE5" s="112"/>
      <c r="IF5" s="112"/>
      <c r="IG5" s="112"/>
      <c r="IH5" s="112"/>
      <c r="II5" s="112"/>
      <c r="IJ5" s="112"/>
      <c r="IK5" s="112"/>
      <c r="IL5" s="112"/>
      <c r="IM5" s="112"/>
      <c r="IN5" s="112"/>
      <c r="IO5" s="112"/>
      <c r="IP5" s="112"/>
      <c r="IQ5" s="112"/>
      <c r="IR5" s="112"/>
      <c r="IS5" s="112"/>
      <c r="IT5" s="112"/>
      <c r="IU5" s="112"/>
    </row>
    <row r="6" spans="1:255" s="136" customFormat="1" ht="15">
      <c r="A6" s="163">
        <v>39372</v>
      </c>
      <c r="B6" s="164">
        <v>2319</v>
      </c>
      <c r="C6" s="165" t="s">
        <v>58</v>
      </c>
      <c r="AG6" s="112"/>
      <c r="AH6" s="112"/>
      <c r="AI6" s="112"/>
      <c r="AJ6" s="112"/>
      <c r="AK6" s="112"/>
      <c r="AL6" s="112"/>
      <c r="AM6" s="112"/>
      <c r="AN6" s="112"/>
      <c r="AO6" s="112"/>
      <c r="AP6" s="112"/>
      <c r="AQ6" s="112"/>
      <c r="AR6" s="112"/>
      <c r="AS6" s="112"/>
      <c r="AT6" s="112"/>
      <c r="AU6" s="112"/>
      <c r="AV6" s="112"/>
      <c r="AW6" s="112"/>
      <c r="AX6" s="112"/>
      <c r="AY6" s="112"/>
      <c r="AZ6" s="112"/>
      <c r="BA6" s="112"/>
      <c r="BB6" s="112"/>
      <c r="BC6" s="112"/>
      <c r="BD6" s="112"/>
      <c r="BE6" s="112"/>
      <c r="BF6" s="112"/>
      <c r="BG6" s="112"/>
      <c r="BH6" s="112"/>
      <c r="BI6" s="112"/>
      <c r="BJ6" s="112"/>
      <c r="BK6" s="112"/>
      <c r="BL6" s="112"/>
      <c r="BM6" s="112"/>
      <c r="BN6" s="112"/>
      <c r="BO6" s="112"/>
      <c r="BP6" s="112"/>
      <c r="BQ6" s="112"/>
      <c r="BR6" s="112"/>
      <c r="BS6" s="112"/>
      <c r="BT6" s="112"/>
      <c r="BU6" s="112"/>
      <c r="BV6" s="112"/>
      <c r="BW6" s="112"/>
      <c r="BX6" s="112"/>
      <c r="BY6" s="112"/>
      <c r="BZ6" s="112"/>
      <c r="CA6" s="112"/>
      <c r="CB6" s="112"/>
      <c r="CC6" s="112"/>
      <c r="CD6" s="112"/>
      <c r="CE6" s="112"/>
      <c r="CF6" s="112"/>
      <c r="CG6" s="112"/>
      <c r="CH6" s="112"/>
      <c r="CI6" s="112"/>
      <c r="CJ6" s="112"/>
      <c r="CK6" s="112"/>
      <c r="CL6" s="112"/>
      <c r="CM6" s="112"/>
      <c r="CN6" s="112"/>
      <c r="CO6" s="112"/>
      <c r="CP6" s="112"/>
      <c r="CQ6" s="112"/>
      <c r="CR6" s="112"/>
      <c r="CS6" s="112"/>
      <c r="CT6" s="112"/>
      <c r="CU6" s="112"/>
      <c r="CV6" s="112"/>
      <c r="CW6" s="112"/>
      <c r="CX6" s="112"/>
      <c r="CY6" s="112"/>
      <c r="CZ6" s="112"/>
      <c r="DA6" s="112"/>
      <c r="DB6" s="112"/>
      <c r="DC6" s="112"/>
      <c r="DD6" s="112"/>
      <c r="DE6" s="112"/>
      <c r="DF6" s="112"/>
      <c r="DG6" s="112"/>
      <c r="DH6" s="112"/>
      <c r="DI6" s="112"/>
      <c r="DJ6" s="112"/>
      <c r="DK6" s="112"/>
      <c r="DL6" s="112"/>
      <c r="DM6" s="112"/>
      <c r="DN6" s="112"/>
      <c r="DO6" s="112"/>
      <c r="DP6" s="112"/>
      <c r="DQ6" s="112"/>
      <c r="DR6" s="112"/>
      <c r="DS6" s="112"/>
      <c r="DT6" s="112"/>
      <c r="DU6" s="112"/>
      <c r="DV6" s="112"/>
      <c r="DW6" s="112"/>
      <c r="DX6" s="112"/>
      <c r="DY6" s="112"/>
      <c r="DZ6" s="112"/>
      <c r="EA6" s="112"/>
      <c r="EB6" s="112"/>
      <c r="EC6" s="112"/>
      <c r="ED6" s="112"/>
      <c r="EE6" s="112"/>
      <c r="EF6" s="112"/>
      <c r="EG6" s="112"/>
      <c r="EH6" s="112"/>
      <c r="EI6" s="112"/>
      <c r="EJ6" s="112"/>
      <c r="EK6" s="112"/>
      <c r="EL6" s="112"/>
      <c r="EM6" s="112"/>
      <c r="EN6" s="112"/>
      <c r="EO6" s="112"/>
      <c r="EP6" s="112"/>
      <c r="EQ6" s="112"/>
      <c r="ER6" s="112"/>
      <c r="ES6" s="112"/>
      <c r="ET6" s="112"/>
      <c r="EU6" s="112"/>
      <c r="EV6" s="112"/>
      <c r="EW6" s="112"/>
      <c r="EX6" s="112"/>
      <c r="EY6" s="112"/>
      <c r="EZ6" s="112"/>
      <c r="FA6" s="112"/>
      <c r="FB6" s="112"/>
      <c r="FC6" s="112"/>
      <c r="FD6" s="112"/>
      <c r="FE6" s="112"/>
      <c r="FF6" s="112"/>
      <c r="FG6" s="112"/>
      <c r="FH6" s="112"/>
      <c r="FI6" s="112"/>
      <c r="FJ6" s="112"/>
      <c r="FK6" s="112"/>
      <c r="FL6" s="112"/>
      <c r="FM6" s="112"/>
      <c r="FN6" s="112"/>
      <c r="FO6" s="112"/>
      <c r="FP6" s="112"/>
      <c r="FQ6" s="112"/>
      <c r="FR6" s="112"/>
      <c r="FS6" s="112"/>
      <c r="FT6" s="112"/>
      <c r="FU6" s="112"/>
      <c r="FV6" s="112"/>
      <c r="FW6" s="112"/>
      <c r="FX6" s="112"/>
      <c r="FY6" s="112"/>
      <c r="FZ6" s="112"/>
      <c r="GA6" s="112"/>
      <c r="GB6" s="112"/>
      <c r="GC6" s="112"/>
      <c r="GD6" s="112"/>
      <c r="GE6" s="112"/>
      <c r="GF6" s="112"/>
      <c r="GG6" s="112"/>
      <c r="GH6" s="112"/>
      <c r="GI6" s="112"/>
      <c r="GJ6" s="112"/>
      <c r="GK6" s="112"/>
      <c r="GL6" s="112"/>
      <c r="GM6" s="112"/>
      <c r="GN6" s="112"/>
      <c r="GO6" s="112"/>
      <c r="GP6" s="112"/>
      <c r="GQ6" s="112"/>
      <c r="GR6" s="112"/>
      <c r="GS6" s="112"/>
      <c r="GT6" s="112"/>
      <c r="GU6" s="112"/>
      <c r="GV6" s="112"/>
      <c r="GW6" s="112"/>
      <c r="GX6" s="112"/>
      <c r="GY6" s="112"/>
      <c r="GZ6" s="112"/>
      <c r="HA6" s="112"/>
      <c r="HB6" s="112"/>
      <c r="HC6" s="112"/>
      <c r="HD6" s="112"/>
      <c r="HE6" s="112"/>
      <c r="HF6" s="112"/>
      <c r="HG6" s="112"/>
      <c r="HH6" s="112"/>
      <c r="HI6" s="112"/>
      <c r="HJ6" s="112"/>
      <c r="HK6" s="112"/>
      <c r="HL6" s="112"/>
      <c r="HM6" s="112"/>
      <c r="HN6" s="112"/>
      <c r="HO6" s="112"/>
      <c r="HP6" s="112"/>
      <c r="HQ6" s="112"/>
      <c r="HR6" s="112"/>
      <c r="HS6" s="112"/>
      <c r="HT6" s="112"/>
      <c r="HU6" s="112"/>
      <c r="HV6" s="112"/>
      <c r="HW6" s="112"/>
      <c r="HX6" s="112"/>
      <c r="HY6" s="112"/>
      <c r="HZ6" s="112"/>
      <c r="IA6" s="112"/>
      <c r="IB6" s="112"/>
      <c r="IC6" s="112"/>
      <c r="ID6" s="112"/>
      <c r="IE6" s="112"/>
      <c r="IF6" s="112"/>
      <c r="IG6" s="112"/>
      <c r="IH6" s="112"/>
      <c r="II6" s="112"/>
      <c r="IJ6" s="112"/>
      <c r="IK6" s="112"/>
      <c r="IL6" s="112"/>
      <c r="IM6" s="112"/>
      <c r="IN6" s="112"/>
      <c r="IO6" s="112"/>
      <c r="IP6" s="112"/>
      <c r="IQ6" s="112"/>
      <c r="IR6" s="112"/>
      <c r="IS6" s="112"/>
      <c r="IT6" s="112"/>
      <c r="IU6" s="112"/>
    </row>
    <row r="7" spans="1:255" s="136" customFormat="1" ht="15">
      <c r="A7" s="163">
        <v>39372</v>
      </c>
      <c r="B7" s="164">
        <v>2319</v>
      </c>
      <c r="C7" s="165" t="s">
        <v>58</v>
      </c>
      <c r="AG7" s="112"/>
      <c r="AH7" s="112"/>
      <c r="AI7" s="112"/>
      <c r="AJ7" s="112"/>
      <c r="AK7" s="112"/>
      <c r="AL7" s="112"/>
      <c r="AM7" s="112"/>
      <c r="AN7" s="112"/>
      <c r="AO7" s="112"/>
      <c r="AP7" s="112"/>
      <c r="AQ7" s="112"/>
      <c r="AR7" s="112"/>
      <c r="AS7" s="112"/>
      <c r="AT7" s="112"/>
      <c r="AU7" s="112"/>
      <c r="AV7" s="112"/>
      <c r="AW7" s="112"/>
      <c r="AX7" s="112"/>
      <c r="AY7" s="112"/>
      <c r="AZ7" s="112"/>
      <c r="BA7" s="112"/>
      <c r="BB7" s="112"/>
      <c r="BC7" s="112"/>
      <c r="BD7" s="112"/>
      <c r="BE7" s="112"/>
      <c r="BF7" s="112"/>
      <c r="BG7" s="112"/>
      <c r="BH7" s="112"/>
      <c r="BI7" s="112"/>
      <c r="BJ7" s="112"/>
      <c r="BK7" s="112"/>
      <c r="BL7" s="112"/>
      <c r="BM7" s="112"/>
      <c r="BN7" s="112"/>
      <c r="BO7" s="112"/>
      <c r="BP7" s="112"/>
      <c r="BQ7" s="112"/>
      <c r="BR7" s="112"/>
      <c r="BS7" s="112"/>
      <c r="BT7" s="112"/>
      <c r="BU7" s="112"/>
      <c r="BV7" s="112"/>
      <c r="BW7" s="112"/>
      <c r="BX7" s="112"/>
      <c r="BY7" s="112"/>
      <c r="BZ7" s="112"/>
      <c r="CA7" s="112"/>
      <c r="CB7" s="112"/>
      <c r="CC7" s="112"/>
      <c r="CD7" s="112"/>
      <c r="CE7" s="112"/>
      <c r="CF7" s="112"/>
      <c r="CG7" s="112"/>
      <c r="CH7" s="112"/>
      <c r="CI7" s="112"/>
      <c r="CJ7" s="112"/>
      <c r="CK7" s="112"/>
      <c r="CL7" s="112"/>
      <c r="CM7" s="112"/>
      <c r="CN7" s="112"/>
      <c r="CO7" s="112"/>
      <c r="CP7" s="112"/>
      <c r="CQ7" s="112"/>
      <c r="CR7" s="112"/>
      <c r="CS7" s="112"/>
      <c r="CT7" s="112"/>
      <c r="CU7" s="112"/>
      <c r="CV7" s="112"/>
      <c r="CW7" s="112"/>
      <c r="CX7" s="112"/>
      <c r="CY7" s="112"/>
      <c r="CZ7" s="112"/>
      <c r="DA7" s="112"/>
      <c r="DB7" s="112"/>
      <c r="DC7" s="112"/>
      <c r="DD7" s="112"/>
      <c r="DE7" s="112"/>
      <c r="DF7" s="112"/>
      <c r="DG7" s="112"/>
      <c r="DH7" s="112"/>
      <c r="DI7" s="112"/>
      <c r="DJ7" s="112"/>
      <c r="DK7" s="112"/>
      <c r="DL7" s="112"/>
      <c r="DM7" s="112"/>
      <c r="DN7" s="112"/>
      <c r="DO7" s="112"/>
      <c r="DP7" s="112"/>
      <c r="DQ7" s="112"/>
      <c r="DR7" s="112"/>
      <c r="DS7" s="112"/>
      <c r="DT7" s="112"/>
      <c r="DU7" s="112"/>
      <c r="DV7" s="112"/>
      <c r="DW7" s="112"/>
      <c r="DX7" s="112"/>
      <c r="DY7" s="112"/>
      <c r="DZ7" s="112"/>
      <c r="EA7" s="112"/>
      <c r="EB7" s="112"/>
      <c r="EC7" s="112"/>
      <c r="ED7" s="112"/>
      <c r="EE7" s="112"/>
      <c r="EF7" s="112"/>
      <c r="EG7" s="112"/>
      <c r="EH7" s="112"/>
      <c r="EI7" s="112"/>
      <c r="EJ7" s="112"/>
      <c r="EK7" s="112"/>
      <c r="EL7" s="112"/>
      <c r="EM7" s="112"/>
      <c r="EN7" s="112"/>
      <c r="EO7" s="112"/>
      <c r="EP7" s="112"/>
      <c r="EQ7" s="112"/>
      <c r="ER7" s="112"/>
      <c r="ES7" s="112"/>
      <c r="ET7" s="112"/>
      <c r="EU7" s="112"/>
      <c r="EV7" s="112"/>
      <c r="EW7" s="112"/>
      <c r="EX7" s="112"/>
      <c r="EY7" s="112"/>
      <c r="EZ7" s="112"/>
      <c r="FA7" s="112"/>
      <c r="FB7" s="112"/>
      <c r="FC7" s="112"/>
      <c r="FD7" s="112"/>
      <c r="FE7" s="112"/>
      <c r="FF7" s="112"/>
      <c r="FG7" s="112"/>
      <c r="FH7" s="112"/>
      <c r="FI7" s="112"/>
      <c r="FJ7" s="112"/>
      <c r="FK7" s="112"/>
      <c r="FL7" s="112"/>
      <c r="FM7" s="112"/>
      <c r="FN7" s="112"/>
      <c r="FO7" s="112"/>
      <c r="FP7" s="112"/>
      <c r="FQ7" s="112"/>
      <c r="FR7" s="112"/>
      <c r="FS7" s="112"/>
      <c r="FT7" s="112"/>
      <c r="FU7" s="112"/>
      <c r="FV7" s="112"/>
      <c r="FW7" s="112"/>
      <c r="FX7" s="112"/>
      <c r="FY7" s="112"/>
      <c r="FZ7" s="112"/>
      <c r="GA7" s="112"/>
      <c r="GB7" s="112"/>
      <c r="GC7" s="112"/>
      <c r="GD7" s="112"/>
      <c r="GE7" s="112"/>
      <c r="GF7" s="112"/>
      <c r="GG7" s="112"/>
      <c r="GH7" s="112"/>
      <c r="GI7" s="112"/>
      <c r="GJ7" s="112"/>
      <c r="GK7" s="112"/>
      <c r="GL7" s="112"/>
      <c r="GM7" s="112"/>
      <c r="GN7" s="112"/>
      <c r="GO7" s="112"/>
      <c r="GP7" s="112"/>
      <c r="GQ7" s="112"/>
      <c r="GR7" s="112"/>
      <c r="GS7" s="112"/>
      <c r="GT7" s="112"/>
      <c r="GU7" s="112"/>
      <c r="GV7" s="112"/>
      <c r="GW7" s="112"/>
      <c r="GX7" s="112"/>
      <c r="GY7" s="112"/>
      <c r="GZ7" s="112"/>
      <c r="HA7" s="112"/>
      <c r="HB7" s="112"/>
      <c r="HC7" s="112"/>
      <c r="HD7" s="112"/>
      <c r="HE7" s="112"/>
      <c r="HF7" s="112"/>
      <c r="HG7" s="112"/>
      <c r="HH7" s="112"/>
      <c r="HI7" s="112"/>
      <c r="HJ7" s="112"/>
      <c r="HK7" s="112"/>
      <c r="HL7" s="112"/>
      <c r="HM7" s="112"/>
      <c r="HN7" s="112"/>
      <c r="HO7" s="112"/>
      <c r="HP7" s="112"/>
      <c r="HQ7" s="112"/>
      <c r="HR7" s="112"/>
      <c r="HS7" s="112"/>
      <c r="HT7" s="112"/>
      <c r="HU7" s="112"/>
      <c r="HV7" s="112"/>
      <c r="HW7" s="112"/>
      <c r="HX7" s="112"/>
      <c r="HY7" s="112"/>
      <c r="HZ7" s="112"/>
      <c r="IA7" s="112"/>
      <c r="IB7" s="112"/>
      <c r="IC7" s="112"/>
      <c r="ID7" s="112"/>
      <c r="IE7" s="112"/>
      <c r="IF7" s="112"/>
      <c r="IG7" s="112"/>
      <c r="IH7" s="112"/>
      <c r="II7" s="112"/>
      <c r="IJ7" s="112"/>
      <c r="IK7" s="112"/>
      <c r="IL7" s="112"/>
      <c r="IM7" s="112"/>
      <c r="IN7" s="112"/>
      <c r="IO7" s="112"/>
      <c r="IP7" s="112"/>
      <c r="IQ7" s="112"/>
      <c r="IR7" s="112"/>
      <c r="IS7" s="112"/>
      <c r="IT7" s="112"/>
      <c r="IU7" s="112"/>
    </row>
    <row r="8" spans="1:255" s="136" customFormat="1" ht="15">
      <c r="A8" s="163">
        <v>39372</v>
      </c>
      <c r="B8" s="164">
        <v>2319</v>
      </c>
      <c r="C8" s="165" t="s">
        <v>58</v>
      </c>
      <c r="AG8" s="112"/>
      <c r="AH8" s="112"/>
      <c r="AI8" s="112"/>
      <c r="AJ8" s="112"/>
      <c r="AK8" s="112"/>
      <c r="AL8" s="112"/>
      <c r="AM8" s="112"/>
      <c r="AN8" s="112"/>
      <c r="AO8" s="112"/>
      <c r="AP8" s="112"/>
      <c r="AQ8" s="112"/>
      <c r="AR8" s="112"/>
      <c r="AS8" s="112"/>
      <c r="AT8" s="112"/>
      <c r="AU8" s="112"/>
      <c r="AV8" s="112"/>
      <c r="AW8" s="112"/>
      <c r="AX8" s="112"/>
      <c r="AY8" s="112"/>
      <c r="AZ8" s="112"/>
      <c r="BA8" s="112"/>
      <c r="BB8" s="112"/>
      <c r="BC8" s="112"/>
      <c r="BD8" s="112"/>
      <c r="BE8" s="112"/>
      <c r="BF8" s="112"/>
      <c r="BG8" s="112"/>
      <c r="BH8" s="112"/>
      <c r="BI8" s="112"/>
      <c r="BJ8" s="112"/>
      <c r="BK8" s="112"/>
      <c r="BL8" s="112"/>
      <c r="BM8" s="112"/>
      <c r="BN8" s="112"/>
      <c r="BO8" s="112"/>
      <c r="BP8" s="112"/>
      <c r="BQ8" s="112"/>
      <c r="BR8" s="112"/>
      <c r="BS8" s="112"/>
      <c r="BT8" s="112"/>
      <c r="BU8" s="112"/>
      <c r="BV8" s="112"/>
      <c r="BW8" s="112"/>
      <c r="BX8" s="112"/>
      <c r="BY8" s="112"/>
      <c r="BZ8" s="112"/>
      <c r="CA8" s="112"/>
      <c r="CB8" s="112"/>
      <c r="CC8" s="112"/>
      <c r="CD8" s="112"/>
      <c r="CE8" s="112"/>
      <c r="CF8" s="112"/>
      <c r="CG8" s="112"/>
      <c r="CH8" s="112"/>
      <c r="CI8" s="112"/>
      <c r="CJ8" s="112"/>
      <c r="CK8" s="112"/>
      <c r="CL8" s="112"/>
      <c r="CM8" s="112"/>
      <c r="CN8" s="112"/>
      <c r="CO8" s="112"/>
      <c r="CP8" s="112"/>
      <c r="CQ8" s="112"/>
      <c r="CR8" s="112"/>
      <c r="CS8" s="112"/>
      <c r="CT8" s="112"/>
      <c r="CU8" s="112"/>
      <c r="CV8" s="112"/>
      <c r="CW8" s="112"/>
      <c r="CX8" s="112"/>
      <c r="CY8" s="112"/>
      <c r="CZ8" s="112"/>
      <c r="DA8" s="112"/>
      <c r="DB8" s="112"/>
      <c r="DC8" s="112"/>
      <c r="DD8" s="112"/>
      <c r="DE8" s="112"/>
      <c r="DF8" s="112"/>
      <c r="DG8" s="112"/>
      <c r="DH8" s="112"/>
      <c r="DI8" s="112"/>
      <c r="DJ8" s="112"/>
      <c r="DK8" s="112"/>
      <c r="DL8" s="112"/>
      <c r="DM8" s="112"/>
      <c r="DN8" s="112"/>
      <c r="DO8" s="112"/>
      <c r="DP8" s="112"/>
      <c r="DQ8" s="112"/>
      <c r="DR8" s="112"/>
      <c r="DS8" s="112"/>
      <c r="DT8" s="112"/>
      <c r="DU8" s="112"/>
      <c r="DV8" s="112"/>
      <c r="DW8" s="112"/>
      <c r="DX8" s="112"/>
      <c r="DY8" s="112"/>
      <c r="DZ8" s="112"/>
      <c r="EA8" s="112"/>
      <c r="EB8" s="112"/>
      <c r="EC8" s="112"/>
      <c r="ED8" s="112"/>
      <c r="EE8" s="112"/>
      <c r="EF8" s="112"/>
      <c r="EG8" s="112"/>
      <c r="EH8" s="112"/>
      <c r="EI8" s="112"/>
      <c r="EJ8" s="112"/>
      <c r="EK8" s="112"/>
      <c r="EL8" s="112"/>
      <c r="EM8" s="112"/>
      <c r="EN8" s="112"/>
      <c r="EO8" s="112"/>
      <c r="EP8" s="112"/>
      <c r="EQ8" s="112"/>
      <c r="ER8" s="112"/>
      <c r="ES8" s="112"/>
      <c r="ET8" s="112"/>
      <c r="EU8" s="112"/>
      <c r="EV8" s="112"/>
      <c r="EW8" s="112"/>
      <c r="EX8" s="112"/>
      <c r="EY8" s="112"/>
      <c r="EZ8" s="112"/>
      <c r="FA8" s="112"/>
      <c r="FB8" s="112"/>
      <c r="FC8" s="112"/>
      <c r="FD8" s="112"/>
      <c r="FE8" s="112"/>
      <c r="FF8" s="112"/>
      <c r="FG8" s="112"/>
      <c r="FH8" s="112"/>
      <c r="FI8" s="112"/>
      <c r="FJ8" s="112"/>
      <c r="FK8" s="112"/>
      <c r="FL8" s="112"/>
      <c r="FM8" s="112"/>
      <c r="FN8" s="112"/>
      <c r="FO8" s="112"/>
      <c r="FP8" s="112"/>
      <c r="FQ8" s="112"/>
      <c r="FR8" s="112"/>
      <c r="FS8" s="112"/>
      <c r="FT8" s="112"/>
      <c r="FU8" s="112"/>
      <c r="FV8" s="112"/>
      <c r="FW8" s="112"/>
      <c r="FX8" s="112"/>
      <c r="FY8" s="112"/>
      <c r="FZ8" s="112"/>
      <c r="GA8" s="112"/>
      <c r="GB8" s="112"/>
      <c r="GC8" s="112"/>
      <c r="GD8" s="112"/>
      <c r="GE8" s="112"/>
      <c r="GF8" s="112"/>
      <c r="GG8" s="112"/>
      <c r="GH8" s="112"/>
      <c r="GI8" s="112"/>
      <c r="GJ8" s="112"/>
      <c r="GK8" s="112"/>
      <c r="GL8" s="112"/>
      <c r="GM8" s="112"/>
      <c r="GN8" s="112"/>
      <c r="GO8" s="112"/>
      <c r="GP8" s="112"/>
      <c r="GQ8" s="112"/>
      <c r="GR8" s="112"/>
      <c r="GS8" s="112"/>
      <c r="GT8" s="112"/>
      <c r="GU8" s="112"/>
      <c r="GV8" s="112"/>
      <c r="GW8" s="112"/>
      <c r="GX8" s="112"/>
      <c r="GY8" s="112"/>
      <c r="GZ8" s="112"/>
      <c r="HA8" s="112"/>
      <c r="HB8" s="112"/>
      <c r="HC8" s="112"/>
      <c r="HD8" s="112"/>
      <c r="HE8" s="112"/>
      <c r="HF8" s="112"/>
      <c r="HG8" s="112"/>
      <c r="HH8" s="112"/>
      <c r="HI8" s="112"/>
      <c r="HJ8" s="112"/>
      <c r="HK8" s="112"/>
      <c r="HL8" s="112"/>
      <c r="HM8" s="112"/>
      <c r="HN8" s="112"/>
      <c r="HO8" s="112"/>
      <c r="HP8" s="112"/>
      <c r="HQ8" s="112"/>
      <c r="HR8" s="112"/>
      <c r="HS8" s="112"/>
      <c r="HT8" s="112"/>
      <c r="HU8" s="112"/>
      <c r="HV8" s="112"/>
      <c r="HW8" s="112"/>
      <c r="HX8" s="112"/>
      <c r="HY8" s="112"/>
      <c r="HZ8" s="112"/>
      <c r="IA8" s="112"/>
      <c r="IB8" s="112"/>
      <c r="IC8" s="112"/>
      <c r="ID8" s="112"/>
      <c r="IE8" s="112"/>
      <c r="IF8" s="112"/>
      <c r="IG8" s="112"/>
      <c r="IH8" s="112"/>
      <c r="II8" s="112"/>
      <c r="IJ8" s="112"/>
      <c r="IK8" s="112"/>
      <c r="IL8" s="112"/>
      <c r="IM8" s="112"/>
      <c r="IN8" s="112"/>
      <c r="IO8" s="112"/>
      <c r="IP8" s="112"/>
      <c r="IQ8" s="112"/>
      <c r="IR8" s="112"/>
      <c r="IS8" s="112"/>
      <c r="IT8" s="112"/>
      <c r="IU8" s="112"/>
    </row>
    <row r="9" spans="1:255" s="136" customFormat="1" ht="15">
      <c r="A9" s="163">
        <v>39372</v>
      </c>
      <c r="B9" s="164">
        <v>2319</v>
      </c>
      <c r="C9" s="165" t="s">
        <v>58</v>
      </c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112"/>
      <c r="AR9" s="112"/>
      <c r="AS9" s="112"/>
      <c r="AT9" s="112"/>
      <c r="AU9" s="112"/>
      <c r="AV9" s="112"/>
      <c r="AW9" s="112"/>
      <c r="AX9" s="112"/>
      <c r="AY9" s="112"/>
      <c r="AZ9" s="112"/>
      <c r="BA9" s="112"/>
      <c r="BB9" s="112"/>
      <c r="BC9" s="112"/>
      <c r="BD9" s="112"/>
      <c r="BE9" s="112"/>
      <c r="BF9" s="112"/>
      <c r="BG9" s="112"/>
      <c r="BH9" s="112"/>
      <c r="BI9" s="112"/>
      <c r="BJ9" s="112"/>
      <c r="BK9" s="112"/>
      <c r="BL9" s="112"/>
      <c r="BM9" s="112"/>
      <c r="BN9" s="112"/>
      <c r="BO9" s="112"/>
      <c r="BP9" s="112"/>
      <c r="BQ9" s="112"/>
      <c r="BR9" s="112"/>
      <c r="BS9" s="112"/>
      <c r="BT9" s="112"/>
      <c r="BU9" s="112"/>
      <c r="BV9" s="112"/>
      <c r="BW9" s="112"/>
      <c r="BX9" s="112"/>
      <c r="BY9" s="112"/>
      <c r="BZ9" s="112"/>
      <c r="CA9" s="112"/>
      <c r="CB9" s="112"/>
      <c r="CC9" s="112"/>
      <c r="CD9" s="112"/>
      <c r="CE9" s="112"/>
      <c r="CF9" s="112"/>
      <c r="CG9" s="112"/>
      <c r="CH9" s="112"/>
      <c r="CI9" s="112"/>
      <c r="CJ9" s="112"/>
      <c r="CK9" s="112"/>
      <c r="CL9" s="112"/>
      <c r="CM9" s="112"/>
      <c r="CN9" s="112"/>
      <c r="CO9" s="112"/>
      <c r="CP9" s="112"/>
      <c r="CQ9" s="112"/>
      <c r="CR9" s="112"/>
      <c r="CS9" s="112"/>
      <c r="CT9" s="112"/>
      <c r="CU9" s="112"/>
      <c r="CV9" s="112"/>
      <c r="CW9" s="112"/>
      <c r="CX9" s="112"/>
      <c r="CY9" s="112"/>
      <c r="CZ9" s="112"/>
      <c r="DA9" s="112"/>
      <c r="DB9" s="112"/>
      <c r="DC9" s="112"/>
      <c r="DD9" s="112"/>
      <c r="DE9" s="112"/>
      <c r="DF9" s="112"/>
      <c r="DG9" s="112"/>
      <c r="DH9" s="112"/>
      <c r="DI9" s="112"/>
      <c r="DJ9" s="112"/>
      <c r="DK9" s="112"/>
      <c r="DL9" s="112"/>
      <c r="DM9" s="112"/>
      <c r="DN9" s="112"/>
      <c r="DO9" s="112"/>
      <c r="DP9" s="112"/>
      <c r="DQ9" s="112"/>
      <c r="DR9" s="112"/>
      <c r="DS9" s="112"/>
      <c r="DT9" s="112"/>
      <c r="DU9" s="112"/>
      <c r="DV9" s="112"/>
      <c r="DW9" s="112"/>
      <c r="DX9" s="112"/>
      <c r="DY9" s="112"/>
      <c r="DZ9" s="112"/>
      <c r="EA9" s="112"/>
      <c r="EB9" s="112"/>
      <c r="EC9" s="112"/>
      <c r="ED9" s="112"/>
      <c r="EE9" s="112"/>
      <c r="EF9" s="112"/>
      <c r="EG9" s="112"/>
      <c r="EH9" s="112"/>
      <c r="EI9" s="112"/>
      <c r="EJ9" s="112"/>
      <c r="EK9" s="112"/>
      <c r="EL9" s="112"/>
      <c r="EM9" s="112"/>
      <c r="EN9" s="112"/>
      <c r="EO9" s="112"/>
      <c r="EP9" s="112"/>
      <c r="EQ9" s="112"/>
      <c r="ER9" s="112"/>
      <c r="ES9" s="112"/>
      <c r="ET9" s="112"/>
      <c r="EU9" s="112"/>
      <c r="EV9" s="112"/>
      <c r="EW9" s="112"/>
      <c r="EX9" s="112"/>
      <c r="EY9" s="112"/>
      <c r="EZ9" s="112"/>
      <c r="FA9" s="112"/>
      <c r="FB9" s="112"/>
      <c r="FC9" s="112"/>
      <c r="FD9" s="112"/>
      <c r="FE9" s="112"/>
      <c r="FF9" s="112"/>
      <c r="FG9" s="112"/>
      <c r="FH9" s="112"/>
      <c r="FI9" s="112"/>
      <c r="FJ9" s="112"/>
      <c r="FK9" s="112"/>
      <c r="FL9" s="112"/>
      <c r="FM9" s="112"/>
      <c r="FN9" s="112"/>
      <c r="FO9" s="112"/>
      <c r="FP9" s="112"/>
      <c r="FQ9" s="112"/>
      <c r="FR9" s="112"/>
      <c r="FS9" s="112"/>
      <c r="FT9" s="112"/>
      <c r="FU9" s="112"/>
      <c r="FV9" s="112"/>
      <c r="FW9" s="112"/>
      <c r="FX9" s="112"/>
      <c r="FY9" s="112"/>
      <c r="FZ9" s="112"/>
      <c r="GA9" s="112"/>
      <c r="GB9" s="112"/>
      <c r="GC9" s="112"/>
      <c r="GD9" s="112"/>
      <c r="GE9" s="112"/>
      <c r="GF9" s="112"/>
      <c r="GG9" s="112"/>
      <c r="GH9" s="112"/>
      <c r="GI9" s="112"/>
      <c r="GJ9" s="112"/>
      <c r="GK9" s="112"/>
      <c r="GL9" s="112"/>
      <c r="GM9" s="112"/>
      <c r="GN9" s="112"/>
      <c r="GO9" s="112"/>
      <c r="GP9" s="112"/>
      <c r="GQ9" s="112"/>
      <c r="GR9" s="112"/>
      <c r="GS9" s="112"/>
      <c r="GT9" s="112"/>
      <c r="GU9" s="112"/>
      <c r="GV9" s="112"/>
      <c r="GW9" s="112"/>
      <c r="GX9" s="112"/>
      <c r="GY9" s="112"/>
      <c r="GZ9" s="112"/>
      <c r="HA9" s="112"/>
      <c r="HB9" s="112"/>
      <c r="HC9" s="112"/>
      <c r="HD9" s="112"/>
      <c r="HE9" s="112"/>
      <c r="HF9" s="112"/>
      <c r="HG9" s="112"/>
      <c r="HH9" s="112"/>
      <c r="HI9" s="112"/>
      <c r="HJ9" s="112"/>
      <c r="HK9" s="112"/>
      <c r="HL9" s="112"/>
      <c r="HM9" s="112"/>
      <c r="HN9" s="112"/>
      <c r="HO9" s="112"/>
      <c r="HP9" s="112"/>
      <c r="HQ9" s="112"/>
      <c r="HR9" s="112"/>
      <c r="HS9" s="112"/>
      <c r="HT9" s="112"/>
      <c r="HU9" s="112"/>
      <c r="HV9" s="112"/>
      <c r="HW9" s="112"/>
      <c r="HX9" s="112"/>
      <c r="HY9" s="112"/>
      <c r="HZ9" s="112"/>
      <c r="IA9" s="112"/>
      <c r="IB9" s="112"/>
      <c r="IC9" s="112"/>
      <c r="ID9" s="112"/>
      <c r="IE9" s="112"/>
      <c r="IF9" s="112"/>
      <c r="IG9" s="112"/>
      <c r="IH9" s="112"/>
      <c r="II9" s="112"/>
      <c r="IJ9" s="112"/>
      <c r="IK9" s="112"/>
      <c r="IL9" s="112"/>
      <c r="IM9" s="112"/>
      <c r="IN9" s="112"/>
      <c r="IO9" s="112"/>
      <c r="IP9" s="112"/>
      <c r="IQ9" s="112"/>
      <c r="IR9" s="112"/>
      <c r="IS9" s="112"/>
      <c r="IT9" s="112"/>
      <c r="IU9" s="112"/>
    </row>
    <row r="10" spans="1:255" s="136" customFormat="1" ht="15">
      <c r="A10" s="163">
        <v>39372</v>
      </c>
      <c r="B10" s="164">
        <v>2319</v>
      </c>
      <c r="C10" s="165" t="s">
        <v>58</v>
      </c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112"/>
      <c r="AR10" s="112"/>
      <c r="AS10" s="112"/>
      <c r="AT10" s="112"/>
      <c r="AU10" s="112"/>
      <c r="AV10" s="112"/>
      <c r="AW10" s="112"/>
      <c r="AX10" s="112"/>
      <c r="AY10" s="112"/>
      <c r="AZ10" s="112"/>
      <c r="BA10" s="112"/>
      <c r="BB10" s="112"/>
      <c r="BC10" s="112"/>
      <c r="BD10" s="112"/>
      <c r="BE10" s="112"/>
      <c r="BF10" s="112"/>
      <c r="BG10" s="112"/>
      <c r="BH10" s="112"/>
      <c r="BI10" s="112"/>
      <c r="BJ10" s="112"/>
      <c r="BK10" s="112"/>
      <c r="BL10" s="112"/>
      <c r="BM10" s="112"/>
      <c r="BN10" s="112"/>
      <c r="BO10" s="112"/>
      <c r="BP10" s="112"/>
      <c r="BQ10" s="112"/>
      <c r="BR10" s="112"/>
      <c r="BS10" s="112"/>
      <c r="BT10" s="112"/>
      <c r="BU10" s="112"/>
      <c r="BV10" s="112"/>
      <c r="BW10" s="112"/>
      <c r="BX10" s="112"/>
      <c r="BY10" s="112"/>
      <c r="BZ10" s="112"/>
      <c r="CA10" s="112"/>
      <c r="CB10" s="112"/>
      <c r="CC10" s="112"/>
      <c r="CD10" s="112"/>
      <c r="CE10" s="112"/>
      <c r="CF10" s="112"/>
      <c r="CG10" s="112"/>
      <c r="CH10" s="112"/>
      <c r="CI10" s="112"/>
      <c r="CJ10" s="112"/>
      <c r="CK10" s="112"/>
      <c r="CL10" s="112"/>
      <c r="CM10" s="112"/>
      <c r="CN10" s="112"/>
      <c r="CO10" s="112"/>
      <c r="CP10" s="112"/>
      <c r="CQ10" s="112"/>
      <c r="CR10" s="112"/>
      <c r="CS10" s="112"/>
      <c r="CT10" s="112"/>
      <c r="CU10" s="112"/>
      <c r="CV10" s="112"/>
      <c r="CW10" s="112"/>
      <c r="CX10" s="112"/>
      <c r="CY10" s="112"/>
      <c r="CZ10" s="112"/>
      <c r="DA10" s="112"/>
      <c r="DB10" s="112"/>
      <c r="DC10" s="112"/>
      <c r="DD10" s="112"/>
      <c r="DE10" s="112"/>
      <c r="DF10" s="112"/>
      <c r="DG10" s="112"/>
      <c r="DH10" s="112"/>
      <c r="DI10" s="112"/>
      <c r="DJ10" s="112"/>
      <c r="DK10" s="112"/>
      <c r="DL10" s="112"/>
      <c r="DM10" s="112"/>
      <c r="DN10" s="112"/>
      <c r="DO10" s="112"/>
      <c r="DP10" s="112"/>
      <c r="DQ10" s="112"/>
      <c r="DR10" s="112"/>
      <c r="DS10" s="112"/>
      <c r="DT10" s="112"/>
      <c r="DU10" s="112"/>
      <c r="DV10" s="112"/>
      <c r="DW10" s="112"/>
      <c r="DX10" s="112"/>
      <c r="DY10" s="112"/>
      <c r="DZ10" s="112"/>
      <c r="EA10" s="112"/>
      <c r="EB10" s="112"/>
      <c r="EC10" s="112"/>
      <c r="ED10" s="112"/>
      <c r="EE10" s="112"/>
      <c r="EF10" s="112"/>
      <c r="EG10" s="112"/>
      <c r="EH10" s="112"/>
      <c r="EI10" s="112"/>
      <c r="EJ10" s="112"/>
      <c r="EK10" s="112"/>
      <c r="EL10" s="112"/>
      <c r="EM10" s="112"/>
      <c r="EN10" s="112"/>
      <c r="EO10" s="112"/>
      <c r="EP10" s="112"/>
      <c r="EQ10" s="112"/>
      <c r="ER10" s="112"/>
      <c r="ES10" s="112"/>
      <c r="ET10" s="112"/>
      <c r="EU10" s="112"/>
      <c r="EV10" s="112"/>
      <c r="EW10" s="112"/>
      <c r="EX10" s="112"/>
      <c r="EY10" s="112"/>
      <c r="EZ10" s="112"/>
      <c r="FA10" s="112"/>
      <c r="FB10" s="112"/>
      <c r="FC10" s="112"/>
      <c r="FD10" s="112"/>
      <c r="FE10" s="112"/>
      <c r="FF10" s="112"/>
      <c r="FG10" s="112"/>
      <c r="FH10" s="112"/>
      <c r="FI10" s="112"/>
      <c r="FJ10" s="112"/>
      <c r="FK10" s="112"/>
      <c r="FL10" s="112"/>
      <c r="FM10" s="112"/>
      <c r="FN10" s="112"/>
      <c r="FO10" s="112"/>
      <c r="FP10" s="112"/>
      <c r="FQ10" s="112"/>
      <c r="FR10" s="112"/>
      <c r="FS10" s="112"/>
      <c r="FT10" s="112"/>
      <c r="FU10" s="112"/>
      <c r="FV10" s="112"/>
      <c r="FW10" s="112"/>
      <c r="FX10" s="112"/>
      <c r="FY10" s="112"/>
      <c r="FZ10" s="112"/>
      <c r="GA10" s="112"/>
      <c r="GB10" s="112"/>
      <c r="GC10" s="112"/>
      <c r="GD10" s="112"/>
      <c r="GE10" s="112"/>
      <c r="GF10" s="112"/>
      <c r="GG10" s="112"/>
      <c r="GH10" s="112"/>
      <c r="GI10" s="112"/>
      <c r="GJ10" s="112"/>
      <c r="GK10" s="112"/>
      <c r="GL10" s="112"/>
      <c r="GM10" s="112"/>
      <c r="GN10" s="112"/>
      <c r="GO10" s="112"/>
      <c r="GP10" s="112"/>
      <c r="GQ10" s="112"/>
      <c r="GR10" s="112"/>
      <c r="GS10" s="112"/>
      <c r="GT10" s="112"/>
      <c r="GU10" s="112"/>
      <c r="GV10" s="112"/>
      <c r="GW10" s="112"/>
      <c r="GX10" s="112"/>
      <c r="GY10" s="112"/>
      <c r="GZ10" s="112"/>
      <c r="HA10" s="112"/>
      <c r="HB10" s="112"/>
      <c r="HC10" s="112"/>
      <c r="HD10" s="112"/>
      <c r="HE10" s="112"/>
      <c r="HF10" s="112"/>
      <c r="HG10" s="112"/>
      <c r="HH10" s="112"/>
      <c r="HI10" s="112"/>
      <c r="HJ10" s="112"/>
      <c r="HK10" s="112"/>
      <c r="HL10" s="112"/>
      <c r="HM10" s="112"/>
      <c r="HN10" s="112"/>
      <c r="HO10" s="112"/>
      <c r="HP10" s="112"/>
      <c r="HQ10" s="112"/>
      <c r="HR10" s="112"/>
      <c r="HS10" s="112"/>
      <c r="HT10" s="112"/>
      <c r="HU10" s="112"/>
      <c r="HV10" s="112"/>
      <c r="HW10" s="112"/>
      <c r="HX10" s="112"/>
      <c r="HY10" s="112"/>
      <c r="HZ10" s="112"/>
      <c r="IA10" s="112"/>
      <c r="IB10" s="112"/>
      <c r="IC10" s="112"/>
      <c r="ID10" s="112"/>
      <c r="IE10" s="112"/>
      <c r="IF10" s="112"/>
      <c r="IG10" s="112"/>
      <c r="IH10" s="112"/>
      <c r="II10" s="112"/>
      <c r="IJ10" s="112"/>
      <c r="IK10" s="112"/>
      <c r="IL10" s="112"/>
      <c r="IM10" s="112"/>
      <c r="IN10" s="112"/>
      <c r="IO10" s="112"/>
      <c r="IP10" s="112"/>
      <c r="IQ10" s="112"/>
      <c r="IR10" s="112"/>
      <c r="IS10" s="112"/>
      <c r="IT10" s="112"/>
      <c r="IU10" s="112"/>
    </row>
    <row r="11" spans="1:255" s="136" customFormat="1" ht="15">
      <c r="A11" s="163">
        <v>39372</v>
      </c>
      <c r="B11" s="164">
        <v>2319</v>
      </c>
      <c r="C11" s="165" t="s">
        <v>58</v>
      </c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112"/>
      <c r="AR11" s="112"/>
      <c r="AS11" s="112"/>
      <c r="AT11" s="112"/>
      <c r="AU11" s="112"/>
      <c r="AV11" s="112"/>
      <c r="AW11" s="112"/>
      <c r="AX11" s="112"/>
      <c r="AY11" s="112"/>
      <c r="AZ11" s="112"/>
      <c r="BA11" s="112"/>
      <c r="BB11" s="112"/>
      <c r="BC11" s="112"/>
      <c r="BD11" s="112"/>
      <c r="BE11" s="112"/>
      <c r="BF11" s="112"/>
      <c r="BG11" s="112"/>
      <c r="BH11" s="112"/>
      <c r="BI11" s="112"/>
      <c r="BJ11" s="112"/>
      <c r="BK11" s="112"/>
      <c r="BL11" s="112"/>
      <c r="BM11" s="112"/>
      <c r="BN11" s="112"/>
      <c r="BO11" s="112"/>
      <c r="BP11" s="112"/>
      <c r="BQ11" s="112"/>
      <c r="BR11" s="112"/>
      <c r="BS11" s="112"/>
      <c r="BT11" s="112"/>
      <c r="BU11" s="112"/>
      <c r="BV11" s="112"/>
      <c r="BW11" s="112"/>
      <c r="BX11" s="112"/>
      <c r="BY11" s="112"/>
      <c r="BZ11" s="112"/>
      <c r="CA11" s="112"/>
      <c r="CB11" s="112"/>
      <c r="CC11" s="112"/>
      <c r="CD11" s="112"/>
      <c r="CE11" s="112"/>
      <c r="CF11" s="112"/>
      <c r="CG11" s="112"/>
      <c r="CH11" s="112"/>
      <c r="CI11" s="112"/>
      <c r="CJ11" s="112"/>
      <c r="CK11" s="112"/>
      <c r="CL11" s="112"/>
      <c r="CM11" s="112"/>
      <c r="CN11" s="112"/>
      <c r="CO11" s="112"/>
      <c r="CP11" s="112"/>
      <c r="CQ11" s="112"/>
      <c r="CR11" s="112"/>
      <c r="CS11" s="112"/>
      <c r="CT11" s="112"/>
      <c r="CU11" s="112"/>
      <c r="CV11" s="112"/>
      <c r="CW11" s="112"/>
      <c r="CX11" s="112"/>
      <c r="CY11" s="112"/>
      <c r="CZ11" s="112"/>
      <c r="DA11" s="112"/>
      <c r="DB11" s="112"/>
      <c r="DC11" s="112"/>
      <c r="DD11" s="112"/>
      <c r="DE11" s="112"/>
      <c r="DF11" s="112"/>
      <c r="DG11" s="112"/>
      <c r="DH11" s="112"/>
      <c r="DI11" s="112"/>
      <c r="DJ11" s="112"/>
      <c r="DK11" s="112"/>
      <c r="DL11" s="112"/>
      <c r="DM11" s="112"/>
      <c r="DN11" s="112"/>
      <c r="DO11" s="112"/>
      <c r="DP11" s="112"/>
      <c r="DQ11" s="112"/>
      <c r="DR11" s="112"/>
      <c r="DS11" s="112"/>
      <c r="DT11" s="112"/>
      <c r="DU11" s="112"/>
      <c r="DV11" s="112"/>
      <c r="DW11" s="112"/>
      <c r="DX11" s="112"/>
      <c r="DY11" s="112"/>
      <c r="DZ11" s="112"/>
      <c r="EA11" s="112"/>
      <c r="EB11" s="112"/>
      <c r="EC11" s="112"/>
      <c r="ED11" s="112"/>
      <c r="EE11" s="112"/>
      <c r="EF11" s="112"/>
      <c r="EG11" s="112"/>
      <c r="EH11" s="112"/>
      <c r="EI11" s="112"/>
      <c r="EJ11" s="112"/>
      <c r="EK11" s="112"/>
      <c r="EL11" s="112"/>
      <c r="EM11" s="112"/>
      <c r="EN11" s="112"/>
      <c r="EO11" s="112"/>
      <c r="EP11" s="112"/>
      <c r="EQ11" s="112"/>
      <c r="ER11" s="112"/>
      <c r="ES11" s="112"/>
      <c r="ET11" s="112"/>
      <c r="EU11" s="112"/>
      <c r="EV11" s="112"/>
      <c r="EW11" s="112"/>
      <c r="EX11" s="112"/>
      <c r="EY11" s="112"/>
      <c r="EZ11" s="112"/>
      <c r="FA11" s="112"/>
      <c r="FB11" s="112"/>
      <c r="FC11" s="112"/>
      <c r="FD11" s="112"/>
      <c r="FE11" s="112"/>
      <c r="FF11" s="112"/>
      <c r="FG11" s="112"/>
      <c r="FH11" s="112"/>
      <c r="FI11" s="112"/>
      <c r="FJ11" s="112"/>
      <c r="FK11" s="112"/>
      <c r="FL11" s="112"/>
      <c r="FM11" s="112"/>
      <c r="FN11" s="112"/>
      <c r="FO11" s="112"/>
      <c r="FP11" s="112"/>
      <c r="FQ11" s="112"/>
      <c r="FR11" s="112"/>
      <c r="FS11" s="112"/>
      <c r="FT11" s="112"/>
      <c r="FU11" s="112"/>
      <c r="FV11" s="112"/>
      <c r="FW11" s="112"/>
      <c r="FX11" s="112"/>
      <c r="FY11" s="112"/>
      <c r="FZ11" s="112"/>
      <c r="GA11" s="112"/>
      <c r="GB11" s="112"/>
      <c r="GC11" s="112"/>
      <c r="GD11" s="112"/>
      <c r="GE11" s="112"/>
      <c r="GF11" s="112"/>
      <c r="GG11" s="112"/>
      <c r="GH11" s="112"/>
      <c r="GI11" s="112"/>
      <c r="GJ11" s="112"/>
      <c r="GK11" s="112"/>
      <c r="GL11" s="112"/>
      <c r="GM11" s="112"/>
      <c r="GN11" s="112"/>
      <c r="GO11" s="112"/>
      <c r="GP11" s="112"/>
      <c r="GQ11" s="112"/>
      <c r="GR11" s="112"/>
      <c r="GS11" s="112"/>
      <c r="GT11" s="112"/>
      <c r="GU11" s="112"/>
      <c r="GV11" s="112"/>
      <c r="GW11" s="112"/>
      <c r="GX11" s="112"/>
      <c r="GY11" s="112"/>
      <c r="GZ11" s="112"/>
      <c r="HA11" s="112"/>
      <c r="HB11" s="112"/>
      <c r="HC11" s="112"/>
      <c r="HD11" s="112"/>
      <c r="HE11" s="112"/>
      <c r="HF11" s="112"/>
      <c r="HG11" s="112"/>
      <c r="HH11" s="112"/>
      <c r="HI11" s="112"/>
      <c r="HJ11" s="112"/>
      <c r="HK11" s="112"/>
      <c r="HL11" s="112"/>
      <c r="HM11" s="112"/>
      <c r="HN11" s="112"/>
      <c r="HO11" s="112"/>
      <c r="HP11" s="112"/>
      <c r="HQ11" s="112"/>
      <c r="HR11" s="112"/>
      <c r="HS11" s="112"/>
      <c r="HT11" s="112"/>
      <c r="HU11" s="112"/>
      <c r="HV11" s="112"/>
      <c r="HW11" s="112"/>
      <c r="HX11" s="112"/>
      <c r="HY11" s="112"/>
      <c r="HZ11" s="112"/>
      <c r="IA11" s="112"/>
      <c r="IB11" s="112"/>
      <c r="IC11" s="112"/>
      <c r="ID11" s="112"/>
      <c r="IE11" s="112"/>
      <c r="IF11" s="112"/>
      <c r="IG11" s="112"/>
      <c r="IH11" s="112"/>
      <c r="II11" s="112"/>
      <c r="IJ11" s="112"/>
      <c r="IK11" s="112"/>
      <c r="IL11" s="112"/>
      <c r="IM11" s="112"/>
      <c r="IN11" s="112"/>
      <c r="IO11" s="112"/>
      <c r="IP11" s="112"/>
      <c r="IQ11" s="112"/>
      <c r="IR11" s="112"/>
      <c r="IS11" s="112"/>
      <c r="IT11" s="112"/>
      <c r="IU11" s="112"/>
    </row>
    <row r="12" spans="1:255" s="136" customFormat="1" ht="15">
      <c r="A12" s="163">
        <v>39373</v>
      </c>
      <c r="B12" s="164">
        <v>2319</v>
      </c>
      <c r="C12" s="165" t="s">
        <v>58</v>
      </c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112"/>
      <c r="AR12" s="112"/>
      <c r="AS12" s="112"/>
      <c r="AT12" s="112"/>
      <c r="AU12" s="112"/>
      <c r="AV12" s="112"/>
      <c r="AW12" s="112"/>
      <c r="AX12" s="112"/>
      <c r="AY12" s="112"/>
      <c r="AZ12" s="112"/>
      <c r="BA12" s="112"/>
      <c r="BB12" s="112"/>
      <c r="BC12" s="112"/>
      <c r="BD12" s="112"/>
      <c r="BE12" s="112"/>
      <c r="BF12" s="112"/>
      <c r="BG12" s="112"/>
      <c r="BH12" s="112"/>
      <c r="BI12" s="112"/>
      <c r="BJ12" s="112"/>
      <c r="BK12" s="112"/>
      <c r="BL12" s="112"/>
      <c r="BM12" s="112"/>
      <c r="BN12" s="112"/>
      <c r="BO12" s="112"/>
      <c r="BP12" s="112"/>
      <c r="BQ12" s="112"/>
      <c r="BR12" s="112"/>
      <c r="BS12" s="112"/>
      <c r="BT12" s="112"/>
      <c r="BU12" s="112"/>
      <c r="BV12" s="112"/>
      <c r="BW12" s="112"/>
      <c r="BX12" s="112"/>
      <c r="BY12" s="112"/>
      <c r="BZ12" s="112"/>
      <c r="CA12" s="112"/>
      <c r="CB12" s="112"/>
      <c r="CC12" s="112"/>
      <c r="CD12" s="112"/>
      <c r="CE12" s="112"/>
      <c r="CF12" s="112"/>
      <c r="CG12" s="112"/>
      <c r="CH12" s="112"/>
      <c r="CI12" s="112"/>
      <c r="CJ12" s="112"/>
      <c r="CK12" s="112"/>
      <c r="CL12" s="112"/>
      <c r="CM12" s="112"/>
      <c r="CN12" s="112"/>
      <c r="CO12" s="112"/>
      <c r="CP12" s="112"/>
      <c r="CQ12" s="112"/>
      <c r="CR12" s="112"/>
      <c r="CS12" s="112"/>
      <c r="CT12" s="112"/>
      <c r="CU12" s="112"/>
      <c r="CV12" s="112"/>
      <c r="CW12" s="112"/>
      <c r="CX12" s="112"/>
      <c r="CY12" s="112"/>
      <c r="CZ12" s="112"/>
      <c r="DA12" s="112"/>
      <c r="DB12" s="112"/>
      <c r="DC12" s="112"/>
      <c r="DD12" s="112"/>
      <c r="DE12" s="112"/>
      <c r="DF12" s="112"/>
      <c r="DG12" s="112"/>
      <c r="DH12" s="112"/>
      <c r="DI12" s="112"/>
      <c r="DJ12" s="112"/>
      <c r="DK12" s="112"/>
      <c r="DL12" s="112"/>
      <c r="DM12" s="112"/>
      <c r="DN12" s="112"/>
      <c r="DO12" s="112"/>
      <c r="DP12" s="112"/>
      <c r="DQ12" s="112"/>
      <c r="DR12" s="112"/>
      <c r="DS12" s="112"/>
      <c r="DT12" s="112"/>
      <c r="DU12" s="112"/>
      <c r="DV12" s="112"/>
      <c r="DW12" s="112"/>
      <c r="DX12" s="112"/>
      <c r="DY12" s="112"/>
      <c r="DZ12" s="112"/>
      <c r="EA12" s="112"/>
      <c r="EB12" s="112"/>
      <c r="EC12" s="112"/>
      <c r="ED12" s="112"/>
      <c r="EE12" s="112"/>
      <c r="EF12" s="112"/>
      <c r="EG12" s="112"/>
      <c r="EH12" s="112"/>
      <c r="EI12" s="112"/>
      <c r="EJ12" s="112"/>
      <c r="EK12" s="112"/>
      <c r="EL12" s="112"/>
      <c r="EM12" s="112"/>
      <c r="EN12" s="112"/>
      <c r="EO12" s="112"/>
      <c r="EP12" s="112"/>
      <c r="EQ12" s="112"/>
      <c r="ER12" s="112"/>
      <c r="ES12" s="112"/>
      <c r="ET12" s="112"/>
      <c r="EU12" s="112"/>
      <c r="EV12" s="112"/>
      <c r="EW12" s="112"/>
      <c r="EX12" s="112"/>
      <c r="EY12" s="112"/>
      <c r="EZ12" s="112"/>
      <c r="FA12" s="112"/>
      <c r="FB12" s="112"/>
      <c r="FC12" s="112"/>
      <c r="FD12" s="112"/>
      <c r="FE12" s="112"/>
      <c r="FF12" s="112"/>
      <c r="FG12" s="112"/>
      <c r="FH12" s="112"/>
      <c r="FI12" s="112"/>
      <c r="FJ12" s="112"/>
      <c r="FK12" s="112"/>
      <c r="FL12" s="112"/>
      <c r="FM12" s="112"/>
      <c r="FN12" s="112"/>
      <c r="FO12" s="112"/>
      <c r="FP12" s="112"/>
      <c r="FQ12" s="112"/>
      <c r="FR12" s="112"/>
      <c r="FS12" s="112"/>
      <c r="FT12" s="112"/>
      <c r="FU12" s="112"/>
      <c r="FV12" s="112"/>
      <c r="FW12" s="112"/>
      <c r="FX12" s="112"/>
      <c r="FY12" s="112"/>
      <c r="FZ12" s="112"/>
      <c r="GA12" s="112"/>
      <c r="GB12" s="112"/>
      <c r="GC12" s="112"/>
      <c r="GD12" s="112"/>
      <c r="GE12" s="112"/>
      <c r="GF12" s="112"/>
      <c r="GG12" s="112"/>
      <c r="GH12" s="112"/>
      <c r="GI12" s="112"/>
      <c r="GJ12" s="112"/>
      <c r="GK12" s="112"/>
      <c r="GL12" s="112"/>
      <c r="GM12" s="112"/>
      <c r="GN12" s="112"/>
      <c r="GO12" s="112"/>
      <c r="GP12" s="112"/>
      <c r="GQ12" s="112"/>
      <c r="GR12" s="112"/>
      <c r="GS12" s="112"/>
      <c r="GT12" s="112"/>
      <c r="GU12" s="112"/>
      <c r="GV12" s="112"/>
      <c r="GW12" s="112"/>
      <c r="GX12" s="112"/>
      <c r="GY12" s="112"/>
      <c r="GZ12" s="112"/>
      <c r="HA12" s="112"/>
      <c r="HB12" s="112"/>
      <c r="HC12" s="112"/>
      <c r="HD12" s="112"/>
      <c r="HE12" s="112"/>
      <c r="HF12" s="112"/>
      <c r="HG12" s="112"/>
      <c r="HH12" s="112"/>
      <c r="HI12" s="112"/>
      <c r="HJ12" s="112"/>
      <c r="HK12" s="112"/>
      <c r="HL12" s="112"/>
      <c r="HM12" s="112"/>
      <c r="HN12" s="112"/>
      <c r="HO12" s="112"/>
      <c r="HP12" s="112"/>
      <c r="HQ12" s="112"/>
      <c r="HR12" s="112"/>
      <c r="HS12" s="112"/>
      <c r="HT12" s="112"/>
      <c r="HU12" s="112"/>
      <c r="HV12" s="112"/>
      <c r="HW12" s="112"/>
      <c r="HX12" s="112"/>
      <c r="HY12" s="112"/>
      <c r="HZ12" s="112"/>
      <c r="IA12" s="112"/>
      <c r="IB12" s="112"/>
      <c r="IC12" s="112"/>
      <c r="ID12" s="112"/>
      <c r="IE12" s="112"/>
      <c r="IF12" s="112"/>
      <c r="IG12" s="112"/>
      <c r="IH12" s="112"/>
      <c r="II12" s="112"/>
      <c r="IJ12" s="112"/>
      <c r="IK12" s="112"/>
      <c r="IL12" s="112"/>
      <c r="IM12" s="112"/>
      <c r="IN12" s="112"/>
      <c r="IO12" s="112"/>
      <c r="IP12" s="112"/>
      <c r="IQ12" s="112"/>
      <c r="IR12" s="112"/>
      <c r="IS12" s="112"/>
      <c r="IT12" s="112"/>
      <c r="IU12" s="112"/>
    </row>
    <row r="13" spans="1:255" s="136" customFormat="1" ht="15">
      <c r="A13" s="163">
        <v>39373</v>
      </c>
      <c r="B13" s="164">
        <v>2319</v>
      </c>
      <c r="C13" s="165" t="s">
        <v>58</v>
      </c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112"/>
      <c r="AR13" s="112"/>
      <c r="AS13" s="112"/>
      <c r="AT13" s="112"/>
      <c r="AU13" s="112"/>
      <c r="AV13" s="112"/>
      <c r="AW13" s="112"/>
      <c r="AX13" s="112"/>
      <c r="AY13" s="112"/>
      <c r="AZ13" s="112"/>
      <c r="BA13" s="112"/>
      <c r="BB13" s="112"/>
      <c r="BC13" s="112"/>
      <c r="BD13" s="112"/>
      <c r="BE13" s="112"/>
      <c r="BF13" s="112"/>
      <c r="BG13" s="112"/>
      <c r="BH13" s="112"/>
      <c r="BI13" s="112"/>
      <c r="BJ13" s="112"/>
      <c r="BK13" s="112"/>
      <c r="BL13" s="112"/>
      <c r="BM13" s="112"/>
      <c r="BN13" s="112"/>
      <c r="BO13" s="112"/>
      <c r="BP13" s="112"/>
      <c r="BQ13" s="112"/>
      <c r="BR13" s="112"/>
      <c r="BS13" s="112"/>
      <c r="BT13" s="112"/>
      <c r="BU13" s="112"/>
      <c r="BV13" s="112"/>
      <c r="BW13" s="112"/>
      <c r="BX13" s="112"/>
      <c r="BY13" s="112"/>
      <c r="BZ13" s="112"/>
      <c r="CA13" s="112"/>
      <c r="CB13" s="112"/>
      <c r="CC13" s="112"/>
      <c r="CD13" s="112"/>
      <c r="CE13" s="112"/>
      <c r="CF13" s="112"/>
      <c r="CG13" s="112"/>
      <c r="CH13" s="112"/>
      <c r="CI13" s="112"/>
      <c r="CJ13" s="112"/>
      <c r="CK13" s="112"/>
      <c r="CL13" s="112"/>
      <c r="CM13" s="112"/>
      <c r="CN13" s="112"/>
      <c r="CO13" s="112"/>
      <c r="CP13" s="112"/>
      <c r="CQ13" s="112"/>
      <c r="CR13" s="112"/>
      <c r="CS13" s="112"/>
      <c r="CT13" s="112"/>
      <c r="CU13" s="112"/>
      <c r="CV13" s="112"/>
      <c r="CW13" s="112"/>
      <c r="CX13" s="112"/>
      <c r="CY13" s="112"/>
      <c r="CZ13" s="112"/>
      <c r="DA13" s="112"/>
      <c r="DB13" s="112"/>
      <c r="DC13" s="112"/>
      <c r="DD13" s="112"/>
      <c r="DE13" s="112"/>
      <c r="DF13" s="112"/>
      <c r="DG13" s="112"/>
      <c r="DH13" s="112"/>
      <c r="DI13" s="112"/>
      <c r="DJ13" s="112"/>
      <c r="DK13" s="112"/>
      <c r="DL13" s="112"/>
      <c r="DM13" s="112"/>
      <c r="DN13" s="112"/>
      <c r="DO13" s="112"/>
      <c r="DP13" s="112"/>
      <c r="DQ13" s="112"/>
      <c r="DR13" s="112"/>
      <c r="DS13" s="112"/>
      <c r="DT13" s="112"/>
      <c r="DU13" s="112"/>
      <c r="DV13" s="112"/>
      <c r="DW13" s="112"/>
      <c r="DX13" s="112"/>
      <c r="DY13" s="112"/>
      <c r="DZ13" s="112"/>
      <c r="EA13" s="112"/>
      <c r="EB13" s="112"/>
      <c r="EC13" s="112"/>
      <c r="ED13" s="112"/>
      <c r="EE13" s="112"/>
      <c r="EF13" s="112"/>
      <c r="EG13" s="112"/>
      <c r="EH13" s="112"/>
      <c r="EI13" s="112"/>
      <c r="EJ13" s="112"/>
      <c r="EK13" s="112"/>
      <c r="EL13" s="112"/>
      <c r="EM13" s="112"/>
      <c r="EN13" s="112"/>
      <c r="EO13" s="112"/>
      <c r="EP13" s="112"/>
      <c r="EQ13" s="112"/>
      <c r="ER13" s="112"/>
      <c r="ES13" s="112"/>
      <c r="ET13" s="112"/>
      <c r="EU13" s="112"/>
      <c r="EV13" s="112"/>
      <c r="EW13" s="112"/>
      <c r="EX13" s="112"/>
      <c r="EY13" s="112"/>
      <c r="EZ13" s="112"/>
      <c r="FA13" s="112"/>
      <c r="FB13" s="112"/>
      <c r="FC13" s="112"/>
      <c r="FD13" s="112"/>
      <c r="FE13" s="112"/>
      <c r="FF13" s="112"/>
      <c r="FG13" s="112"/>
      <c r="FH13" s="112"/>
      <c r="FI13" s="112"/>
      <c r="FJ13" s="112"/>
      <c r="FK13" s="112"/>
      <c r="FL13" s="112"/>
      <c r="FM13" s="112"/>
      <c r="FN13" s="112"/>
      <c r="FO13" s="112"/>
      <c r="FP13" s="112"/>
      <c r="FQ13" s="112"/>
      <c r="FR13" s="112"/>
      <c r="FS13" s="112"/>
      <c r="FT13" s="112"/>
      <c r="FU13" s="112"/>
      <c r="FV13" s="112"/>
      <c r="FW13" s="112"/>
      <c r="FX13" s="112"/>
      <c r="FY13" s="112"/>
      <c r="FZ13" s="112"/>
      <c r="GA13" s="112"/>
      <c r="GB13" s="112"/>
      <c r="GC13" s="112"/>
      <c r="GD13" s="112"/>
      <c r="GE13" s="112"/>
      <c r="GF13" s="112"/>
      <c r="GG13" s="112"/>
      <c r="GH13" s="112"/>
      <c r="GI13" s="112"/>
      <c r="GJ13" s="112"/>
      <c r="GK13" s="112"/>
      <c r="GL13" s="112"/>
      <c r="GM13" s="112"/>
      <c r="GN13" s="112"/>
      <c r="GO13" s="112"/>
      <c r="GP13" s="112"/>
      <c r="GQ13" s="112"/>
      <c r="GR13" s="112"/>
      <c r="GS13" s="112"/>
      <c r="GT13" s="112"/>
      <c r="GU13" s="112"/>
      <c r="GV13" s="112"/>
      <c r="GW13" s="112"/>
      <c r="GX13" s="112"/>
      <c r="GY13" s="112"/>
      <c r="GZ13" s="112"/>
      <c r="HA13" s="112"/>
      <c r="HB13" s="112"/>
      <c r="HC13" s="112"/>
      <c r="HD13" s="112"/>
      <c r="HE13" s="112"/>
      <c r="HF13" s="112"/>
      <c r="HG13" s="112"/>
      <c r="HH13" s="112"/>
      <c r="HI13" s="112"/>
      <c r="HJ13" s="112"/>
      <c r="HK13" s="112"/>
      <c r="HL13" s="112"/>
      <c r="HM13" s="112"/>
      <c r="HN13" s="112"/>
      <c r="HO13" s="112"/>
      <c r="HP13" s="112"/>
      <c r="HQ13" s="112"/>
      <c r="HR13" s="112"/>
      <c r="HS13" s="112"/>
      <c r="HT13" s="112"/>
      <c r="HU13" s="112"/>
      <c r="HV13" s="112"/>
      <c r="HW13" s="112"/>
      <c r="HX13" s="112"/>
      <c r="HY13" s="112"/>
      <c r="HZ13" s="112"/>
      <c r="IA13" s="112"/>
      <c r="IB13" s="112"/>
      <c r="IC13" s="112"/>
      <c r="ID13" s="112"/>
      <c r="IE13" s="112"/>
      <c r="IF13" s="112"/>
      <c r="IG13" s="112"/>
      <c r="IH13" s="112"/>
      <c r="II13" s="112"/>
      <c r="IJ13" s="112"/>
      <c r="IK13" s="112"/>
      <c r="IL13" s="112"/>
      <c r="IM13" s="112"/>
      <c r="IN13" s="112"/>
      <c r="IO13" s="112"/>
      <c r="IP13" s="112"/>
      <c r="IQ13" s="112"/>
      <c r="IR13" s="112"/>
      <c r="IS13" s="112"/>
      <c r="IT13" s="112"/>
      <c r="IU13" s="112"/>
    </row>
    <row r="14" spans="1:255" s="136" customFormat="1" ht="15">
      <c r="A14" s="163">
        <v>39373</v>
      </c>
      <c r="B14" s="164">
        <v>2319</v>
      </c>
      <c r="C14" s="165" t="s">
        <v>58</v>
      </c>
      <c r="AG14" s="112"/>
      <c r="AH14" s="112"/>
      <c r="AI14" s="112"/>
      <c r="AJ14" s="112"/>
      <c r="AK14" s="112"/>
      <c r="AL14" s="112"/>
      <c r="AM14" s="112"/>
      <c r="AN14" s="112"/>
      <c r="AO14" s="112"/>
      <c r="AP14" s="112"/>
      <c r="AQ14" s="112"/>
      <c r="AR14" s="112"/>
      <c r="AS14" s="112"/>
      <c r="AT14" s="112"/>
      <c r="AU14" s="112"/>
      <c r="AV14" s="112"/>
      <c r="AW14" s="112"/>
      <c r="AX14" s="112"/>
      <c r="AY14" s="112"/>
      <c r="AZ14" s="112"/>
      <c r="BA14" s="112"/>
      <c r="BB14" s="112"/>
      <c r="BC14" s="112"/>
      <c r="BD14" s="112"/>
      <c r="BE14" s="112"/>
      <c r="BF14" s="112"/>
      <c r="BG14" s="112"/>
      <c r="BH14" s="112"/>
      <c r="BI14" s="112"/>
      <c r="BJ14" s="112"/>
      <c r="BK14" s="112"/>
      <c r="BL14" s="112"/>
      <c r="BM14" s="112"/>
      <c r="BN14" s="112"/>
      <c r="BO14" s="112"/>
      <c r="BP14" s="112"/>
      <c r="BQ14" s="112"/>
      <c r="BR14" s="112"/>
      <c r="BS14" s="112"/>
      <c r="BT14" s="112"/>
      <c r="BU14" s="112"/>
      <c r="BV14" s="112"/>
      <c r="BW14" s="112"/>
      <c r="BX14" s="112"/>
      <c r="BY14" s="112"/>
      <c r="BZ14" s="112"/>
      <c r="CA14" s="112"/>
      <c r="CB14" s="112"/>
      <c r="CC14" s="112"/>
      <c r="CD14" s="112"/>
      <c r="CE14" s="112"/>
      <c r="CF14" s="112"/>
      <c r="CG14" s="112"/>
      <c r="CH14" s="112"/>
      <c r="CI14" s="112"/>
      <c r="CJ14" s="112"/>
      <c r="CK14" s="112"/>
      <c r="CL14" s="112"/>
      <c r="CM14" s="112"/>
      <c r="CN14" s="112"/>
      <c r="CO14" s="112"/>
      <c r="CP14" s="112"/>
      <c r="CQ14" s="112"/>
      <c r="CR14" s="112"/>
      <c r="CS14" s="112"/>
      <c r="CT14" s="112"/>
      <c r="CU14" s="112"/>
      <c r="CV14" s="112"/>
      <c r="CW14" s="112"/>
      <c r="CX14" s="112"/>
      <c r="CY14" s="112"/>
      <c r="CZ14" s="112"/>
      <c r="DA14" s="112"/>
      <c r="DB14" s="112"/>
      <c r="DC14" s="112"/>
      <c r="DD14" s="112"/>
      <c r="DE14" s="112"/>
      <c r="DF14" s="112"/>
      <c r="DG14" s="112"/>
      <c r="DH14" s="112"/>
      <c r="DI14" s="112"/>
      <c r="DJ14" s="112"/>
      <c r="DK14" s="112"/>
      <c r="DL14" s="112"/>
      <c r="DM14" s="112"/>
      <c r="DN14" s="112"/>
      <c r="DO14" s="112"/>
      <c r="DP14" s="112"/>
      <c r="DQ14" s="112"/>
      <c r="DR14" s="112"/>
      <c r="DS14" s="112"/>
      <c r="DT14" s="112"/>
      <c r="DU14" s="112"/>
      <c r="DV14" s="112"/>
      <c r="DW14" s="112"/>
      <c r="DX14" s="112"/>
      <c r="DY14" s="112"/>
      <c r="DZ14" s="112"/>
      <c r="EA14" s="112"/>
      <c r="EB14" s="112"/>
      <c r="EC14" s="112"/>
      <c r="ED14" s="112"/>
      <c r="EE14" s="112"/>
      <c r="EF14" s="112"/>
      <c r="EG14" s="112"/>
      <c r="EH14" s="112"/>
      <c r="EI14" s="112"/>
      <c r="EJ14" s="112"/>
      <c r="EK14" s="112"/>
      <c r="EL14" s="112"/>
      <c r="EM14" s="112"/>
      <c r="EN14" s="112"/>
      <c r="EO14" s="112"/>
      <c r="EP14" s="112"/>
      <c r="EQ14" s="112"/>
      <c r="ER14" s="112"/>
      <c r="ES14" s="112"/>
      <c r="ET14" s="112"/>
      <c r="EU14" s="112"/>
      <c r="EV14" s="112"/>
      <c r="EW14" s="112"/>
      <c r="EX14" s="112"/>
      <c r="EY14" s="112"/>
      <c r="EZ14" s="112"/>
      <c r="FA14" s="112"/>
      <c r="FB14" s="112"/>
      <c r="FC14" s="112"/>
      <c r="FD14" s="112"/>
      <c r="FE14" s="112"/>
      <c r="FF14" s="112"/>
      <c r="FG14" s="112"/>
      <c r="FH14" s="112"/>
      <c r="FI14" s="112"/>
      <c r="FJ14" s="112"/>
      <c r="FK14" s="112"/>
      <c r="FL14" s="112"/>
      <c r="FM14" s="112"/>
      <c r="FN14" s="112"/>
      <c r="FO14" s="112"/>
      <c r="FP14" s="112"/>
      <c r="FQ14" s="112"/>
      <c r="FR14" s="112"/>
      <c r="FS14" s="112"/>
      <c r="FT14" s="112"/>
      <c r="FU14" s="112"/>
      <c r="FV14" s="112"/>
      <c r="FW14" s="112"/>
      <c r="FX14" s="112"/>
      <c r="FY14" s="112"/>
      <c r="FZ14" s="112"/>
      <c r="GA14" s="112"/>
      <c r="GB14" s="112"/>
      <c r="GC14" s="112"/>
      <c r="GD14" s="112"/>
      <c r="GE14" s="112"/>
      <c r="GF14" s="112"/>
      <c r="GG14" s="112"/>
      <c r="GH14" s="112"/>
      <c r="GI14" s="112"/>
      <c r="GJ14" s="112"/>
      <c r="GK14" s="112"/>
      <c r="GL14" s="112"/>
      <c r="GM14" s="112"/>
      <c r="GN14" s="112"/>
      <c r="GO14" s="112"/>
      <c r="GP14" s="112"/>
      <c r="GQ14" s="112"/>
      <c r="GR14" s="112"/>
      <c r="GS14" s="112"/>
      <c r="GT14" s="112"/>
      <c r="GU14" s="112"/>
      <c r="GV14" s="112"/>
      <c r="GW14" s="112"/>
      <c r="GX14" s="112"/>
      <c r="GY14" s="112"/>
      <c r="GZ14" s="112"/>
      <c r="HA14" s="112"/>
      <c r="HB14" s="112"/>
      <c r="HC14" s="112"/>
      <c r="HD14" s="112"/>
      <c r="HE14" s="112"/>
      <c r="HF14" s="112"/>
      <c r="HG14" s="112"/>
      <c r="HH14" s="112"/>
      <c r="HI14" s="112"/>
      <c r="HJ14" s="112"/>
      <c r="HK14" s="112"/>
      <c r="HL14" s="112"/>
      <c r="HM14" s="112"/>
      <c r="HN14" s="112"/>
      <c r="HO14" s="112"/>
      <c r="HP14" s="112"/>
      <c r="HQ14" s="112"/>
      <c r="HR14" s="112"/>
      <c r="HS14" s="112"/>
      <c r="HT14" s="112"/>
      <c r="HU14" s="112"/>
      <c r="HV14" s="112"/>
      <c r="HW14" s="112"/>
      <c r="HX14" s="112"/>
      <c r="HY14" s="112"/>
      <c r="HZ14" s="112"/>
      <c r="IA14" s="112"/>
      <c r="IB14" s="112"/>
      <c r="IC14" s="112"/>
      <c r="ID14" s="112"/>
      <c r="IE14" s="112"/>
      <c r="IF14" s="112"/>
      <c r="IG14" s="112"/>
      <c r="IH14" s="112"/>
      <c r="II14" s="112"/>
      <c r="IJ14" s="112"/>
      <c r="IK14" s="112"/>
      <c r="IL14" s="112"/>
      <c r="IM14" s="112"/>
      <c r="IN14" s="112"/>
      <c r="IO14" s="112"/>
      <c r="IP14" s="112"/>
      <c r="IQ14" s="112"/>
      <c r="IR14" s="112"/>
      <c r="IS14" s="112"/>
      <c r="IT14" s="112"/>
      <c r="IU14" s="112"/>
    </row>
    <row r="15" spans="1:255" s="136" customFormat="1" ht="15">
      <c r="A15" s="163">
        <v>39373</v>
      </c>
      <c r="B15" s="164">
        <v>2319</v>
      </c>
      <c r="C15" s="165" t="s">
        <v>58</v>
      </c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112"/>
      <c r="AR15" s="112"/>
      <c r="AS15" s="112"/>
      <c r="AT15" s="112"/>
      <c r="AU15" s="112"/>
      <c r="AV15" s="112"/>
      <c r="AW15" s="112"/>
      <c r="AX15" s="112"/>
      <c r="AY15" s="112"/>
      <c r="AZ15" s="112"/>
      <c r="BA15" s="112"/>
      <c r="BB15" s="112"/>
      <c r="BC15" s="112"/>
      <c r="BD15" s="112"/>
      <c r="BE15" s="112"/>
      <c r="BF15" s="112"/>
      <c r="BG15" s="112"/>
      <c r="BH15" s="112"/>
      <c r="BI15" s="112"/>
      <c r="BJ15" s="112"/>
      <c r="BK15" s="112"/>
      <c r="BL15" s="112"/>
      <c r="BM15" s="112"/>
      <c r="BN15" s="112"/>
      <c r="BO15" s="112"/>
      <c r="BP15" s="112"/>
      <c r="BQ15" s="112"/>
      <c r="BR15" s="112"/>
      <c r="BS15" s="112"/>
      <c r="BT15" s="112"/>
      <c r="BU15" s="112"/>
      <c r="BV15" s="112"/>
      <c r="BW15" s="112"/>
      <c r="BX15" s="112"/>
      <c r="BY15" s="112"/>
      <c r="BZ15" s="112"/>
      <c r="CA15" s="112"/>
      <c r="CB15" s="112"/>
      <c r="CC15" s="112"/>
      <c r="CD15" s="112"/>
      <c r="CE15" s="112"/>
      <c r="CF15" s="112"/>
      <c r="CG15" s="112"/>
      <c r="CH15" s="112"/>
      <c r="CI15" s="112"/>
      <c r="CJ15" s="112"/>
      <c r="CK15" s="112"/>
      <c r="CL15" s="112"/>
      <c r="CM15" s="112"/>
      <c r="CN15" s="112"/>
      <c r="CO15" s="112"/>
      <c r="CP15" s="112"/>
      <c r="CQ15" s="112"/>
      <c r="CR15" s="112"/>
      <c r="CS15" s="112"/>
      <c r="CT15" s="112"/>
      <c r="CU15" s="112"/>
      <c r="CV15" s="112"/>
      <c r="CW15" s="112"/>
      <c r="CX15" s="112"/>
      <c r="CY15" s="112"/>
      <c r="CZ15" s="112"/>
      <c r="DA15" s="112"/>
      <c r="DB15" s="112"/>
      <c r="DC15" s="112"/>
      <c r="DD15" s="112"/>
      <c r="DE15" s="112"/>
      <c r="DF15" s="112"/>
      <c r="DG15" s="112"/>
      <c r="DH15" s="112"/>
      <c r="DI15" s="112"/>
      <c r="DJ15" s="112"/>
      <c r="DK15" s="112"/>
      <c r="DL15" s="112"/>
      <c r="DM15" s="112"/>
      <c r="DN15" s="112"/>
      <c r="DO15" s="112"/>
      <c r="DP15" s="112"/>
      <c r="DQ15" s="112"/>
      <c r="DR15" s="112"/>
      <c r="DS15" s="112"/>
      <c r="DT15" s="112"/>
      <c r="DU15" s="112"/>
      <c r="DV15" s="112"/>
      <c r="DW15" s="112"/>
      <c r="DX15" s="112"/>
      <c r="DY15" s="112"/>
      <c r="DZ15" s="112"/>
      <c r="EA15" s="112"/>
      <c r="EB15" s="112"/>
      <c r="EC15" s="112"/>
      <c r="ED15" s="112"/>
      <c r="EE15" s="112"/>
      <c r="EF15" s="112"/>
      <c r="EG15" s="112"/>
      <c r="EH15" s="112"/>
      <c r="EI15" s="112"/>
      <c r="EJ15" s="112"/>
      <c r="EK15" s="112"/>
      <c r="EL15" s="112"/>
      <c r="EM15" s="112"/>
      <c r="EN15" s="112"/>
      <c r="EO15" s="112"/>
      <c r="EP15" s="112"/>
      <c r="EQ15" s="112"/>
      <c r="ER15" s="112"/>
      <c r="ES15" s="112"/>
      <c r="ET15" s="112"/>
      <c r="EU15" s="112"/>
      <c r="EV15" s="112"/>
      <c r="EW15" s="112"/>
      <c r="EX15" s="112"/>
      <c r="EY15" s="112"/>
      <c r="EZ15" s="112"/>
      <c r="FA15" s="112"/>
      <c r="FB15" s="112"/>
      <c r="FC15" s="112"/>
      <c r="FD15" s="112"/>
      <c r="FE15" s="112"/>
      <c r="FF15" s="112"/>
      <c r="FG15" s="112"/>
      <c r="FH15" s="112"/>
      <c r="FI15" s="112"/>
      <c r="FJ15" s="112"/>
      <c r="FK15" s="112"/>
      <c r="FL15" s="112"/>
      <c r="FM15" s="112"/>
      <c r="FN15" s="112"/>
      <c r="FO15" s="112"/>
      <c r="FP15" s="112"/>
      <c r="FQ15" s="112"/>
      <c r="FR15" s="112"/>
      <c r="FS15" s="112"/>
      <c r="FT15" s="112"/>
      <c r="FU15" s="112"/>
      <c r="FV15" s="112"/>
      <c r="FW15" s="112"/>
      <c r="FX15" s="112"/>
      <c r="FY15" s="112"/>
      <c r="FZ15" s="112"/>
      <c r="GA15" s="112"/>
      <c r="GB15" s="112"/>
      <c r="GC15" s="112"/>
      <c r="GD15" s="112"/>
      <c r="GE15" s="112"/>
      <c r="GF15" s="112"/>
      <c r="GG15" s="112"/>
      <c r="GH15" s="112"/>
      <c r="GI15" s="112"/>
      <c r="GJ15" s="112"/>
      <c r="GK15" s="112"/>
      <c r="GL15" s="112"/>
      <c r="GM15" s="112"/>
      <c r="GN15" s="112"/>
      <c r="GO15" s="112"/>
      <c r="GP15" s="112"/>
      <c r="GQ15" s="112"/>
      <c r="GR15" s="112"/>
      <c r="GS15" s="112"/>
      <c r="GT15" s="112"/>
      <c r="GU15" s="112"/>
      <c r="GV15" s="112"/>
      <c r="GW15" s="112"/>
      <c r="GX15" s="112"/>
      <c r="GY15" s="112"/>
      <c r="GZ15" s="112"/>
      <c r="HA15" s="112"/>
      <c r="HB15" s="112"/>
      <c r="HC15" s="112"/>
      <c r="HD15" s="112"/>
      <c r="HE15" s="112"/>
      <c r="HF15" s="112"/>
      <c r="HG15" s="112"/>
      <c r="HH15" s="112"/>
      <c r="HI15" s="112"/>
      <c r="HJ15" s="112"/>
      <c r="HK15" s="112"/>
      <c r="HL15" s="112"/>
      <c r="HM15" s="112"/>
      <c r="HN15" s="112"/>
      <c r="HO15" s="112"/>
      <c r="HP15" s="112"/>
      <c r="HQ15" s="112"/>
      <c r="HR15" s="112"/>
      <c r="HS15" s="112"/>
      <c r="HT15" s="112"/>
      <c r="HU15" s="112"/>
      <c r="HV15" s="112"/>
      <c r="HW15" s="112"/>
      <c r="HX15" s="112"/>
      <c r="HY15" s="112"/>
      <c r="HZ15" s="112"/>
      <c r="IA15" s="112"/>
      <c r="IB15" s="112"/>
      <c r="IC15" s="112"/>
      <c r="ID15" s="112"/>
      <c r="IE15" s="112"/>
      <c r="IF15" s="112"/>
      <c r="IG15" s="112"/>
      <c r="IH15" s="112"/>
      <c r="II15" s="112"/>
      <c r="IJ15" s="112"/>
      <c r="IK15" s="112"/>
      <c r="IL15" s="112"/>
      <c r="IM15" s="112"/>
      <c r="IN15" s="112"/>
      <c r="IO15" s="112"/>
      <c r="IP15" s="112"/>
      <c r="IQ15" s="112"/>
      <c r="IR15" s="112"/>
      <c r="IS15" s="112"/>
      <c r="IT15" s="112"/>
      <c r="IU15" s="112"/>
    </row>
    <row r="16" spans="1:255" ht="15">
      <c r="A16" s="163">
        <v>39374</v>
      </c>
      <c r="B16" s="164">
        <v>2319</v>
      </c>
      <c r="C16" s="165" t="s">
        <v>58</v>
      </c>
    </row>
    <row r="17" spans="1:3" ht="15">
      <c r="A17" s="163">
        <v>39374</v>
      </c>
      <c r="B17" s="164">
        <v>2319</v>
      </c>
      <c r="C17" s="165" t="s">
        <v>58</v>
      </c>
    </row>
    <row r="18" spans="1:3" ht="15">
      <c r="A18" s="163">
        <v>39374</v>
      </c>
      <c r="B18" s="164">
        <v>2319</v>
      </c>
      <c r="C18" s="165" t="s">
        <v>58</v>
      </c>
    </row>
    <row r="19" spans="1:3" ht="15">
      <c r="A19" s="163">
        <v>39374</v>
      </c>
      <c r="B19" s="164">
        <v>2319</v>
      </c>
      <c r="C19" s="165" t="s">
        <v>58</v>
      </c>
    </row>
    <row r="20" spans="1:3" ht="15">
      <c r="A20" s="163">
        <v>39374</v>
      </c>
      <c r="B20" s="164">
        <v>2319</v>
      </c>
      <c r="C20" s="165" t="s">
        <v>58</v>
      </c>
    </row>
    <row r="21" spans="1:3" ht="15">
      <c r="A21" s="163">
        <v>39374</v>
      </c>
      <c r="B21" s="164">
        <v>2319</v>
      </c>
      <c r="C21" s="165" t="s">
        <v>58</v>
      </c>
    </row>
    <row r="22" spans="1:3" ht="15">
      <c r="A22" s="163">
        <v>39375</v>
      </c>
      <c r="B22" s="164">
        <v>2319</v>
      </c>
      <c r="C22" s="165" t="s">
        <v>58</v>
      </c>
    </row>
    <row r="23" spans="1:3" ht="15">
      <c r="A23" s="163">
        <v>39375</v>
      </c>
      <c r="B23" s="164">
        <v>2319</v>
      </c>
      <c r="C23" s="165" t="s">
        <v>58</v>
      </c>
    </row>
    <row r="24" spans="1:3" ht="15">
      <c r="A24" s="163">
        <v>39375</v>
      </c>
      <c r="B24" s="164">
        <v>2319</v>
      </c>
      <c r="C24" s="165" t="s">
        <v>58</v>
      </c>
    </row>
    <row r="25" spans="1:3" ht="15">
      <c r="A25" s="163">
        <v>39375</v>
      </c>
      <c r="B25" s="164">
        <v>2319</v>
      </c>
      <c r="C25" s="165" t="s">
        <v>58</v>
      </c>
    </row>
    <row r="26" spans="1:3" ht="15">
      <c r="A26" s="163">
        <v>39375</v>
      </c>
      <c r="B26" s="164">
        <v>2319</v>
      </c>
      <c r="C26" s="165" t="s">
        <v>58</v>
      </c>
    </row>
    <row r="27" spans="1:3" ht="15">
      <c r="A27" s="163">
        <v>39375</v>
      </c>
      <c r="B27" s="164">
        <v>2319</v>
      </c>
      <c r="C27" s="165" t="s">
        <v>58</v>
      </c>
    </row>
    <row r="28" spans="1:3" ht="15">
      <c r="A28" s="163">
        <v>39375</v>
      </c>
      <c r="B28" s="164">
        <v>2319</v>
      </c>
      <c r="C28" s="165" t="s">
        <v>58</v>
      </c>
    </row>
    <row r="29" spans="1:3" ht="15">
      <c r="A29" s="163">
        <v>39375</v>
      </c>
      <c r="B29" s="164">
        <v>2319</v>
      </c>
      <c r="C29" s="165" t="s">
        <v>58</v>
      </c>
    </row>
    <row r="30" spans="1:3" ht="15">
      <c r="A30" s="163">
        <v>39376</v>
      </c>
      <c r="B30" s="164">
        <v>2319</v>
      </c>
      <c r="C30" s="165" t="s">
        <v>58</v>
      </c>
    </row>
    <row r="31" spans="1:3" ht="15">
      <c r="A31" s="163">
        <v>39376</v>
      </c>
      <c r="B31" s="164">
        <v>2319</v>
      </c>
      <c r="C31" s="165" t="s">
        <v>58</v>
      </c>
    </row>
    <row r="32" spans="1:3" ht="15">
      <c r="A32" s="163">
        <v>39376</v>
      </c>
      <c r="B32" s="164">
        <v>2319</v>
      </c>
      <c r="C32" s="165" t="s">
        <v>58</v>
      </c>
    </row>
    <row r="33" spans="1:3" ht="15">
      <c r="A33" s="163">
        <v>39376</v>
      </c>
      <c r="B33" s="164">
        <v>2319</v>
      </c>
      <c r="C33" s="165" t="s">
        <v>58</v>
      </c>
    </row>
    <row r="34" spans="1:3" ht="15.75" customHeight="1">
      <c r="A34" s="163">
        <v>39376</v>
      </c>
      <c r="B34" s="164">
        <v>2319</v>
      </c>
      <c r="C34" s="165" t="s">
        <v>58</v>
      </c>
    </row>
    <row r="35" spans="1:3" ht="15.75" customHeight="1">
      <c r="A35" s="163">
        <v>39377</v>
      </c>
      <c r="B35" s="164">
        <v>2319</v>
      </c>
      <c r="C35" s="165" t="s">
        <v>58</v>
      </c>
    </row>
    <row r="36" spans="1:3" ht="15.75" customHeight="1">
      <c r="A36" s="163">
        <v>39377</v>
      </c>
      <c r="B36" s="164">
        <v>2319</v>
      </c>
      <c r="C36" s="165" t="s">
        <v>58</v>
      </c>
    </row>
    <row r="37" spans="1:3" ht="15.75" customHeight="1">
      <c r="A37" s="163">
        <v>39377</v>
      </c>
      <c r="B37" s="164">
        <v>2319</v>
      </c>
      <c r="C37" s="165" t="s">
        <v>58</v>
      </c>
    </row>
    <row r="38" spans="1:3" ht="15.75" customHeight="1">
      <c r="A38" s="163">
        <v>39377</v>
      </c>
      <c r="B38" s="164">
        <v>2319</v>
      </c>
      <c r="C38" s="165" t="s">
        <v>58</v>
      </c>
    </row>
    <row r="39" spans="1:3" ht="15.75" customHeight="1">
      <c r="A39" s="163">
        <v>39377</v>
      </c>
      <c r="B39" s="164">
        <v>2319</v>
      </c>
      <c r="C39" s="165" t="s">
        <v>58</v>
      </c>
    </row>
    <row r="40" spans="1:3" ht="15.75" customHeight="1">
      <c r="A40" s="163">
        <v>39377</v>
      </c>
      <c r="B40" s="164">
        <v>2319</v>
      </c>
      <c r="C40" s="165" t="s">
        <v>58</v>
      </c>
    </row>
    <row r="41" spans="1:3" ht="15.75" customHeight="1">
      <c r="A41" s="163">
        <v>39378</v>
      </c>
      <c r="B41" s="164">
        <v>2319</v>
      </c>
      <c r="C41" s="165" t="s">
        <v>58</v>
      </c>
    </row>
    <row r="42" spans="1:3" ht="15.75" customHeight="1">
      <c r="A42" s="163">
        <v>39378</v>
      </c>
      <c r="B42" s="164">
        <v>2319</v>
      </c>
      <c r="C42" s="165" t="s">
        <v>58</v>
      </c>
    </row>
    <row r="43" spans="1:3" ht="15.75" customHeight="1">
      <c r="A43" s="163">
        <v>39378</v>
      </c>
      <c r="B43" s="164">
        <v>2319</v>
      </c>
      <c r="C43" s="165" t="s">
        <v>58</v>
      </c>
    </row>
    <row r="44" spans="1:3" ht="15.75" customHeight="1">
      <c r="A44" s="163">
        <v>39378</v>
      </c>
      <c r="B44" s="164">
        <v>2319</v>
      </c>
      <c r="C44" s="165" t="s">
        <v>58</v>
      </c>
    </row>
    <row r="45" spans="1:3" ht="15.75" customHeight="1">
      <c r="A45" s="163">
        <v>39378</v>
      </c>
      <c r="B45" s="164">
        <v>2319</v>
      </c>
      <c r="C45" s="165" t="s">
        <v>58</v>
      </c>
    </row>
    <row r="46" spans="1:3" ht="15.75" customHeight="1">
      <c r="A46" s="163">
        <v>39379</v>
      </c>
      <c r="B46" s="164">
        <v>2319</v>
      </c>
      <c r="C46" s="165" t="s">
        <v>58</v>
      </c>
    </row>
    <row r="47" spans="1:3" ht="15.75" customHeight="1">
      <c r="A47" s="163">
        <v>39379</v>
      </c>
      <c r="B47" s="164">
        <v>2319</v>
      </c>
      <c r="C47" s="165" t="s">
        <v>58</v>
      </c>
    </row>
    <row r="48" spans="1:3" ht="15.75" customHeight="1">
      <c r="A48" s="163">
        <v>39379</v>
      </c>
      <c r="B48" s="164">
        <v>2319</v>
      </c>
      <c r="C48" s="165" t="s">
        <v>58</v>
      </c>
    </row>
    <row r="49" spans="1:3" ht="15.75" customHeight="1">
      <c r="A49" s="163">
        <v>39379</v>
      </c>
      <c r="B49" s="164">
        <v>2319</v>
      </c>
      <c r="C49" s="165" t="s">
        <v>58</v>
      </c>
    </row>
    <row r="50" spans="1:3" ht="15.75" customHeight="1">
      <c r="A50" s="163">
        <v>39379</v>
      </c>
      <c r="B50" s="164">
        <v>2319</v>
      </c>
      <c r="C50" s="165" t="s">
        <v>58</v>
      </c>
    </row>
    <row r="51" spans="1:3" ht="15.75" customHeight="1">
      <c r="A51" s="163">
        <v>39379</v>
      </c>
      <c r="B51" s="164">
        <v>2319</v>
      </c>
      <c r="C51" s="165" t="s">
        <v>58</v>
      </c>
    </row>
    <row r="52" spans="1:3" ht="15.75" customHeight="1">
      <c r="A52" s="163">
        <v>39380</v>
      </c>
      <c r="B52" s="164">
        <v>2319</v>
      </c>
      <c r="C52" s="165" t="s">
        <v>58</v>
      </c>
    </row>
    <row r="53" spans="1:3" ht="15.75" customHeight="1">
      <c r="A53" s="163">
        <v>39380</v>
      </c>
      <c r="B53" s="164">
        <v>2319</v>
      </c>
      <c r="C53" s="165" t="s">
        <v>58</v>
      </c>
    </row>
    <row r="54" spans="1:3" ht="15.75" customHeight="1">
      <c r="A54" s="163">
        <v>39380</v>
      </c>
      <c r="B54" s="164">
        <v>2319</v>
      </c>
      <c r="C54" s="165" t="s">
        <v>58</v>
      </c>
    </row>
    <row r="55" spans="1:3" ht="15.75" customHeight="1">
      <c r="A55" s="163">
        <v>39380</v>
      </c>
      <c r="B55" s="164">
        <v>2319</v>
      </c>
      <c r="C55" s="165" t="s">
        <v>58</v>
      </c>
    </row>
    <row r="56" spans="1:3" ht="15.75" customHeight="1">
      <c r="A56" s="163">
        <v>39380</v>
      </c>
      <c r="B56" s="164">
        <v>2319</v>
      </c>
      <c r="C56" s="165" t="s">
        <v>58</v>
      </c>
    </row>
    <row r="57" spans="1:3" ht="15.75" customHeight="1">
      <c r="A57" s="163">
        <v>39381</v>
      </c>
      <c r="B57" s="164">
        <v>2319</v>
      </c>
      <c r="C57" s="165" t="s">
        <v>58</v>
      </c>
    </row>
    <row r="58" spans="1:3" ht="15.75" customHeight="1">
      <c r="A58" s="163">
        <v>39381</v>
      </c>
      <c r="B58" s="164">
        <v>2319</v>
      </c>
      <c r="C58" s="165" t="s">
        <v>58</v>
      </c>
    </row>
    <row r="59" spans="1:3" ht="15.75" customHeight="1">
      <c r="A59" s="163">
        <v>39381</v>
      </c>
      <c r="B59" s="164">
        <v>2319</v>
      </c>
      <c r="C59" s="165" t="s">
        <v>58</v>
      </c>
    </row>
    <row r="60" spans="1:3" ht="15.75" customHeight="1">
      <c r="A60" s="163">
        <v>39381</v>
      </c>
      <c r="B60" s="164">
        <v>2319</v>
      </c>
      <c r="C60" s="165" t="s">
        <v>58</v>
      </c>
    </row>
    <row r="61" spans="1:3" ht="15.75" customHeight="1">
      <c r="A61" s="163">
        <v>39381</v>
      </c>
      <c r="B61" s="164">
        <v>2319</v>
      </c>
      <c r="C61" s="165" t="s">
        <v>58</v>
      </c>
    </row>
    <row r="62" spans="1:3" ht="15.75" customHeight="1">
      <c r="A62" s="163">
        <v>39381</v>
      </c>
      <c r="B62" s="164">
        <v>2319</v>
      </c>
      <c r="C62" s="165" t="s">
        <v>58</v>
      </c>
    </row>
    <row r="63" spans="1:3" ht="15.75" customHeight="1">
      <c r="A63" s="163">
        <v>39381</v>
      </c>
      <c r="B63" s="164">
        <v>2319</v>
      </c>
      <c r="C63" s="165" t="s">
        <v>58</v>
      </c>
    </row>
    <row r="64" spans="1:3" ht="15.75" customHeight="1">
      <c r="A64" s="163">
        <v>39382</v>
      </c>
      <c r="B64" s="164">
        <v>2319</v>
      </c>
      <c r="C64" s="165" t="s">
        <v>58</v>
      </c>
    </row>
    <row r="65" spans="1:3" ht="15.75" customHeight="1">
      <c r="A65" s="163">
        <v>39382</v>
      </c>
      <c r="B65" s="164">
        <v>2319</v>
      </c>
      <c r="C65" s="165" t="s">
        <v>58</v>
      </c>
    </row>
    <row r="66" spans="1:3" ht="15.75" customHeight="1">
      <c r="A66" s="163">
        <v>39382</v>
      </c>
      <c r="B66" s="164">
        <v>2319</v>
      </c>
      <c r="C66" s="165" t="s">
        <v>58</v>
      </c>
    </row>
    <row r="67" spans="1:3" ht="15.75" customHeight="1">
      <c r="A67" s="163">
        <v>39382</v>
      </c>
      <c r="B67" s="164">
        <v>2319</v>
      </c>
      <c r="C67" s="165" t="s">
        <v>58</v>
      </c>
    </row>
    <row r="68" spans="1:3" ht="15.75" customHeight="1">
      <c r="A68" s="163">
        <v>39382</v>
      </c>
      <c r="B68" s="164">
        <v>2319</v>
      </c>
      <c r="C68" s="165" t="s">
        <v>58</v>
      </c>
    </row>
    <row r="69" spans="1:3" ht="15.75" customHeight="1">
      <c r="A69" s="163">
        <v>39382</v>
      </c>
      <c r="B69" s="164">
        <v>2319</v>
      </c>
      <c r="C69" s="165" t="s">
        <v>58</v>
      </c>
    </row>
    <row r="70" spans="1:3" ht="15.75" customHeight="1">
      <c r="A70" s="163">
        <v>39382</v>
      </c>
      <c r="B70" s="164">
        <v>2319</v>
      </c>
      <c r="C70" s="165" t="s">
        <v>58</v>
      </c>
    </row>
    <row r="71" spans="1:3" ht="15.75" customHeight="1">
      <c r="A71" s="163">
        <v>39382</v>
      </c>
      <c r="B71" s="164">
        <v>2319</v>
      </c>
      <c r="C71" s="165" t="s">
        <v>58</v>
      </c>
    </row>
    <row r="72" spans="1:3" ht="15.75" customHeight="1">
      <c r="A72" s="163">
        <v>39383</v>
      </c>
      <c r="B72" s="164">
        <v>2319</v>
      </c>
      <c r="C72" s="165" t="s">
        <v>58</v>
      </c>
    </row>
    <row r="73" spans="1:3" ht="15.75" customHeight="1">
      <c r="A73" s="163">
        <v>39383</v>
      </c>
      <c r="B73" s="164">
        <v>2319</v>
      </c>
      <c r="C73" s="165" t="s">
        <v>58</v>
      </c>
    </row>
    <row r="74" spans="1:3" ht="15.75" customHeight="1">
      <c r="A74" s="163">
        <v>39383</v>
      </c>
      <c r="B74" s="164">
        <v>2319</v>
      </c>
      <c r="C74" s="165" t="s">
        <v>58</v>
      </c>
    </row>
    <row r="75" spans="1:3" ht="15.75" customHeight="1">
      <c r="A75" s="163">
        <v>39384</v>
      </c>
      <c r="B75" s="164">
        <v>2319</v>
      </c>
      <c r="C75" s="165" t="s">
        <v>58</v>
      </c>
    </row>
    <row r="76" spans="1:3" ht="15.75" customHeight="1">
      <c r="A76" s="163">
        <v>39384</v>
      </c>
      <c r="B76" s="164">
        <v>2319</v>
      </c>
      <c r="C76" s="165" t="s">
        <v>58</v>
      </c>
    </row>
    <row r="77" spans="1:3" ht="15.75" customHeight="1">
      <c r="A77" s="163">
        <v>39384</v>
      </c>
      <c r="B77" s="164">
        <v>2319</v>
      </c>
      <c r="C77" s="165" t="s">
        <v>58</v>
      </c>
    </row>
    <row r="78" spans="1:3" ht="15.75" customHeight="1">
      <c r="A78" s="163">
        <v>39384</v>
      </c>
      <c r="B78" s="164">
        <v>2319</v>
      </c>
      <c r="C78" s="165" t="s">
        <v>58</v>
      </c>
    </row>
    <row r="79" spans="1:3" ht="15.75" customHeight="1">
      <c r="A79" s="163">
        <v>39384</v>
      </c>
      <c r="B79" s="164">
        <v>2319</v>
      </c>
      <c r="C79" s="165" t="s">
        <v>58</v>
      </c>
    </row>
    <row r="80" spans="1:3" ht="15.75" customHeight="1">
      <c r="A80" s="163">
        <v>39384</v>
      </c>
      <c r="B80" s="164">
        <v>2319</v>
      </c>
      <c r="C80" s="165" t="s">
        <v>58</v>
      </c>
    </row>
    <row r="81" spans="1:3" ht="15.75" customHeight="1">
      <c r="A81" s="163">
        <v>39385</v>
      </c>
      <c r="B81" s="164">
        <v>2319</v>
      </c>
      <c r="C81" s="165" t="s">
        <v>58</v>
      </c>
    </row>
    <row r="82" spans="1:3" ht="15.75" customHeight="1">
      <c r="A82" s="163">
        <v>39386</v>
      </c>
      <c r="B82" s="164">
        <v>2319</v>
      </c>
      <c r="C82" s="165" t="s">
        <v>58</v>
      </c>
    </row>
    <row r="83" spans="1:3" ht="15.75" customHeight="1">
      <c r="A83" s="163">
        <v>39386</v>
      </c>
      <c r="B83" s="164">
        <v>2319</v>
      </c>
      <c r="C83" s="165" t="s">
        <v>58</v>
      </c>
    </row>
    <row r="84" spans="1:3" ht="15.75" customHeight="1">
      <c r="A84" s="163">
        <v>39386</v>
      </c>
      <c r="B84" s="164">
        <v>2319</v>
      </c>
      <c r="C84" s="165" t="s">
        <v>58</v>
      </c>
    </row>
    <row r="85" spans="1:3" ht="15.75" customHeight="1">
      <c r="A85" s="163">
        <v>39386</v>
      </c>
      <c r="B85" s="164">
        <v>2319</v>
      </c>
      <c r="C85" s="165" t="s">
        <v>58</v>
      </c>
    </row>
    <row r="86" spans="1:3" ht="15.75" customHeight="1">
      <c r="A86" s="163">
        <v>39386</v>
      </c>
      <c r="B86" s="164">
        <v>2319</v>
      </c>
      <c r="C86" s="165" t="s">
        <v>58</v>
      </c>
    </row>
    <row r="87" spans="1:3" ht="15.75" customHeight="1">
      <c r="A87" s="163">
        <v>39387</v>
      </c>
      <c r="B87" s="164">
        <v>2319</v>
      </c>
      <c r="C87" s="165" t="s">
        <v>58</v>
      </c>
    </row>
    <row r="88" spans="1:3" ht="15.75" customHeight="1">
      <c r="A88" s="163">
        <v>39387</v>
      </c>
      <c r="B88" s="164">
        <v>2319</v>
      </c>
      <c r="C88" s="165" t="s">
        <v>58</v>
      </c>
    </row>
    <row r="89" spans="1:3" ht="15.75" customHeight="1">
      <c r="A89" s="163">
        <v>39387</v>
      </c>
      <c r="B89" s="164">
        <v>2319</v>
      </c>
      <c r="C89" s="165" t="s">
        <v>58</v>
      </c>
    </row>
    <row r="90" spans="1:3" ht="15.75" customHeight="1">
      <c r="A90" s="163">
        <v>39387</v>
      </c>
      <c r="B90" s="164">
        <v>2319</v>
      </c>
      <c r="C90" s="165" t="s">
        <v>58</v>
      </c>
    </row>
    <row r="91" spans="1:3" ht="15.75" customHeight="1">
      <c r="A91" s="163">
        <v>39387</v>
      </c>
      <c r="B91" s="164">
        <v>2319</v>
      </c>
      <c r="C91" s="165" t="s">
        <v>58</v>
      </c>
    </row>
    <row r="92" spans="1:3" ht="15.75" customHeight="1">
      <c r="A92" s="163">
        <v>39388</v>
      </c>
      <c r="B92" s="164">
        <v>2319</v>
      </c>
      <c r="C92" s="165" t="s">
        <v>58</v>
      </c>
    </row>
    <row r="93" spans="1:3" ht="15.75" customHeight="1">
      <c r="A93" s="163">
        <v>39388</v>
      </c>
      <c r="B93" s="164">
        <v>2319</v>
      </c>
      <c r="C93" s="165" t="s">
        <v>58</v>
      </c>
    </row>
    <row r="94" spans="1:3" ht="15.75" customHeight="1">
      <c r="A94" s="163">
        <v>39388</v>
      </c>
      <c r="B94" s="164">
        <v>2319</v>
      </c>
      <c r="C94" s="165" t="s">
        <v>58</v>
      </c>
    </row>
    <row r="95" spans="1:3" ht="15.75" customHeight="1">
      <c r="A95" s="163">
        <v>39388</v>
      </c>
      <c r="B95" s="164">
        <v>2319</v>
      </c>
      <c r="C95" s="165" t="s">
        <v>58</v>
      </c>
    </row>
    <row r="96" spans="1:3" ht="15.75" customHeight="1">
      <c r="A96" s="163">
        <v>39388</v>
      </c>
      <c r="B96" s="164">
        <v>2319</v>
      </c>
      <c r="C96" s="165" t="s">
        <v>58</v>
      </c>
    </row>
    <row r="97" spans="1:3" ht="15.75" customHeight="1">
      <c r="A97" s="163">
        <v>39389</v>
      </c>
      <c r="B97" s="164">
        <v>2319</v>
      </c>
      <c r="C97" s="165" t="s">
        <v>58</v>
      </c>
    </row>
    <row r="98" spans="1:3" ht="15.75" customHeight="1">
      <c r="A98" s="163">
        <v>39389</v>
      </c>
      <c r="B98" s="164">
        <v>2319</v>
      </c>
      <c r="C98" s="165" t="s">
        <v>58</v>
      </c>
    </row>
    <row r="99" spans="1:3" ht="15.75" customHeight="1">
      <c r="A99" s="163">
        <v>39389</v>
      </c>
      <c r="B99" s="164">
        <v>2319</v>
      </c>
      <c r="C99" s="165" t="s">
        <v>58</v>
      </c>
    </row>
    <row r="100" spans="1:3" ht="15.75" customHeight="1">
      <c r="A100" s="163">
        <v>39389</v>
      </c>
      <c r="B100" s="164">
        <v>2319</v>
      </c>
      <c r="C100" s="165" t="s">
        <v>58</v>
      </c>
    </row>
    <row r="101" spans="1:3" ht="15.75" customHeight="1">
      <c r="A101" s="163">
        <v>39389</v>
      </c>
      <c r="B101" s="164">
        <v>2319</v>
      </c>
      <c r="C101" s="165" t="s">
        <v>58</v>
      </c>
    </row>
    <row r="102" spans="1:3" ht="15.75" customHeight="1">
      <c r="A102" s="163">
        <v>39392</v>
      </c>
      <c r="B102" s="164">
        <v>2319</v>
      </c>
      <c r="C102" s="165" t="s">
        <v>58</v>
      </c>
    </row>
    <row r="103" spans="1:3" ht="15.75" customHeight="1">
      <c r="A103" s="163">
        <v>39392</v>
      </c>
      <c r="B103" s="164">
        <v>2319</v>
      </c>
      <c r="C103" s="165" t="s">
        <v>58</v>
      </c>
    </row>
    <row r="104" spans="1:3" ht="15.75" customHeight="1">
      <c r="A104" s="163">
        <v>39392</v>
      </c>
      <c r="B104" s="164">
        <v>2319</v>
      </c>
      <c r="C104" s="165" t="s">
        <v>58</v>
      </c>
    </row>
    <row r="105" spans="1:3" ht="15.75" customHeight="1">
      <c r="A105" s="163">
        <v>39392</v>
      </c>
      <c r="B105" s="164">
        <v>2319</v>
      </c>
      <c r="C105" s="165" t="s">
        <v>58</v>
      </c>
    </row>
    <row r="106" spans="1:3" ht="15.75" customHeight="1">
      <c r="A106" s="163">
        <v>39392</v>
      </c>
      <c r="B106" s="164">
        <v>2319</v>
      </c>
      <c r="C106" s="165" t="s">
        <v>58</v>
      </c>
    </row>
    <row r="107" spans="1:3" ht="15.75" customHeight="1">
      <c r="A107" s="163">
        <v>39392</v>
      </c>
      <c r="B107" s="164">
        <v>2319</v>
      </c>
      <c r="C107" s="165" t="s">
        <v>58</v>
      </c>
    </row>
    <row r="108" spans="1:3" ht="15.75" customHeight="1">
      <c r="A108" s="163">
        <v>39393</v>
      </c>
      <c r="B108" s="164">
        <v>2319</v>
      </c>
      <c r="C108" s="165" t="s">
        <v>58</v>
      </c>
    </row>
    <row r="109" spans="1:3" ht="15.75" customHeight="1">
      <c r="A109" s="163">
        <v>39398</v>
      </c>
      <c r="B109" s="164">
        <v>2319</v>
      </c>
      <c r="C109" s="165" t="s">
        <v>58</v>
      </c>
    </row>
    <row r="110" spans="1:3" ht="15.75" customHeight="1">
      <c r="A110" s="163">
        <v>39398</v>
      </c>
      <c r="B110" s="164">
        <v>2319</v>
      </c>
      <c r="C110" s="165" t="s">
        <v>58</v>
      </c>
    </row>
    <row r="111" spans="1:3" ht="15.75" customHeight="1">
      <c r="A111" s="163">
        <v>39398</v>
      </c>
      <c r="B111" s="164">
        <v>2319</v>
      </c>
      <c r="C111" s="165" t="s">
        <v>58</v>
      </c>
    </row>
    <row r="112" spans="1:3" ht="15.75" customHeight="1">
      <c r="A112" s="163">
        <v>39398</v>
      </c>
      <c r="B112" s="164">
        <v>2319</v>
      </c>
      <c r="C112" s="165" t="s">
        <v>58</v>
      </c>
    </row>
    <row r="113" spans="1:16" ht="15.75" customHeight="1">
      <c r="A113" s="163">
        <v>39398</v>
      </c>
      <c r="B113" s="164">
        <v>2319</v>
      </c>
      <c r="C113" s="165" t="s">
        <v>58</v>
      </c>
    </row>
    <row r="114" spans="1:16" ht="15.75" customHeight="1">
      <c r="A114" s="163">
        <v>39398</v>
      </c>
      <c r="B114" s="164">
        <v>2319</v>
      </c>
      <c r="C114" s="165" t="s">
        <v>58</v>
      </c>
    </row>
    <row r="115" spans="1:16" ht="15.75" customHeight="1">
      <c r="A115" s="163">
        <v>39398</v>
      </c>
      <c r="B115" s="164">
        <v>2319</v>
      </c>
      <c r="C115" s="165" t="s">
        <v>58</v>
      </c>
    </row>
    <row r="116" spans="1:16" ht="15.75" customHeight="1">
      <c r="A116" s="163">
        <v>39398</v>
      </c>
      <c r="B116" s="164">
        <v>2319</v>
      </c>
      <c r="C116" s="165" t="s">
        <v>58</v>
      </c>
    </row>
    <row r="117" spans="1:16" ht="15.75" customHeight="1">
      <c r="A117" s="163">
        <v>39398</v>
      </c>
      <c r="B117" s="164">
        <v>2319</v>
      </c>
      <c r="C117" s="165" t="s">
        <v>58</v>
      </c>
    </row>
    <row r="118" spans="1:16" ht="15.75" customHeight="1">
      <c r="A118" s="163">
        <v>39404</v>
      </c>
      <c r="B118" s="164">
        <v>2319</v>
      </c>
      <c r="C118" s="165" t="s">
        <v>58</v>
      </c>
    </row>
    <row r="119" spans="1:16" ht="15.75" customHeight="1">
      <c r="A119" s="163">
        <v>39404</v>
      </c>
      <c r="B119" s="164">
        <v>2319</v>
      </c>
      <c r="C119" s="165" t="s">
        <v>58</v>
      </c>
    </row>
    <row r="120" spans="1:16" ht="15.75" customHeight="1">
      <c r="A120" s="163">
        <v>39404</v>
      </c>
      <c r="B120" s="164">
        <v>2319</v>
      </c>
      <c r="C120" s="165" t="s">
        <v>58</v>
      </c>
    </row>
    <row r="121" spans="1:16" ht="15.75" customHeight="1">
      <c r="A121" s="163">
        <v>39404</v>
      </c>
      <c r="B121" s="164">
        <v>2319</v>
      </c>
      <c r="C121" s="165" t="s">
        <v>58</v>
      </c>
    </row>
    <row r="122" spans="1:16" ht="15.75" customHeight="1">
      <c r="A122" s="163">
        <v>39404</v>
      </c>
      <c r="B122" s="164">
        <v>2319</v>
      </c>
      <c r="C122" s="165" t="s">
        <v>58</v>
      </c>
    </row>
    <row r="123" spans="1:16" ht="15.75" customHeight="1">
      <c r="A123" s="163"/>
      <c r="B123" s="164"/>
      <c r="C123" s="165"/>
    </row>
    <row r="124" spans="1:16" ht="15">
      <c r="A124" s="116"/>
      <c r="B124" s="117"/>
      <c r="C124" s="118"/>
    </row>
    <row r="125" spans="1:16" ht="15">
      <c r="A125" s="116"/>
      <c r="B125" s="117"/>
      <c r="C125" s="118"/>
    </row>
    <row r="126" spans="1:16" ht="15">
      <c r="A126" s="143"/>
      <c r="B126" s="138"/>
      <c r="C126" s="143"/>
    </row>
    <row r="127" spans="1:16" ht="15">
      <c r="A127" s="143"/>
      <c r="B127" s="138"/>
      <c r="C127" s="143"/>
    </row>
    <row r="128" spans="1:16" ht="15">
      <c r="A128" s="143"/>
      <c r="B128" s="138"/>
      <c r="C128" s="143"/>
      <c r="D128" s="144"/>
      <c r="E128" s="139"/>
      <c r="F128" s="139"/>
      <c r="G128" s="139"/>
      <c r="H128" s="139"/>
      <c r="I128" s="139"/>
      <c r="J128" s="139"/>
      <c r="K128" s="139"/>
      <c r="L128" s="140"/>
      <c r="M128" s="141"/>
      <c r="N128" s="142"/>
      <c r="O128" s="140"/>
      <c r="P128" s="142"/>
    </row>
    <row r="129" spans="1:16" ht="15">
      <c r="A129" s="143"/>
      <c r="B129" s="138"/>
      <c r="C129" s="143"/>
      <c r="D129" s="144"/>
      <c r="E129" s="139"/>
      <c r="F129" s="139"/>
      <c r="G129" s="139"/>
      <c r="H129" s="139"/>
      <c r="I129" s="139"/>
      <c r="J129" s="139"/>
      <c r="K129" s="139"/>
      <c r="L129" s="140"/>
      <c r="M129" s="141"/>
      <c r="N129" s="142"/>
      <c r="O129" s="140"/>
      <c r="P129" s="142"/>
    </row>
  </sheetData>
  <mergeCells count="2">
    <mergeCell ref="A1:P1"/>
    <mergeCell ref="A2:P2"/>
  </mergeCells>
  <phoneticPr fontId="44" type="noConversion"/>
  <pageMargins left="0.75" right="0.75" top="1" bottom="1" header="0" footer="0"/>
  <pageSetup paperSize="9" scale="80" orientation="landscape" horizontalDpi="300" verticalDpi="300" r:id="rId1"/>
  <headerFooter alignWithMargins="0"/>
  <colBreaks count="1" manualBreakCount="1">
    <brk id="16" max="1048575" man="1"/>
  </colBreaks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U132"/>
  <sheetViews>
    <sheetView showGridLines="0" zoomScale="70" workbookViewId="0">
      <selection activeCell="E3" sqref="E3:S3"/>
    </sheetView>
  </sheetViews>
  <sheetFormatPr baseColWidth="10" defaultColWidth="10" defaultRowHeight="12.75"/>
  <cols>
    <col min="1" max="1" width="8.125" style="112" customWidth="1"/>
    <col min="2" max="2" width="8.625" style="112" customWidth="1"/>
    <col min="3" max="18" width="7.625" style="112" customWidth="1"/>
    <col min="19" max="19" width="11.75" style="112" customWidth="1"/>
    <col min="20" max="16384" width="10" style="112"/>
  </cols>
  <sheetData>
    <row r="1" spans="1:20" ht="25.5">
      <c r="A1" s="590" t="s">
        <v>54</v>
      </c>
      <c r="B1" s="590"/>
      <c r="C1" s="590"/>
      <c r="D1" s="590"/>
      <c r="E1" s="590"/>
      <c r="F1" s="590"/>
      <c r="G1" s="590"/>
      <c r="H1" s="590"/>
      <c r="I1" s="590"/>
      <c r="J1" s="590"/>
      <c r="K1" s="590"/>
      <c r="L1" s="590"/>
      <c r="M1" s="590"/>
      <c r="N1" s="590"/>
      <c r="O1" s="590"/>
      <c r="P1" s="590"/>
      <c r="Q1" s="590"/>
      <c r="R1" s="590"/>
      <c r="S1" s="590"/>
    </row>
    <row r="2" spans="1:20" ht="18">
      <c r="A2" s="591" t="s">
        <v>55</v>
      </c>
      <c r="B2" s="592"/>
      <c r="C2" s="592"/>
      <c r="D2" s="592"/>
      <c r="E2" s="592"/>
      <c r="F2" s="592"/>
      <c r="G2" s="592"/>
      <c r="H2" s="592"/>
      <c r="I2" s="592"/>
      <c r="J2" s="592"/>
      <c r="K2" s="592"/>
      <c r="L2" s="592"/>
      <c r="M2" s="592"/>
      <c r="N2" s="592"/>
      <c r="O2" s="592"/>
      <c r="P2" s="592"/>
      <c r="Q2" s="592"/>
      <c r="R2" s="592"/>
      <c r="S2" s="592"/>
    </row>
    <row r="3" spans="1:20" ht="18" customHeight="1">
      <c r="A3" s="119" t="s">
        <v>5</v>
      </c>
      <c r="B3" s="120" t="s">
        <v>56</v>
      </c>
      <c r="C3" s="120" t="s">
        <v>57</v>
      </c>
      <c r="D3" s="121" t="s">
        <v>38</v>
      </c>
    </row>
    <row r="4" spans="1:20" ht="15">
      <c r="A4" s="122">
        <v>39371</v>
      </c>
      <c r="B4" s="115">
        <v>2319</v>
      </c>
      <c r="C4" s="123" t="s">
        <v>58</v>
      </c>
      <c r="D4" s="124" t="s">
        <v>61</v>
      </c>
      <c r="E4" s="125">
        <v>1850</v>
      </c>
      <c r="F4" s="126">
        <v>1850</v>
      </c>
      <c r="G4" s="126">
        <v>1850</v>
      </c>
      <c r="H4" s="126">
        <v>1850</v>
      </c>
      <c r="I4" s="126">
        <v>1850</v>
      </c>
      <c r="J4" s="127">
        <v>1850</v>
      </c>
      <c r="K4" s="125" t="s">
        <v>62</v>
      </c>
      <c r="L4" s="128" t="s">
        <v>63</v>
      </c>
      <c r="M4" s="128">
        <v>60</v>
      </c>
      <c r="N4" s="129">
        <v>1895</v>
      </c>
      <c r="O4" s="130"/>
      <c r="P4" s="131">
        <v>1</v>
      </c>
      <c r="Q4" s="129">
        <v>89</v>
      </c>
      <c r="R4" s="132">
        <v>40</v>
      </c>
      <c r="S4" s="137" t="s">
        <v>64</v>
      </c>
    </row>
    <row r="5" spans="1:20" ht="15">
      <c r="A5" s="122">
        <v>39372</v>
      </c>
      <c r="B5" s="115">
        <v>2319</v>
      </c>
      <c r="C5" s="123" t="s">
        <v>58</v>
      </c>
      <c r="D5" s="124" t="s">
        <v>65</v>
      </c>
      <c r="E5" s="125">
        <v>1850</v>
      </c>
      <c r="F5" s="126">
        <v>1850</v>
      </c>
      <c r="G5" s="126">
        <v>1850</v>
      </c>
      <c r="H5" s="126">
        <v>1850</v>
      </c>
      <c r="I5" s="126">
        <v>1850</v>
      </c>
      <c r="J5" s="127">
        <v>1850</v>
      </c>
      <c r="K5" s="125" t="s">
        <v>62</v>
      </c>
      <c r="L5" s="128" t="s">
        <v>63</v>
      </c>
      <c r="M5" s="128">
        <v>60</v>
      </c>
      <c r="N5" s="129">
        <v>1895</v>
      </c>
      <c r="O5" s="130"/>
      <c r="P5" s="131">
        <v>1</v>
      </c>
      <c r="Q5" s="129">
        <v>89</v>
      </c>
      <c r="R5" s="132">
        <v>40</v>
      </c>
      <c r="S5" s="137" t="s">
        <v>64</v>
      </c>
      <c r="T5" s="134"/>
    </row>
    <row r="6" spans="1:20" ht="15">
      <c r="A6" s="122">
        <v>39372</v>
      </c>
      <c r="B6" s="115">
        <v>2319</v>
      </c>
      <c r="C6" s="123" t="s">
        <v>58</v>
      </c>
      <c r="D6" s="124" t="s">
        <v>66</v>
      </c>
      <c r="E6" s="125">
        <v>1850</v>
      </c>
      <c r="F6" s="126">
        <v>1850</v>
      </c>
      <c r="G6" s="126">
        <v>1850</v>
      </c>
      <c r="H6" s="126">
        <v>1850</v>
      </c>
      <c r="I6" s="126">
        <v>1850</v>
      </c>
      <c r="J6" s="127">
        <v>1850</v>
      </c>
      <c r="K6" s="125" t="s">
        <v>62</v>
      </c>
      <c r="L6" s="128" t="s">
        <v>63</v>
      </c>
      <c r="M6" s="128">
        <v>60</v>
      </c>
      <c r="N6" s="129">
        <v>1895</v>
      </c>
      <c r="O6" s="130"/>
      <c r="P6" s="131">
        <v>1</v>
      </c>
      <c r="Q6" s="129">
        <v>89</v>
      </c>
      <c r="R6" s="132">
        <v>40</v>
      </c>
      <c r="S6" s="137" t="s">
        <v>64</v>
      </c>
    </row>
    <row r="7" spans="1:20" ht="15">
      <c r="A7" s="122">
        <v>39372</v>
      </c>
      <c r="B7" s="115">
        <v>2319</v>
      </c>
      <c r="C7" s="123" t="s">
        <v>58</v>
      </c>
      <c r="D7" s="124" t="s">
        <v>67</v>
      </c>
      <c r="E7" s="125">
        <v>1850</v>
      </c>
      <c r="F7" s="126">
        <v>1850</v>
      </c>
      <c r="G7" s="126">
        <v>1850</v>
      </c>
      <c r="H7" s="126">
        <v>1850</v>
      </c>
      <c r="I7" s="126">
        <v>1850</v>
      </c>
      <c r="J7" s="127">
        <v>1850</v>
      </c>
      <c r="K7" s="125" t="s">
        <v>62</v>
      </c>
      <c r="L7" s="128" t="s">
        <v>63</v>
      </c>
      <c r="M7" s="128">
        <v>60</v>
      </c>
      <c r="N7" s="129">
        <v>1895</v>
      </c>
      <c r="O7" s="130"/>
      <c r="P7" s="131">
        <v>1</v>
      </c>
      <c r="Q7" s="129">
        <v>89</v>
      </c>
      <c r="R7" s="132">
        <v>40</v>
      </c>
      <c r="S7" s="137" t="s">
        <v>64</v>
      </c>
    </row>
    <row r="8" spans="1:20" ht="15">
      <c r="A8" s="122">
        <v>39372</v>
      </c>
      <c r="B8" s="115">
        <v>2319</v>
      </c>
      <c r="C8" s="123" t="s">
        <v>58</v>
      </c>
      <c r="D8" s="124" t="s">
        <v>68</v>
      </c>
      <c r="E8" s="125">
        <v>1850</v>
      </c>
      <c r="F8" s="126">
        <v>1850</v>
      </c>
      <c r="G8" s="126">
        <v>1850</v>
      </c>
      <c r="H8" s="126">
        <v>1850</v>
      </c>
      <c r="I8" s="126">
        <v>1850</v>
      </c>
      <c r="J8" s="127">
        <v>1850</v>
      </c>
      <c r="K8" s="125" t="s">
        <v>62</v>
      </c>
      <c r="L8" s="128" t="s">
        <v>63</v>
      </c>
      <c r="M8" s="128">
        <v>60</v>
      </c>
      <c r="N8" s="129">
        <v>1895</v>
      </c>
      <c r="O8" s="130"/>
      <c r="P8" s="131">
        <v>1</v>
      </c>
      <c r="Q8" s="129">
        <v>89</v>
      </c>
      <c r="R8" s="132">
        <v>40</v>
      </c>
      <c r="S8" s="137" t="s">
        <v>64</v>
      </c>
    </row>
    <row r="9" spans="1:20" ht="15">
      <c r="A9" s="122">
        <v>39372</v>
      </c>
      <c r="B9" s="115">
        <v>2319</v>
      </c>
      <c r="C9" s="123" t="s">
        <v>58</v>
      </c>
      <c r="D9" s="124" t="s">
        <v>69</v>
      </c>
      <c r="E9" s="125">
        <v>1850</v>
      </c>
      <c r="F9" s="126">
        <v>1850</v>
      </c>
      <c r="G9" s="126">
        <v>1850</v>
      </c>
      <c r="H9" s="126">
        <v>1850</v>
      </c>
      <c r="I9" s="126">
        <v>1850</v>
      </c>
      <c r="J9" s="127">
        <v>1850</v>
      </c>
      <c r="K9" s="125" t="s">
        <v>62</v>
      </c>
      <c r="L9" s="128" t="s">
        <v>63</v>
      </c>
      <c r="M9" s="128">
        <v>60</v>
      </c>
      <c r="N9" s="129">
        <v>1895</v>
      </c>
      <c r="O9" s="130"/>
      <c r="P9" s="131">
        <v>1</v>
      </c>
      <c r="Q9" s="129">
        <v>89</v>
      </c>
      <c r="R9" s="132">
        <v>40</v>
      </c>
      <c r="S9" s="137" t="s">
        <v>64</v>
      </c>
    </row>
    <row r="10" spans="1:20" ht="15">
      <c r="A10" s="122">
        <v>39373</v>
      </c>
      <c r="B10" s="115">
        <v>2319</v>
      </c>
      <c r="C10" s="123" t="s">
        <v>58</v>
      </c>
      <c r="D10" s="124" t="s">
        <v>70</v>
      </c>
      <c r="E10" s="125">
        <v>1850</v>
      </c>
      <c r="F10" s="126">
        <v>1850</v>
      </c>
      <c r="G10" s="126">
        <v>1850</v>
      </c>
      <c r="H10" s="126">
        <v>1850</v>
      </c>
      <c r="I10" s="126">
        <v>1850</v>
      </c>
      <c r="J10" s="127">
        <v>1850</v>
      </c>
      <c r="K10" s="125" t="s">
        <v>62</v>
      </c>
      <c r="L10" s="128" t="s">
        <v>63</v>
      </c>
      <c r="M10" s="128">
        <v>60</v>
      </c>
      <c r="N10" s="129">
        <v>1895</v>
      </c>
      <c r="O10" s="130"/>
      <c r="P10" s="131">
        <v>1</v>
      </c>
      <c r="Q10" s="129">
        <v>89</v>
      </c>
      <c r="R10" s="132">
        <v>40</v>
      </c>
      <c r="S10" s="137" t="s">
        <v>64</v>
      </c>
    </row>
    <row r="11" spans="1:20" ht="15">
      <c r="A11" s="122">
        <v>39373</v>
      </c>
      <c r="B11" s="115">
        <v>2319</v>
      </c>
      <c r="C11" s="123" t="s">
        <v>58</v>
      </c>
      <c r="D11" s="124" t="s">
        <v>71</v>
      </c>
      <c r="E11" s="125">
        <v>1850</v>
      </c>
      <c r="F11" s="126">
        <v>1850</v>
      </c>
      <c r="G11" s="126">
        <v>1850</v>
      </c>
      <c r="H11" s="126">
        <v>1850</v>
      </c>
      <c r="I11" s="126">
        <v>1850</v>
      </c>
      <c r="J11" s="127">
        <v>1850</v>
      </c>
      <c r="K11" s="125" t="s">
        <v>62</v>
      </c>
      <c r="L11" s="128" t="s">
        <v>63</v>
      </c>
      <c r="M11" s="128">
        <v>60</v>
      </c>
      <c r="N11" s="129">
        <v>1895</v>
      </c>
      <c r="O11" s="130"/>
      <c r="P11" s="131">
        <v>1</v>
      </c>
      <c r="Q11" s="129">
        <v>89</v>
      </c>
      <c r="R11" s="132">
        <v>40</v>
      </c>
      <c r="S11" s="137" t="s">
        <v>64</v>
      </c>
    </row>
    <row r="12" spans="1:20" ht="15">
      <c r="A12" s="122">
        <v>39373</v>
      </c>
      <c r="B12" s="115">
        <v>2319</v>
      </c>
      <c r="C12" s="123" t="s">
        <v>58</v>
      </c>
      <c r="D12" s="124" t="s">
        <v>72</v>
      </c>
      <c r="E12" s="125">
        <v>1850</v>
      </c>
      <c r="F12" s="126">
        <v>1850</v>
      </c>
      <c r="G12" s="126">
        <v>1830</v>
      </c>
      <c r="H12" s="126">
        <v>1850</v>
      </c>
      <c r="I12" s="126">
        <v>1850</v>
      </c>
      <c r="J12" s="133">
        <v>1830</v>
      </c>
      <c r="K12" s="125" t="s">
        <v>62</v>
      </c>
      <c r="L12" s="128" t="s">
        <v>63</v>
      </c>
      <c r="M12" s="128">
        <v>60</v>
      </c>
      <c r="N12" s="129">
        <v>1895</v>
      </c>
      <c r="O12" s="130"/>
      <c r="P12" s="131">
        <v>1</v>
      </c>
      <c r="Q12" s="129">
        <v>89</v>
      </c>
      <c r="R12" s="132">
        <v>40</v>
      </c>
      <c r="S12" s="137" t="s">
        <v>64</v>
      </c>
    </row>
    <row r="13" spans="1:20" ht="15">
      <c r="A13" s="122">
        <v>39373</v>
      </c>
      <c r="B13" s="115">
        <v>2319</v>
      </c>
      <c r="C13" s="123" t="s">
        <v>58</v>
      </c>
      <c r="D13" s="124" t="s">
        <v>73</v>
      </c>
      <c r="E13" s="125">
        <v>1850</v>
      </c>
      <c r="F13" s="126">
        <v>1850</v>
      </c>
      <c r="G13" s="126">
        <v>1830</v>
      </c>
      <c r="H13" s="126">
        <v>1850</v>
      </c>
      <c r="I13" s="126">
        <v>1850</v>
      </c>
      <c r="J13" s="133">
        <v>1830</v>
      </c>
      <c r="K13" s="125" t="s">
        <v>62</v>
      </c>
      <c r="L13" s="128" t="s">
        <v>63</v>
      </c>
      <c r="M13" s="128">
        <v>60</v>
      </c>
      <c r="N13" s="129">
        <v>1895</v>
      </c>
      <c r="O13" s="130"/>
      <c r="P13" s="131">
        <v>1</v>
      </c>
      <c r="Q13" s="129">
        <v>89</v>
      </c>
      <c r="R13" s="132">
        <v>40</v>
      </c>
      <c r="S13" s="137" t="s">
        <v>64</v>
      </c>
    </row>
    <row r="14" spans="1:20" ht="15">
      <c r="A14" s="122">
        <v>39373</v>
      </c>
      <c r="B14" s="115">
        <v>2319</v>
      </c>
      <c r="C14" s="123" t="s">
        <v>58</v>
      </c>
      <c r="D14" s="124" t="s">
        <v>74</v>
      </c>
      <c r="E14" s="125">
        <v>1850</v>
      </c>
      <c r="F14" s="126">
        <v>1850</v>
      </c>
      <c r="G14" s="126">
        <v>1830</v>
      </c>
      <c r="H14" s="126">
        <v>1850</v>
      </c>
      <c r="I14" s="126">
        <v>1850</v>
      </c>
      <c r="J14" s="133">
        <v>1830</v>
      </c>
      <c r="K14" s="125" t="s">
        <v>62</v>
      </c>
      <c r="L14" s="128" t="s">
        <v>63</v>
      </c>
      <c r="M14" s="128">
        <v>60</v>
      </c>
      <c r="N14" s="129">
        <v>1895</v>
      </c>
      <c r="O14" s="130"/>
      <c r="P14" s="131">
        <v>1</v>
      </c>
      <c r="Q14" s="129">
        <v>89</v>
      </c>
      <c r="R14" s="132">
        <v>40</v>
      </c>
      <c r="S14" s="137" t="s">
        <v>64</v>
      </c>
    </row>
    <row r="15" spans="1:20" ht="15">
      <c r="A15" s="122">
        <v>39373</v>
      </c>
      <c r="B15" s="115">
        <v>2319</v>
      </c>
      <c r="C15" s="123" t="s">
        <v>58</v>
      </c>
      <c r="D15" s="124" t="s">
        <v>75</v>
      </c>
      <c r="E15" s="125">
        <v>1850</v>
      </c>
      <c r="F15" s="126">
        <v>1850</v>
      </c>
      <c r="G15" s="126">
        <v>1830</v>
      </c>
      <c r="H15" s="126">
        <v>1850</v>
      </c>
      <c r="I15" s="126">
        <v>1850</v>
      </c>
      <c r="J15" s="133">
        <v>1830</v>
      </c>
      <c r="K15" s="125" t="s">
        <v>62</v>
      </c>
      <c r="L15" s="128" t="s">
        <v>63</v>
      </c>
      <c r="M15" s="128">
        <v>60</v>
      </c>
      <c r="N15" s="129">
        <v>1895</v>
      </c>
      <c r="O15" s="130"/>
      <c r="P15" s="131">
        <v>1</v>
      </c>
      <c r="Q15" s="129">
        <v>89</v>
      </c>
      <c r="R15" s="132">
        <v>40</v>
      </c>
      <c r="S15" s="137" t="s">
        <v>64</v>
      </c>
    </row>
    <row r="16" spans="1:20" ht="15">
      <c r="A16" s="122">
        <v>39374</v>
      </c>
      <c r="B16" s="115">
        <v>2319</v>
      </c>
      <c r="C16" s="123" t="s">
        <v>58</v>
      </c>
      <c r="D16" s="124" t="s">
        <v>76</v>
      </c>
      <c r="E16" s="125">
        <v>1850</v>
      </c>
      <c r="F16" s="126">
        <v>1850</v>
      </c>
      <c r="G16" s="126">
        <v>1830</v>
      </c>
      <c r="H16" s="126">
        <v>1850</v>
      </c>
      <c r="I16" s="126">
        <v>1850</v>
      </c>
      <c r="J16" s="133">
        <v>1830</v>
      </c>
      <c r="K16" s="125" t="s">
        <v>62</v>
      </c>
      <c r="L16" s="128" t="s">
        <v>63</v>
      </c>
      <c r="M16" s="128">
        <v>60</v>
      </c>
      <c r="N16" s="129">
        <v>1895</v>
      </c>
      <c r="O16" s="130"/>
      <c r="P16" s="131">
        <v>1</v>
      </c>
      <c r="Q16" s="129">
        <v>89</v>
      </c>
      <c r="R16" s="132">
        <v>40</v>
      </c>
      <c r="S16" s="137" t="s">
        <v>64</v>
      </c>
    </row>
    <row r="17" spans="1:19" ht="15">
      <c r="A17" s="122">
        <v>39374</v>
      </c>
      <c r="B17" s="115">
        <v>2319</v>
      </c>
      <c r="C17" s="123" t="s">
        <v>58</v>
      </c>
      <c r="D17" s="124" t="s">
        <v>77</v>
      </c>
      <c r="E17" s="125">
        <v>1850</v>
      </c>
      <c r="F17" s="126">
        <v>1850</v>
      </c>
      <c r="G17" s="126">
        <v>1830</v>
      </c>
      <c r="H17" s="126">
        <v>1850</v>
      </c>
      <c r="I17" s="126">
        <v>1850</v>
      </c>
      <c r="J17" s="133">
        <v>1830</v>
      </c>
      <c r="K17" s="125" t="s">
        <v>62</v>
      </c>
      <c r="L17" s="128" t="s">
        <v>63</v>
      </c>
      <c r="M17" s="128">
        <v>60</v>
      </c>
      <c r="N17" s="129">
        <v>1895</v>
      </c>
      <c r="O17" s="130"/>
      <c r="P17" s="131">
        <v>1</v>
      </c>
      <c r="Q17" s="129">
        <v>89</v>
      </c>
      <c r="R17" s="132">
        <v>40</v>
      </c>
      <c r="S17" s="137" t="s">
        <v>64</v>
      </c>
    </row>
    <row r="18" spans="1:19" ht="15">
      <c r="A18" s="122">
        <v>39374</v>
      </c>
      <c r="B18" s="115">
        <v>2319</v>
      </c>
      <c r="C18" s="123" t="s">
        <v>58</v>
      </c>
      <c r="D18" s="124" t="s">
        <v>78</v>
      </c>
      <c r="E18" s="125">
        <v>1850</v>
      </c>
      <c r="F18" s="126">
        <v>1850</v>
      </c>
      <c r="G18" s="126">
        <v>1830</v>
      </c>
      <c r="H18" s="126">
        <v>1850</v>
      </c>
      <c r="I18" s="126">
        <v>1850</v>
      </c>
      <c r="J18" s="133">
        <v>1830</v>
      </c>
      <c r="K18" s="125" t="s">
        <v>62</v>
      </c>
      <c r="L18" s="128" t="s">
        <v>63</v>
      </c>
      <c r="M18" s="128">
        <v>60</v>
      </c>
      <c r="N18" s="129">
        <v>1895</v>
      </c>
      <c r="O18" s="130"/>
      <c r="P18" s="131">
        <v>1</v>
      </c>
      <c r="Q18" s="129">
        <v>89</v>
      </c>
      <c r="R18" s="132">
        <v>40</v>
      </c>
      <c r="S18" s="137" t="s">
        <v>64</v>
      </c>
    </row>
    <row r="19" spans="1:19" ht="15">
      <c r="A19" s="122">
        <v>39374</v>
      </c>
      <c r="B19" s="115">
        <v>2319</v>
      </c>
      <c r="C19" s="123" t="s">
        <v>58</v>
      </c>
      <c r="D19" s="124" t="s">
        <v>79</v>
      </c>
      <c r="E19" s="125">
        <v>1850</v>
      </c>
      <c r="F19" s="126">
        <v>1850</v>
      </c>
      <c r="G19" s="126">
        <v>1830</v>
      </c>
      <c r="H19" s="126">
        <v>1850</v>
      </c>
      <c r="I19" s="126">
        <v>1850</v>
      </c>
      <c r="J19" s="133">
        <v>1830</v>
      </c>
      <c r="K19" s="125" t="s">
        <v>62</v>
      </c>
      <c r="L19" s="128" t="s">
        <v>63</v>
      </c>
      <c r="M19" s="128">
        <v>60</v>
      </c>
      <c r="N19" s="129">
        <v>1895</v>
      </c>
      <c r="O19" s="130"/>
      <c r="P19" s="131">
        <v>1</v>
      </c>
      <c r="Q19" s="129">
        <v>89</v>
      </c>
      <c r="R19" s="132">
        <v>40</v>
      </c>
      <c r="S19" s="137" t="s">
        <v>64</v>
      </c>
    </row>
    <row r="20" spans="1:19" ht="15">
      <c r="A20" s="122">
        <v>39374</v>
      </c>
      <c r="B20" s="115">
        <v>2319</v>
      </c>
      <c r="C20" s="123" t="s">
        <v>58</v>
      </c>
      <c r="D20" s="124" t="s">
        <v>80</v>
      </c>
      <c r="E20" s="125">
        <v>1850</v>
      </c>
      <c r="F20" s="126">
        <v>1850</v>
      </c>
      <c r="G20" s="126">
        <v>1830</v>
      </c>
      <c r="H20" s="126">
        <v>1850</v>
      </c>
      <c r="I20" s="126">
        <v>1850</v>
      </c>
      <c r="J20" s="133">
        <v>1830</v>
      </c>
      <c r="K20" s="125" t="s">
        <v>62</v>
      </c>
      <c r="L20" s="128" t="s">
        <v>63</v>
      </c>
      <c r="M20" s="128">
        <v>60</v>
      </c>
      <c r="N20" s="129">
        <v>1895</v>
      </c>
      <c r="O20" s="130"/>
      <c r="P20" s="131">
        <v>1</v>
      </c>
      <c r="Q20" s="129">
        <v>89</v>
      </c>
      <c r="R20" s="132">
        <v>40</v>
      </c>
      <c r="S20" s="137" t="s">
        <v>64</v>
      </c>
    </row>
    <row r="21" spans="1:19" ht="15">
      <c r="A21" s="122">
        <v>39374</v>
      </c>
      <c r="B21" s="115">
        <v>2319</v>
      </c>
      <c r="C21" s="123" t="s">
        <v>58</v>
      </c>
      <c r="D21" s="124" t="s">
        <v>81</v>
      </c>
      <c r="E21" s="125">
        <v>1850</v>
      </c>
      <c r="F21" s="126">
        <v>1850</v>
      </c>
      <c r="G21" s="126">
        <v>1830</v>
      </c>
      <c r="H21" s="126">
        <v>1850</v>
      </c>
      <c r="I21" s="126">
        <v>1850</v>
      </c>
      <c r="J21" s="133">
        <v>1830</v>
      </c>
      <c r="K21" s="125" t="s">
        <v>62</v>
      </c>
      <c r="L21" s="128" t="s">
        <v>63</v>
      </c>
      <c r="M21" s="128">
        <v>60</v>
      </c>
      <c r="N21" s="129">
        <v>1895</v>
      </c>
      <c r="O21" s="130"/>
      <c r="P21" s="131">
        <v>1</v>
      </c>
      <c r="Q21" s="129">
        <v>89</v>
      </c>
      <c r="R21" s="132">
        <v>40</v>
      </c>
      <c r="S21" s="137" t="s">
        <v>64</v>
      </c>
    </row>
    <row r="22" spans="1:19" ht="15">
      <c r="A22" s="122">
        <v>39375</v>
      </c>
      <c r="B22" s="115">
        <v>2319</v>
      </c>
      <c r="C22" s="123" t="s">
        <v>58</v>
      </c>
      <c r="D22" s="124" t="s">
        <v>101</v>
      </c>
      <c r="E22" s="125">
        <v>1850</v>
      </c>
      <c r="F22" s="126">
        <v>1850</v>
      </c>
      <c r="G22" s="126">
        <v>1830</v>
      </c>
      <c r="H22" s="126">
        <v>1850</v>
      </c>
      <c r="I22" s="126">
        <v>1850</v>
      </c>
      <c r="J22" s="133">
        <v>1830</v>
      </c>
      <c r="K22" s="125" t="s">
        <v>62</v>
      </c>
      <c r="L22" s="128" t="s">
        <v>63</v>
      </c>
      <c r="M22" s="128">
        <v>60</v>
      </c>
      <c r="N22" s="129">
        <v>1895</v>
      </c>
      <c r="O22" s="130"/>
      <c r="P22" s="131">
        <v>1</v>
      </c>
      <c r="Q22" s="129">
        <v>89</v>
      </c>
      <c r="R22" s="132">
        <v>40</v>
      </c>
      <c r="S22" s="137" t="s">
        <v>64</v>
      </c>
    </row>
    <row r="23" spans="1:19" ht="15">
      <c r="A23" s="122">
        <v>39375</v>
      </c>
      <c r="B23" s="115">
        <v>2319</v>
      </c>
      <c r="C23" s="123" t="s">
        <v>58</v>
      </c>
      <c r="D23" s="124" t="s">
        <v>102</v>
      </c>
      <c r="E23" s="125">
        <v>1850</v>
      </c>
      <c r="F23" s="126">
        <v>1850</v>
      </c>
      <c r="G23" s="126">
        <v>1830</v>
      </c>
      <c r="H23" s="126">
        <v>1850</v>
      </c>
      <c r="I23" s="126">
        <v>1850</v>
      </c>
      <c r="J23" s="133">
        <v>1830</v>
      </c>
      <c r="K23" s="125" t="s">
        <v>62</v>
      </c>
      <c r="L23" s="128" t="s">
        <v>63</v>
      </c>
      <c r="M23" s="128">
        <v>60</v>
      </c>
      <c r="N23" s="129">
        <v>1895</v>
      </c>
      <c r="O23" s="130"/>
      <c r="P23" s="131">
        <v>1</v>
      </c>
      <c r="Q23" s="129">
        <v>89</v>
      </c>
      <c r="R23" s="132">
        <v>40</v>
      </c>
      <c r="S23" s="137" t="s">
        <v>64</v>
      </c>
    </row>
    <row r="24" spans="1:19" ht="15">
      <c r="A24" s="122">
        <v>39375</v>
      </c>
      <c r="B24" s="115">
        <v>2319</v>
      </c>
      <c r="C24" s="123" t="s">
        <v>58</v>
      </c>
      <c r="D24" s="124" t="s">
        <v>103</v>
      </c>
      <c r="E24" s="125">
        <v>1850</v>
      </c>
      <c r="F24" s="126">
        <v>1850</v>
      </c>
      <c r="G24" s="126">
        <v>1830</v>
      </c>
      <c r="H24" s="126">
        <v>1850</v>
      </c>
      <c r="I24" s="126">
        <v>1850</v>
      </c>
      <c r="J24" s="133">
        <v>1830</v>
      </c>
      <c r="K24" s="125" t="s">
        <v>62</v>
      </c>
      <c r="L24" s="128" t="s">
        <v>63</v>
      </c>
      <c r="M24" s="128">
        <v>60</v>
      </c>
      <c r="N24" s="129">
        <v>1895</v>
      </c>
      <c r="O24" s="130"/>
      <c r="P24" s="131">
        <v>1</v>
      </c>
      <c r="Q24" s="129">
        <v>89</v>
      </c>
      <c r="R24" s="132">
        <v>40</v>
      </c>
      <c r="S24" s="137" t="s">
        <v>64</v>
      </c>
    </row>
    <row r="25" spans="1:19" ht="15">
      <c r="A25" s="122">
        <v>39375</v>
      </c>
      <c r="B25" s="115">
        <v>2319</v>
      </c>
      <c r="C25" s="123" t="s">
        <v>58</v>
      </c>
      <c r="D25" s="124" t="s">
        <v>104</v>
      </c>
      <c r="E25" s="125">
        <v>1850</v>
      </c>
      <c r="F25" s="126">
        <v>1850</v>
      </c>
      <c r="G25" s="126">
        <v>1830</v>
      </c>
      <c r="H25" s="126">
        <v>1850</v>
      </c>
      <c r="I25" s="126">
        <v>1850</v>
      </c>
      <c r="J25" s="133">
        <v>1830</v>
      </c>
      <c r="K25" s="125" t="s">
        <v>62</v>
      </c>
      <c r="L25" s="128" t="s">
        <v>63</v>
      </c>
      <c r="M25" s="128">
        <v>60</v>
      </c>
      <c r="N25" s="129">
        <v>1895</v>
      </c>
      <c r="O25" s="130"/>
      <c r="P25" s="131">
        <v>1</v>
      </c>
      <c r="Q25" s="129">
        <v>89</v>
      </c>
      <c r="R25" s="132">
        <v>40</v>
      </c>
      <c r="S25" s="137" t="s">
        <v>64</v>
      </c>
    </row>
    <row r="26" spans="1:19" ht="15">
      <c r="A26" s="122">
        <v>39375</v>
      </c>
      <c r="B26" s="115">
        <v>2319</v>
      </c>
      <c r="C26" s="123" t="s">
        <v>58</v>
      </c>
      <c r="D26" s="124" t="s">
        <v>105</v>
      </c>
      <c r="E26" s="125">
        <v>1850</v>
      </c>
      <c r="F26" s="126">
        <v>1850</v>
      </c>
      <c r="G26" s="126">
        <v>1830</v>
      </c>
      <c r="H26" s="126">
        <v>1850</v>
      </c>
      <c r="I26" s="126">
        <v>1850</v>
      </c>
      <c r="J26" s="133">
        <v>1830</v>
      </c>
      <c r="K26" s="125" t="s">
        <v>62</v>
      </c>
      <c r="L26" s="128" t="s">
        <v>63</v>
      </c>
      <c r="M26" s="128">
        <v>60</v>
      </c>
      <c r="N26" s="129">
        <v>1895</v>
      </c>
      <c r="O26" s="130"/>
      <c r="P26" s="131">
        <v>1</v>
      </c>
      <c r="Q26" s="129">
        <v>89</v>
      </c>
      <c r="R26" s="132">
        <v>40</v>
      </c>
      <c r="S26" s="137" t="s">
        <v>64</v>
      </c>
    </row>
    <row r="27" spans="1:19" ht="15">
      <c r="A27" s="122">
        <v>39375</v>
      </c>
      <c r="B27" s="115">
        <v>2319</v>
      </c>
      <c r="C27" s="123" t="s">
        <v>58</v>
      </c>
      <c r="D27" s="124" t="s">
        <v>106</v>
      </c>
      <c r="E27" s="125">
        <v>1850</v>
      </c>
      <c r="F27" s="126">
        <v>1850</v>
      </c>
      <c r="G27" s="126">
        <v>1830</v>
      </c>
      <c r="H27" s="126">
        <v>1850</v>
      </c>
      <c r="I27" s="126">
        <v>1850</v>
      </c>
      <c r="J27" s="133">
        <v>1830</v>
      </c>
      <c r="K27" s="125" t="s">
        <v>62</v>
      </c>
      <c r="L27" s="128" t="s">
        <v>63</v>
      </c>
      <c r="M27" s="128">
        <v>60</v>
      </c>
      <c r="N27" s="129">
        <v>1895</v>
      </c>
      <c r="O27" s="130"/>
      <c r="P27" s="131">
        <v>1</v>
      </c>
      <c r="Q27" s="129">
        <v>89</v>
      </c>
      <c r="R27" s="132">
        <v>40</v>
      </c>
      <c r="S27" s="137" t="s">
        <v>64</v>
      </c>
    </row>
    <row r="28" spans="1:19" ht="15">
      <c r="A28" s="122">
        <v>39375</v>
      </c>
      <c r="B28" s="115">
        <v>2319</v>
      </c>
      <c r="C28" s="123" t="s">
        <v>58</v>
      </c>
      <c r="D28" s="124" t="s">
        <v>107</v>
      </c>
      <c r="E28" s="125">
        <v>1850</v>
      </c>
      <c r="F28" s="126">
        <v>1850</v>
      </c>
      <c r="G28" s="126">
        <v>1830</v>
      </c>
      <c r="H28" s="126">
        <v>1850</v>
      </c>
      <c r="I28" s="126">
        <v>1850</v>
      </c>
      <c r="J28" s="133">
        <v>1830</v>
      </c>
      <c r="K28" s="125" t="s">
        <v>62</v>
      </c>
      <c r="L28" s="128" t="s">
        <v>63</v>
      </c>
      <c r="M28" s="128">
        <v>60</v>
      </c>
      <c r="N28" s="129">
        <v>1895</v>
      </c>
      <c r="O28" s="130"/>
      <c r="P28" s="131">
        <v>1</v>
      </c>
      <c r="Q28" s="129">
        <v>89</v>
      </c>
      <c r="R28" s="132">
        <v>40</v>
      </c>
      <c r="S28" s="137" t="s">
        <v>64</v>
      </c>
    </row>
    <row r="29" spans="1:19" ht="15">
      <c r="A29" s="122">
        <v>39375</v>
      </c>
      <c r="B29" s="115">
        <v>2319</v>
      </c>
      <c r="C29" s="123" t="s">
        <v>58</v>
      </c>
      <c r="D29" s="124" t="s">
        <v>108</v>
      </c>
      <c r="E29" s="125">
        <v>1850</v>
      </c>
      <c r="F29" s="126">
        <v>1850</v>
      </c>
      <c r="G29" s="126">
        <v>1830</v>
      </c>
      <c r="H29" s="126">
        <v>1850</v>
      </c>
      <c r="I29" s="126">
        <v>1850</v>
      </c>
      <c r="J29" s="133">
        <v>1830</v>
      </c>
      <c r="K29" s="125" t="s">
        <v>62</v>
      </c>
      <c r="L29" s="128" t="s">
        <v>63</v>
      </c>
      <c r="M29" s="128">
        <v>60</v>
      </c>
      <c r="N29" s="129">
        <v>1895</v>
      </c>
      <c r="O29" s="130"/>
      <c r="P29" s="131">
        <v>1</v>
      </c>
      <c r="Q29" s="129">
        <v>89</v>
      </c>
      <c r="R29" s="132">
        <v>40</v>
      </c>
      <c r="S29" s="137" t="s">
        <v>64</v>
      </c>
    </row>
    <row r="30" spans="1:19" ht="15">
      <c r="A30" s="122">
        <v>39376</v>
      </c>
      <c r="B30" s="115">
        <v>2319</v>
      </c>
      <c r="C30" s="123" t="s">
        <v>58</v>
      </c>
      <c r="D30" s="124" t="s">
        <v>109</v>
      </c>
      <c r="E30" s="125">
        <v>1850</v>
      </c>
      <c r="F30" s="126">
        <v>1850</v>
      </c>
      <c r="G30" s="126">
        <v>1830</v>
      </c>
      <c r="H30" s="126">
        <v>1850</v>
      </c>
      <c r="I30" s="126">
        <v>1850</v>
      </c>
      <c r="J30" s="133">
        <v>1830</v>
      </c>
      <c r="K30" s="125" t="s">
        <v>62</v>
      </c>
      <c r="L30" s="128" t="s">
        <v>63</v>
      </c>
      <c r="M30" s="128">
        <v>60</v>
      </c>
      <c r="N30" s="129">
        <v>1895</v>
      </c>
      <c r="O30" s="130"/>
      <c r="P30" s="131">
        <v>1</v>
      </c>
      <c r="Q30" s="129">
        <v>89</v>
      </c>
      <c r="R30" s="132">
        <v>40</v>
      </c>
      <c r="S30" s="137" t="s">
        <v>64</v>
      </c>
    </row>
    <row r="31" spans="1:19" ht="15">
      <c r="A31" s="122">
        <v>39376</v>
      </c>
      <c r="B31" s="115">
        <v>2319</v>
      </c>
      <c r="C31" s="123" t="s">
        <v>58</v>
      </c>
      <c r="D31" s="124" t="s">
        <v>110</v>
      </c>
      <c r="E31" s="125">
        <v>1850</v>
      </c>
      <c r="F31" s="126">
        <v>1850</v>
      </c>
      <c r="G31" s="126">
        <v>1830</v>
      </c>
      <c r="H31" s="126">
        <v>1850</v>
      </c>
      <c r="I31" s="126">
        <v>1850</v>
      </c>
      <c r="J31" s="133">
        <v>1830</v>
      </c>
      <c r="K31" s="125" t="s">
        <v>62</v>
      </c>
      <c r="L31" s="128" t="s">
        <v>63</v>
      </c>
      <c r="M31" s="128">
        <v>60</v>
      </c>
      <c r="N31" s="129">
        <v>1895</v>
      </c>
      <c r="O31" s="130"/>
      <c r="P31" s="131">
        <v>1</v>
      </c>
      <c r="Q31" s="129">
        <v>89</v>
      </c>
      <c r="R31" s="132">
        <v>40</v>
      </c>
      <c r="S31" s="137" t="s">
        <v>64</v>
      </c>
    </row>
    <row r="32" spans="1:19" ht="15">
      <c r="A32" s="122">
        <v>39376</v>
      </c>
      <c r="B32" s="115">
        <v>2319</v>
      </c>
      <c r="C32" s="123" t="s">
        <v>58</v>
      </c>
      <c r="D32" s="124" t="s">
        <v>111</v>
      </c>
      <c r="E32" s="125">
        <v>1850</v>
      </c>
      <c r="F32" s="126">
        <v>1850</v>
      </c>
      <c r="G32" s="126">
        <v>1830</v>
      </c>
      <c r="H32" s="126">
        <v>1850</v>
      </c>
      <c r="I32" s="126">
        <v>1850</v>
      </c>
      <c r="J32" s="133">
        <v>1830</v>
      </c>
      <c r="K32" s="125" t="s">
        <v>62</v>
      </c>
      <c r="L32" s="128" t="s">
        <v>63</v>
      </c>
      <c r="M32" s="128">
        <v>60</v>
      </c>
      <c r="N32" s="129">
        <v>1895</v>
      </c>
      <c r="O32" s="130"/>
      <c r="P32" s="131">
        <v>1</v>
      </c>
      <c r="Q32" s="129">
        <v>89</v>
      </c>
      <c r="R32" s="132">
        <v>40</v>
      </c>
      <c r="S32" s="137" t="s">
        <v>64</v>
      </c>
    </row>
    <row r="33" spans="1:19" ht="15">
      <c r="A33" s="122">
        <v>39376</v>
      </c>
      <c r="B33" s="115">
        <v>2319</v>
      </c>
      <c r="C33" s="123" t="s">
        <v>58</v>
      </c>
      <c r="D33" s="124" t="s">
        <v>112</v>
      </c>
      <c r="E33" s="125">
        <v>1850</v>
      </c>
      <c r="F33" s="126">
        <v>1850</v>
      </c>
      <c r="G33" s="126">
        <v>1830</v>
      </c>
      <c r="H33" s="126">
        <v>1850</v>
      </c>
      <c r="I33" s="126">
        <v>1850</v>
      </c>
      <c r="J33" s="133">
        <v>1830</v>
      </c>
      <c r="K33" s="125" t="s">
        <v>62</v>
      </c>
      <c r="L33" s="128" t="s">
        <v>63</v>
      </c>
      <c r="M33" s="128">
        <v>60</v>
      </c>
      <c r="N33" s="129">
        <v>1895</v>
      </c>
      <c r="O33" s="130"/>
      <c r="P33" s="131">
        <v>1</v>
      </c>
      <c r="Q33" s="129">
        <v>89</v>
      </c>
      <c r="R33" s="132">
        <v>40</v>
      </c>
      <c r="S33" s="137" t="s">
        <v>64</v>
      </c>
    </row>
    <row r="34" spans="1:19" ht="15">
      <c r="A34" s="122">
        <v>39376</v>
      </c>
      <c r="B34" s="115">
        <v>2319</v>
      </c>
      <c r="C34" s="123" t="s">
        <v>58</v>
      </c>
      <c r="D34" s="124" t="s">
        <v>113</v>
      </c>
      <c r="E34" s="125">
        <v>1850</v>
      </c>
      <c r="F34" s="126">
        <v>1850</v>
      </c>
      <c r="G34" s="126">
        <v>1830</v>
      </c>
      <c r="H34" s="126">
        <v>1850</v>
      </c>
      <c r="I34" s="126">
        <v>1850</v>
      </c>
      <c r="J34" s="133">
        <v>1830</v>
      </c>
      <c r="K34" s="125" t="s">
        <v>62</v>
      </c>
      <c r="L34" s="128" t="s">
        <v>63</v>
      </c>
      <c r="M34" s="128">
        <v>60</v>
      </c>
      <c r="N34" s="129">
        <v>1895</v>
      </c>
      <c r="O34" s="130"/>
      <c r="P34" s="131">
        <v>1</v>
      </c>
      <c r="Q34" s="129">
        <v>89</v>
      </c>
      <c r="R34" s="132">
        <v>40</v>
      </c>
      <c r="S34" s="137" t="s">
        <v>64</v>
      </c>
    </row>
    <row r="35" spans="1:19" ht="15">
      <c r="A35" s="122">
        <v>39376</v>
      </c>
      <c r="B35" s="115">
        <v>2319</v>
      </c>
      <c r="C35" s="123" t="s">
        <v>58</v>
      </c>
      <c r="D35" s="124" t="s">
        <v>114</v>
      </c>
      <c r="E35" s="125">
        <v>1850</v>
      </c>
      <c r="F35" s="126">
        <v>1850</v>
      </c>
      <c r="G35" s="126">
        <v>1830</v>
      </c>
      <c r="H35" s="126">
        <v>1850</v>
      </c>
      <c r="I35" s="126">
        <v>1850</v>
      </c>
      <c r="J35" s="133">
        <v>1830</v>
      </c>
      <c r="K35" s="125" t="s">
        <v>62</v>
      </c>
      <c r="L35" s="128" t="s">
        <v>63</v>
      </c>
      <c r="M35" s="128">
        <v>60</v>
      </c>
      <c r="N35" s="129">
        <v>1895</v>
      </c>
      <c r="O35" s="130"/>
      <c r="P35" s="131">
        <v>1</v>
      </c>
      <c r="Q35" s="129">
        <v>89</v>
      </c>
      <c r="R35" s="132">
        <v>40</v>
      </c>
      <c r="S35" s="137" t="s">
        <v>64</v>
      </c>
    </row>
    <row r="36" spans="1:19" ht="15">
      <c r="A36" s="122">
        <v>39377</v>
      </c>
      <c r="B36" s="115">
        <v>2319</v>
      </c>
      <c r="C36" s="123" t="s">
        <v>58</v>
      </c>
      <c r="D36" s="124" t="s">
        <v>115</v>
      </c>
      <c r="E36" s="125">
        <v>1850</v>
      </c>
      <c r="F36" s="126">
        <v>1850</v>
      </c>
      <c r="G36" s="126">
        <v>1830</v>
      </c>
      <c r="H36" s="126">
        <v>1850</v>
      </c>
      <c r="I36" s="126">
        <v>1850</v>
      </c>
      <c r="J36" s="133">
        <v>1830</v>
      </c>
      <c r="K36" s="125" t="s">
        <v>62</v>
      </c>
      <c r="L36" s="128" t="s">
        <v>63</v>
      </c>
      <c r="M36" s="128">
        <v>60</v>
      </c>
      <c r="N36" s="129">
        <v>1895</v>
      </c>
      <c r="O36" s="130"/>
      <c r="P36" s="131">
        <v>1</v>
      </c>
      <c r="Q36" s="129">
        <v>89</v>
      </c>
      <c r="R36" s="132">
        <v>40</v>
      </c>
      <c r="S36" s="137" t="s">
        <v>64</v>
      </c>
    </row>
    <row r="37" spans="1:19" ht="15">
      <c r="A37" s="122">
        <v>39377</v>
      </c>
      <c r="B37" s="115">
        <v>2319</v>
      </c>
      <c r="C37" s="123" t="s">
        <v>58</v>
      </c>
      <c r="D37" s="124" t="s">
        <v>116</v>
      </c>
      <c r="E37" s="125">
        <v>1850</v>
      </c>
      <c r="F37" s="126">
        <v>1850</v>
      </c>
      <c r="G37" s="126">
        <v>1830</v>
      </c>
      <c r="H37" s="126">
        <v>1850</v>
      </c>
      <c r="I37" s="126">
        <v>1850</v>
      </c>
      <c r="J37" s="133">
        <v>1830</v>
      </c>
      <c r="K37" s="125" t="s">
        <v>62</v>
      </c>
      <c r="L37" s="128" t="s">
        <v>63</v>
      </c>
      <c r="M37" s="128">
        <v>60</v>
      </c>
      <c r="N37" s="129">
        <v>1895</v>
      </c>
      <c r="O37" s="130"/>
      <c r="P37" s="131">
        <v>1</v>
      </c>
      <c r="Q37" s="129">
        <v>89</v>
      </c>
      <c r="R37" s="132">
        <v>40</v>
      </c>
      <c r="S37" s="137" t="s">
        <v>64</v>
      </c>
    </row>
    <row r="38" spans="1:19" ht="15">
      <c r="A38" s="122">
        <v>39377</v>
      </c>
      <c r="B38" s="115">
        <v>2319</v>
      </c>
      <c r="C38" s="123" t="s">
        <v>58</v>
      </c>
      <c r="D38" s="124" t="s">
        <v>117</v>
      </c>
      <c r="E38" s="125">
        <v>1850</v>
      </c>
      <c r="F38" s="126">
        <v>1850</v>
      </c>
      <c r="G38" s="126">
        <v>1830</v>
      </c>
      <c r="H38" s="126">
        <v>1850</v>
      </c>
      <c r="I38" s="126">
        <v>1850</v>
      </c>
      <c r="J38" s="133">
        <v>1830</v>
      </c>
      <c r="K38" s="125" t="s">
        <v>62</v>
      </c>
      <c r="L38" s="128" t="s">
        <v>63</v>
      </c>
      <c r="M38" s="128">
        <v>60</v>
      </c>
      <c r="N38" s="129">
        <v>1895</v>
      </c>
      <c r="O38" s="130"/>
      <c r="P38" s="131">
        <v>1</v>
      </c>
      <c r="Q38" s="129">
        <v>89</v>
      </c>
      <c r="R38" s="132">
        <v>40</v>
      </c>
      <c r="S38" s="137" t="s">
        <v>64</v>
      </c>
    </row>
    <row r="39" spans="1:19" ht="15">
      <c r="A39" s="122">
        <v>39377</v>
      </c>
      <c r="B39" s="115">
        <v>2319</v>
      </c>
      <c r="C39" s="123" t="s">
        <v>58</v>
      </c>
      <c r="D39" s="124" t="s">
        <v>118</v>
      </c>
      <c r="E39" s="125">
        <v>1850</v>
      </c>
      <c r="F39" s="126">
        <v>1850</v>
      </c>
      <c r="G39" s="126">
        <v>1830</v>
      </c>
      <c r="H39" s="126">
        <v>1850</v>
      </c>
      <c r="I39" s="126">
        <v>1850</v>
      </c>
      <c r="J39" s="133">
        <v>1830</v>
      </c>
      <c r="K39" s="125" t="s">
        <v>62</v>
      </c>
      <c r="L39" s="128" t="s">
        <v>63</v>
      </c>
      <c r="M39" s="128">
        <v>60</v>
      </c>
      <c r="N39" s="129">
        <v>1895</v>
      </c>
      <c r="O39" s="130"/>
      <c r="P39" s="131">
        <v>1</v>
      </c>
      <c r="Q39" s="129">
        <v>89</v>
      </c>
      <c r="R39" s="132">
        <v>40</v>
      </c>
      <c r="S39" s="137" t="s">
        <v>64</v>
      </c>
    </row>
    <row r="40" spans="1:19" ht="15">
      <c r="A40" s="122">
        <v>39377</v>
      </c>
      <c r="B40" s="115">
        <v>2319</v>
      </c>
      <c r="C40" s="123" t="s">
        <v>58</v>
      </c>
      <c r="D40" s="124" t="s">
        <v>119</v>
      </c>
      <c r="E40" s="125">
        <v>1850</v>
      </c>
      <c r="F40" s="126">
        <v>1850</v>
      </c>
      <c r="G40" s="126">
        <v>1830</v>
      </c>
      <c r="H40" s="126">
        <v>1850</v>
      </c>
      <c r="I40" s="126">
        <v>1850</v>
      </c>
      <c r="J40" s="133">
        <v>1830</v>
      </c>
      <c r="K40" s="125" t="s">
        <v>62</v>
      </c>
      <c r="L40" s="128" t="s">
        <v>63</v>
      </c>
      <c r="M40" s="128">
        <v>60</v>
      </c>
      <c r="N40" s="129">
        <v>1895</v>
      </c>
      <c r="O40" s="130"/>
      <c r="P40" s="131">
        <v>1</v>
      </c>
      <c r="Q40" s="129">
        <v>89</v>
      </c>
      <c r="R40" s="132">
        <v>40</v>
      </c>
      <c r="S40" s="137" t="s">
        <v>64</v>
      </c>
    </row>
    <row r="41" spans="1:19" ht="15">
      <c r="A41" s="122">
        <v>39378</v>
      </c>
      <c r="B41" s="115">
        <v>2319</v>
      </c>
      <c r="C41" s="123" t="s">
        <v>58</v>
      </c>
      <c r="D41" s="124" t="s">
        <v>120</v>
      </c>
      <c r="E41" s="125">
        <v>1850</v>
      </c>
      <c r="F41" s="126">
        <v>1850</v>
      </c>
      <c r="G41" s="126">
        <v>1800</v>
      </c>
      <c r="H41" s="126">
        <v>1850</v>
      </c>
      <c r="I41" s="126">
        <v>1850</v>
      </c>
      <c r="J41" s="133">
        <v>1800</v>
      </c>
      <c r="K41" s="125" t="s">
        <v>62</v>
      </c>
      <c r="L41" s="128" t="s">
        <v>63</v>
      </c>
      <c r="M41" s="128">
        <v>60</v>
      </c>
      <c r="N41" s="129">
        <v>1895</v>
      </c>
      <c r="O41" s="130"/>
      <c r="P41" s="131">
        <v>1</v>
      </c>
      <c r="Q41" s="129">
        <v>89</v>
      </c>
      <c r="R41" s="132">
        <v>40</v>
      </c>
      <c r="S41" s="137" t="s">
        <v>64</v>
      </c>
    </row>
    <row r="42" spans="1:19" ht="15">
      <c r="A42" s="122">
        <v>39378</v>
      </c>
      <c r="B42" s="115">
        <v>2319</v>
      </c>
      <c r="C42" s="123" t="s">
        <v>58</v>
      </c>
      <c r="D42" s="124" t="s">
        <v>121</v>
      </c>
      <c r="E42" s="125">
        <v>1850</v>
      </c>
      <c r="F42" s="126">
        <v>1850</v>
      </c>
      <c r="G42" s="126">
        <v>1830</v>
      </c>
      <c r="H42" s="126">
        <v>1850</v>
      </c>
      <c r="I42" s="126">
        <v>1850</v>
      </c>
      <c r="J42" s="133">
        <v>1830</v>
      </c>
      <c r="K42" s="125" t="s">
        <v>62</v>
      </c>
      <c r="L42" s="128" t="s">
        <v>63</v>
      </c>
      <c r="M42" s="128">
        <v>60</v>
      </c>
      <c r="N42" s="129">
        <v>1895</v>
      </c>
      <c r="O42" s="130"/>
      <c r="P42" s="131">
        <v>1</v>
      </c>
      <c r="Q42" s="129">
        <v>89</v>
      </c>
      <c r="R42" s="132">
        <v>40</v>
      </c>
      <c r="S42" s="137" t="s">
        <v>64</v>
      </c>
    </row>
    <row r="43" spans="1:19" ht="15">
      <c r="A43" s="122">
        <v>39378</v>
      </c>
      <c r="B43" s="115">
        <v>2319</v>
      </c>
      <c r="C43" s="123" t="s">
        <v>58</v>
      </c>
      <c r="D43" s="124" t="s">
        <v>122</v>
      </c>
      <c r="E43" s="125">
        <v>1850</v>
      </c>
      <c r="F43" s="126">
        <v>1850</v>
      </c>
      <c r="G43" s="126">
        <v>1830</v>
      </c>
      <c r="H43" s="126">
        <v>1850</v>
      </c>
      <c r="I43" s="126">
        <v>1850</v>
      </c>
      <c r="J43" s="133">
        <v>1830</v>
      </c>
      <c r="K43" s="125" t="s">
        <v>62</v>
      </c>
      <c r="L43" s="128" t="s">
        <v>63</v>
      </c>
      <c r="M43" s="128">
        <v>60</v>
      </c>
      <c r="N43" s="129">
        <v>1895</v>
      </c>
      <c r="O43" s="130"/>
      <c r="P43" s="131">
        <v>1</v>
      </c>
      <c r="Q43" s="129">
        <v>89</v>
      </c>
      <c r="R43" s="132">
        <v>40</v>
      </c>
      <c r="S43" s="137" t="s">
        <v>64</v>
      </c>
    </row>
    <row r="44" spans="1:19" ht="15">
      <c r="A44" s="122">
        <v>39378</v>
      </c>
      <c r="B44" s="115">
        <v>2319</v>
      </c>
      <c r="C44" s="123" t="s">
        <v>58</v>
      </c>
      <c r="D44" s="124" t="s">
        <v>123</v>
      </c>
      <c r="E44" s="125">
        <v>1850</v>
      </c>
      <c r="F44" s="126">
        <v>1850</v>
      </c>
      <c r="G44" s="126">
        <v>1830</v>
      </c>
      <c r="H44" s="126">
        <v>1850</v>
      </c>
      <c r="I44" s="126">
        <v>1850</v>
      </c>
      <c r="J44" s="133">
        <v>1830</v>
      </c>
      <c r="K44" s="125" t="s">
        <v>62</v>
      </c>
      <c r="L44" s="128" t="s">
        <v>63</v>
      </c>
      <c r="M44" s="128">
        <v>60</v>
      </c>
      <c r="N44" s="129">
        <v>1895</v>
      </c>
      <c r="O44" s="130"/>
      <c r="P44" s="131">
        <v>1</v>
      </c>
      <c r="Q44" s="129">
        <v>89</v>
      </c>
      <c r="R44" s="132">
        <v>40</v>
      </c>
      <c r="S44" s="137" t="s">
        <v>64</v>
      </c>
    </row>
    <row r="45" spans="1:19" ht="15">
      <c r="A45" s="122">
        <v>39378</v>
      </c>
      <c r="B45" s="115">
        <v>2319</v>
      </c>
      <c r="C45" s="123" t="s">
        <v>58</v>
      </c>
      <c r="D45" s="124" t="s">
        <v>124</v>
      </c>
      <c r="E45" s="125">
        <v>1850</v>
      </c>
      <c r="F45" s="126">
        <v>1850</v>
      </c>
      <c r="G45" s="126">
        <v>1830</v>
      </c>
      <c r="H45" s="126">
        <v>1850</v>
      </c>
      <c r="I45" s="126">
        <v>1850</v>
      </c>
      <c r="J45" s="133">
        <v>1830</v>
      </c>
      <c r="K45" s="125" t="s">
        <v>62</v>
      </c>
      <c r="L45" s="128" t="s">
        <v>63</v>
      </c>
      <c r="M45" s="128">
        <v>60</v>
      </c>
      <c r="N45" s="129">
        <v>1895</v>
      </c>
      <c r="O45" s="130"/>
      <c r="P45" s="131">
        <v>1</v>
      </c>
      <c r="Q45" s="129">
        <v>89</v>
      </c>
      <c r="R45" s="132">
        <v>40</v>
      </c>
      <c r="S45" s="137" t="s">
        <v>64</v>
      </c>
    </row>
    <row r="46" spans="1:19" ht="15">
      <c r="A46" s="122">
        <v>39379</v>
      </c>
      <c r="B46" s="115">
        <v>2319</v>
      </c>
      <c r="C46" s="123" t="s">
        <v>58</v>
      </c>
      <c r="D46" s="124" t="s">
        <v>125</v>
      </c>
      <c r="E46" s="125">
        <v>1850</v>
      </c>
      <c r="F46" s="126">
        <v>1850</v>
      </c>
      <c r="G46" s="126">
        <v>1830</v>
      </c>
      <c r="H46" s="126">
        <v>1850</v>
      </c>
      <c r="I46" s="126">
        <v>1850</v>
      </c>
      <c r="J46" s="133">
        <v>1830</v>
      </c>
      <c r="K46" s="125" t="s">
        <v>62</v>
      </c>
      <c r="L46" s="128" t="s">
        <v>63</v>
      </c>
      <c r="M46" s="128">
        <v>60</v>
      </c>
      <c r="N46" s="129">
        <v>1895</v>
      </c>
      <c r="O46" s="130"/>
      <c r="P46" s="131">
        <v>1</v>
      </c>
      <c r="Q46" s="129">
        <v>89</v>
      </c>
      <c r="R46" s="132">
        <v>40</v>
      </c>
      <c r="S46" s="137" t="s">
        <v>64</v>
      </c>
    </row>
    <row r="47" spans="1:19" ht="15">
      <c r="A47" s="122">
        <v>39379</v>
      </c>
      <c r="B47" s="115">
        <v>2319</v>
      </c>
      <c r="C47" s="123" t="s">
        <v>58</v>
      </c>
      <c r="D47" s="124" t="s">
        <v>126</v>
      </c>
      <c r="E47" s="125">
        <v>1850</v>
      </c>
      <c r="F47" s="126">
        <v>1850</v>
      </c>
      <c r="G47" s="126">
        <v>1830</v>
      </c>
      <c r="H47" s="126">
        <v>1850</v>
      </c>
      <c r="I47" s="126">
        <v>1850</v>
      </c>
      <c r="J47" s="133">
        <v>1830</v>
      </c>
      <c r="K47" s="125" t="s">
        <v>62</v>
      </c>
      <c r="L47" s="128" t="s">
        <v>63</v>
      </c>
      <c r="M47" s="128">
        <v>60</v>
      </c>
      <c r="N47" s="129">
        <v>1895</v>
      </c>
      <c r="O47" s="130"/>
      <c r="P47" s="131">
        <v>1</v>
      </c>
      <c r="Q47" s="129">
        <v>89</v>
      </c>
      <c r="R47" s="132">
        <v>40</v>
      </c>
      <c r="S47" s="137" t="s">
        <v>64</v>
      </c>
    </row>
    <row r="48" spans="1:19" ht="15">
      <c r="A48" s="122">
        <v>39379</v>
      </c>
      <c r="B48" s="115">
        <v>2319</v>
      </c>
      <c r="C48" s="123" t="s">
        <v>58</v>
      </c>
      <c r="D48" s="124" t="s">
        <v>127</v>
      </c>
      <c r="E48" s="125">
        <v>1850</v>
      </c>
      <c r="F48" s="126">
        <v>1850</v>
      </c>
      <c r="G48" s="126">
        <v>1830</v>
      </c>
      <c r="H48" s="126">
        <v>1850</v>
      </c>
      <c r="I48" s="126">
        <v>1850</v>
      </c>
      <c r="J48" s="133">
        <v>1830</v>
      </c>
      <c r="K48" s="125" t="s">
        <v>62</v>
      </c>
      <c r="L48" s="128" t="s">
        <v>63</v>
      </c>
      <c r="M48" s="128">
        <v>60</v>
      </c>
      <c r="N48" s="129">
        <v>1895</v>
      </c>
      <c r="O48" s="130"/>
      <c r="P48" s="131">
        <v>1</v>
      </c>
      <c r="Q48" s="129">
        <v>89</v>
      </c>
      <c r="R48" s="132">
        <v>40</v>
      </c>
      <c r="S48" s="137" t="s">
        <v>64</v>
      </c>
    </row>
    <row r="49" spans="1:19" ht="15">
      <c r="A49" s="122">
        <v>39379</v>
      </c>
      <c r="B49" s="115">
        <v>2319</v>
      </c>
      <c r="C49" s="123" t="s">
        <v>58</v>
      </c>
      <c r="D49" s="124" t="s">
        <v>128</v>
      </c>
      <c r="E49" s="125">
        <v>1850</v>
      </c>
      <c r="F49" s="126">
        <v>1850</v>
      </c>
      <c r="G49" s="126">
        <v>1830</v>
      </c>
      <c r="H49" s="126">
        <v>1850</v>
      </c>
      <c r="I49" s="126">
        <v>1850</v>
      </c>
      <c r="J49" s="133">
        <v>1830</v>
      </c>
      <c r="K49" s="125" t="s">
        <v>62</v>
      </c>
      <c r="L49" s="128" t="s">
        <v>63</v>
      </c>
      <c r="M49" s="128">
        <v>60</v>
      </c>
      <c r="N49" s="129">
        <v>1895</v>
      </c>
      <c r="O49" s="130"/>
      <c r="P49" s="131">
        <v>1</v>
      </c>
      <c r="Q49" s="129">
        <v>89</v>
      </c>
      <c r="R49" s="132">
        <v>40</v>
      </c>
      <c r="S49" s="137" t="s">
        <v>64</v>
      </c>
    </row>
    <row r="50" spans="1:19" ht="15">
      <c r="A50" s="122">
        <v>39379</v>
      </c>
      <c r="B50" s="115">
        <v>2319</v>
      </c>
      <c r="C50" s="123" t="s">
        <v>58</v>
      </c>
      <c r="D50" s="124" t="s">
        <v>129</v>
      </c>
      <c r="E50" s="125">
        <v>1850</v>
      </c>
      <c r="F50" s="126">
        <v>1850</v>
      </c>
      <c r="G50" s="126">
        <v>1830</v>
      </c>
      <c r="H50" s="126">
        <v>1850</v>
      </c>
      <c r="I50" s="126">
        <v>1850</v>
      </c>
      <c r="J50" s="133">
        <v>1830</v>
      </c>
      <c r="K50" s="125" t="s">
        <v>62</v>
      </c>
      <c r="L50" s="128" t="s">
        <v>63</v>
      </c>
      <c r="M50" s="128">
        <v>60</v>
      </c>
      <c r="N50" s="129">
        <v>1895</v>
      </c>
      <c r="O50" s="130"/>
      <c r="P50" s="131">
        <v>1</v>
      </c>
      <c r="Q50" s="129">
        <v>89</v>
      </c>
      <c r="R50" s="132">
        <v>40</v>
      </c>
      <c r="S50" s="137" t="s">
        <v>64</v>
      </c>
    </row>
    <row r="51" spans="1:19" ht="15">
      <c r="A51" s="122">
        <v>39379</v>
      </c>
      <c r="B51" s="115">
        <v>2319</v>
      </c>
      <c r="C51" s="123" t="s">
        <v>58</v>
      </c>
      <c r="D51" s="124" t="s">
        <v>130</v>
      </c>
      <c r="E51" s="125">
        <v>1850</v>
      </c>
      <c r="F51" s="126">
        <v>1850</v>
      </c>
      <c r="G51" s="126">
        <v>1830</v>
      </c>
      <c r="H51" s="126">
        <v>1850</v>
      </c>
      <c r="I51" s="126">
        <v>1850</v>
      </c>
      <c r="J51" s="133">
        <v>1830</v>
      </c>
      <c r="K51" s="125" t="s">
        <v>62</v>
      </c>
      <c r="L51" s="128" t="s">
        <v>63</v>
      </c>
      <c r="M51" s="128">
        <v>60</v>
      </c>
      <c r="N51" s="129">
        <v>1895</v>
      </c>
      <c r="O51" s="130"/>
      <c r="P51" s="131">
        <v>1</v>
      </c>
      <c r="Q51" s="129">
        <v>89</v>
      </c>
      <c r="R51" s="132">
        <v>40</v>
      </c>
      <c r="S51" s="137" t="s">
        <v>64</v>
      </c>
    </row>
    <row r="52" spans="1:19" ht="15">
      <c r="A52" s="122">
        <v>39380</v>
      </c>
      <c r="B52" s="115">
        <v>2319</v>
      </c>
      <c r="C52" s="123" t="s">
        <v>58</v>
      </c>
      <c r="D52" s="124" t="s">
        <v>131</v>
      </c>
      <c r="E52" s="125">
        <v>1850</v>
      </c>
      <c r="F52" s="126">
        <v>1850</v>
      </c>
      <c r="G52" s="126">
        <v>1830</v>
      </c>
      <c r="H52" s="126">
        <v>1850</v>
      </c>
      <c r="I52" s="126">
        <v>1850</v>
      </c>
      <c r="J52" s="133">
        <v>1830</v>
      </c>
      <c r="K52" s="125" t="s">
        <v>62</v>
      </c>
      <c r="L52" s="128" t="s">
        <v>63</v>
      </c>
      <c r="M52" s="128">
        <v>60</v>
      </c>
      <c r="N52" s="129">
        <v>1895</v>
      </c>
      <c r="O52" s="130"/>
      <c r="P52" s="131">
        <v>1</v>
      </c>
      <c r="Q52" s="129">
        <v>89</v>
      </c>
      <c r="R52" s="132">
        <v>40</v>
      </c>
      <c r="S52" s="137" t="s">
        <v>64</v>
      </c>
    </row>
    <row r="53" spans="1:19" ht="15">
      <c r="A53" s="122">
        <v>39380</v>
      </c>
      <c r="B53" s="115">
        <v>2319</v>
      </c>
      <c r="C53" s="123" t="s">
        <v>58</v>
      </c>
      <c r="D53" s="124" t="s">
        <v>132</v>
      </c>
      <c r="E53" s="125">
        <v>1850</v>
      </c>
      <c r="F53" s="126">
        <v>1850</v>
      </c>
      <c r="G53" s="126">
        <v>1830</v>
      </c>
      <c r="H53" s="126">
        <v>1850</v>
      </c>
      <c r="I53" s="126">
        <v>1850</v>
      </c>
      <c r="J53" s="133">
        <v>1830</v>
      </c>
      <c r="K53" s="125" t="s">
        <v>62</v>
      </c>
      <c r="L53" s="128" t="s">
        <v>63</v>
      </c>
      <c r="M53" s="128">
        <v>60</v>
      </c>
      <c r="N53" s="129">
        <v>1895</v>
      </c>
      <c r="O53" s="130"/>
      <c r="P53" s="131">
        <v>1</v>
      </c>
      <c r="Q53" s="129">
        <v>89</v>
      </c>
      <c r="R53" s="132">
        <v>40</v>
      </c>
      <c r="S53" s="137" t="s">
        <v>64</v>
      </c>
    </row>
    <row r="54" spans="1:19" ht="15">
      <c r="A54" s="122">
        <v>39380</v>
      </c>
      <c r="B54" s="115">
        <v>2319</v>
      </c>
      <c r="C54" s="123" t="s">
        <v>58</v>
      </c>
      <c r="D54" s="124" t="s">
        <v>133</v>
      </c>
      <c r="E54" s="125">
        <v>1850</v>
      </c>
      <c r="F54" s="126">
        <v>1850</v>
      </c>
      <c r="G54" s="126">
        <v>1830</v>
      </c>
      <c r="H54" s="126">
        <v>1850</v>
      </c>
      <c r="I54" s="126">
        <v>1850</v>
      </c>
      <c r="J54" s="133">
        <v>1830</v>
      </c>
      <c r="K54" s="125" t="s">
        <v>62</v>
      </c>
      <c r="L54" s="128" t="s">
        <v>63</v>
      </c>
      <c r="M54" s="128">
        <v>60</v>
      </c>
      <c r="N54" s="129">
        <v>1895</v>
      </c>
      <c r="O54" s="130"/>
      <c r="P54" s="131">
        <v>1</v>
      </c>
      <c r="Q54" s="129">
        <v>89</v>
      </c>
      <c r="R54" s="132">
        <v>40</v>
      </c>
      <c r="S54" s="137" t="s">
        <v>64</v>
      </c>
    </row>
    <row r="55" spans="1:19" ht="15">
      <c r="A55" s="122">
        <v>39380</v>
      </c>
      <c r="B55" s="115">
        <v>2319</v>
      </c>
      <c r="C55" s="123" t="s">
        <v>58</v>
      </c>
      <c r="D55" s="124" t="s">
        <v>134</v>
      </c>
      <c r="E55" s="125">
        <v>1850</v>
      </c>
      <c r="F55" s="126">
        <v>1850</v>
      </c>
      <c r="G55" s="126">
        <v>1830</v>
      </c>
      <c r="H55" s="126">
        <v>1850</v>
      </c>
      <c r="I55" s="126">
        <v>1850</v>
      </c>
      <c r="J55" s="133">
        <v>1830</v>
      </c>
      <c r="K55" s="125" t="s">
        <v>62</v>
      </c>
      <c r="L55" s="128" t="s">
        <v>63</v>
      </c>
      <c r="M55" s="128">
        <v>60</v>
      </c>
      <c r="N55" s="129">
        <v>1895</v>
      </c>
      <c r="O55" s="130"/>
      <c r="P55" s="131">
        <v>1</v>
      </c>
      <c r="Q55" s="129">
        <v>89</v>
      </c>
      <c r="R55" s="132">
        <v>40</v>
      </c>
      <c r="S55" s="137" t="s">
        <v>64</v>
      </c>
    </row>
    <row r="56" spans="1:19" ht="15">
      <c r="A56" s="122">
        <v>39380</v>
      </c>
      <c r="B56" s="115">
        <v>2319</v>
      </c>
      <c r="C56" s="123" t="s">
        <v>58</v>
      </c>
      <c r="D56" s="124" t="s">
        <v>135</v>
      </c>
      <c r="E56" s="125">
        <v>1850</v>
      </c>
      <c r="F56" s="126">
        <v>1850</v>
      </c>
      <c r="G56" s="126">
        <v>1830</v>
      </c>
      <c r="H56" s="126">
        <v>1850</v>
      </c>
      <c r="I56" s="126">
        <v>1850</v>
      </c>
      <c r="J56" s="133">
        <v>1830</v>
      </c>
      <c r="K56" s="125" t="s">
        <v>62</v>
      </c>
      <c r="L56" s="128" t="s">
        <v>63</v>
      </c>
      <c r="M56" s="128">
        <v>60</v>
      </c>
      <c r="N56" s="129">
        <v>1895</v>
      </c>
      <c r="O56" s="130"/>
      <c r="P56" s="131">
        <v>1</v>
      </c>
      <c r="Q56" s="129">
        <v>89</v>
      </c>
      <c r="R56" s="132">
        <v>40</v>
      </c>
      <c r="S56" s="137" t="s">
        <v>64</v>
      </c>
    </row>
    <row r="57" spans="1:19" ht="15">
      <c r="A57" s="122">
        <v>39381</v>
      </c>
      <c r="B57" s="115">
        <v>2319</v>
      </c>
      <c r="C57" s="123" t="s">
        <v>58</v>
      </c>
      <c r="D57" s="124" t="s">
        <v>136</v>
      </c>
      <c r="E57" s="125">
        <v>1850</v>
      </c>
      <c r="F57" s="126">
        <v>1850</v>
      </c>
      <c r="G57" s="126">
        <v>1830</v>
      </c>
      <c r="H57" s="126">
        <v>1850</v>
      </c>
      <c r="I57" s="126">
        <v>1850</v>
      </c>
      <c r="J57" s="133">
        <v>1830</v>
      </c>
      <c r="K57" s="125" t="s">
        <v>62</v>
      </c>
      <c r="L57" s="128" t="s">
        <v>63</v>
      </c>
      <c r="M57" s="128">
        <v>60</v>
      </c>
      <c r="N57" s="129">
        <v>1895</v>
      </c>
      <c r="O57" s="130"/>
      <c r="P57" s="131">
        <v>1</v>
      </c>
      <c r="Q57" s="129">
        <v>89</v>
      </c>
      <c r="R57" s="132">
        <v>40</v>
      </c>
      <c r="S57" s="137" t="s">
        <v>64</v>
      </c>
    </row>
    <row r="58" spans="1:19" ht="15">
      <c r="A58" s="122">
        <v>39381</v>
      </c>
      <c r="B58" s="115">
        <v>2319</v>
      </c>
      <c r="C58" s="123" t="s">
        <v>58</v>
      </c>
      <c r="D58" s="124" t="s">
        <v>137</v>
      </c>
      <c r="E58" s="125">
        <v>1850</v>
      </c>
      <c r="F58" s="126">
        <v>1850</v>
      </c>
      <c r="G58" s="126">
        <v>1830</v>
      </c>
      <c r="H58" s="126">
        <v>1850</v>
      </c>
      <c r="I58" s="126">
        <v>1850</v>
      </c>
      <c r="J58" s="133">
        <v>1830</v>
      </c>
      <c r="K58" s="125" t="s">
        <v>62</v>
      </c>
      <c r="L58" s="128" t="s">
        <v>63</v>
      </c>
      <c r="M58" s="128">
        <v>60</v>
      </c>
      <c r="N58" s="129">
        <v>1895</v>
      </c>
      <c r="O58" s="130"/>
      <c r="P58" s="131">
        <v>1</v>
      </c>
      <c r="Q58" s="129">
        <v>89</v>
      </c>
      <c r="R58" s="132">
        <v>40</v>
      </c>
      <c r="S58" s="137" t="s">
        <v>64</v>
      </c>
    </row>
    <row r="59" spans="1:19" ht="15">
      <c r="A59" s="122">
        <v>39381</v>
      </c>
      <c r="B59" s="115">
        <v>2319</v>
      </c>
      <c r="C59" s="123" t="s">
        <v>58</v>
      </c>
      <c r="D59" s="124" t="s">
        <v>138</v>
      </c>
      <c r="E59" s="125">
        <v>1850</v>
      </c>
      <c r="F59" s="126">
        <v>1850</v>
      </c>
      <c r="G59" s="126">
        <v>1830</v>
      </c>
      <c r="H59" s="126">
        <v>1850</v>
      </c>
      <c r="I59" s="126">
        <v>1850</v>
      </c>
      <c r="J59" s="133">
        <v>1830</v>
      </c>
      <c r="K59" s="125" t="s">
        <v>62</v>
      </c>
      <c r="L59" s="128" t="s">
        <v>63</v>
      </c>
      <c r="M59" s="128">
        <v>60</v>
      </c>
      <c r="N59" s="129">
        <v>1895</v>
      </c>
      <c r="O59" s="130"/>
      <c r="P59" s="131">
        <v>1</v>
      </c>
      <c r="Q59" s="129">
        <v>89</v>
      </c>
      <c r="R59" s="132">
        <v>40</v>
      </c>
      <c r="S59" s="137" t="s">
        <v>64</v>
      </c>
    </row>
    <row r="60" spans="1:19" ht="15">
      <c r="A60" s="122">
        <v>39381</v>
      </c>
      <c r="B60" s="115">
        <v>2319</v>
      </c>
      <c r="C60" s="123" t="s">
        <v>58</v>
      </c>
      <c r="D60" s="124" t="s">
        <v>139</v>
      </c>
      <c r="E60" s="125">
        <v>1850</v>
      </c>
      <c r="F60" s="126">
        <v>1850</v>
      </c>
      <c r="G60" s="126">
        <v>1830</v>
      </c>
      <c r="H60" s="126">
        <v>1850</v>
      </c>
      <c r="I60" s="126">
        <v>1850</v>
      </c>
      <c r="J60" s="133">
        <v>1830</v>
      </c>
      <c r="K60" s="125" t="s">
        <v>62</v>
      </c>
      <c r="L60" s="128" t="s">
        <v>63</v>
      </c>
      <c r="M60" s="128">
        <v>60</v>
      </c>
      <c r="N60" s="129">
        <v>1895</v>
      </c>
      <c r="O60" s="130"/>
      <c r="P60" s="131">
        <v>1</v>
      </c>
      <c r="Q60" s="129">
        <v>89</v>
      </c>
      <c r="R60" s="132">
        <v>40</v>
      </c>
      <c r="S60" s="137" t="s">
        <v>64</v>
      </c>
    </row>
    <row r="61" spans="1:19" ht="15">
      <c r="A61" s="122">
        <v>39381</v>
      </c>
      <c r="B61" s="115">
        <v>2319</v>
      </c>
      <c r="C61" s="123" t="s">
        <v>58</v>
      </c>
      <c r="D61" s="124" t="s">
        <v>140</v>
      </c>
      <c r="E61" s="125">
        <v>1850</v>
      </c>
      <c r="F61" s="126">
        <v>1850</v>
      </c>
      <c r="G61" s="126">
        <v>1830</v>
      </c>
      <c r="H61" s="126">
        <v>1850</v>
      </c>
      <c r="I61" s="126">
        <v>1850</v>
      </c>
      <c r="J61" s="133">
        <v>1830</v>
      </c>
      <c r="K61" s="125" t="s">
        <v>62</v>
      </c>
      <c r="L61" s="128" t="s">
        <v>63</v>
      </c>
      <c r="M61" s="128">
        <v>60</v>
      </c>
      <c r="N61" s="129">
        <v>1895</v>
      </c>
      <c r="O61" s="130"/>
      <c r="P61" s="131">
        <v>1</v>
      </c>
      <c r="Q61" s="129">
        <v>89</v>
      </c>
      <c r="R61" s="132">
        <v>40</v>
      </c>
      <c r="S61" s="137" t="s">
        <v>64</v>
      </c>
    </row>
    <row r="62" spans="1:19" ht="15">
      <c r="A62" s="122">
        <v>39381</v>
      </c>
      <c r="B62" s="115">
        <v>2319</v>
      </c>
      <c r="C62" s="123" t="s">
        <v>58</v>
      </c>
      <c r="D62" s="124" t="s">
        <v>141</v>
      </c>
      <c r="E62" s="125">
        <v>1850</v>
      </c>
      <c r="F62" s="126">
        <v>1850</v>
      </c>
      <c r="G62" s="126">
        <v>1830</v>
      </c>
      <c r="H62" s="126">
        <v>1850</v>
      </c>
      <c r="I62" s="126">
        <v>1850</v>
      </c>
      <c r="J62" s="133">
        <v>1830</v>
      </c>
      <c r="K62" s="125" t="s">
        <v>62</v>
      </c>
      <c r="L62" s="128" t="s">
        <v>63</v>
      </c>
      <c r="M62" s="128">
        <v>60</v>
      </c>
      <c r="N62" s="129">
        <v>1895</v>
      </c>
      <c r="O62" s="130"/>
      <c r="P62" s="131">
        <v>1</v>
      </c>
      <c r="Q62" s="129">
        <v>89</v>
      </c>
      <c r="R62" s="132">
        <v>40</v>
      </c>
      <c r="S62" s="137" t="s">
        <v>64</v>
      </c>
    </row>
    <row r="63" spans="1:19" ht="15">
      <c r="A63" s="122">
        <v>39381</v>
      </c>
      <c r="B63" s="115">
        <v>2319</v>
      </c>
      <c r="C63" s="123" t="s">
        <v>58</v>
      </c>
      <c r="D63" s="124" t="s">
        <v>142</v>
      </c>
      <c r="E63" s="125">
        <v>1850</v>
      </c>
      <c r="F63" s="126">
        <v>1850</v>
      </c>
      <c r="G63" s="126">
        <v>1830</v>
      </c>
      <c r="H63" s="126">
        <v>1850</v>
      </c>
      <c r="I63" s="126">
        <v>1850</v>
      </c>
      <c r="J63" s="133">
        <v>1830</v>
      </c>
      <c r="K63" s="125" t="s">
        <v>62</v>
      </c>
      <c r="L63" s="128" t="s">
        <v>63</v>
      </c>
      <c r="M63" s="128">
        <v>60</v>
      </c>
      <c r="N63" s="129">
        <v>1895</v>
      </c>
      <c r="O63" s="130"/>
      <c r="P63" s="131">
        <v>1</v>
      </c>
      <c r="Q63" s="129">
        <v>89</v>
      </c>
      <c r="R63" s="132">
        <v>40</v>
      </c>
      <c r="S63" s="137" t="s">
        <v>64</v>
      </c>
    </row>
    <row r="64" spans="1:19" ht="15">
      <c r="A64" s="122">
        <v>39382</v>
      </c>
      <c r="B64" s="115">
        <v>2319</v>
      </c>
      <c r="C64" s="123" t="s">
        <v>58</v>
      </c>
      <c r="D64" s="124" t="s">
        <v>143</v>
      </c>
      <c r="E64" s="125">
        <v>1850</v>
      </c>
      <c r="F64" s="126">
        <v>1850</v>
      </c>
      <c r="G64" s="126">
        <v>1830</v>
      </c>
      <c r="H64" s="126">
        <v>1850</v>
      </c>
      <c r="I64" s="126">
        <v>1850</v>
      </c>
      <c r="J64" s="133">
        <v>1830</v>
      </c>
      <c r="K64" s="125" t="s">
        <v>62</v>
      </c>
      <c r="L64" s="128" t="s">
        <v>63</v>
      </c>
      <c r="M64" s="128">
        <v>60</v>
      </c>
      <c r="N64" s="129">
        <v>1895</v>
      </c>
      <c r="O64" s="130"/>
      <c r="P64" s="131">
        <v>1</v>
      </c>
      <c r="Q64" s="129">
        <v>89</v>
      </c>
      <c r="R64" s="132">
        <v>40</v>
      </c>
      <c r="S64" s="137" t="s">
        <v>64</v>
      </c>
    </row>
    <row r="65" spans="1:19" ht="15">
      <c r="A65" s="122">
        <v>39382</v>
      </c>
      <c r="B65" s="115">
        <v>2319</v>
      </c>
      <c r="C65" s="123" t="s">
        <v>58</v>
      </c>
      <c r="D65" s="124" t="s">
        <v>144</v>
      </c>
      <c r="E65" s="125">
        <v>1850</v>
      </c>
      <c r="F65" s="126">
        <v>1850</v>
      </c>
      <c r="G65" s="126">
        <v>1830</v>
      </c>
      <c r="H65" s="126">
        <v>1850</v>
      </c>
      <c r="I65" s="126">
        <v>1850</v>
      </c>
      <c r="J65" s="133">
        <v>1830</v>
      </c>
      <c r="K65" s="125" t="s">
        <v>62</v>
      </c>
      <c r="L65" s="128" t="s">
        <v>63</v>
      </c>
      <c r="M65" s="128">
        <v>60</v>
      </c>
      <c r="N65" s="129">
        <v>1895</v>
      </c>
      <c r="O65" s="130"/>
      <c r="P65" s="131">
        <v>1</v>
      </c>
      <c r="Q65" s="129">
        <v>89</v>
      </c>
      <c r="R65" s="132">
        <v>40</v>
      </c>
      <c r="S65" s="137" t="s">
        <v>64</v>
      </c>
    </row>
    <row r="66" spans="1:19" ht="15">
      <c r="A66" s="122">
        <v>39382</v>
      </c>
      <c r="B66" s="115">
        <v>2319</v>
      </c>
      <c r="C66" s="123" t="s">
        <v>58</v>
      </c>
      <c r="D66" s="124" t="s">
        <v>145</v>
      </c>
      <c r="E66" s="125">
        <v>1850</v>
      </c>
      <c r="F66" s="126">
        <v>1850</v>
      </c>
      <c r="G66" s="126">
        <v>1830</v>
      </c>
      <c r="H66" s="126">
        <v>1850</v>
      </c>
      <c r="I66" s="126">
        <v>1850</v>
      </c>
      <c r="J66" s="133">
        <v>1830</v>
      </c>
      <c r="K66" s="125" t="s">
        <v>62</v>
      </c>
      <c r="L66" s="128" t="s">
        <v>63</v>
      </c>
      <c r="M66" s="128">
        <v>60</v>
      </c>
      <c r="N66" s="129">
        <v>1895</v>
      </c>
      <c r="O66" s="130"/>
      <c r="P66" s="131">
        <v>1</v>
      </c>
      <c r="Q66" s="129">
        <v>89</v>
      </c>
      <c r="R66" s="132">
        <v>40</v>
      </c>
      <c r="S66" s="137" t="s">
        <v>64</v>
      </c>
    </row>
    <row r="67" spans="1:19" ht="15">
      <c r="A67" s="122">
        <v>39382</v>
      </c>
      <c r="B67" s="115">
        <v>2319</v>
      </c>
      <c r="C67" s="123" t="s">
        <v>58</v>
      </c>
      <c r="D67" s="124" t="s">
        <v>146</v>
      </c>
      <c r="E67" s="125">
        <v>1850</v>
      </c>
      <c r="F67" s="126">
        <v>1850</v>
      </c>
      <c r="G67" s="126">
        <v>1830</v>
      </c>
      <c r="H67" s="126">
        <v>1850</v>
      </c>
      <c r="I67" s="126">
        <v>1850</v>
      </c>
      <c r="J67" s="133">
        <v>1830</v>
      </c>
      <c r="K67" s="125" t="s">
        <v>62</v>
      </c>
      <c r="L67" s="128" t="s">
        <v>63</v>
      </c>
      <c r="M67" s="128">
        <v>60</v>
      </c>
      <c r="N67" s="129">
        <v>1895</v>
      </c>
      <c r="O67" s="130"/>
      <c r="P67" s="131">
        <v>1</v>
      </c>
      <c r="Q67" s="129">
        <v>89</v>
      </c>
      <c r="R67" s="132">
        <v>40</v>
      </c>
      <c r="S67" s="137" t="s">
        <v>64</v>
      </c>
    </row>
    <row r="68" spans="1:19" ht="15">
      <c r="A68" s="122">
        <v>39382</v>
      </c>
      <c r="B68" s="115">
        <v>2319</v>
      </c>
      <c r="C68" s="123" t="s">
        <v>58</v>
      </c>
      <c r="D68" s="124" t="s">
        <v>147</v>
      </c>
      <c r="E68" s="125">
        <v>1850</v>
      </c>
      <c r="F68" s="126">
        <v>1850</v>
      </c>
      <c r="G68" s="126">
        <v>1830</v>
      </c>
      <c r="H68" s="126">
        <v>1850</v>
      </c>
      <c r="I68" s="126">
        <v>1850</v>
      </c>
      <c r="J68" s="133">
        <v>1830</v>
      </c>
      <c r="K68" s="125" t="s">
        <v>62</v>
      </c>
      <c r="L68" s="128" t="s">
        <v>63</v>
      </c>
      <c r="M68" s="128">
        <v>60</v>
      </c>
      <c r="N68" s="129">
        <v>1895</v>
      </c>
      <c r="O68" s="130"/>
      <c r="P68" s="131">
        <v>1</v>
      </c>
      <c r="Q68" s="129">
        <v>89</v>
      </c>
      <c r="R68" s="132">
        <v>40</v>
      </c>
      <c r="S68" s="137" t="s">
        <v>64</v>
      </c>
    </row>
    <row r="69" spans="1:19" ht="15">
      <c r="A69" s="122">
        <v>39382</v>
      </c>
      <c r="B69" s="115">
        <v>2319</v>
      </c>
      <c r="C69" s="123" t="s">
        <v>58</v>
      </c>
      <c r="D69" s="124" t="s">
        <v>148</v>
      </c>
      <c r="E69" s="125">
        <v>1850</v>
      </c>
      <c r="F69" s="126">
        <v>1850</v>
      </c>
      <c r="G69" s="126">
        <v>1830</v>
      </c>
      <c r="H69" s="126">
        <v>1850</v>
      </c>
      <c r="I69" s="126">
        <v>1850</v>
      </c>
      <c r="J69" s="133">
        <v>1830</v>
      </c>
      <c r="K69" s="125" t="s">
        <v>62</v>
      </c>
      <c r="L69" s="128" t="s">
        <v>63</v>
      </c>
      <c r="M69" s="128">
        <v>60</v>
      </c>
      <c r="N69" s="129">
        <v>1895</v>
      </c>
      <c r="O69" s="130"/>
      <c r="P69" s="131">
        <v>1</v>
      </c>
      <c r="Q69" s="129">
        <v>89</v>
      </c>
      <c r="R69" s="132">
        <v>40</v>
      </c>
      <c r="S69" s="137" t="s">
        <v>64</v>
      </c>
    </row>
    <row r="70" spans="1:19" ht="15">
      <c r="A70" s="122">
        <v>39382</v>
      </c>
      <c r="B70" s="115">
        <v>2319</v>
      </c>
      <c r="C70" s="123" t="s">
        <v>58</v>
      </c>
      <c r="D70" s="124" t="s">
        <v>149</v>
      </c>
      <c r="E70" s="125">
        <v>1850</v>
      </c>
      <c r="F70" s="126">
        <v>1850</v>
      </c>
      <c r="G70" s="126">
        <v>1830</v>
      </c>
      <c r="H70" s="126">
        <v>1850</v>
      </c>
      <c r="I70" s="126">
        <v>1850</v>
      </c>
      <c r="J70" s="133">
        <v>1830</v>
      </c>
      <c r="K70" s="125" t="s">
        <v>62</v>
      </c>
      <c r="L70" s="128" t="s">
        <v>63</v>
      </c>
      <c r="M70" s="128">
        <v>60</v>
      </c>
      <c r="N70" s="129">
        <v>1895</v>
      </c>
      <c r="O70" s="130"/>
      <c r="P70" s="131">
        <v>1</v>
      </c>
      <c r="Q70" s="129">
        <v>89</v>
      </c>
      <c r="R70" s="132">
        <v>40</v>
      </c>
      <c r="S70" s="137" t="s">
        <v>64</v>
      </c>
    </row>
    <row r="71" spans="1:19" ht="15">
      <c r="A71" s="122">
        <v>39382</v>
      </c>
      <c r="B71" s="115">
        <v>2319</v>
      </c>
      <c r="C71" s="123" t="s">
        <v>58</v>
      </c>
      <c r="D71" s="124" t="s">
        <v>150</v>
      </c>
      <c r="E71" s="125">
        <v>1850</v>
      </c>
      <c r="F71" s="126">
        <v>1850</v>
      </c>
      <c r="G71" s="126">
        <v>1830</v>
      </c>
      <c r="H71" s="126">
        <v>1850</v>
      </c>
      <c r="I71" s="126">
        <v>1850</v>
      </c>
      <c r="J71" s="133">
        <v>1830</v>
      </c>
      <c r="K71" s="125" t="s">
        <v>62</v>
      </c>
      <c r="L71" s="128" t="s">
        <v>63</v>
      </c>
      <c r="M71" s="128">
        <v>60</v>
      </c>
      <c r="N71" s="129">
        <v>1895</v>
      </c>
      <c r="O71" s="130"/>
      <c r="P71" s="131">
        <v>1</v>
      </c>
      <c r="Q71" s="129">
        <v>89</v>
      </c>
      <c r="R71" s="132">
        <v>40</v>
      </c>
      <c r="S71" s="137" t="s">
        <v>64</v>
      </c>
    </row>
    <row r="72" spans="1:19" ht="15">
      <c r="A72" s="122">
        <v>39383</v>
      </c>
      <c r="B72" s="115">
        <v>2319</v>
      </c>
      <c r="C72" s="123" t="s">
        <v>58</v>
      </c>
      <c r="D72" s="124" t="s">
        <v>151</v>
      </c>
      <c r="E72" s="125">
        <v>1850</v>
      </c>
      <c r="F72" s="126">
        <v>1850</v>
      </c>
      <c r="G72" s="126">
        <v>1830</v>
      </c>
      <c r="H72" s="126">
        <v>1850</v>
      </c>
      <c r="I72" s="126">
        <v>1850</v>
      </c>
      <c r="J72" s="133">
        <v>1830</v>
      </c>
      <c r="K72" s="125" t="s">
        <v>62</v>
      </c>
      <c r="L72" s="128" t="s">
        <v>63</v>
      </c>
      <c r="M72" s="128">
        <v>60</v>
      </c>
      <c r="N72" s="129">
        <v>1895</v>
      </c>
      <c r="O72" s="130"/>
      <c r="P72" s="131">
        <v>1</v>
      </c>
      <c r="Q72" s="129">
        <v>89</v>
      </c>
      <c r="R72" s="132">
        <v>40</v>
      </c>
      <c r="S72" s="137" t="s">
        <v>64</v>
      </c>
    </row>
    <row r="73" spans="1:19" ht="15">
      <c r="A73" s="122">
        <v>39384</v>
      </c>
      <c r="B73" s="115">
        <v>2319</v>
      </c>
      <c r="C73" s="123" t="s">
        <v>58</v>
      </c>
      <c r="D73" s="124" t="s">
        <v>152</v>
      </c>
      <c r="E73" s="125">
        <v>1850</v>
      </c>
      <c r="F73" s="126">
        <v>1850</v>
      </c>
      <c r="G73" s="126">
        <v>1830</v>
      </c>
      <c r="H73" s="126">
        <v>1850</v>
      </c>
      <c r="I73" s="126">
        <v>1850</v>
      </c>
      <c r="J73" s="133">
        <v>1830</v>
      </c>
      <c r="K73" s="125" t="s">
        <v>62</v>
      </c>
      <c r="L73" s="128" t="s">
        <v>63</v>
      </c>
      <c r="M73" s="128">
        <v>60</v>
      </c>
      <c r="N73" s="129">
        <v>1895</v>
      </c>
      <c r="O73" s="130"/>
      <c r="P73" s="131">
        <v>1</v>
      </c>
      <c r="Q73" s="129">
        <v>89</v>
      </c>
      <c r="R73" s="132">
        <v>40</v>
      </c>
      <c r="S73" s="137" t="s">
        <v>64</v>
      </c>
    </row>
    <row r="74" spans="1:19" ht="15">
      <c r="A74" s="122">
        <v>39384</v>
      </c>
      <c r="B74" s="115">
        <v>2319</v>
      </c>
      <c r="C74" s="123" t="s">
        <v>58</v>
      </c>
      <c r="D74" s="124" t="s">
        <v>153</v>
      </c>
      <c r="E74" s="125">
        <v>1850</v>
      </c>
      <c r="F74" s="126">
        <v>1850</v>
      </c>
      <c r="G74" s="126">
        <v>1830</v>
      </c>
      <c r="H74" s="126">
        <v>1850</v>
      </c>
      <c r="I74" s="126">
        <v>1850</v>
      </c>
      <c r="J74" s="133">
        <v>1830</v>
      </c>
      <c r="K74" s="125" t="s">
        <v>62</v>
      </c>
      <c r="L74" s="128" t="s">
        <v>63</v>
      </c>
      <c r="M74" s="128">
        <v>60</v>
      </c>
      <c r="N74" s="129">
        <v>1895</v>
      </c>
      <c r="O74" s="130"/>
      <c r="P74" s="131">
        <v>1</v>
      </c>
      <c r="Q74" s="129">
        <v>89</v>
      </c>
      <c r="R74" s="132">
        <v>40</v>
      </c>
      <c r="S74" s="137" t="s">
        <v>64</v>
      </c>
    </row>
    <row r="75" spans="1:19" ht="15">
      <c r="A75" s="122">
        <v>39384</v>
      </c>
      <c r="B75" s="115">
        <v>2319</v>
      </c>
      <c r="C75" s="123" t="s">
        <v>58</v>
      </c>
      <c r="D75" s="124" t="s">
        <v>154</v>
      </c>
      <c r="E75" s="125">
        <v>1850</v>
      </c>
      <c r="F75" s="126">
        <v>1850</v>
      </c>
      <c r="G75" s="126">
        <v>1830</v>
      </c>
      <c r="H75" s="126">
        <v>1850</v>
      </c>
      <c r="I75" s="126">
        <v>1850</v>
      </c>
      <c r="J75" s="133">
        <v>1830</v>
      </c>
      <c r="K75" s="125" t="s">
        <v>62</v>
      </c>
      <c r="L75" s="128" t="s">
        <v>63</v>
      </c>
      <c r="M75" s="128">
        <v>60</v>
      </c>
      <c r="N75" s="129">
        <v>1895</v>
      </c>
      <c r="O75" s="130"/>
      <c r="P75" s="131">
        <v>1</v>
      </c>
      <c r="Q75" s="129">
        <v>89</v>
      </c>
      <c r="R75" s="132">
        <v>40</v>
      </c>
      <c r="S75" s="137" t="s">
        <v>64</v>
      </c>
    </row>
    <row r="76" spans="1:19" ht="15">
      <c r="A76" s="122">
        <v>39384</v>
      </c>
      <c r="B76" s="115">
        <v>2319</v>
      </c>
      <c r="C76" s="123" t="s">
        <v>58</v>
      </c>
      <c r="D76" s="124" t="s">
        <v>155</v>
      </c>
      <c r="E76" s="125">
        <v>1850</v>
      </c>
      <c r="F76" s="126">
        <v>1850</v>
      </c>
      <c r="G76" s="126">
        <v>1800</v>
      </c>
      <c r="H76" s="126">
        <v>1850</v>
      </c>
      <c r="I76" s="126">
        <v>1850</v>
      </c>
      <c r="J76" s="126">
        <v>1800</v>
      </c>
      <c r="K76" s="125" t="s">
        <v>62</v>
      </c>
      <c r="L76" s="128" t="s">
        <v>63</v>
      </c>
      <c r="M76" s="128">
        <v>60</v>
      </c>
      <c r="N76" s="129">
        <v>1895</v>
      </c>
      <c r="O76" s="130"/>
      <c r="P76" s="131">
        <v>1</v>
      </c>
      <c r="Q76" s="129">
        <v>89</v>
      </c>
      <c r="R76" s="132">
        <v>40</v>
      </c>
      <c r="S76" s="137" t="s">
        <v>64</v>
      </c>
    </row>
    <row r="77" spans="1:19" ht="15">
      <c r="A77" s="122">
        <v>39384</v>
      </c>
      <c r="B77" s="115">
        <v>2319</v>
      </c>
      <c r="C77" s="123" t="s">
        <v>58</v>
      </c>
      <c r="D77" s="124" t="s">
        <v>156</v>
      </c>
      <c r="E77" s="125">
        <v>1850</v>
      </c>
      <c r="F77" s="126">
        <v>1850</v>
      </c>
      <c r="G77" s="126">
        <v>1800</v>
      </c>
      <c r="H77" s="126">
        <v>1850</v>
      </c>
      <c r="I77" s="126">
        <v>1850</v>
      </c>
      <c r="J77" s="126">
        <v>1800</v>
      </c>
      <c r="K77" s="125" t="s">
        <v>62</v>
      </c>
      <c r="L77" s="128" t="s">
        <v>63</v>
      </c>
      <c r="M77" s="128">
        <v>60</v>
      </c>
      <c r="N77" s="129">
        <v>1895</v>
      </c>
      <c r="O77" s="130"/>
      <c r="P77" s="131">
        <v>1</v>
      </c>
      <c r="Q77" s="129">
        <v>89</v>
      </c>
      <c r="R77" s="132">
        <v>40</v>
      </c>
      <c r="S77" s="137" t="s">
        <v>64</v>
      </c>
    </row>
    <row r="78" spans="1:19" ht="15">
      <c r="A78" s="122">
        <v>39384</v>
      </c>
      <c r="B78" s="115">
        <v>2319</v>
      </c>
      <c r="C78" s="123" t="s">
        <v>58</v>
      </c>
      <c r="D78" s="124" t="s">
        <v>157</v>
      </c>
      <c r="E78" s="125">
        <v>1850</v>
      </c>
      <c r="F78" s="126">
        <v>1850</v>
      </c>
      <c r="G78" s="126">
        <v>1800</v>
      </c>
      <c r="H78" s="126">
        <v>1850</v>
      </c>
      <c r="I78" s="126">
        <v>1850</v>
      </c>
      <c r="J78" s="126">
        <v>1800</v>
      </c>
      <c r="K78" s="125" t="s">
        <v>62</v>
      </c>
      <c r="L78" s="128" t="s">
        <v>63</v>
      </c>
      <c r="M78" s="128">
        <v>60</v>
      </c>
      <c r="N78" s="129">
        <v>1895</v>
      </c>
      <c r="O78" s="130"/>
      <c r="P78" s="131">
        <v>1</v>
      </c>
      <c r="Q78" s="129">
        <v>89</v>
      </c>
      <c r="R78" s="132">
        <v>40</v>
      </c>
      <c r="S78" s="137" t="s">
        <v>64</v>
      </c>
    </row>
    <row r="79" spans="1:19" ht="15">
      <c r="A79" s="122">
        <v>39385</v>
      </c>
      <c r="B79" s="115">
        <v>2319</v>
      </c>
      <c r="C79" s="123" t="s">
        <v>58</v>
      </c>
      <c r="D79" s="124" t="s">
        <v>158</v>
      </c>
      <c r="E79" s="125">
        <v>1850</v>
      </c>
      <c r="F79" s="126">
        <v>1850</v>
      </c>
      <c r="G79" s="126">
        <v>1800</v>
      </c>
      <c r="H79" s="126">
        <v>1850</v>
      </c>
      <c r="I79" s="126">
        <v>1850</v>
      </c>
      <c r="J79" s="126">
        <v>1800</v>
      </c>
      <c r="K79" s="125" t="s">
        <v>62</v>
      </c>
      <c r="L79" s="128" t="s">
        <v>63</v>
      </c>
      <c r="M79" s="128">
        <v>60</v>
      </c>
      <c r="N79" s="129">
        <v>1895</v>
      </c>
      <c r="O79" s="130"/>
      <c r="P79" s="131">
        <v>1</v>
      </c>
      <c r="Q79" s="129">
        <v>89</v>
      </c>
      <c r="R79" s="132">
        <v>40</v>
      </c>
      <c r="S79" s="137" t="s">
        <v>159</v>
      </c>
    </row>
    <row r="80" spans="1:19" ht="15">
      <c r="A80" s="122">
        <v>39386</v>
      </c>
      <c r="B80" s="115">
        <v>2319</v>
      </c>
      <c r="C80" s="123" t="s">
        <v>58</v>
      </c>
      <c r="D80" s="124" t="s">
        <v>160</v>
      </c>
      <c r="E80" s="125">
        <v>1850</v>
      </c>
      <c r="F80" s="126">
        <v>1850</v>
      </c>
      <c r="G80" s="126">
        <v>1800</v>
      </c>
      <c r="H80" s="126">
        <v>1850</v>
      </c>
      <c r="I80" s="126">
        <v>1850</v>
      </c>
      <c r="J80" s="126">
        <v>1800</v>
      </c>
      <c r="K80" s="125" t="s">
        <v>62</v>
      </c>
      <c r="L80" s="128" t="s">
        <v>63</v>
      </c>
      <c r="M80" s="128">
        <v>60</v>
      </c>
      <c r="N80" s="129">
        <v>1895</v>
      </c>
      <c r="O80" s="130"/>
      <c r="P80" s="131">
        <v>1</v>
      </c>
      <c r="Q80" s="129">
        <v>89</v>
      </c>
      <c r="R80" s="132">
        <v>40</v>
      </c>
      <c r="S80" s="137" t="s">
        <v>159</v>
      </c>
    </row>
    <row r="81" spans="1:19" ht="15">
      <c r="A81" s="122">
        <v>39386</v>
      </c>
      <c r="B81" s="115">
        <v>2319</v>
      </c>
      <c r="C81" s="123" t="s">
        <v>58</v>
      </c>
      <c r="D81" s="124" t="s">
        <v>161</v>
      </c>
      <c r="E81" s="125">
        <v>1850</v>
      </c>
      <c r="F81" s="126">
        <v>1850</v>
      </c>
      <c r="G81" s="126">
        <v>1800</v>
      </c>
      <c r="H81" s="126">
        <v>1850</v>
      </c>
      <c r="I81" s="126">
        <v>1850</v>
      </c>
      <c r="J81" s="126">
        <v>1800</v>
      </c>
      <c r="K81" s="125" t="s">
        <v>62</v>
      </c>
      <c r="L81" s="128" t="s">
        <v>63</v>
      </c>
      <c r="M81" s="128">
        <v>60</v>
      </c>
      <c r="N81" s="129">
        <v>1895</v>
      </c>
      <c r="O81" s="130"/>
      <c r="P81" s="131">
        <v>1</v>
      </c>
      <c r="Q81" s="129">
        <v>89</v>
      </c>
      <c r="R81" s="132">
        <v>40</v>
      </c>
      <c r="S81" s="137" t="s">
        <v>159</v>
      </c>
    </row>
    <row r="82" spans="1:19" ht="15">
      <c r="A82" s="122">
        <v>39386</v>
      </c>
      <c r="B82" s="115">
        <v>2319</v>
      </c>
      <c r="C82" s="123" t="s">
        <v>58</v>
      </c>
      <c r="D82" s="124" t="s">
        <v>162</v>
      </c>
      <c r="E82" s="125">
        <v>1850</v>
      </c>
      <c r="F82" s="126">
        <v>1850</v>
      </c>
      <c r="G82" s="126">
        <v>1850</v>
      </c>
      <c r="H82" s="126">
        <v>1850</v>
      </c>
      <c r="I82" s="126">
        <v>1850</v>
      </c>
      <c r="J82" s="126">
        <v>1800</v>
      </c>
      <c r="K82" s="125" t="s">
        <v>62</v>
      </c>
      <c r="L82" s="128" t="s">
        <v>63</v>
      </c>
      <c r="M82" s="128">
        <v>60</v>
      </c>
      <c r="N82" s="129">
        <v>1895</v>
      </c>
      <c r="O82" s="130"/>
      <c r="P82" s="131">
        <v>1</v>
      </c>
      <c r="Q82" s="129">
        <v>89</v>
      </c>
      <c r="R82" s="132">
        <v>40</v>
      </c>
      <c r="S82" s="137" t="s">
        <v>159</v>
      </c>
    </row>
    <row r="83" spans="1:19" ht="15">
      <c r="A83" s="122">
        <v>39386</v>
      </c>
      <c r="B83" s="115">
        <v>2319</v>
      </c>
      <c r="C83" s="123" t="s">
        <v>58</v>
      </c>
      <c r="D83" s="124" t="s">
        <v>163</v>
      </c>
      <c r="E83" s="125">
        <v>1850</v>
      </c>
      <c r="F83" s="126">
        <v>1850</v>
      </c>
      <c r="G83" s="126">
        <v>1850</v>
      </c>
      <c r="H83" s="126">
        <v>1850</v>
      </c>
      <c r="I83" s="126">
        <v>1850</v>
      </c>
      <c r="J83" s="126">
        <v>1800</v>
      </c>
      <c r="K83" s="125" t="s">
        <v>62</v>
      </c>
      <c r="L83" s="128" t="s">
        <v>63</v>
      </c>
      <c r="M83" s="128">
        <v>60</v>
      </c>
      <c r="N83" s="129">
        <v>1895</v>
      </c>
      <c r="O83" s="130"/>
      <c r="P83" s="131">
        <v>1</v>
      </c>
      <c r="Q83" s="129">
        <v>89</v>
      </c>
      <c r="R83" s="132">
        <v>40</v>
      </c>
      <c r="S83" s="137" t="s">
        <v>159</v>
      </c>
    </row>
    <row r="84" spans="1:19" ht="15">
      <c r="A84" s="122">
        <v>39387</v>
      </c>
      <c r="B84" s="115">
        <v>2319</v>
      </c>
      <c r="C84" s="123" t="s">
        <v>58</v>
      </c>
      <c r="D84" s="124" t="s">
        <v>164</v>
      </c>
      <c r="E84" s="125">
        <v>1850</v>
      </c>
      <c r="F84" s="126">
        <v>1850</v>
      </c>
      <c r="G84" s="126">
        <v>1850</v>
      </c>
      <c r="H84" s="126">
        <v>1850</v>
      </c>
      <c r="I84" s="126">
        <v>1850</v>
      </c>
      <c r="J84" s="126">
        <v>1800</v>
      </c>
      <c r="K84" s="125" t="s">
        <v>62</v>
      </c>
      <c r="L84" s="128" t="s">
        <v>63</v>
      </c>
      <c r="M84" s="128">
        <v>60</v>
      </c>
      <c r="N84" s="129">
        <v>1895</v>
      </c>
      <c r="O84" s="130"/>
      <c r="P84" s="131">
        <v>1</v>
      </c>
      <c r="Q84" s="129">
        <v>89</v>
      </c>
      <c r="R84" s="132">
        <v>40</v>
      </c>
      <c r="S84" s="137" t="s">
        <v>159</v>
      </c>
    </row>
    <row r="85" spans="1:19" ht="15">
      <c r="A85" s="122">
        <v>39387</v>
      </c>
      <c r="B85" s="115">
        <v>2319</v>
      </c>
      <c r="C85" s="123" t="s">
        <v>58</v>
      </c>
      <c r="D85" s="124" t="s">
        <v>165</v>
      </c>
      <c r="E85" s="125">
        <v>1850</v>
      </c>
      <c r="F85" s="126">
        <v>1850</v>
      </c>
      <c r="G85" s="126">
        <v>1850</v>
      </c>
      <c r="H85" s="126">
        <v>1850</v>
      </c>
      <c r="I85" s="126">
        <v>1850</v>
      </c>
      <c r="J85" s="126">
        <v>1800</v>
      </c>
      <c r="K85" s="125" t="s">
        <v>62</v>
      </c>
      <c r="L85" s="128" t="s">
        <v>63</v>
      </c>
      <c r="M85" s="128">
        <v>60</v>
      </c>
      <c r="N85" s="129">
        <v>1895</v>
      </c>
      <c r="O85" s="130"/>
      <c r="P85" s="131">
        <v>1</v>
      </c>
      <c r="Q85" s="129">
        <v>89</v>
      </c>
      <c r="R85" s="132">
        <v>40</v>
      </c>
      <c r="S85" s="137" t="s">
        <v>159</v>
      </c>
    </row>
    <row r="86" spans="1:19" ht="15">
      <c r="A86" s="122">
        <v>39387</v>
      </c>
      <c r="B86" s="115">
        <v>2319</v>
      </c>
      <c r="C86" s="123" t="s">
        <v>58</v>
      </c>
      <c r="D86" s="124" t="s">
        <v>166</v>
      </c>
      <c r="E86" s="125">
        <v>1850</v>
      </c>
      <c r="F86" s="126">
        <v>1850</v>
      </c>
      <c r="G86" s="126">
        <v>1850</v>
      </c>
      <c r="H86" s="126">
        <v>1850</v>
      </c>
      <c r="I86" s="126">
        <v>1850</v>
      </c>
      <c r="J86" s="126">
        <v>1800</v>
      </c>
      <c r="K86" s="125" t="s">
        <v>62</v>
      </c>
      <c r="L86" s="128" t="s">
        <v>63</v>
      </c>
      <c r="M86" s="128">
        <v>60</v>
      </c>
      <c r="N86" s="129">
        <v>1895</v>
      </c>
      <c r="O86" s="130"/>
      <c r="P86" s="131">
        <v>1</v>
      </c>
      <c r="Q86" s="129">
        <v>89</v>
      </c>
      <c r="R86" s="132">
        <v>40</v>
      </c>
      <c r="S86" s="137" t="s">
        <v>159</v>
      </c>
    </row>
    <row r="87" spans="1:19" ht="15">
      <c r="A87" s="122">
        <v>39387</v>
      </c>
      <c r="B87" s="115">
        <v>2319</v>
      </c>
      <c r="C87" s="123" t="s">
        <v>58</v>
      </c>
      <c r="D87" s="124" t="s">
        <v>167</v>
      </c>
      <c r="E87" s="125">
        <v>1850</v>
      </c>
      <c r="F87" s="126">
        <v>1850</v>
      </c>
      <c r="G87" s="126">
        <v>1850</v>
      </c>
      <c r="H87" s="126">
        <v>1850</v>
      </c>
      <c r="I87" s="126">
        <v>1850</v>
      </c>
      <c r="J87" s="126">
        <v>1800</v>
      </c>
      <c r="K87" s="125" t="s">
        <v>62</v>
      </c>
      <c r="L87" s="128" t="s">
        <v>63</v>
      </c>
      <c r="M87" s="128">
        <v>60</v>
      </c>
      <c r="N87" s="129">
        <v>1895</v>
      </c>
      <c r="O87" s="130"/>
      <c r="P87" s="131">
        <v>1</v>
      </c>
      <c r="Q87" s="129">
        <v>89</v>
      </c>
      <c r="R87" s="132">
        <v>40</v>
      </c>
      <c r="S87" s="137" t="s">
        <v>159</v>
      </c>
    </row>
    <row r="88" spans="1:19" ht="15">
      <c r="A88" s="122">
        <v>39387</v>
      </c>
      <c r="B88" s="115">
        <v>2319</v>
      </c>
      <c r="C88" s="123" t="s">
        <v>58</v>
      </c>
      <c r="D88" s="124" t="s">
        <v>168</v>
      </c>
      <c r="E88" s="125">
        <v>1850</v>
      </c>
      <c r="F88" s="126">
        <v>1850</v>
      </c>
      <c r="G88" s="126">
        <v>1800</v>
      </c>
      <c r="H88" s="126">
        <v>1850</v>
      </c>
      <c r="I88" s="126">
        <v>1850</v>
      </c>
      <c r="J88" s="126">
        <v>1830</v>
      </c>
      <c r="K88" s="125" t="s">
        <v>62</v>
      </c>
      <c r="L88" s="128" t="s">
        <v>63</v>
      </c>
      <c r="M88" s="128">
        <v>60</v>
      </c>
      <c r="N88" s="129">
        <v>1895</v>
      </c>
      <c r="O88" s="130"/>
      <c r="P88" s="131">
        <v>1</v>
      </c>
      <c r="Q88" s="129">
        <v>89</v>
      </c>
      <c r="R88" s="132">
        <v>40</v>
      </c>
      <c r="S88" s="137" t="s">
        <v>159</v>
      </c>
    </row>
    <row r="89" spans="1:19" ht="15">
      <c r="A89" s="122">
        <v>39387</v>
      </c>
      <c r="B89" s="115">
        <v>2319</v>
      </c>
      <c r="C89" s="123" t="s">
        <v>58</v>
      </c>
      <c r="D89" s="124" t="s">
        <v>169</v>
      </c>
      <c r="E89" s="125">
        <v>1850</v>
      </c>
      <c r="F89" s="126">
        <v>1850</v>
      </c>
      <c r="G89" s="126">
        <v>1800</v>
      </c>
      <c r="H89" s="126">
        <v>1850</v>
      </c>
      <c r="I89" s="126">
        <v>1850</v>
      </c>
      <c r="J89" s="126">
        <v>1830</v>
      </c>
      <c r="K89" s="125" t="s">
        <v>62</v>
      </c>
      <c r="L89" s="128" t="s">
        <v>63</v>
      </c>
      <c r="M89" s="128">
        <v>60</v>
      </c>
      <c r="N89" s="129">
        <v>1895</v>
      </c>
      <c r="O89" s="130"/>
      <c r="P89" s="131">
        <v>1</v>
      </c>
      <c r="Q89" s="129">
        <v>89</v>
      </c>
      <c r="R89" s="132">
        <v>40</v>
      </c>
      <c r="S89" s="137" t="s">
        <v>159</v>
      </c>
    </row>
    <row r="90" spans="1:19" ht="15">
      <c r="A90" s="122">
        <v>39388</v>
      </c>
      <c r="B90" s="115">
        <v>2319</v>
      </c>
      <c r="C90" s="123" t="s">
        <v>58</v>
      </c>
      <c r="D90" s="124" t="s">
        <v>170</v>
      </c>
      <c r="E90" s="125">
        <v>1850</v>
      </c>
      <c r="F90" s="126">
        <v>1850</v>
      </c>
      <c r="G90" s="126">
        <v>1800</v>
      </c>
      <c r="H90" s="126">
        <v>1850</v>
      </c>
      <c r="I90" s="126">
        <v>1850</v>
      </c>
      <c r="J90" s="126">
        <v>1830</v>
      </c>
      <c r="K90" s="125" t="s">
        <v>62</v>
      </c>
      <c r="L90" s="128" t="s">
        <v>63</v>
      </c>
      <c r="M90" s="128">
        <v>60</v>
      </c>
      <c r="N90" s="129">
        <v>1895</v>
      </c>
      <c r="O90" s="130"/>
      <c r="P90" s="131">
        <v>1</v>
      </c>
      <c r="Q90" s="129">
        <v>89</v>
      </c>
      <c r="R90" s="132">
        <v>40</v>
      </c>
      <c r="S90" s="137" t="s">
        <v>159</v>
      </c>
    </row>
    <row r="91" spans="1:19" ht="15">
      <c r="A91" s="122">
        <v>39388</v>
      </c>
      <c r="B91" s="115">
        <v>2319</v>
      </c>
      <c r="C91" s="123" t="s">
        <v>58</v>
      </c>
      <c r="D91" s="124" t="s">
        <v>171</v>
      </c>
      <c r="E91" s="125">
        <v>1850</v>
      </c>
      <c r="F91" s="126">
        <v>1850</v>
      </c>
      <c r="G91" s="126">
        <v>1800</v>
      </c>
      <c r="H91" s="126">
        <v>1850</v>
      </c>
      <c r="I91" s="126">
        <v>1850</v>
      </c>
      <c r="J91" s="126">
        <v>1830</v>
      </c>
      <c r="K91" s="125" t="s">
        <v>62</v>
      </c>
      <c r="L91" s="128" t="s">
        <v>63</v>
      </c>
      <c r="M91" s="128">
        <v>60</v>
      </c>
      <c r="N91" s="129">
        <v>1895</v>
      </c>
      <c r="O91" s="130"/>
      <c r="P91" s="131">
        <v>1</v>
      </c>
      <c r="Q91" s="129">
        <v>89</v>
      </c>
      <c r="R91" s="132">
        <v>40</v>
      </c>
      <c r="S91" s="137" t="s">
        <v>159</v>
      </c>
    </row>
    <row r="92" spans="1:19" ht="15">
      <c r="A92" s="122">
        <v>39388</v>
      </c>
      <c r="B92" s="115">
        <v>2319</v>
      </c>
      <c r="C92" s="123" t="s">
        <v>58</v>
      </c>
      <c r="D92" s="124" t="s">
        <v>172</v>
      </c>
      <c r="E92" s="125">
        <v>1850</v>
      </c>
      <c r="F92" s="126">
        <v>1850</v>
      </c>
      <c r="G92" s="126">
        <v>1800</v>
      </c>
      <c r="H92" s="126">
        <v>1850</v>
      </c>
      <c r="I92" s="126">
        <v>1850</v>
      </c>
      <c r="J92" s="126">
        <v>1830</v>
      </c>
      <c r="K92" s="125" t="s">
        <v>62</v>
      </c>
      <c r="L92" s="128" t="s">
        <v>63</v>
      </c>
      <c r="M92" s="128">
        <v>60</v>
      </c>
      <c r="N92" s="129">
        <v>1895</v>
      </c>
      <c r="O92" s="130"/>
      <c r="P92" s="131">
        <v>1</v>
      </c>
      <c r="Q92" s="129">
        <v>89</v>
      </c>
      <c r="R92" s="132">
        <v>40</v>
      </c>
      <c r="S92" s="137" t="s">
        <v>159</v>
      </c>
    </row>
    <row r="93" spans="1:19" ht="15">
      <c r="A93" s="122">
        <v>39388</v>
      </c>
      <c r="B93" s="115">
        <v>2319</v>
      </c>
      <c r="C93" s="123" t="s">
        <v>58</v>
      </c>
      <c r="D93" s="124" t="s">
        <v>173</v>
      </c>
      <c r="E93" s="125">
        <v>1850</v>
      </c>
      <c r="F93" s="126">
        <v>1850</v>
      </c>
      <c r="G93" s="126">
        <v>1800</v>
      </c>
      <c r="H93" s="126">
        <v>1850</v>
      </c>
      <c r="I93" s="126">
        <v>1850</v>
      </c>
      <c r="J93" s="126">
        <v>1830</v>
      </c>
      <c r="K93" s="125" t="s">
        <v>62</v>
      </c>
      <c r="L93" s="128" t="s">
        <v>63</v>
      </c>
      <c r="M93" s="128">
        <v>60</v>
      </c>
      <c r="N93" s="129">
        <v>1895</v>
      </c>
      <c r="O93" s="130"/>
      <c r="P93" s="131">
        <v>1</v>
      </c>
      <c r="Q93" s="129">
        <v>89</v>
      </c>
      <c r="R93" s="132">
        <v>40</v>
      </c>
      <c r="S93" s="137" t="s">
        <v>159</v>
      </c>
    </row>
    <row r="94" spans="1:19" ht="15">
      <c r="A94" s="122">
        <v>39388</v>
      </c>
      <c r="B94" s="115">
        <v>2319</v>
      </c>
      <c r="C94" s="123" t="s">
        <v>58</v>
      </c>
      <c r="D94" s="124" t="s">
        <v>174</v>
      </c>
      <c r="E94" s="125">
        <v>1850</v>
      </c>
      <c r="F94" s="126">
        <v>1850</v>
      </c>
      <c r="G94" s="126">
        <v>1800</v>
      </c>
      <c r="H94" s="126">
        <v>1850</v>
      </c>
      <c r="I94" s="126">
        <v>1850</v>
      </c>
      <c r="J94" s="126">
        <v>1830</v>
      </c>
      <c r="K94" s="125" t="s">
        <v>62</v>
      </c>
      <c r="L94" s="128" t="s">
        <v>63</v>
      </c>
      <c r="M94" s="128">
        <v>60</v>
      </c>
      <c r="N94" s="129">
        <v>1895</v>
      </c>
      <c r="O94" s="130"/>
      <c r="P94" s="131">
        <v>1</v>
      </c>
      <c r="Q94" s="129">
        <v>89</v>
      </c>
      <c r="R94" s="132">
        <v>40</v>
      </c>
      <c r="S94" s="137" t="s">
        <v>159</v>
      </c>
    </row>
    <row r="95" spans="1:19" ht="15">
      <c r="A95" s="122">
        <v>39388</v>
      </c>
      <c r="B95" s="115">
        <v>2319</v>
      </c>
      <c r="C95" s="123" t="s">
        <v>58</v>
      </c>
      <c r="D95" s="124" t="s">
        <v>175</v>
      </c>
      <c r="E95" s="125">
        <v>1850</v>
      </c>
      <c r="F95" s="126">
        <v>1850</v>
      </c>
      <c r="G95" s="126">
        <v>1800</v>
      </c>
      <c r="H95" s="126">
        <v>1850</v>
      </c>
      <c r="I95" s="126">
        <v>1850</v>
      </c>
      <c r="J95" s="126">
        <v>1830</v>
      </c>
      <c r="K95" s="125" t="s">
        <v>62</v>
      </c>
      <c r="L95" s="128" t="s">
        <v>63</v>
      </c>
      <c r="M95" s="128">
        <v>60</v>
      </c>
      <c r="N95" s="129">
        <v>1895</v>
      </c>
      <c r="O95" s="130"/>
      <c r="P95" s="131">
        <v>1</v>
      </c>
      <c r="Q95" s="129">
        <v>89</v>
      </c>
      <c r="R95" s="132">
        <v>40</v>
      </c>
      <c r="S95" s="137" t="s">
        <v>159</v>
      </c>
    </row>
    <row r="96" spans="1:19" ht="15">
      <c r="A96" s="122">
        <v>39389</v>
      </c>
      <c r="B96" s="115">
        <v>2319</v>
      </c>
      <c r="C96" s="123" t="s">
        <v>58</v>
      </c>
      <c r="D96" s="124" t="s">
        <v>176</v>
      </c>
      <c r="E96" s="125">
        <v>1850</v>
      </c>
      <c r="F96" s="126">
        <v>1850</v>
      </c>
      <c r="G96" s="126">
        <v>1800</v>
      </c>
      <c r="H96" s="126">
        <v>1850</v>
      </c>
      <c r="I96" s="126">
        <v>1850</v>
      </c>
      <c r="J96" s="126">
        <v>1830</v>
      </c>
      <c r="K96" s="125" t="s">
        <v>62</v>
      </c>
      <c r="L96" s="128" t="s">
        <v>63</v>
      </c>
      <c r="M96" s="128">
        <v>60</v>
      </c>
      <c r="N96" s="129">
        <v>1895</v>
      </c>
      <c r="O96" s="130"/>
      <c r="P96" s="131">
        <v>1</v>
      </c>
      <c r="Q96" s="129">
        <v>89</v>
      </c>
      <c r="R96" s="132">
        <v>40</v>
      </c>
      <c r="S96" s="137" t="s">
        <v>159</v>
      </c>
    </row>
    <row r="97" spans="1:19" ht="15">
      <c r="A97" s="122">
        <v>39389</v>
      </c>
      <c r="B97" s="115">
        <v>2319</v>
      </c>
      <c r="C97" s="123" t="s">
        <v>58</v>
      </c>
      <c r="D97" s="124" t="s">
        <v>177</v>
      </c>
      <c r="E97" s="125">
        <v>1850</v>
      </c>
      <c r="F97" s="126">
        <v>1850</v>
      </c>
      <c r="G97" s="126">
        <v>1800</v>
      </c>
      <c r="H97" s="126">
        <v>1850</v>
      </c>
      <c r="I97" s="126">
        <v>1850</v>
      </c>
      <c r="J97" s="126">
        <v>1830</v>
      </c>
      <c r="K97" s="125" t="s">
        <v>62</v>
      </c>
      <c r="L97" s="128" t="s">
        <v>63</v>
      </c>
      <c r="M97" s="128">
        <v>60</v>
      </c>
      <c r="N97" s="129">
        <v>1895</v>
      </c>
      <c r="O97" s="130"/>
      <c r="P97" s="131">
        <v>1</v>
      </c>
      <c r="Q97" s="129">
        <v>89</v>
      </c>
      <c r="R97" s="132">
        <v>40</v>
      </c>
      <c r="S97" s="137" t="s">
        <v>159</v>
      </c>
    </row>
    <row r="98" spans="1:19" ht="15">
      <c r="A98" s="122">
        <v>39389</v>
      </c>
      <c r="B98" s="115">
        <v>2319</v>
      </c>
      <c r="C98" s="123" t="s">
        <v>58</v>
      </c>
      <c r="D98" s="124" t="s">
        <v>178</v>
      </c>
      <c r="E98" s="125">
        <v>1850</v>
      </c>
      <c r="F98" s="126">
        <v>1850</v>
      </c>
      <c r="G98" s="126">
        <v>1800</v>
      </c>
      <c r="H98" s="126">
        <v>1850</v>
      </c>
      <c r="I98" s="126">
        <v>1850</v>
      </c>
      <c r="J98" s="126">
        <v>1830</v>
      </c>
      <c r="K98" s="125" t="s">
        <v>62</v>
      </c>
      <c r="L98" s="128" t="s">
        <v>63</v>
      </c>
      <c r="M98" s="128">
        <v>60</v>
      </c>
      <c r="N98" s="129">
        <v>1895</v>
      </c>
      <c r="O98" s="130"/>
      <c r="P98" s="131">
        <v>1</v>
      </c>
      <c r="Q98" s="129">
        <v>89</v>
      </c>
      <c r="R98" s="132">
        <v>40</v>
      </c>
      <c r="S98" s="137" t="s">
        <v>159</v>
      </c>
    </row>
    <row r="99" spans="1:19" ht="15">
      <c r="A99" s="122">
        <v>39389</v>
      </c>
      <c r="B99" s="115">
        <v>2319</v>
      </c>
      <c r="C99" s="123" t="s">
        <v>58</v>
      </c>
      <c r="D99" s="124" t="s">
        <v>179</v>
      </c>
      <c r="E99" s="125">
        <v>1850</v>
      </c>
      <c r="F99" s="126">
        <v>1850</v>
      </c>
      <c r="G99" s="126">
        <v>1800</v>
      </c>
      <c r="H99" s="126">
        <v>1850</v>
      </c>
      <c r="I99" s="126">
        <v>1850</v>
      </c>
      <c r="J99" s="126">
        <v>1830</v>
      </c>
      <c r="K99" s="125" t="s">
        <v>62</v>
      </c>
      <c r="L99" s="128" t="s">
        <v>63</v>
      </c>
      <c r="M99" s="128">
        <v>60</v>
      </c>
      <c r="N99" s="129">
        <v>1895</v>
      </c>
      <c r="O99" s="130"/>
      <c r="P99" s="131">
        <v>1</v>
      </c>
      <c r="Q99" s="129">
        <v>89</v>
      </c>
      <c r="R99" s="132">
        <v>40</v>
      </c>
      <c r="S99" s="137" t="s">
        <v>159</v>
      </c>
    </row>
    <row r="100" spans="1:19" ht="15">
      <c r="A100" s="122">
        <v>39391</v>
      </c>
      <c r="B100" s="115">
        <v>2319</v>
      </c>
      <c r="C100" s="123" t="s">
        <v>58</v>
      </c>
      <c r="D100" s="124" t="s">
        <v>180</v>
      </c>
      <c r="E100" s="125">
        <v>1850</v>
      </c>
      <c r="F100" s="126">
        <v>1850</v>
      </c>
      <c r="G100" s="126">
        <v>1800</v>
      </c>
      <c r="H100" s="126">
        <v>1850</v>
      </c>
      <c r="I100" s="126">
        <v>1850</v>
      </c>
      <c r="J100" s="126">
        <v>1830</v>
      </c>
      <c r="K100" s="125" t="s">
        <v>62</v>
      </c>
      <c r="L100" s="128" t="s">
        <v>63</v>
      </c>
      <c r="M100" s="128">
        <v>60</v>
      </c>
      <c r="N100" s="129">
        <v>1895</v>
      </c>
      <c r="O100" s="130"/>
      <c r="P100" s="131">
        <v>1</v>
      </c>
      <c r="Q100" s="129">
        <v>89</v>
      </c>
      <c r="R100" s="132">
        <v>40</v>
      </c>
      <c r="S100" s="137" t="s">
        <v>159</v>
      </c>
    </row>
    <row r="101" spans="1:19" ht="15">
      <c r="A101" s="122">
        <v>39392</v>
      </c>
      <c r="B101" s="115">
        <v>2319</v>
      </c>
      <c r="C101" s="123" t="s">
        <v>58</v>
      </c>
      <c r="D101" s="124" t="s">
        <v>181</v>
      </c>
      <c r="E101" s="125">
        <v>1850</v>
      </c>
      <c r="F101" s="126">
        <v>1850</v>
      </c>
      <c r="G101" s="126">
        <v>1800</v>
      </c>
      <c r="H101" s="126">
        <v>1850</v>
      </c>
      <c r="I101" s="126">
        <v>1850</v>
      </c>
      <c r="J101" s="126">
        <v>1830</v>
      </c>
      <c r="K101" s="125" t="s">
        <v>62</v>
      </c>
      <c r="L101" s="128" t="s">
        <v>63</v>
      </c>
      <c r="M101" s="128">
        <v>60</v>
      </c>
      <c r="N101" s="129">
        <v>1895</v>
      </c>
      <c r="O101" s="130"/>
      <c r="P101" s="131">
        <v>1</v>
      </c>
      <c r="Q101" s="129">
        <v>89</v>
      </c>
      <c r="R101" s="132">
        <v>40</v>
      </c>
      <c r="S101" s="137" t="s">
        <v>183</v>
      </c>
    </row>
    <row r="102" spans="1:19" ht="15">
      <c r="A102" s="122">
        <v>39392</v>
      </c>
      <c r="B102" s="115">
        <v>2319</v>
      </c>
      <c r="C102" s="123" t="s">
        <v>58</v>
      </c>
      <c r="D102" s="124" t="s">
        <v>182</v>
      </c>
      <c r="E102" s="125">
        <v>1850</v>
      </c>
      <c r="F102" s="126">
        <v>1850</v>
      </c>
      <c r="G102" s="126">
        <v>1800</v>
      </c>
      <c r="H102" s="126">
        <v>1850</v>
      </c>
      <c r="I102" s="126">
        <v>1850</v>
      </c>
      <c r="J102" s="126">
        <v>1830</v>
      </c>
      <c r="K102" s="125" t="s">
        <v>62</v>
      </c>
      <c r="L102" s="128" t="s">
        <v>63</v>
      </c>
      <c r="M102" s="128">
        <v>60</v>
      </c>
      <c r="N102" s="129">
        <v>1895</v>
      </c>
      <c r="O102" s="130"/>
      <c r="P102" s="131">
        <v>1</v>
      </c>
      <c r="Q102" s="129">
        <v>89</v>
      </c>
      <c r="R102" s="132">
        <v>40</v>
      </c>
      <c r="S102" s="137" t="s">
        <v>184</v>
      </c>
    </row>
    <row r="103" spans="1:19" ht="15">
      <c r="A103" s="122">
        <v>39392</v>
      </c>
      <c r="B103" s="115">
        <v>2319</v>
      </c>
      <c r="C103" s="123" t="s">
        <v>58</v>
      </c>
      <c r="D103" s="124" t="s">
        <v>185</v>
      </c>
      <c r="E103" s="125">
        <v>1850</v>
      </c>
      <c r="F103" s="126">
        <v>1850</v>
      </c>
      <c r="G103" s="126">
        <v>1800</v>
      </c>
      <c r="H103" s="126">
        <v>1850</v>
      </c>
      <c r="I103" s="126">
        <v>1850</v>
      </c>
      <c r="J103" s="126">
        <v>1830</v>
      </c>
      <c r="K103" s="125" t="s">
        <v>62</v>
      </c>
      <c r="L103" s="128" t="s">
        <v>63</v>
      </c>
      <c r="M103" s="128">
        <v>60</v>
      </c>
      <c r="N103" s="129">
        <v>1895</v>
      </c>
      <c r="O103" s="130"/>
      <c r="P103" s="131">
        <v>1</v>
      </c>
      <c r="Q103" s="129">
        <v>89</v>
      </c>
      <c r="R103" s="132">
        <v>40</v>
      </c>
      <c r="S103" s="137" t="s">
        <v>184</v>
      </c>
    </row>
    <row r="104" spans="1:19" ht="15">
      <c r="A104" s="122">
        <v>39392</v>
      </c>
      <c r="B104" s="115">
        <v>2319</v>
      </c>
      <c r="C104" s="123" t="s">
        <v>58</v>
      </c>
      <c r="D104" s="124" t="s">
        <v>186</v>
      </c>
      <c r="E104" s="125">
        <v>1850</v>
      </c>
      <c r="F104" s="126">
        <v>1850</v>
      </c>
      <c r="G104" s="126">
        <v>1800</v>
      </c>
      <c r="H104" s="126">
        <v>1850</v>
      </c>
      <c r="I104" s="126">
        <v>1850</v>
      </c>
      <c r="J104" s="126">
        <v>1830</v>
      </c>
      <c r="K104" s="125" t="s">
        <v>62</v>
      </c>
      <c r="L104" s="128" t="s">
        <v>63</v>
      </c>
      <c r="M104" s="128">
        <v>60</v>
      </c>
      <c r="N104" s="129">
        <v>1895</v>
      </c>
      <c r="O104" s="130"/>
      <c r="P104" s="131">
        <v>1</v>
      </c>
      <c r="Q104" s="129">
        <v>89</v>
      </c>
      <c r="R104" s="132">
        <v>40</v>
      </c>
      <c r="S104" s="137" t="s">
        <v>184</v>
      </c>
    </row>
    <row r="105" spans="1:19" ht="15">
      <c r="A105" s="122">
        <v>39392</v>
      </c>
      <c r="B105" s="115">
        <v>2319</v>
      </c>
      <c r="C105" s="123" t="s">
        <v>58</v>
      </c>
      <c r="D105" s="124" t="s">
        <v>187</v>
      </c>
      <c r="E105" s="125">
        <v>1850</v>
      </c>
      <c r="F105" s="126">
        <v>1850</v>
      </c>
      <c r="G105" s="126">
        <v>1800</v>
      </c>
      <c r="H105" s="126">
        <v>1850</v>
      </c>
      <c r="I105" s="126">
        <v>1850</v>
      </c>
      <c r="J105" s="126">
        <v>1830</v>
      </c>
      <c r="K105" s="125" t="s">
        <v>62</v>
      </c>
      <c r="L105" s="128" t="s">
        <v>63</v>
      </c>
      <c r="M105" s="128">
        <v>60</v>
      </c>
      <c r="N105" s="129">
        <v>1895</v>
      </c>
      <c r="O105" s="130"/>
      <c r="P105" s="131">
        <v>1</v>
      </c>
      <c r="Q105" s="129">
        <v>89</v>
      </c>
      <c r="R105" s="132">
        <v>40</v>
      </c>
      <c r="S105" s="137" t="s">
        <v>184</v>
      </c>
    </row>
    <row r="106" spans="1:19" ht="15">
      <c r="A106" s="122">
        <v>39392</v>
      </c>
      <c r="B106" s="115">
        <v>2319</v>
      </c>
      <c r="C106" s="123" t="s">
        <v>58</v>
      </c>
      <c r="D106" s="124" t="s">
        <v>188</v>
      </c>
      <c r="E106" s="125">
        <v>1850</v>
      </c>
      <c r="F106" s="126">
        <v>1850</v>
      </c>
      <c r="G106" s="126">
        <v>1800</v>
      </c>
      <c r="H106" s="126">
        <v>1850</v>
      </c>
      <c r="I106" s="126">
        <v>1850</v>
      </c>
      <c r="J106" s="126">
        <v>1830</v>
      </c>
      <c r="K106" s="125" t="s">
        <v>62</v>
      </c>
      <c r="L106" s="128" t="s">
        <v>63</v>
      </c>
      <c r="M106" s="128">
        <v>60</v>
      </c>
      <c r="N106" s="129">
        <v>1895</v>
      </c>
      <c r="O106" s="130"/>
      <c r="P106" s="131">
        <v>1</v>
      </c>
      <c r="Q106" s="129">
        <v>89</v>
      </c>
      <c r="R106" s="132">
        <v>40</v>
      </c>
      <c r="S106" s="137" t="s">
        <v>184</v>
      </c>
    </row>
    <row r="107" spans="1:19" ht="15">
      <c r="A107" s="122">
        <v>39398</v>
      </c>
      <c r="B107" s="115">
        <v>2319</v>
      </c>
      <c r="C107" s="123" t="s">
        <v>58</v>
      </c>
      <c r="D107" s="124" t="s">
        <v>189</v>
      </c>
      <c r="E107" s="125">
        <v>1850</v>
      </c>
      <c r="F107" s="126">
        <v>1850</v>
      </c>
      <c r="G107" s="126">
        <v>1800</v>
      </c>
      <c r="H107" s="126">
        <v>1850</v>
      </c>
      <c r="I107" s="126">
        <v>1850</v>
      </c>
      <c r="J107" s="126">
        <v>1830</v>
      </c>
      <c r="K107" s="125" t="s">
        <v>62</v>
      </c>
      <c r="L107" s="128" t="s">
        <v>63</v>
      </c>
      <c r="M107" s="128">
        <v>60</v>
      </c>
      <c r="N107" s="129">
        <v>1895</v>
      </c>
      <c r="O107" s="130"/>
      <c r="P107" s="131">
        <v>1</v>
      </c>
      <c r="Q107" s="129">
        <v>89</v>
      </c>
      <c r="R107" s="132">
        <v>40</v>
      </c>
      <c r="S107" s="137" t="s">
        <v>184</v>
      </c>
    </row>
    <row r="108" spans="1:19" ht="15">
      <c r="A108" s="122">
        <v>39398</v>
      </c>
      <c r="B108" s="115">
        <v>2319</v>
      </c>
      <c r="C108" s="123" t="s">
        <v>58</v>
      </c>
      <c r="D108" s="124" t="s">
        <v>190</v>
      </c>
      <c r="E108" s="125">
        <v>1850</v>
      </c>
      <c r="F108" s="126">
        <v>1850</v>
      </c>
      <c r="G108" s="126">
        <v>1800</v>
      </c>
      <c r="H108" s="126">
        <v>1850</v>
      </c>
      <c r="I108" s="126">
        <v>1850</v>
      </c>
      <c r="J108" s="126">
        <v>1830</v>
      </c>
      <c r="K108" s="125" t="s">
        <v>62</v>
      </c>
      <c r="L108" s="128" t="s">
        <v>63</v>
      </c>
      <c r="M108" s="128">
        <v>60</v>
      </c>
      <c r="N108" s="129">
        <v>1895</v>
      </c>
      <c r="O108" s="130"/>
      <c r="P108" s="131">
        <v>1</v>
      </c>
      <c r="Q108" s="129">
        <v>89</v>
      </c>
      <c r="R108" s="132">
        <v>40</v>
      </c>
      <c r="S108" s="137" t="s">
        <v>184</v>
      </c>
    </row>
    <row r="109" spans="1:19" ht="15">
      <c r="A109" s="122">
        <v>39398</v>
      </c>
      <c r="B109" s="115">
        <v>2319</v>
      </c>
      <c r="C109" s="123" t="s">
        <v>58</v>
      </c>
      <c r="D109" s="124" t="s">
        <v>191</v>
      </c>
      <c r="E109" s="125">
        <v>1850</v>
      </c>
      <c r="F109" s="126">
        <v>1850</v>
      </c>
      <c r="G109" s="126">
        <v>1800</v>
      </c>
      <c r="H109" s="126">
        <v>1850</v>
      </c>
      <c r="I109" s="126">
        <v>1850</v>
      </c>
      <c r="J109" s="126">
        <v>1830</v>
      </c>
      <c r="K109" s="125" t="s">
        <v>62</v>
      </c>
      <c r="L109" s="128" t="s">
        <v>63</v>
      </c>
      <c r="M109" s="128">
        <v>60</v>
      </c>
      <c r="N109" s="129">
        <v>1895</v>
      </c>
      <c r="O109" s="130"/>
      <c r="P109" s="131">
        <v>1</v>
      </c>
      <c r="Q109" s="129">
        <v>89</v>
      </c>
      <c r="R109" s="132">
        <v>40</v>
      </c>
      <c r="S109" s="137" t="s">
        <v>184</v>
      </c>
    </row>
    <row r="110" spans="1:19" ht="15">
      <c r="A110" s="122">
        <v>39398</v>
      </c>
      <c r="B110" s="115">
        <v>2319</v>
      </c>
      <c r="C110" s="123" t="s">
        <v>58</v>
      </c>
      <c r="D110" s="124" t="s">
        <v>192</v>
      </c>
      <c r="E110" s="125">
        <v>1850</v>
      </c>
      <c r="F110" s="126">
        <v>1850</v>
      </c>
      <c r="G110" s="126">
        <v>1800</v>
      </c>
      <c r="H110" s="126">
        <v>1850</v>
      </c>
      <c r="I110" s="126">
        <v>1850</v>
      </c>
      <c r="J110" s="126">
        <v>1830</v>
      </c>
      <c r="K110" s="125" t="s">
        <v>62</v>
      </c>
      <c r="L110" s="128" t="s">
        <v>63</v>
      </c>
      <c r="M110" s="128">
        <v>60</v>
      </c>
      <c r="N110" s="129">
        <v>1895</v>
      </c>
      <c r="O110" s="130"/>
      <c r="P110" s="131">
        <v>1</v>
      </c>
      <c r="Q110" s="129">
        <v>89</v>
      </c>
      <c r="R110" s="132">
        <v>40</v>
      </c>
      <c r="S110" s="137" t="s">
        <v>184</v>
      </c>
    </row>
    <row r="111" spans="1:19" ht="15">
      <c r="A111" s="122">
        <v>39398</v>
      </c>
      <c r="B111" s="115">
        <v>2319</v>
      </c>
      <c r="C111" s="123" t="s">
        <v>58</v>
      </c>
      <c r="D111" s="124" t="s">
        <v>193</v>
      </c>
      <c r="E111" s="125">
        <v>1850</v>
      </c>
      <c r="F111" s="126">
        <v>1850</v>
      </c>
      <c r="G111" s="126">
        <v>1800</v>
      </c>
      <c r="H111" s="126">
        <v>1850</v>
      </c>
      <c r="I111" s="126">
        <v>1850</v>
      </c>
      <c r="J111" s="126">
        <v>1830</v>
      </c>
      <c r="K111" s="125" t="s">
        <v>62</v>
      </c>
      <c r="L111" s="128" t="s">
        <v>63</v>
      </c>
      <c r="M111" s="128">
        <v>60</v>
      </c>
      <c r="N111" s="129">
        <v>1895</v>
      </c>
      <c r="O111" s="130"/>
      <c r="P111" s="131">
        <v>1</v>
      </c>
      <c r="Q111" s="129">
        <v>89</v>
      </c>
      <c r="R111" s="132">
        <v>40</v>
      </c>
      <c r="S111" s="137" t="s">
        <v>184</v>
      </c>
    </row>
    <row r="112" spans="1:19" ht="15">
      <c r="A112" s="122">
        <v>39398</v>
      </c>
      <c r="B112" s="115">
        <v>2319</v>
      </c>
      <c r="C112" s="123" t="s">
        <v>58</v>
      </c>
      <c r="D112" s="124" t="s">
        <v>194</v>
      </c>
      <c r="E112" s="125">
        <v>1850</v>
      </c>
      <c r="F112" s="126">
        <v>1850</v>
      </c>
      <c r="G112" s="126">
        <v>1800</v>
      </c>
      <c r="H112" s="126">
        <v>1850</v>
      </c>
      <c r="I112" s="126">
        <v>1850</v>
      </c>
      <c r="J112" s="126">
        <v>1830</v>
      </c>
      <c r="K112" s="125" t="s">
        <v>62</v>
      </c>
      <c r="L112" s="128" t="s">
        <v>63</v>
      </c>
      <c r="M112" s="128">
        <v>60</v>
      </c>
      <c r="N112" s="129">
        <v>1895</v>
      </c>
      <c r="O112" s="130"/>
      <c r="P112" s="131">
        <v>1</v>
      </c>
      <c r="Q112" s="129">
        <v>89</v>
      </c>
      <c r="R112" s="132">
        <v>40</v>
      </c>
      <c r="S112" s="137" t="s">
        <v>184</v>
      </c>
    </row>
    <row r="113" spans="1:21" ht="15">
      <c r="A113" s="122">
        <v>39399</v>
      </c>
      <c r="B113" s="115">
        <v>2319</v>
      </c>
      <c r="C113" s="123" t="s">
        <v>58</v>
      </c>
      <c r="D113" s="124" t="s">
        <v>195</v>
      </c>
      <c r="E113" s="125">
        <v>1850</v>
      </c>
      <c r="F113" s="126">
        <v>1850</v>
      </c>
      <c r="G113" s="126">
        <v>1800</v>
      </c>
      <c r="H113" s="126">
        <v>1850</v>
      </c>
      <c r="I113" s="126">
        <v>1850</v>
      </c>
      <c r="J113" s="126">
        <v>1830</v>
      </c>
      <c r="K113" s="125" t="s">
        <v>62</v>
      </c>
      <c r="L113" s="128" t="s">
        <v>63</v>
      </c>
      <c r="M113" s="128">
        <v>60</v>
      </c>
      <c r="N113" s="129">
        <v>1895</v>
      </c>
      <c r="O113" s="130"/>
      <c r="P113" s="131">
        <v>1</v>
      </c>
      <c r="Q113" s="129">
        <v>89</v>
      </c>
      <c r="R113" s="132">
        <v>40</v>
      </c>
      <c r="S113" s="137" t="s">
        <v>184</v>
      </c>
      <c r="U113" s="135"/>
    </row>
    <row r="114" spans="1:21" ht="15">
      <c r="A114" s="122">
        <v>39400</v>
      </c>
      <c r="B114" s="115">
        <v>2319</v>
      </c>
      <c r="C114" s="123" t="s">
        <v>58</v>
      </c>
      <c r="D114" s="124" t="s">
        <v>196</v>
      </c>
      <c r="E114" s="125">
        <v>1850</v>
      </c>
      <c r="F114" s="126">
        <v>1850</v>
      </c>
      <c r="G114" s="126">
        <v>1800</v>
      </c>
      <c r="H114" s="126">
        <v>1850</v>
      </c>
      <c r="I114" s="126">
        <v>1850</v>
      </c>
      <c r="J114" s="126">
        <v>1830</v>
      </c>
      <c r="K114" s="125" t="s">
        <v>62</v>
      </c>
      <c r="L114" s="128" t="s">
        <v>63</v>
      </c>
      <c r="M114" s="128">
        <v>60</v>
      </c>
      <c r="N114" s="129">
        <v>1895</v>
      </c>
      <c r="O114" s="130"/>
      <c r="P114" s="131">
        <v>1</v>
      </c>
      <c r="Q114" s="129">
        <v>89</v>
      </c>
      <c r="R114" s="132">
        <v>40</v>
      </c>
      <c r="S114" s="137" t="s">
        <v>184</v>
      </c>
    </row>
    <row r="115" spans="1:21" ht="15">
      <c r="A115" s="122">
        <v>39401</v>
      </c>
      <c r="B115" s="115">
        <v>2319</v>
      </c>
      <c r="C115" s="123" t="s">
        <v>58</v>
      </c>
      <c r="D115" s="124" t="s">
        <v>197</v>
      </c>
      <c r="E115" s="125">
        <v>1850</v>
      </c>
      <c r="F115" s="126">
        <v>1850</v>
      </c>
      <c r="G115" s="126">
        <v>1800</v>
      </c>
      <c r="H115" s="126">
        <v>1850</v>
      </c>
      <c r="I115" s="126">
        <v>1850</v>
      </c>
      <c r="J115" s="126">
        <v>1830</v>
      </c>
      <c r="K115" s="125" t="s">
        <v>62</v>
      </c>
      <c r="L115" s="128" t="s">
        <v>63</v>
      </c>
      <c r="M115" s="128">
        <v>60</v>
      </c>
      <c r="N115" s="129">
        <v>1895</v>
      </c>
      <c r="O115" s="130"/>
      <c r="P115" s="131">
        <v>1</v>
      </c>
      <c r="Q115" s="129">
        <v>89</v>
      </c>
      <c r="R115" s="132">
        <v>40</v>
      </c>
      <c r="S115" s="137" t="s">
        <v>184</v>
      </c>
    </row>
    <row r="116" spans="1:21" ht="15">
      <c r="A116" s="122">
        <v>39404</v>
      </c>
      <c r="B116" s="115">
        <v>2319</v>
      </c>
      <c r="C116" s="123" t="s">
        <v>58</v>
      </c>
      <c r="D116" s="124" t="s">
        <v>198</v>
      </c>
      <c r="E116" s="125">
        <v>1850</v>
      </c>
      <c r="F116" s="126">
        <v>1850</v>
      </c>
      <c r="G116" s="126">
        <v>1780</v>
      </c>
      <c r="H116" s="126">
        <v>1850</v>
      </c>
      <c r="I116" s="126">
        <v>1800</v>
      </c>
      <c r="J116" s="126">
        <v>1770</v>
      </c>
      <c r="K116" s="125" t="s">
        <v>200</v>
      </c>
      <c r="L116" s="128" t="s">
        <v>63</v>
      </c>
      <c r="M116" s="128">
        <v>60</v>
      </c>
      <c r="N116" s="129">
        <v>1895</v>
      </c>
      <c r="O116" s="130"/>
      <c r="P116" s="131">
        <v>1</v>
      </c>
      <c r="Q116" s="129">
        <v>91</v>
      </c>
      <c r="R116" s="132">
        <v>39</v>
      </c>
      <c r="S116" s="137" t="s">
        <v>184</v>
      </c>
    </row>
    <row r="117" spans="1:21" ht="15">
      <c r="A117" s="122">
        <v>39404</v>
      </c>
      <c r="B117" s="115">
        <v>2319</v>
      </c>
      <c r="C117" s="123" t="s">
        <v>58</v>
      </c>
      <c r="D117" s="124" t="s">
        <v>199</v>
      </c>
      <c r="E117" s="125">
        <v>1850</v>
      </c>
      <c r="F117" s="126">
        <v>1850</v>
      </c>
      <c r="G117" s="126">
        <v>1780</v>
      </c>
      <c r="H117" s="126">
        <v>1850</v>
      </c>
      <c r="I117" s="126">
        <v>1800</v>
      </c>
      <c r="J117" s="126">
        <v>1770</v>
      </c>
      <c r="K117" s="125" t="s">
        <v>200</v>
      </c>
      <c r="L117" s="128" t="s">
        <v>63</v>
      </c>
      <c r="M117" s="128">
        <v>60</v>
      </c>
      <c r="N117" s="129">
        <v>1895</v>
      </c>
      <c r="O117" s="130"/>
      <c r="P117" s="131">
        <v>1</v>
      </c>
      <c r="Q117" s="129">
        <v>91</v>
      </c>
      <c r="R117" s="132">
        <v>39</v>
      </c>
      <c r="S117" s="137" t="s">
        <v>184</v>
      </c>
    </row>
    <row r="118" spans="1:21" ht="15">
      <c r="A118" s="122">
        <v>39404</v>
      </c>
      <c r="B118" s="115">
        <v>2319</v>
      </c>
      <c r="C118" s="123" t="s">
        <v>58</v>
      </c>
      <c r="D118" s="124" t="s">
        <v>201</v>
      </c>
      <c r="E118" s="125">
        <v>1850</v>
      </c>
      <c r="F118" s="126">
        <v>1850</v>
      </c>
      <c r="G118" s="126">
        <v>1780</v>
      </c>
      <c r="H118" s="126">
        <v>1850</v>
      </c>
      <c r="I118" s="126">
        <v>1800</v>
      </c>
      <c r="J118" s="126">
        <v>1770</v>
      </c>
      <c r="K118" s="125" t="s">
        <v>200</v>
      </c>
      <c r="L118" s="128" t="s">
        <v>63</v>
      </c>
      <c r="M118" s="128">
        <v>60</v>
      </c>
      <c r="N118" s="129">
        <v>1895</v>
      </c>
      <c r="O118" s="130"/>
      <c r="P118" s="131">
        <v>1</v>
      </c>
      <c r="Q118" s="129">
        <v>91</v>
      </c>
      <c r="R118" s="132">
        <v>39</v>
      </c>
      <c r="S118" s="137" t="s">
        <v>184</v>
      </c>
    </row>
    <row r="119" spans="1:21" ht="15">
      <c r="A119" s="122">
        <v>39404</v>
      </c>
      <c r="B119" s="115">
        <v>2319</v>
      </c>
      <c r="C119" s="123" t="s">
        <v>58</v>
      </c>
      <c r="D119" s="124" t="s">
        <v>202</v>
      </c>
      <c r="E119" s="125">
        <v>1850</v>
      </c>
      <c r="F119" s="126">
        <v>1850</v>
      </c>
      <c r="G119" s="126">
        <v>1780</v>
      </c>
      <c r="H119" s="126">
        <v>1850</v>
      </c>
      <c r="I119" s="126">
        <v>1800</v>
      </c>
      <c r="J119" s="126">
        <v>1770</v>
      </c>
      <c r="K119" s="125" t="s">
        <v>200</v>
      </c>
      <c r="L119" s="128" t="s">
        <v>63</v>
      </c>
      <c r="M119" s="128">
        <v>60</v>
      </c>
      <c r="N119" s="129">
        <v>1895</v>
      </c>
      <c r="O119" s="130"/>
      <c r="P119" s="131">
        <v>1</v>
      </c>
      <c r="Q119" s="129">
        <v>91</v>
      </c>
      <c r="R119" s="132">
        <v>39</v>
      </c>
      <c r="S119" s="137" t="s">
        <v>184</v>
      </c>
    </row>
    <row r="120" spans="1:21" ht="15">
      <c r="A120" s="122">
        <v>39404</v>
      </c>
      <c r="B120" s="115">
        <v>2319</v>
      </c>
      <c r="C120" s="123" t="s">
        <v>58</v>
      </c>
      <c r="D120" s="124" t="s">
        <v>203</v>
      </c>
      <c r="E120" s="125">
        <v>1850</v>
      </c>
      <c r="F120" s="126">
        <v>1850</v>
      </c>
      <c r="G120" s="126">
        <v>1780</v>
      </c>
      <c r="H120" s="126">
        <v>1850</v>
      </c>
      <c r="I120" s="126">
        <v>1800</v>
      </c>
      <c r="J120" s="126">
        <v>1770</v>
      </c>
      <c r="K120" s="125" t="s">
        <v>200</v>
      </c>
      <c r="L120" s="128" t="s">
        <v>63</v>
      </c>
      <c r="M120" s="128">
        <v>60</v>
      </c>
      <c r="N120" s="129">
        <v>1895</v>
      </c>
      <c r="O120" s="130"/>
      <c r="P120" s="131">
        <v>1</v>
      </c>
      <c r="Q120" s="129">
        <v>91</v>
      </c>
      <c r="R120" s="132">
        <v>39</v>
      </c>
      <c r="S120" s="137" t="s">
        <v>184</v>
      </c>
    </row>
    <row r="121" spans="1:21" ht="15">
      <c r="A121" s="122">
        <v>39405</v>
      </c>
      <c r="B121" s="115">
        <v>2319</v>
      </c>
      <c r="C121" s="123" t="s">
        <v>58</v>
      </c>
      <c r="D121" s="124" t="s">
        <v>204</v>
      </c>
      <c r="E121" s="125">
        <v>1850</v>
      </c>
      <c r="F121" s="126">
        <v>1850</v>
      </c>
      <c r="G121" s="126">
        <v>1780</v>
      </c>
      <c r="H121" s="126">
        <v>1850</v>
      </c>
      <c r="I121" s="126">
        <v>1800</v>
      </c>
      <c r="J121" s="126">
        <v>1770</v>
      </c>
      <c r="K121" s="125" t="s">
        <v>200</v>
      </c>
      <c r="L121" s="128" t="s">
        <v>63</v>
      </c>
      <c r="M121" s="128">
        <v>60</v>
      </c>
      <c r="N121" s="129">
        <v>1895</v>
      </c>
      <c r="O121" s="130"/>
      <c r="P121" s="131">
        <v>1</v>
      </c>
      <c r="Q121" s="129">
        <v>91</v>
      </c>
      <c r="R121" s="132">
        <v>39</v>
      </c>
      <c r="S121" s="137" t="s">
        <v>184</v>
      </c>
    </row>
    <row r="122" spans="1:21" ht="15">
      <c r="A122" s="122">
        <v>39405</v>
      </c>
      <c r="B122" s="115">
        <v>2319</v>
      </c>
      <c r="C122" s="123" t="s">
        <v>58</v>
      </c>
      <c r="D122" s="124" t="s">
        <v>205</v>
      </c>
      <c r="E122" s="125">
        <v>1850</v>
      </c>
      <c r="F122" s="126">
        <v>1850</v>
      </c>
      <c r="G122" s="126">
        <v>1780</v>
      </c>
      <c r="H122" s="126">
        <v>1850</v>
      </c>
      <c r="I122" s="126">
        <v>1800</v>
      </c>
      <c r="J122" s="126">
        <v>1770</v>
      </c>
      <c r="K122" s="125" t="s">
        <v>200</v>
      </c>
      <c r="L122" s="128" t="s">
        <v>63</v>
      </c>
      <c r="M122" s="128">
        <v>60</v>
      </c>
      <c r="N122" s="129">
        <v>1895</v>
      </c>
      <c r="O122" s="130"/>
      <c r="P122" s="131">
        <v>1</v>
      </c>
      <c r="Q122" s="129">
        <v>91</v>
      </c>
      <c r="R122" s="132">
        <v>39</v>
      </c>
      <c r="S122" s="137" t="s">
        <v>184</v>
      </c>
    </row>
    <row r="123" spans="1:21" ht="15">
      <c r="A123" s="122">
        <v>39406</v>
      </c>
      <c r="B123" s="115">
        <v>2319</v>
      </c>
      <c r="C123" s="123" t="s">
        <v>58</v>
      </c>
      <c r="D123" s="124" t="s">
        <v>206</v>
      </c>
      <c r="E123" s="125">
        <v>1850</v>
      </c>
      <c r="F123" s="126">
        <v>1850</v>
      </c>
      <c r="G123" s="126">
        <v>1780</v>
      </c>
      <c r="H123" s="126">
        <v>1850</v>
      </c>
      <c r="I123" s="126">
        <v>1800</v>
      </c>
      <c r="J123" s="126">
        <v>1770</v>
      </c>
      <c r="K123" s="125" t="s">
        <v>200</v>
      </c>
      <c r="L123" s="128" t="s">
        <v>63</v>
      </c>
      <c r="M123" s="128">
        <v>60</v>
      </c>
      <c r="N123" s="129">
        <v>1895</v>
      </c>
      <c r="O123" s="130"/>
      <c r="P123" s="131">
        <v>1</v>
      </c>
      <c r="Q123" s="129">
        <v>91</v>
      </c>
      <c r="R123" s="132">
        <v>39</v>
      </c>
      <c r="S123" s="137" t="s">
        <v>184</v>
      </c>
    </row>
    <row r="124" spans="1:21" ht="15">
      <c r="A124" s="122">
        <v>39406</v>
      </c>
      <c r="B124" s="115">
        <v>2319</v>
      </c>
      <c r="C124" s="123" t="s">
        <v>58</v>
      </c>
      <c r="D124" s="124" t="s">
        <v>207</v>
      </c>
      <c r="E124" s="125">
        <v>1850</v>
      </c>
      <c r="F124" s="126">
        <v>1850</v>
      </c>
      <c r="G124" s="126">
        <v>1780</v>
      </c>
      <c r="H124" s="126">
        <v>1850</v>
      </c>
      <c r="I124" s="126">
        <v>1800</v>
      </c>
      <c r="J124" s="126">
        <v>1770</v>
      </c>
      <c r="K124" s="125" t="s">
        <v>200</v>
      </c>
      <c r="L124" s="128" t="s">
        <v>63</v>
      </c>
      <c r="M124" s="128">
        <v>60</v>
      </c>
      <c r="N124" s="129">
        <v>1895</v>
      </c>
      <c r="O124" s="130"/>
      <c r="P124" s="131">
        <v>1</v>
      </c>
      <c r="Q124" s="129">
        <v>91</v>
      </c>
      <c r="R124" s="132">
        <v>39</v>
      </c>
      <c r="S124" s="137" t="s">
        <v>184</v>
      </c>
    </row>
    <row r="125" spans="1:21" ht="15">
      <c r="A125" s="122">
        <v>39406</v>
      </c>
      <c r="B125" s="115">
        <v>2319</v>
      </c>
      <c r="C125" s="123" t="s">
        <v>58</v>
      </c>
      <c r="D125" s="124" t="s">
        <v>208</v>
      </c>
      <c r="E125" s="125">
        <v>1850</v>
      </c>
      <c r="F125" s="126">
        <v>1850</v>
      </c>
      <c r="G125" s="126">
        <v>1780</v>
      </c>
      <c r="H125" s="126">
        <v>1850</v>
      </c>
      <c r="I125" s="126">
        <v>1800</v>
      </c>
      <c r="J125" s="126">
        <v>1770</v>
      </c>
      <c r="K125" s="125" t="s">
        <v>200</v>
      </c>
      <c r="L125" s="128" t="s">
        <v>63</v>
      </c>
      <c r="M125" s="128">
        <v>60</v>
      </c>
      <c r="N125" s="129">
        <v>1895</v>
      </c>
      <c r="O125" s="130"/>
      <c r="P125" s="131">
        <v>1</v>
      </c>
      <c r="Q125" s="129">
        <v>91</v>
      </c>
      <c r="R125" s="132">
        <v>39</v>
      </c>
      <c r="S125" s="137" t="s">
        <v>184</v>
      </c>
    </row>
    <row r="126" spans="1:21" ht="15">
      <c r="A126" s="122"/>
      <c r="B126" s="115"/>
      <c r="C126" s="123"/>
      <c r="D126" s="124"/>
      <c r="E126" s="125"/>
      <c r="F126" s="126"/>
      <c r="G126" s="126"/>
      <c r="H126" s="126"/>
      <c r="I126" s="126"/>
      <c r="J126" s="126"/>
      <c r="K126" s="125"/>
      <c r="L126" s="128"/>
      <c r="M126" s="128"/>
      <c r="N126" s="129"/>
      <c r="O126" s="130"/>
      <c r="P126" s="131"/>
      <c r="Q126" s="129"/>
      <c r="R126" s="132"/>
      <c r="S126" s="137"/>
    </row>
    <row r="127" spans="1:21" ht="15">
      <c r="A127" s="122"/>
      <c r="B127" s="115"/>
      <c r="C127" s="123"/>
      <c r="D127" s="124"/>
      <c r="E127" s="125"/>
      <c r="F127" s="126"/>
      <c r="G127" s="126"/>
      <c r="H127" s="126"/>
      <c r="I127" s="126"/>
      <c r="J127" s="126"/>
      <c r="K127" s="125"/>
      <c r="L127" s="128"/>
      <c r="M127" s="128"/>
      <c r="N127" s="129"/>
      <c r="O127" s="130"/>
      <c r="P127" s="131"/>
      <c r="Q127" s="129"/>
      <c r="R127" s="132"/>
      <c r="S127" s="137"/>
    </row>
    <row r="128" spans="1:21" ht="15">
      <c r="A128" s="122"/>
      <c r="B128" s="115"/>
      <c r="C128" s="123"/>
      <c r="D128" s="124"/>
      <c r="E128" s="125"/>
      <c r="F128" s="126"/>
      <c r="G128" s="126"/>
      <c r="H128" s="126"/>
      <c r="I128" s="126"/>
      <c r="J128" s="126"/>
      <c r="K128" s="125"/>
      <c r="L128" s="128"/>
      <c r="M128" s="128"/>
      <c r="N128" s="129"/>
      <c r="O128" s="130"/>
      <c r="P128" s="131"/>
      <c r="Q128" s="129"/>
      <c r="R128" s="132"/>
      <c r="S128" s="137"/>
    </row>
    <row r="129" spans="1:19" ht="15">
      <c r="A129" s="122"/>
      <c r="B129" s="115"/>
      <c r="C129" s="123"/>
      <c r="D129" s="124"/>
      <c r="E129" s="125"/>
      <c r="F129" s="126"/>
      <c r="G129" s="126"/>
      <c r="H129" s="126"/>
      <c r="I129" s="126"/>
      <c r="J129" s="126"/>
      <c r="K129" s="125"/>
      <c r="L129" s="128"/>
      <c r="M129" s="128"/>
      <c r="N129" s="129"/>
      <c r="O129" s="130"/>
      <c r="P129" s="131"/>
      <c r="Q129" s="129"/>
      <c r="R129" s="132"/>
      <c r="S129" s="137"/>
    </row>
    <row r="130" spans="1:19" ht="15">
      <c r="A130" s="122"/>
      <c r="B130" s="115"/>
      <c r="C130" s="123"/>
      <c r="D130" s="124"/>
      <c r="E130" s="125"/>
      <c r="F130" s="126"/>
      <c r="G130" s="126"/>
      <c r="H130" s="126"/>
      <c r="I130" s="126"/>
      <c r="J130" s="126"/>
      <c r="K130" s="125"/>
      <c r="L130" s="128"/>
      <c r="M130" s="128"/>
      <c r="N130" s="129"/>
      <c r="O130" s="130"/>
      <c r="P130" s="131"/>
      <c r="Q130" s="129"/>
      <c r="R130" s="132"/>
      <c r="S130" s="137"/>
    </row>
    <row r="131" spans="1:19" ht="15">
      <c r="A131" s="122"/>
      <c r="B131" s="115"/>
      <c r="C131" s="123"/>
      <c r="D131" s="124"/>
      <c r="E131" s="125"/>
      <c r="F131" s="126"/>
      <c r="G131" s="126"/>
      <c r="H131" s="126"/>
      <c r="I131" s="126"/>
      <c r="J131" s="126"/>
      <c r="K131" s="125"/>
      <c r="L131" s="128"/>
      <c r="M131" s="128"/>
      <c r="N131" s="129"/>
      <c r="O131" s="130"/>
      <c r="P131" s="131"/>
      <c r="Q131" s="129"/>
      <c r="R131" s="132"/>
      <c r="S131" s="137"/>
    </row>
    <row r="132" spans="1:19" ht="15">
      <c r="A132" s="122"/>
      <c r="B132" s="115"/>
      <c r="C132" s="123"/>
      <c r="D132" s="124"/>
      <c r="E132" s="125"/>
      <c r="F132" s="126"/>
      <c r="G132" s="126"/>
      <c r="H132" s="126"/>
      <c r="I132" s="126"/>
      <c r="J132" s="126"/>
      <c r="K132" s="125"/>
      <c r="L132" s="128"/>
      <c r="M132" s="128"/>
      <c r="N132" s="129"/>
      <c r="O132" s="130"/>
      <c r="P132" s="131"/>
      <c r="Q132" s="129"/>
      <c r="R132" s="132"/>
      <c r="S132" s="137"/>
    </row>
  </sheetData>
  <mergeCells count="2">
    <mergeCell ref="A1:S1"/>
    <mergeCell ref="A2:S2"/>
  </mergeCells>
  <phoneticPr fontId="44" type="noConversion"/>
  <pageMargins left="0.75" right="0.75" top="1" bottom="1" header="0" footer="0"/>
  <pageSetup scale="70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" transitionEvaluation="1">
    <tabColor indexed="13"/>
    <pageSetUpPr fitToPage="1"/>
  </sheetPr>
  <dimension ref="A1:N6"/>
  <sheetViews>
    <sheetView showGridLines="0" zoomScale="80" workbookViewId="0">
      <selection activeCell="E17" sqref="E17"/>
    </sheetView>
  </sheetViews>
  <sheetFormatPr baseColWidth="10" defaultColWidth="9.625" defaultRowHeight="12.75"/>
  <cols>
    <col min="1" max="1" width="0.75" style="205" customWidth="1"/>
    <col min="2" max="2" width="9" style="205" customWidth="1"/>
    <col min="3" max="3" width="9.125" style="205" customWidth="1"/>
    <col min="4" max="4" width="8.125" style="206" customWidth="1"/>
    <col min="5" max="5" width="10" style="206" customWidth="1"/>
    <col min="6" max="6" width="12.625" style="205" customWidth="1"/>
    <col min="7" max="7" width="17.75" style="205" customWidth="1"/>
    <col min="8" max="8" width="16.625" style="205" customWidth="1"/>
    <col min="9" max="9" width="19.875" style="205" customWidth="1"/>
    <col min="10" max="10" width="15.375" style="205" customWidth="1"/>
    <col min="11" max="11" width="1.625" style="205" customWidth="1"/>
    <col min="12" max="14" width="12.625" style="205" customWidth="1"/>
    <col min="15" max="16384" width="9.625" style="205"/>
  </cols>
  <sheetData>
    <row r="1" spans="1:14" ht="13.5" thickBot="1">
      <c r="H1" s="207"/>
      <c r="I1" s="207"/>
      <c r="J1" s="207"/>
      <c r="K1" s="207"/>
      <c r="L1" s="207"/>
      <c r="M1" s="207"/>
      <c r="N1" s="207"/>
    </row>
    <row r="2" spans="1:14" ht="20.100000000000001" customHeight="1" thickTop="1">
      <c r="B2" s="208"/>
      <c r="C2" s="209"/>
      <c r="D2" s="482"/>
      <c r="E2" s="482"/>
      <c r="F2" s="482"/>
      <c r="G2" s="482"/>
      <c r="H2" s="210"/>
      <c r="I2" s="211"/>
      <c r="J2" s="207"/>
      <c r="K2" s="212"/>
      <c r="L2" s="213"/>
      <c r="M2" s="213"/>
      <c r="N2" s="213"/>
    </row>
    <row r="3" spans="1:14" ht="20.100000000000001" customHeight="1">
      <c r="B3" s="368"/>
      <c r="C3" s="369"/>
      <c r="D3" s="483" t="s">
        <v>296</v>
      </c>
      <c r="E3" s="483"/>
      <c r="F3" s="483"/>
      <c r="G3" s="483"/>
      <c r="H3" s="370"/>
      <c r="I3" s="214"/>
      <c r="J3" s="207"/>
      <c r="K3" s="215"/>
      <c r="L3" s="213"/>
      <c r="M3" s="213"/>
      <c r="N3" s="213"/>
    </row>
    <row r="4" spans="1:14" ht="16.5" customHeight="1" thickBot="1">
      <c r="B4" s="479" t="s">
        <v>297</v>
      </c>
      <c r="C4" s="480"/>
      <c r="D4" s="480"/>
      <c r="E4" s="480"/>
      <c r="F4" s="480"/>
      <c r="G4" s="480"/>
      <c r="H4" s="481"/>
      <c r="I4" s="216"/>
      <c r="J4" s="207"/>
      <c r="K4" s="217"/>
      <c r="L4" s="218"/>
      <c r="N4" s="218"/>
    </row>
    <row r="5" spans="1:14" ht="9.75" customHeight="1" thickTop="1">
      <c r="A5" s="207"/>
      <c r="B5" s="219"/>
      <c r="C5" s="219"/>
      <c r="D5" s="220"/>
      <c r="E5" s="220"/>
      <c r="F5" s="221"/>
      <c r="G5" s="221"/>
      <c r="H5" s="221"/>
      <c r="I5" s="219"/>
      <c r="J5" s="219"/>
      <c r="K5" s="219"/>
      <c r="L5" s="219"/>
      <c r="M5" s="219"/>
      <c r="N5" s="219"/>
    </row>
    <row r="6" spans="1:14" ht="9.75" customHeight="1">
      <c r="A6" s="207"/>
      <c r="B6" s="219"/>
      <c r="C6" s="219"/>
      <c r="D6" s="220"/>
      <c r="E6" s="220"/>
      <c r="F6" s="219"/>
      <c r="G6" s="219"/>
      <c r="H6" s="219"/>
      <c r="I6" s="219"/>
      <c r="J6" s="219"/>
      <c r="K6" s="219"/>
      <c r="L6" s="219"/>
      <c r="M6" s="219"/>
      <c r="N6" s="219"/>
    </row>
  </sheetData>
  <mergeCells count="3">
    <mergeCell ref="B4:H4"/>
    <mergeCell ref="D2:G2"/>
    <mergeCell ref="D3:G3"/>
  </mergeCells>
  <phoneticPr fontId="100" type="noConversion"/>
  <printOptions horizontalCentered="1" verticalCentered="1" gridLinesSet="0"/>
  <pageMargins left="0.24" right="0.93" top="0.44" bottom="0.39370078740157483" header="0.25" footer="0.511811024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autoPageBreaks="0"/>
  </sheetPr>
  <dimension ref="A1:DI1916"/>
  <sheetViews>
    <sheetView zoomScale="91" zoomScaleNormal="91" workbookViewId="0">
      <pane ySplit="4" topLeftCell="A47" activePane="bottomLeft" state="frozen"/>
      <selection pane="bottomLeft" activeCell="V60" sqref="V60"/>
    </sheetView>
  </sheetViews>
  <sheetFormatPr baseColWidth="10" defaultRowHeight="15"/>
  <cols>
    <col min="1" max="1" width="8.125" style="6" customWidth="1"/>
    <col min="2" max="2" width="6.875" style="6" customWidth="1"/>
    <col min="3" max="3" width="6.5" style="6" customWidth="1"/>
    <col min="4" max="4" width="6.375" style="6" customWidth="1"/>
    <col min="5" max="5" width="12.25" style="3" customWidth="1"/>
    <col min="6" max="6" width="10.5" style="3" customWidth="1"/>
    <col min="7" max="7" width="10.5" style="3" bestFit="1" customWidth="1"/>
    <col min="8" max="8" width="9.25" style="257" customWidth="1"/>
    <col min="9" max="10" width="9.75" style="257" customWidth="1"/>
    <col min="11" max="11" width="14.25" style="257" customWidth="1"/>
    <col min="12" max="12" width="8.875" style="33" customWidth="1"/>
    <col min="13" max="13" width="10.375" style="33" customWidth="1"/>
    <col min="14" max="15" width="7.125" style="33" customWidth="1"/>
    <col min="16" max="17" width="7.125" style="4" customWidth="1"/>
    <col min="18" max="18" width="7.125" style="3" customWidth="1"/>
    <col min="19" max="19" width="7.125" style="4" customWidth="1"/>
    <col min="20" max="21" width="7.125" customWidth="1"/>
    <col min="22" max="23" width="7.125" style="3" customWidth="1"/>
    <col min="24" max="27" width="11" style="47"/>
    <col min="28" max="28" width="14.75" style="47" customWidth="1"/>
    <col min="29" max="33" width="11" style="47"/>
    <col min="34" max="34" width="11.25" style="47" customWidth="1"/>
    <col min="35" max="35" width="8.625" style="4" customWidth="1"/>
    <col min="36" max="36" width="9.25" style="4" customWidth="1"/>
    <col min="37" max="38" width="7.875" style="4" customWidth="1"/>
    <col min="39" max="39" width="7.625" style="4" customWidth="1"/>
    <col min="40" max="40" width="7.5" style="4" customWidth="1"/>
    <col min="41" max="113" width="11" style="47"/>
  </cols>
  <sheetData>
    <row r="1" spans="1:113" ht="30" customHeight="1" thickBot="1">
      <c r="A1" s="477"/>
      <c r="B1" s="477"/>
      <c r="C1" s="477"/>
      <c r="D1" s="492" t="s">
        <v>49</v>
      </c>
      <c r="E1" s="492"/>
      <c r="F1" s="492"/>
      <c r="G1" s="492"/>
      <c r="H1" s="492"/>
      <c r="I1" s="492"/>
      <c r="J1" s="492"/>
      <c r="K1" s="492"/>
      <c r="L1" s="492"/>
      <c r="M1" s="435"/>
      <c r="N1" s="395"/>
      <c r="O1" s="395"/>
      <c r="P1" s="434"/>
      <c r="Q1" s="436"/>
      <c r="R1" s="96"/>
      <c r="S1" s="436"/>
      <c r="V1" s="436"/>
      <c r="W1" s="436"/>
      <c r="AI1" s="437"/>
      <c r="AJ1" s="437"/>
      <c r="AK1" s="437"/>
      <c r="AL1" s="437"/>
      <c r="AM1" s="437"/>
      <c r="AN1" s="437"/>
    </row>
    <row r="2" spans="1:113" ht="27.75" thickBot="1">
      <c r="A2" s="477" t="s">
        <v>253</v>
      </c>
      <c r="B2" s="477"/>
      <c r="C2" s="477"/>
      <c r="D2" s="492" t="s">
        <v>50</v>
      </c>
      <c r="E2" s="492"/>
      <c r="F2" s="492"/>
      <c r="G2" s="492"/>
      <c r="H2" s="492"/>
      <c r="I2" s="492"/>
      <c r="J2" s="492"/>
      <c r="K2" s="492"/>
      <c r="L2" s="492"/>
      <c r="M2" s="438"/>
      <c r="N2" s="502" t="s">
        <v>304</v>
      </c>
      <c r="O2" s="503"/>
      <c r="P2" s="495" t="s">
        <v>341</v>
      </c>
      <c r="Q2" s="495"/>
      <c r="R2" s="495"/>
      <c r="S2" s="495"/>
      <c r="T2" s="495"/>
      <c r="U2" s="506"/>
      <c r="V2" s="494" t="s">
        <v>304</v>
      </c>
      <c r="W2" s="495"/>
      <c r="X2" s="484" t="s">
        <v>314</v>
      </c>
      <c r="Y2" s="485"/>
      <c r="Z2" s="485"/>
      <c r="AA2" s="485"/>
      <c r="AB2" s="486" t="s">
        <v>315</v>
      </c>
      <c r="AC2" s="486"/>
      <c r="AD2" s="487" t="s">
        <v>316</v>
      </c>
      <c r="AE2" s="487"/>
      <c r="AF2" s="487"/>
      <c r="AG2" s="487"/>
      <c r="AH2" s="488"/>
      <c r="AI2" s="460" t="s">
        <v>281</v>
      </c>
      <c r="AJ2" s="460"/>
      <c r="AK2" s="460"/>
      <c r="AL2" s="460"/>
      <c r="AM2" s="460"/>
      <c r="AN2" s="460"/>
      <c r="AO2" s="461" t="s">
        <v>9</v>
      </c>
      <c r="AP2" s="461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</row>
    <row r="3" spans="1:113" ht="44.25" customHeight="1">
      <c r="A3" s="477"/>
      <c r="B3" s="477"/>
      <c r="C3" s="477"/>
      <c r="D3" s="493" t="s">
        <v>338</v>
      </c>
      <c r="E3" s="493"/>
      <c r="F3" s="493"/>
      <c r="G3" s="493"/>
      <c r="H3" s="493"/>
      <c r="I3" s="493"/>
      <c r="J3" s="493"/>
      <c r="K3" s="493"/>
      <c r="L3" s="493"/>
      <c r="M3" s="438"/>
      <c r="N3" s="504" t="s">
        <v>342</v>
      </c>
      <c r="O3" s="505"/>
      <c r="P3" s="498" t="s">
        <v>279</v>
      </c>
      <c r="Q3" s="499"/>
      <c r="R3" s="498" t="s">
        <v>343</v>
      </c>
      <c r="S3" s="499"/>
      <c r="T3" s="500" t="s">
        <v>344</v>
      </c>
      <c r="U3" s="501"/>
      <c r="V3" s="496" t="s">
        <v>345</v>
      </c>
      <c r="W3" s="497"/>
      <c r="X3" s="489" t="s">
        <v>317</v>
      </c>
      <c r="Y3" s="490"/>
      <c r="Z3" s="439" t="s">
        <v>318</v>
      </c>
      <c r="AA3" s="439" t="s">
        <v>319</v>
      </c>
      <c r="AB3" s="440" t="s">
        <v>320</v>
      </c>
      <c r="AC3" s="440" t="s">
        <v>321</v>
      </c>
      <c r="AD3" s="491" t="s">
        <v>322</v>
      </c>
      <c r="AE3" s="491"/>
      <c r="AF3" s="491" t="s">
        <v>318</v>
      </c>
      <c r="AG3" s="491"/>
      <c r="AH3" s="441" t="s">
        <v>319</v>
      </c>
      <c r="AI3" s="462" t="s">
        <v>277</v>
      </c>
      <c r="AJ3" s="462"/>
      <c r="AK3" s="462" t="s">
        <v>278</v>
      </c>
      <c r="AL3" s="462"/>
      <c r="AM3" s="463" t="s">
        <v>280</v>
      </c>
      <c r="AN3" s="463"/>
      <c r="AO3" s="464" t="s">
        <v>303</v>
      </c>
      <c r="AP3" s="464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</row>
    <row r="4" spans="1:113" ht="30">
      <c r="A4" s="442" t="s">
        <v>215</v>
      </c>
      <c r="B4" s="442" t="s">
        <v>346</v>
      </c>
      <c r="C4" s="442" t="s">
        <v>347</v>
      </c>
      <c r="D4" s="442" t="s">
        <v>57</v>
      </c>
      <c r="E4" s="442" t="s">
        <v>2</v>
      </c>
      <c r="F4" s="442" t="s">
        <v>348</v>
      </c>
      <c r="G4" s="442" t="s">
        <v>20</v>
      </c>
      <c r="H4" s="442" t="s">
        <v>250</v>
      </c>
      <c r="I4" s="442" t="s">
        <v>268</v>
      </c>
      <c r="J4" s="442" t="s">
        <v>349</v>
      </c>
      <c r="K4" s="442" t="s">
        <v>59</v>
      </c>
      <c r="L4" s="442" t="s">
        <v>60</v>
      </c>
      <c r="M4" s="442" t="s">
        <v>350</v>
      </c>
      <c r="N4" s="443" t="s">
        <v>48</v>
      </c>
      <c r="O4" s="443" t="s">
        <v>4</v>
      </c>
      <c r="P4" s="443" t="s">
        <v>48</v>
      </c>
      <c r="Q4" s="443" t="s">
        <v>4</v>
      </c>
      <c r="R4" s="443" t="s">
        <v>48</v>
      </c>
      <c r="S4" s="443" t="s">
        <v>4</v>
      </c>
      <c r="T4" s="443" t="s">
        <v>48</v>
      </c>
      <c r="U4" s="443" t="s">
        <v>4</v>
      </c>
      <c r="V4" s="443" t="s">
        <v>48</v>
      </c>
      <c r="W4" s="443" t="s">
        <v>4</v>
      </c>
      <c r="X4" s="444" t="s">
        <v>323</v>
      </c>
      <c r="Y4" s="444" t="s">
        <v>324</v>
      </c>
      <c r="Z4" s="444" t="s">
        <v>323</v>
      </c>
      <c r="AA4" s="444" t="s">
        <v>325</v>
      </c>
      <c r="AB4" s="445" t="s">
        <v>326</v>
      </c>
      <c r="AC4" s="445" t="s">
        <v>327</v>
      </c>
      <c r="AD4" s="446" t="s">
        <v>323</v>
      </c>
      <c r="AE4" s="446" t="s">
        <v>324</v>
      </c>
      <c r="AF4" s="446" t="s">
        <v>323</v>
      </c>
      <c r="AG4" s="446" t="s">
        <v>328</v>
      </c>
      <c r="AH4" s="457" t="s">
        <v>325</v>
      </c>
      <c r="AI4" s="465" t="s">
        <v>48</v>
      </c>
      <c r="AJ4" s="465" t="s">
        <v>4</v>
      </c>
      <c r="AK4" s="465" t="s">
        <v>48</v>
      </c>
      <c r="AL4" s="465" t="s">
        <v>4</v>
      </c>
      <c r="AM4" s="465" t="s">
        <v>48</v>
      </c>
      <c r="AN4" s="465" t="s">
        <v>4</v>
      </c>
      <c r="AO4" s="465" t="s">
        <v>48</v>
      </c>
      <c r="AP4" s="465" t="s">
        <v>4</v>
      </c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</row>
    <row r="5" spans="1:113" s="262" customFormat="1">
      <c r="A5" s="448" t="s">
        <v>351</v>
      </c>
      <c r="B5" s="448">
        <v>88.9</v>
      </c>
      <c r="C5" s="448">
        <v>6.45</v>
      </c>
      <c r="D5" s="448" t="s">
        <v>225</v>
      </c>
      <c r="E5" s="400">
        <v>42117</v>
      </c>
      <c r="F5" s="400" t="s">
        <v>307</v>
      </c>
      <c r="G5" s="401">
        <v>28</v>
      </c>
      <c r="H5" s="402">
        <v>12452</v>
      </c>
      <c r="I5" s="402">
        <v>1466103</v>
      </c>
      <c r="J5" s="402"/>
      <c r="K5" s="402">
        <v>43</v>
      </c>
      <c r="L5" s="401">
        <v>7.54</v>
      </c>
      <c r="M5" s="401">
        <v>16</v>
      </c>
      <c r="N5" s="403">
        <v>74.599999999999994</v>
      </c>
      <c r="O5" s="403">
        <v>89</v>
      </c>
      <c r="P5" s="403">
        <v>72.099999999999994</v>
      </c>
      <c r="Q5" s="403">
        <v>85.8</v>
      </c>
      <c r="R5" s="401">
        <v>71.7</v>
      </c>
      <c r="S5" s="403">
        <v>85.6</v>
      </c>
      <c r="T5" s="447"/>
      <c r="U5" s="447"/>
      <c r="V5" s="403">
        <v>71.7</v>
      </c>
      <c r="W5" s="403">
        <v>86.6</v>
      </c>
      <c r="X5" s="448">
        <v>880</v>
      </c>
      <c r="Y5" s="448">
        <v>780</v>
      </c>
      <c r="Z5" s="448">
        <v>900</v>
      </c>
      <c r="AA5" s="448">
        <v>60</v>
      </c>
      <c r="AB5" s="448">
        <v>50</v>
      </c>
      <c r="AC5" s="448">
        <v>700</v>
      </c>
      <c r="AD5" s="448">
        <v>720</v>
      </c>
      <c r="AE5" s="448">
        <v>645</v>
      </c>
      <c r="AF5" s="448">
        <v>730</v>
      </c>
      <c r="AG5" s="448">
        <v>730</v>
      </c>
      <c r="AH5" s="458">
        <v>60</v>
      </c>
      <c r="AI5" s="403">
        <v>72.3</v>
      </c>
      <c r="AJ5" s="403">
        <v>90.9</v>
      </c>
      <c r="AK5" s="403">
        <v>71.099999999999994</v>
      </c>
      <c r="AL5" s="403">
        <v>86.2</v>
      </c>
      <c r="AM5" s="403">
        <v>72.900000000000006</v>
      </c>
      <c r="AN5" s="403">
        <v>86.6</v>
      </c>
      <c r="AO5" s="403">
        <v>75.2</v>
      </c>
      <c r="AP5" s="403">
        <v>90.9</v>
      </c>
    </row>
    <row r="6" spans="1:113" s="262" customFormat="1">
      <c r="A6" s="448" t="s">
        <v>351</v>
      </c>
      <c r="B6" s="448">
        <v>88.9</v>
      </c>
      <c r="C6" s="448">
        <v>6.45</v>
      </c>
      <c r="D6" s="448" t="s">
        <v>225</v>
      </c>
      <c r="E6" s="265">
        <v>42118</v>
      </c>
      <c r="F6" s="265" t="s">
        <v>307</v>
      </c>
      <c r="G6" s="263">
        <v>29</v>
      </c>
      <c r="H6" s="255">
        <v>12452</v>
      </c>
      <c r="I6" s="255">
        <v>1466103</v>
      </c>
      <c r="J6" s="255"/>
      <c r="K6" s="255">
        <v>43</v>
      </c>
      <c r="L6" s="263">
        <v>7.54</v>
      </c>
      <c r="M6" s="263">
        <v>1</v>
      </c>
      <c r="N6" s="264"/>
      <c r="O6" s="264"/>
      <c r="P6" s="264">
        <v>69.599999999999994</v>
      </c>
      <c r="Q6" s="264">
        <v>83.1</v>
      </c>
      <c r="R6" s="263"/>
      <c r="S6" s="264"/>
      <c r="T6" s="447"/>
      <c r="U6" s="447"/>
      <c r="V6" s="264"/>
      <c r="W6" s="264"/>
      <c r="X6" s="448">
        <v>880</v>
      </c>
      <c r="Y6" s="448">
        <v>780</v>
      </c>
      <c r="Z6" s="448">
        <v>900</v>
      </c>
      <c r="AA6" s="448">
        <v>60</v>
      </c>
      <c r="AB6" s="448">
        <v>50</v>
      </c>
      <c r="AC6" s="448">
        <v>700</v>
      </c>
      <c r="AD6" s="448">
        <v>720</v>
      </c>
      <c r="AE6" s="448">
        <v>645</v>
      </c>
      <c r="AF6" s="448">
        <v>730</v>
      </c>
      <c r="AG6" s="448">
        <v>730</v>
      </c>
      <c r="AH6" s="458">
        <v>60</v>
      </c>
      <c r="AI6" s="264">
        <v>71.5</v>
      </c>
      <c r="AJ6" s="264">
        <v>84.5</v>
      </c>
      <c r="AK6" s="264">
        <v>70.8</v>
      </c>
      <c r="AL6" s="264">
        <v>83</v>
      </c>
      <c r="AM6" s="264">
        <v>70.099999999999994</v>
      </c>
      <c r="AN6" s="264">
        <v>83.9</v>
      </c>
      <c r="AO6" s="264"/>
      <c r="AP6" s="264"/>
    </row>
    <row r="7" spans="1:113" s="262" customFormat="1">
      <c r="A7" s="448" t="s">
        <v>351</v>
      </c>
      <c r="B7" s="448">
        <v>88.9</v>
      </c>
      <c r="C7" s="448">
        <v>6.45</v>
      </c>
      <c r="D7" s="448" t="s">
        <v>225</v>
      </c>
      <c r="E7" s="265">
        <v>42118</v>
      </c>
      <c r="F7" s="265" t="s">
        <v>307</v>
      </c>
      <c r="G7" s="263">
        <v>29</v>
      </c>
      <c r="H7" s="255">
        <v>12452</v>
      </c>
      <c r="I7" s="255">
        <v>1466103</v>
      </c>
      <c r="J7" s="255"/>
      <c r="K7" s="255">
        <v>43</v>
      </c>
      <c r="L7" s="263">
        <v>7.54</v>
      </c>
      <c r="M7" s="263">
        <v>15</v>
      </c>
      <c r="N7" s="264">
        <v>71</v>
      </c>
      <c r="O7" s="264">
        <v>85.3</v>
      </c>
      <c r="P7" s="264">
        <v>70.5</v>
      </c>
      <c r="Q7" s="264">
        <v>84.4</v>
      </c>
      <c r="R7" s="263">
        <v>70.7</v>
      </c>
      <c r="S7" s="264">
        <v>83.3</v>
      </c>
      <c r="T7" s="447"/>
      <c r="U7" s="447"/>
      <c r="V7" s="264">
        <v>71.900000000000006</v>
      </c>
      <c r="W7" s="264">
        <v>84.1</v>
      </c>
      <c r="X7" s="448">
        <v>880</v>
      </c>
      <c r="Y7" s="448">
        <v>780</v>
      </c>
      <c r="Z7" s="448">
        <v>900</v>
      </c>
      <c r="AA7" s="448">
        <v>60</v>
      </c>
      <c r="AB7" s="448">
        <v>50</v>
      </c>
      <c r="AC7" s="448">
        <v>700</v>
      </c>
      <c r="AD7" s="448">
        <v>720</v>
      </c>
      <c r="AE7" s="448">
        <v>645</v>
      </c>
      <c r="AF7" s="448">
        <v>730</v>
      </c>
      <c r="AG7" s="448">
        <v>730</v>
      </c>
      <c r="AH7" s="458">
        <v>60</v>
      </c>
      <c r="AI7" s="264">
        <v>71</v>
      </c>
      <c r="AJ7" s="264">
        <v>83.7</v>
      </c>
      <c r="AK7" s="264">
        <v>70.2</v>
      </c>
      <c r="AL7" s="264">
        <v>83.4</v>
      </c>
      <c r="AM7" s="264">
        <v>71.400000000000006</v>
      </c>
      <c r="AN7" s="264">
        <v>84.6</v>
      </c>
      <c r="AO7" s="264">
        <v>74</v>
      </c>
      <c r="AP7" s="264">
        <v>87.8</v>
      </c>
    </row>
    <row r="8" spans="1:113" s="262" customFormat="1">
      <c r="A8" s="448" t="s">
        <v>351</v>
      </c>
      <c r="B8" s="448">
        <v>88.9</v>
      </c>
      <c r="C8" s="448">
        <v>6.45</v>
      </c>
      <c r="D8" s="448" t="s">
        <v>225</v>
      </c>
      <c r="E8" s="265">
        <v>42118</v>
      </c>
      <c r="F8" s="265" t="s">
        <v>307</v>
      </c>
      <c r="G8" s="263">
        <v>29</v>
      </c>
      <c r="H8" s="255">
        <v>12452</v>
      </c>
      <c r="I8" s="255">
        <v>1466103</v>
      </c>
      <c r="J8" s="255"/>
      <c r="K8" s="255">
        <v>43</v>
      </c>
      <c r="L8" s="263">
        <v>7.54</v>
      </c>
      <c r="M8" s="263">
        <v>35</v>
      </c>
      <c r="N8" s="264">
        <v>69.599999999999994</v>
      </c>
      <c r="O8" s="264">
        <v>85.5</v>
      </c>
      <c r="P8" s="264">
        <v>69.5</v>
      </c>
      <c r="Q8" s="264">
        <v>84.6</v>
      </c>
      <c r="R8" s="263">
        <v>69.900000000000006</v>
      </c>
      <c r="S8" s="264">
        <v>84.4</v>
      </c>
      <c r="T8" s="447"/>
      <c r="U8" s="447"/>
      <c r="V8" s="264">
        <v>69</v>
      </c>
      <c r="W8" s="264">
        <v>83.9</v>
      </c>
      <c r="X8" s="448">
        <v>880</v>
      </c>
      <c r="Y8" s="448">
        <v>780</v>
      </c>
      <c r="Z8" s="448">
        <v>900</v>
      </c>
      <c r="AA8" s="448">
        <v>60</v>
      </c>
      <c r="AB8" s="448">
        <v>50</v>
      </c>
      <c r="AC8" s="448">
        <v>700</v>
      </c>
      <c r="AD8" s="448">
        <v>720</v>
      </c>
      <c r="AE8" s="448">
        <v>645</v>
      </c>
      <c r="AF8" s="448">
        <v>730</v>
      </c>
      <c r="AG8" s="448">
        <v>730</v>
      </c>
      <c r="AH8" s="458">
        <v>60</v>
      </c>
      <c r="AI8" s="264">
        <v>70.3</v>
      </c>
      <c r="AJ8" s="264">
        <v>85.3</v>
      </c>
      <c r="AK8" s="264">
        <v>69.5</v>
      </c>
      <c r="AL8" s="264">
        <v>84.9</v>
      </c>
      <c r="AM8" s="264">
        <v>70.3</v>
      </c>
      <c r="AN8" s="264">
        <v>85.1</v>
      </c>
      <c r="AO8" s="264">
        <v>71.900000000000006</v>
      </c>
      <c r="AP8" s="264">
        <v>88.3</v>
      </c>
    </row>
    <row r="9" spans="1:113" s="262" customFormat="1">
      <c r="A9" s="448" t="s">
        <v>351</v>
      </c>
      <c r="B9" s="448">
        <v>88.9</v>
      </c>
      <c r="C9" s="448">
        <v>6.45</v>
      </c>
      <c r="D9" s="448" t="s">
        <v>225</v>
      </c>
      <c r="E9" s="265">
        <v>42118</v>
      </c>
      <c r="F9" s="265" t="s">
        <v>307</v>
      </c>
      <c r="G9" s="263">
        <v>29</v>
      </c>
      <c r="H9" s="255">
        <v>12452</v>
      </c>
      <c r="I9" s="255">
        <v>1466103</v>
      </c>
      <c r="J9" s="255"/>
      <c r="K9" s="255">
        <v>43</v>
      </c>
      <c r="L9" s="263">
        <v>7.54</v>
      </c>
      <c r="M9" s="263">
        <v>68</v>
      </c>
      <c r="N9" s="264">
        <v>74.7</v>
      </c>
      <c r="O9" s="264">
        <v>89.7</v>
      </c>
      <c r="P9" s="264">
        <v>67.400000000000006</v>
      </c>
      <c r="Q9" s="264">
        <v>83.8</v>
      </c>
      <c r="R9" s="263">
        <v>65.900000000000006</v>
      </c>
      <c r="S9" s="264">
        <v>82.1</v>
      </c>
      <c r="T9" s="447"/>
      <c r="U9" s="447"/>
      <c r="V9" s="264">
        <v>69.2</v>
      </c>
      <c r="W9" s="264">
        <v>83.9</v>
      </c>
      <c r="X9" s="448">
        <v>880</v>
      </c>
      <c r="Y9" s="448">
        <v>780</v>
      </c>
      <c r="Z9" s="448">
        <v>900</v>
      </c>
      <c r="AA9" s="448">
        <v>60</v>
      </c>
      <c r="AB9" s="448">
        <v>50</v>
      </c>
      <c r="AC9" s="448">
        <v>700</v>
      </c>
      <c r="AD9" s="448">
        <v>720</v>
      </c>
      <c r="AE9" s="448">
        <v>645</v>
      </c>
      <c r="AF9" s="448">
        <v>730</v>
      </c>
      <c r="AG9" s="448">
        <v>730</v>
      </c>
      <c r="AH9" s="458">
        <v>60</v>
      </c>
      <c r="AI9" s="264">
        <v>67.2</v>
      </c>
      <c r="AJ9" s="264">
        <v>83.3</v>
      </c>
      <c r="AK9" s="264">
        <v>66</v>
      </c>
      <c r="AL9" s="264">
        <v>83.6</v>
      </c>
      <c r="AM9" s="264">
        <v>67.900000000000006</v>
      </c>
      <c r="AN9" s="264">
        <v>83.4</v>
      </c>
      <c r="AO9" s="264">
        <v>71.5</v>
      </c>
      <c r="AP9" s="264">
        <v>86</v>
      </c>
    </row>
    <row r="10" spans="1:113" s="262" customFormat="1">
      <c r="A10" s="448" t="s">
        <v>351</v>
      </c>
      <c r="B10" s="448">
        <v>88.9</v>
      </c>
      <c r="C10" s="448">
        <v>6.45</v>
      </c>
      <c r="D10" s="448" t="s">
        <v>225</v>
      </c>
      <c r="E10" s="265">
        <v>42118</v>
      </c>
      <c r="F10" s="265" t="s">
        <v>307</v>
      </c>
      <c r="G10" s="263">
        <v>30</v>
      </c>
      <c r="H10" s="255">
        <v>12452</v>
      </c>
      <c r="I10" s="255">
        <v>1466103</v>
      </c>
      <c r="J10" s="255"/>
      <c r="K10" s="255">
        <v>43</v>
      </c>
      <c r="L10" s="263">
        <v>7.54</v>
      </c>
      <c r="M10" s="263">
        <v>120</v>
      </c>
      <c r="N10" s="264">
        <v>69.2</v>
      </c>
      <c r="O10" s="264">
        <v>86.4</v>
      </c>
      <c r="P10" s="264">
        <v>68.5</v>
      </c>
      <c r="Q10" s="264">
        <v>85</v>
      </c>
      <c r="R10" s="263">
        <v>67</v>
      </c>
      <c r="S10" s="264">
        <v>83.8</v>
      </c>
      <c r="T10" s="447"/>
      <c r="U10" s="447"/>
      <c r="V10" s="264">
        <v>69.3</v>
      </c>
      <c r="W10" s="264">
        <v>85.3</v>
      </c>
      <c r="X10" s="448">
        <v>880</v>
      </c>
      <c r="Y10" s="448">
        <v>780</v>
      </c>
      <c r="Z10" s="448">
        <v>900</v>
      </c>
      <c r="AA10" s="448">
        <v>60</v>
      </c>
      <c r="AB10" s="448">
        <v>50</v>
      </c>
      <c r="AC10" s="448">
        <v>700</v>
      </c>
      <c r="AD10" s="448">
        <v>720</v>
      </c>
      <c r="AE10" s="448">
        <v>645</v>
      </c>
      <c r="AF10" s="448">
        <v>730</v>
      </c>
      <c r="AG10" s="448">
        <v>730</v>
      </c>
      <c r="AH10" s="458">
        <v>60</v>
      </c>
      <c r="AI10" s="264">
        <v>66.400000000000006</v>
      </c>
      <c r="AJ10" s="264">
        <v>83.2</v>
      </c>
      <c r="AK10" s="264">
        <v>66.900000000000006</v>
      </c>
      <c r="AL10" s="264">
        <v>84.3</v>
      </c>
      <c r="AM10" s="264">
        <v>68.8</v>
      </c>
      <c r="AN10" s="264">
        <v>84.6</v>
      </c>
      <c r="AO10" s="264">
        <v>72.2</v>
      </c>
      <c r="AP10" s="264">
        <v>88.9</v>
      </c>
    </row>
    <row r="11" spans="1:113" s="262" customFormat="1">
      <c r="A11" s="448" t="s">
        <v>351</v>
      </c>
      <c r="B11" s="448">
        <v>88.9</v>
      </c>
      <c r="C11" s="448">
        <v>6.45</v>
      </c>
      <c r="D11" s="448" t="s">
        <v>225</v>
      </c>
      <c r="E11" s="265">
        <v>42119</v>
      </c>
      <c r="F11" s="265" t="s">
        <v>307</v>
      </c>
      <c r="G11" s="263">
        <v>30</v>
      </c>
      <c r="H11" s="255">
        <v>12452</v>
      </c>
      <c r="I11" s="255">
        <v>1466103</v>
      </c>
      <c r="J11" s="255"/>
      <c r="K11" s="255">
        <v>43</v>
      </c>
      <c r="L11" s="263">
        <v>7.54</v>
      </c>
      <c r="M11" s="263">
        <v>215</v>
      </c>
      <c r="N11" s="264">
        <v>66.900000000000006</v>
      </c>
      <c r="O11" s="264">
        <v>85.4</v>
      </c>
      <c r="P11" s="264">
        <v>65.2</v>
      </c>
      <c r="Q11" s="264">
        <v>81.7</v>
      </c>
      <c r="R11" s="263">
        <v>67.099999999999994</v>
      </c>
      <c r="S11" s="264">
        <v>82.3</v>
      </c>
      <c r="T11" s="447"/>
      <c r="U11" s="447"/>
      <c r="V11" s="264">
        <v>67.3</v>
      </c>
      <c r="W11" s="264">
        <v>83.1</v>
      </c>
      <c r="X11" s="448">
        <v>880</v>
      </c>
      <c r="Y11" s="448">
        <v>780</v>
      </c>
      <c r="Z11" s="448">
        <v>900</v>
      </c>
      <c r="AA11" s="448">
        <v>60</v>
      </c>
      <c r="AB11" s="448">
        <v>50</v>
      </c>
      <c r="AC11" s="448">
        <v>700</v>
      </c>
      <c r="AD11" s="448">
        <v>720</v>
      </c>
      <c r="AE11" s="448">
        <v>645</v>
      </c>
      <c r="AF11" s="448">
        <v>730</v>
      </c>
      <c r="AG11" s="448">
        <v>730</v>
      </c>
      <c r="AH11" s="458">
        <v>60</v>
      </c>
      <c r="AI11" s="264"/>
      <c r="AJ11" s="264"/>
      <c r="AK11" s="264"/>
      <c r="AL11" s="264"/>
      <c r="AM11" s="264"/>
      <c r="AN11" s="264"/>
      <c r="AO11" s="264">
        <v>70.5</v>
      </c>
      <c r="AP11" s="264">
        <v>87</v>
      </c>
    </row>
    <row r="12" spans="1:113" s="262" customFormat="1">
      <c r="A12" s="448" t="s">
        <v>351</v>
      </c>
      <c r="B12" s="448">
        <v>88.9</v>
      </c>
      <c r="C12" s="448">
        <v>6.45</v>
      </c>
      <c r="D12" s="448" t="s">
        <v>225</v>
      </c>
      <c r="E12" s="265">
        <v>42119</v>
      </c>
      <c r="F12" s="265" t="s">
        <v>307</v>
      </c>
      <c r="G12" s="263">
        <v>30</v>
      </c>
      <c r="H12" s="255">
        <v>12452</v>
      </c>
      <c r="I12" s="255">
        <v>1466103</v>
      </c>
      <c r="J12" s="255"/>
      <c r="K12" s="255">
        <v>43</v>
      </c>
      <c r="L12" s="263">
        <v>7.54</v>
      </c>
      <c r="M12" s="263">
        <v>327</v>
      </c>
      <c r="N12" s="264">
        <v>70.3</v>
      </c>
      <c r="O12" s="264">
        <v>87</v>
      </c>
      <c r="P12" s="264">
        <v>66.5</v>
      </c>
      <c r="Q12" s="264">
        <v>83.1</v>
      </c>
      <c r="R12" s="263">
        <v>67.2</v>
      </c>
      <c r="S12" s="264">
        <v>82.8</v>
      </c>
      <c r="T12" s="447"/>
      <c r="U12" s="447"/>
      <c r="V12" s="264">
        <v>68.3</v>
      </c>
      <c r="W12" s="264">
        <v>84.5</v>
      </c>
      <c r="X12" s="448">
        <v>880</v>
      </c>
      <c r="Y12" s="448">
        <v>780</v>
      </c>
      <c r="Z12" s="448">
        <v>900</v>
      </c>
      <c r="AA12" s="448">
        <v>60</v>
      </c>
      <c r="AB12" s="448">
        <v>50</v>
      </c>
      <c r="AC12" s="448">
        <v>700</v>
      </c>
      <c r="AD12" s="448">
        <v>720</v>
      </c>
      <c r="AE12" s="448">
        <v>645</v>
      </c>
      <c r="AF12" s="448">
        <v>730</v>
      </c>
      <c r="AG12" s="448">
        <v>730</v>
      </c>
      <c r="AH12" s="458">
        <v>60</v>
      </c>
      <c r="AI12" s="264"/>
      <c r="AJ12" s="264"/>
      <c r="AK12" s="264"/>
      <c r="AL12" s="264"/>
      <c r="AM12" s="264"/>
      <c r="AN12" s="264"/>
      <c r="AO12" s="264">
        <v>69.099999999999994</v>
      </c>
      <c r="AP12" s="264">
        <v>86.7</v>
      </c>
    </row>
    <row r="13" spans="1:113" s="262" customFormat="1">
      <c r="A13" s="448" t="s">
        <v>351</v>
      </c>
      <c r="B13" s="448">
        <v>88.9</v>
      </c>
      <c r="C13" s="448">
        <v>6.45</v>
      </c>
      <c r="D13" s="448" t="s">
        <v>225</v>
      </c>
      <c r="E13" s="265">
        <v>42120</v>
      </c>
      <c r="F13" s="265" t="s">
        <v>307</v>
      </c>
      <c r="G13" s="263">
        <v>31</v>
      </c>
      <c r="H13" s="255">
        <v>12452</v>
      </c>
      <c r="I13" s="255">
        <v>1466103</v>
      </c>
      <c r="J13" s="255"/>
      <c r="K13" s="255">
        <v>43</v>
      </c>
      <c r="L13" s="263">
        <v>7.54</v>
      </c>
      <c r="M13" s="263">
        <v>490</v>
      </c>
      <c r="N13" s="264">
        <v>72.7</v>
      </c>
      <c r="O13" s="264">
        <v>89.3</v>
      </c>
      <c r="P13" s="264">
        <v>69.599999999999994</v>
      </c>
      <c r="Q13" s="264">
        <v>86</v>
      </c>
      <c r="R13" s="263">
        <v>69.2</v>
      </c>
      <c r="S13" s="264">
        <v>84.7</v>
      </c>
      <c r="T13" s="447"/>
      <c r="U13" s="447"/>
      <c r="V13" s="264">
        <v>69.099999999999994</v>
      </c>
      <c r="W13" s="264">
        <v>85.3</v>
      </c>
      <c r="X13" s="448">
        <v>880</v>
      </c>
      <c r="Y13" s="448">
        <v>780</v>
      </c>
      <c r="Z13" s="448">
        <v>900</v>
      </c>
      <c r="AA13" s="448">
        <v>60</v>
      </c>
      <c r="AB13" s="448">
        <v>50</v>
      </c>
      <c r="AC13" s="448">
        <v>700</v>
      </c>
      <c r="AD13" s="448">
        <v>720</v>
      </c>
      <c r="AE13" s="448">
        <v>645</v>
      </c>
      <c r="AF13" s="448">
        <v>730</v>
      </c>
      <c r="AG13" s="448">
        <v>730</v>
      </c>
      <c r="AH13" s="458">
        <v>60</v>
      </c>
      <c r="AI13" s="264"/>
      <c r="AJ13" s="264"/>
      <c r="AK13" s="264"/>
      <c r="AL13" s="264"/>
      <c r="AM13" s="264"/>
      <c r="AN13" s="264"/>
      <c r="AO13" s="264">
        <v>72.8</v>
      </c>
      <c r="AP13" s="264">
        <v>87.8</v>
      </c>
    </row>
    <row r="14" spans="1:113" s="262" customFormat="1">
      <c r="A14" s="448" t="s">
        <v>351</v>
      </c>
      <c r="B14" s="448">
        <v>88.9</v>
      </c>
      <c r="C14" s="448">
        <v>6.45</v>
      </c>
      <c r="D14" s="448" t="s">
        <v>225</v>
      </c>
      <c r="E14" s="265">
        <v>42121</v>
      </c>
      <c r="F14" s="265" t="s">
        <v>307</v>
      </c>
      <c r="G14" s="263">
        <v>31</v>
      </c>
      <c r="H14" s="255">
        <v>12452</v>
      </c>
      <c r="I14" s="255">
        <v>1466103</v>
      </c>
      <c r="J14" s="255"/>
      <c r="K14" s="255">
        <v>43</v>
      </c>
      <c r="L14" s="263">
        <v>7.54</v>
      </c>
      <c r="M14" s="263">
        <v>708</v>
      </c>
      <c r="N14" s="264">
        <v>71.599999999999994</v>
      </c>
      <c r="O14" s="264">
        <v>86.5</v>
      </c>
      <c r="P14" s="264">
        <v>67.2</v>
      </c>
      <c r="Q14" s="264">
        <v>83.9</v>
      </c>
      <c r="R14" s="263">
        <v>66.7</v>
      </c>
      <c r="S14" s="264">
        <v>82.4</v>
      </c>
      <c r="T14" s="447"/>
      <c r="U14" s="447"/>
      <c r="V14" s="264">
        <v>68.900000000000006</v>
      </c>
      <c r="W14" s="264">
        <v>83.5</v>
      </c>
      <c r="X14" s="448">
        <v>880</v>
      </c>
      <c r="Y14" s="448">
        <v>780</v>
      </c>
      <c r="Z14" s="448">
        <v>900</v>
      </c>
      <c r="AA14" s="448">
        <v>60</v>
      </c>
      <c r="AB14" s="448">
        <v>50</v>
      </c>
      <c r="AC14" s="448">
        <v>700</v>
      </c>
      <c r="AD14" s="448">
        <v>720</v>
      </c>
      <c r="AE14" s="448">
        <v>645</v>
      </c>
      <c r="AF14" s="448">
        <v>730</v>
      </c>
      <c r="AG14" s="448">
        <v>730</v>
      </c>
      <c r="AH14" s="458">
        <v>60</v>
      </c>
      <c r="AI14" s="264"/>
      <c r="AJ14" s="264"/>
      <c r="AK14" s="264"/>
      <c r="AL14" s="264"/>
      <c r="AM14" s="264"/>
      <c r="AN14" s="264"/>
      <c r="AO14" s="264">
        <v>71.7</v>
      </c>
      <c r="AP14" s="264">
        <v>86.9</v>
      </c>
    </row>
    <row r="15" spans="1:113" s="262" customFormat="1">
      <c r="A15" s="448" t="s">
        <v>351</v>
      </c>
      <c r="B15" s="448">
        <v>88.9</v>
      </c>
      <c r="C15" s="448">
        <v>6.45</v>
      </c>
      <c r="D15" s="448" t="s">
        <v>225</v>
      </c>
      <c r="E15" s="265">
        <v>42121</v>
      </c>
      <c r="F15" s="265" t="s">
        <v>307</v>
      </c>
      <c r="G15" s="263">
        <v>31</v>
      </c>
      <c r="H15" s="255">
        <v>12452</v>
      </c>
      <c r="I15" s="255">
        <v>1466103</v>
      </c>
      <c r="J15" s="255"/>
      <c r="K15" s="255">
        <v>43</v>
      </c>
      <c r="L15" s="263">
        <v>7.54</v>
      </c>
      <c r="M15" s="263">
        <v>770</v>
      </c>
      <c r="N15" s="264">
        <v>70.099999999999994</v>
      </c>
      <c r="O15" s="264">
        <v>86.8</v>
      </c>
      <c r="P15" s="264"/>
      <c r="Q15" s="264"/>
      <c r="R15" s="263"/>
      <c r="S15" s="264"/>
      <c r="T15" s="447"/>
      <c r="U15" s="447"/>
      <c r="V15" s="264"/>
      <c r="W15" s="264"/>
      <c r="X15" s="448">
        <v>880</v>
      </c>
      <c r="Y15" s="448">
        <v>780</v>
      </c>
      <c r="Z15" s="448">
        <v>900</v>
      </c>
      <c r="AA15" s="448">
        <v>60</v>
      </c>
      <c r="AB15" s="448">
        <v>50</v>
      </c>
      <c r="AC15" s="448">
        <v>700</v>
      </c>
      <c r="AD15" s="448">
        <v>720</v>
      </c>
      <c r="AE15" s="448">
        <v>645</v>
      </c>
      <c r="AF15" s="448">
        <v>730</v>
      </c>
      <c r="AG15" s="448">
        <v>730</v>
      </c>
      <c r="AH15" s="458">
        <v>60</v>
      </c>
      <c r="AI15" s="264"/>
      <c r="AJ15" s="264"/>
      <c r="AK15" s="264"/>
      <c r="AL15" s="264"/>
      <c r="AM15" s="264"/>
      <c r="AN15" s="264"/>
      <c r="AO15" s="264">
        <v>70</v>
      </c>
      <c r="AP15" s="264">
        <v>88.1</v>
      </c>
    </row>
    <row r="16" spans="1:113" s="262" customFormat="1">
      <c r="A16" s="448" t="s">
        <v>351</v>
      </c>
      <c r="B16" s="448">
        <v>88.9</v>
      </c>
      <c r="C16" s="448">
        <v>6.45</v>
      </c>
      <c r="D16" s="448" t="s">
        <v>225</v>
      </c>
      <c r="E16" s="265">
        <v>42121</v>
      </c>
      <c r="F16" s="265" t="s">
        <v>307</v>
      </c>
      <c r="G16" s="263">
        <v>32</v>
      </c>
      <c r="H16" s="255">
        <v>12465</v>
      </c>
      <c r="I16" s="255">
        <v>1466103</v>
      </c>
      <c r="J16" s="255"/>
      <c r="K16" s="255">
        <v>44</v>
      </c>
      <c r="L16" s="263">
        <v>4.05</v>
      </c>
      <c r="M16" s="263">
        <v>2</v>
      </c>
      <c r="N16" s="264">
        <v>72.2</v>
      </c>
      <c r="O16" s="264">
        <v>88.6</v>
      </c>
      <c r="P16" s="264"/>
      <c r="Q16" s="264"/>
      <c r="R16" s="263"/>
      <c r="S16" s="264"/>
      <c r="T16" s="447"/>
      <c r="U16" s="447"/>
      <c r="V16" s="264"/>
      <c r="W16" s="264"/>
      <c r="X16" s="448">
        <v>880</v>
      </c>
      <c r="Y16" s="448">
        <v>780</v>
      </c>
      <c r="Z16" s="448">
        <v>900</v>
      </c>
      <c r="AA16" s="448">
        <v>60</v>
      </c>
      <c r="AB16" s="448">
        <v>50</v>
      </c>
      <c r="AC16" s="448">
        <v>700</v>
      </c>
      <c r="AD16" s="448">
        <v>720</v>
      </c>
      <c r="AE16" s="448">
        <v>645</v>
      </c>
      <c r="AF16" s="448">
        <v>730</v>
      </c>
      <c r="AG16" s="448">
        <v>730</v>
      </c>
      <c r="AH16" s="458">
        <v>60</v>
      </c>
      <c r="AI16" s="264"/>
      <c r="AJ16" s="264"/>
      <c r="AK16" s="264"/>
      <c r="AL16" s="264"/>
      <c r="AM16" s="264"/>
      <c r="AN16" s="264"/>
      <c r="AO16" s="264">
        <v>72.900000000000006</v>
      </c>
      <c r="AP16" s="264">
        <v>88.2</v>
      </c>
    </row>
    <row r="17" spans="1:42" s="262" customFormat="1">
      <c r="A17" s="448" t="s">
        <v>351</v>
      </c>
      <c r="B17" s="448">
        <v>88.9</v>
      </c>
      <c r="C17" s="448">
        <v>6.45</v>
      </c>
      <c r="D17" s="448" t="s">
        <v>225</v>
      </c>
      <c r="E17" s="265">
        <v>42121</v>
      </c>
      <c r="F17" s="265" t="s">
        <v>307</v>
      </c>
      <c r="G17" s="263">
        <v>32</v>
      </c>
      <c r="H17" s="255">
        <v>12465</v>
      </c>
      <c r="I17" s="255">
        <v>1466103</v>
      </c>
      <c r="J17" s="255"/>
      <c r="K17" s="255">
        <v>44</v>
      </c>
      <c r="L17" s="263">
        <v>4.05</v>
      </c>
      <c r="M17" s="263">
        <v>74</v>
      </c>
      <c r="N17" s="264">
        <v>70.8</v>
      </c>
      <c r="O17" s="264">
        <v>86.7</v>
      </c>
      <c r="P17" s="264">
        <v>66.599999999999994</v>
      </c>
      <c r="Q17" s="264">
        <v>83.9</v>
      </c>
      <c r="R17" s="263">
        <v>67.7</v>
      </c>
      <c r="S17" s="264">
        <v>83.2</v>
      </c>
      <c r="T17" s="447"/>
      <c r="U17" s="447"/>
      <c r="V17" s="264">
        <v>70.8</v>
      </c>
      <c r="W17" s="264">
        <v>85.8</v>
      </c>
      <c r="X17" s="448">
        <v>880</v>
      </c>
      <c r="Y17" s="448">
        <v>780</v>
      </c>
      <c r="Z17" s="448">
        <v>900</v>
      </c>
      <c r="AA17" s="448">
        <v>60</v>
      </c>
      <c r="AB17" s="448">
        <v>50</v>
      </c>
      <c r="AC17" s="448">
        <v>700</v>
      </c>
      <c r="AD17" s="448">
        <v>720</v>
      </c>
      <c r="AE17" s="448">
        <v>645</v>
      </c>
      <c r="AF17" s="448">
        <v>730</v>
      </c>
      <c r="AG17" s="448">
        <v>730</v>
      </c>
      <c r="AH17" s="458">
        <v>60</v>
      </c>
      <c r="AI17" s="264"/>
      <c r="AJ17" s="264"/>
      <c r="AK17" s="264"/>
      <c r="AL17" s="264"/>
      <c r="AM17" s="264"/>
      <c r="AN17" s="264"/>
      <c r="AO17" s="264">
        <v>73.599999999999994</v>
      </c>
      <c r="AP17" s="264">
        <v>86.9</v>
      </c>
    </row>
    <row r="18" spans="1:42" s="262" customFormat="1">
      <c r="A18" s="448" t="s">
        <v>351</v>
      </c>
      <c r="B18" s="448">
        <v>88.9</v>
      </c>
      <c r="C18" s="448">
        <v>6.45</v>
      </c>
      <c r="D18" s="448" t="s">
        <v>225</v>
      </c>
      <c r="E18" s="265">
        <v>42122</v>
      </c>
      <c r="F18" s="265" t="s">
        <v>307</v>
      </c>
      <c r="G18" s="263">
        <v>33</v>
      </c>
      <c r="H18" s="255">
        <v>12465</v>
      </c>
      <c r="I18" s="255">
        <v>1466103</v>
      </c>
      <c r="J18" s="255"/>
      <c r="K18" s="255">
        <v>44</v>
      </c>
      <c r="L18" s="263">
        <v>4.05</v>
      </c>
      <c r="M18" s="263">
        <v>426</v>
      </c>
      <c r="N18" s="264">
        <v>74</v>
      </c>
      <c r="O18" s="264">
        <v>88.7</v>
      </c>
      <c r="P18" s="264">
        <v>68.099999999999994</v>
      </c>
      <c r="Q18" s="264">
        <v>84.8</v>
      </c>
      <c r="R18" s="263">
        <v>68.900000000000006</v>
      </c>
      <c r="S18" s="264">
        <v>84.5</v>
      </c>
      <c r="T18" s="447"/>
      <c r="U18" s="447"/>
      <c r="V18" s="264">
        <v>70.099999999999994</v>
      </c>
      <c r="W18" s="264">
        <v>84.8</v>
      </c>
      <c r="X18" s="448">
        <v>880</v>
      </c>
      <c r="Y18" s="448">
        <v>780</v>
      </c>
      <c r="Z18" s="448">
        <v>900</v>
      </c>
      <c r="AA18" s="448">
        <v>60</v>
      </c>
      <c r="AB18" s="448">
        <v>50</v>
      </c>
      <c r="AC18" s="448">
        <v>700</v>
      </c>
      <c r="AD18" s="448">
        <v>720</v>
      </c>
      <c r="AE18" s="448">
        <v>645</v>
      </c>
      <c r="AF18" s="448">
        <v>730</v>
      </c>
      <c r="AG18" s="448">
        <v>730</v>
      </c>
      <c r="AH18" s="458">
        <v>60</v>
      </c>
      <c r="AI18" s="264"/>
      <c r="AJ18" s="264"/>
      <c r="AK18" s="264"/>
      <c r="AL18" s="264"/>
      <c r="AM18" s="264"/>
      <c r="AN18" s="264"/>
      <c r="AO18" s="264">
        <v>75.8</v>
      </c>
      <c r="AP18" s="264">
        <v>88.8</v>
      </c>
    </row>
    <row r="19" spans="1:42" s="262" customFormat="1">
      <c r="A19" s="448" t="s">
        <v>351</v>
      </c>
      <c r="B19" s="448">
        <v>88.9</v>
      </c>
      <c r="C19" s="448">
        <v>6.45</v>
      </c>
      <c r="D19" s="448" t="s">
        <v>225</v>
      </c>
      <c r="E19" s="265">
        <v>42122</v>
      </c>
      <c r="F19" s="265" t="s">
        <v>307</v>
      </c>
      <c r="G19" s="263">
        <v>34</v>
      </c>
      <c r="H19" s="255">
        <v>12465</v>
      </c>
      <c r="I19" s="255">
        <v>1466103</v>
      </c>
      <c r="J19" s="255"/>
      <c r="K19" s="255">
        <v>44</v>
      </c>
      <c r="L19" s="263">
        <v>4.05</v>
      </c>
      <c r="M19" s="263">
        <v>804</v>
      </c>
      <c r="N19" s="264">
        <v>73.8</v>
      </c>
      <c r="O19" s="264">
        <v>86.2</v>
      </c>
      <c r="P19" s="264">
        <v>66.3</v>
      </c>
      <c r="Q19" s="264">
        <v>82.6</v>
      </c>
      <c r="R19" s="263">
        <v>69.2</v>
      </c>
      <c r="S19" s="264">
        <v>81.7</v>
      </c>
      <c r="T19" s="447"/>
      <c r="U19" s="447"/>
      <c r="V19" s="264">
        <v>69.5</v>
      </c>
      <c r="W19" s="264">
        <v>83</v>
      </c>
      <c r="X19" s="448">
        <v>880</v>
      </c>
      <c r="Y19" s="448">
        <v>780</v>
      </c>
      <c r="Z19" s="448">
        <v>900</v>
      </c>
      <c r="AA19" s="448">
        <v>60</v>
      </c>
      <c r="AB19" s="448">
        <v>50</v>
      </c>
      <c r="AC19" s="448">
        <v>700</v>
      </c>
      <c r="AD19" s="448">
        <v>720</v>
      </c>
      <c r="AE19" s="448">
        <v>645</v>
      </c>
      <c r="AF19" s="448">
        <v>730</v>
      </c>
      <c r="AG19" s="448">
        <v>730</v>
      </c>
      <c r="AH19" s="458">
        <v>60</v>
      </c>
      <c r="AI19" s="264"/>
      <c r="AJ19" s="264"/>
      <c r="AK19" s="264"/>
      <c r="AL19" s="264"/>
      <c r="AM19" s="264"/>
      <c r="AN19" s="264"/>
      <c r="AO19" s="264">
        <v>75</v>
      </c>
      <c r="AP19" s="264">
        <v>87.9</v>
      </c>
    </row>
    <row r="20" spans="1:42" s="262" customFormat="1">
      <c r="A20" s="448" t="s">
        <v>351</v>
      </c>
      <c r="B20" s="448">
        <v>88.9</v>
      </c>
      <c r="C20" s="448">
        <v>6.45</v>
      </c>
      <c r="D20" s="448" t="s">
        <v>225</v>
      </c>
      <c r="E20" s="265">
        <v>42122</v>
      </c>
      <c r="F20" s="265" t="s">
        <v>307</v>
      </c>
      <c r="G20" s="263">
        <v>34</v>
      </c>
      <c r="H20" s="255">
        <v>12465</v>
      </c>
      <c r="I20" s="255">
        <v>1466103</v>
      </c>
      <c r="J20" s="255"/>
      <c r="K20" s="255">
        <v>44</v>
      </c>
      <c r="L20" s="263">
        <v>4.05</v>
      </c>
      <c r="M20" s="263">
        <v>812</v>
      </c>
      <c r="N20" s="264">
        <v>74.3</v>
      </c>
      <c r="O20" s="264">
        <v>89.1</v>
      </c>
      <c r="P20" s="264">
        <v>68.5</v>
      </c>
      <c r="Q20" s="264">
        <v>85</v>
      </c>
      <c r="R20" s="263">
        <v>71.099999999999994</v>
      </c>
      <c r="S20" s="264">
        <v>81.8</v>
      </c>
      <c r="T20" s="447"/>
      <c r="U20" s="447"/>
      <c r="V20" s="264">
        <v>69.5</v>
      </c>
      <c r="W20" s="264">
        <v>84.4</v>
      </c>
      <c r="X20" s="448">
        <v>880</v>
      </c>
      <c r="Y20" s="448">
        <v>780</v>
      </c>
      <c r="Z20" s="448">
        <v>900</v>
      </c>
      <c r="AA20" s="448">
        <v>60</v>
      </c>
      <c r="AB20" s="448">
        <v>50</v>
      </c>
      <c r="AC20" s="448">
        <v>700</v>
      </c>
      <c r="AD20" s="448">
        <v>720</v>
      </c>
      <c r="AE20" s="448">
        <v>645</v>
      </c>
      <c r="AF20" s="448">
        <v>730</v>
      </c>
      <c r="AG20" s="448">
        <v>730</v>
      </c>
      <c r="AH20" s="458">
        <v>60</v>
      </c>
      <c r="AI20" s="264"/>
      <c r="AJ20" s="264"/>
      <c r="AK20" s="264"/>
      <c r="AL20" s="264"/>
      <c r="AM20" s="264"/>
      <c r="AN20" s="264"/>
      <c r="AO20" s="264">
        <v>66.099999999999994</v>
      </c>
      <c r="AP20" s="264">
        <v>83.7</v>
      </c>
    </row>
    <row r="21" spans="1:42" s="262" customFormat="1">
      <c r="A21" s="448" t="s">
        <v>351</v>
      </c>
      <c r="B21" s="448">
        <v>88.9</v>
      </c>
      <c r="C21" s="448">
        <v>6.45</v>
      </c>
      <c r="D21" s="448" t="s">
        <v>225</v>
      </c>
      <c r="E21" s="265">
        <v>42122</v>
      </c>
      <c r="F21" s="265" t="s">
        <v>307</v>
      </c>
      <c r="G21" s="263">
        <v>34</v>
      </c>
      <c r="H21" s="255">
        <v>12465</v>
      </c>
      <c r="I21" s="255">
        <v>1466103</v>
      </c>
      <c r="J21" s="255"/>
      <c r="K21" s="255">
        <v>44</v>
      </c>
      <c r="L21" s="263">
        <v>4.05</v>
      </c>
      <c r="M21" s="263">
        <v>823</v>
      </c>
      <c r="N21" s="264">
        <v>72.599999999999994</v>
      </c>
      <c r="O21" s="264">
        <v>89.8</v>
      </c>
      <c r="P21" s="264">
        <v>68.400000000000006</v>
      </c>
      <c r="Q21" s="264">
        <v>85</v>
      </c>
      <c r="R21" s="263">
        <v>69.900000000000006</v>
      </c>
      <c r="S21" s="264">
        <v>84.8</v>
      </c>
      <c r="T21" s="447"/>
      <c r="U21" s="447"/>
      <c r="V21" s="264">
        <v>70.400000000000006</v>
      </c>
      <c r="W21" s="264">
        <v>86.1</v>
      </c>
      <c r="X21" s="448">
        <v>880</v>
      </c>
      <c r="Y21" s="448">
        <v>780</v>
      </c>
      <c r="Z21" s="448">
        <v>900</v>
      </c>
      <c r="AA21" s="448">
        <v>60</v>
      </c>
      <c r="AB21" s="448">
        <v>50</v>
      </c>
      <c r="AC21" s="448">
        <v>700</v>
      </c>
      <c r="AD21" s="448">
        <v>720</v>
      </c>
      <c r="AE21" s="448">
        <v>645</v>
      </c>
      <c r="AF21" s="448">
        <v>730</v>
      </c>
      <c r="AG21" s="448">
        <v>730</v>
      </c>
      <c r="AH21" s="458">
        <v>60</v>
      </c>
      <c r="AI21" s="264"/>
      <c r="AJ21" s="264"/>
      <c r="AK21" s="264"/>
      <c r="AL21" s="264"/>
      <c r="AM21" s="264"/>
      <c r="AN21" s="264"/>
      <c r="AO21" s="264">
        <v>72.2</v>
      </c>
      <c r="AP21" s="264">
        <v>88.3</v>
      </c>
    </row>
    <row r="22" spans="1:42" s="262" customFormat="1">
      <c r="A22" s="448" t="s">
        <v>351</v>
      </c>
      <c r="B22" s="448">
        <v>88.9</v>
      </c>
      <c r="C22" s="448">
        <v>6.45</v>
      </c>
      <c r="D22" s="448" t="s">
        <v>225</v>
      </c>
      <c r="E22" s="265">
        <v>42123</v>
      </c>
      <c r="F22" s="265" t="s">
        <v>312</v>
      </c>
      <c r="G22" s="263">
        <v>35</v>
      </c>
      <c r="H22" s="255">
        <v>12278</v>
      </c>
      <c r="I22" s="255">
        <v>1542301</v>
      </c>
      <c r="J22" s="255"/>
      <c r="K22" s="255">
        <v>52</v>
      </c>
      <c r="L22" s="406">
        <v>4.5999999999999996</v>
      </c>
      <c r="M22" s="263">
        <v>10</v>
      </c>
      <c r="N22" s="264">
        <v>78.099999999999994</v>
      </c>
      <c r="O22" s="264">
        <v>93.6</v>
      </c>
      <c r="P22" s="264">
        <v>76.8</v>
      </c>
      <c r="Q22" s="264">
        <v>93.1</v>
      </c>
      <c r="R22" s="263">
        <v>76.8</v>
      </c>
      <c r="S22" s="264">
        <v>92.4</v>
      </c>
      <c r="T22" s="447"/>
      <c r="U22" s="447"/>
      <c r="V22" s="264">
        <v>78.599999999999994</v>
      </c>
      <c r="W22" s="264">
        <v>94.1</v>
      </c>
      <c r="X22" s="448">
        <v>880</v>
      </c>
      <c r="Y22" s="448">
        <v>780</v>
      </c>
      <c r="Z22" s="448">
        <v>900</v>
      </c>
      <c r="AA22" s="448">
        <v>60</v>
      </c>
      <c r="AB22" s="448">
        <v>50</v>
      </c>
      <c r="AC22" s="448">
        <v>700</v>
      </c>
      <c r="AD22" s="448">
        <v>720</v>
      </c>
      <c r="AE22" s="448">
        <v>645</v>
      </c>
      <c r="AF22" s="448">
        <v>730</v>
      </c>
      <c r="AG22" s="448">
        <v>730</v>
      </c>
      <c r="AH22" s="458">
        <v>60</v>
      </c>
      <c r="AI22" s="264"/>
      <c r="AJ22" s="264"/>
      <c r="AK22" s="264"/>
      <c r="AL22" s="264"/>
      <c r="AM22" s="264"/>
      <c r="AN22" s="264"/>
      <c r="AO22" s="264">
        <v>85.5</v>
      </c>
      <c r="AP22" s="264">
        <v>100.1</v>
      </c>
    </row>
    <row r="23" spans="1:42" s="262" customFormat="1">
      <c r="A23" s="448" t="s">
        <v>351</v>
      </c>
      <c r="B23" s="448">
        <v>88.9</v>
      </c>
      <c r="C23" s="448">
        <v>6.45</v>
      </c>
      <c r="D23" s="448" t="s">
        <v>225</v>
      </c>
      <c r="E23" s="265">
        <v>42123</v>
      </c>
      <c r="F23" s="265" t="s">
        <v>312</v>
      </c>
      <c r="G23" s="263">
        <v>35</v>
      </c>
      <c r="H23" s="255">
        <v>12278</v>
      </c>
      <c r="I23" s="255">
        <v>1542301</v>
      </c>
      <c r="J23" s="255"/>
      <c r="K23" s="255">
        <v>52</v>
      </c>
      <c r="L23" s="406">
        <v>4.5999999999999996</v>
      </c>
      <c r="M23" s="263">
        <v>103</v>
      </c>
      <c r="N23" s="264">
        <v>81.400000000000006</v>
      </c>
      <c r="O23" s="264">
        <v>95.8</v>
      </c>
      <c r="P23" s="264">
        <v>76.900000000000006</v>
      </c>
      <c r="Q23" s="264">
        <v>93</v>
      </c>
      <c r="R23" s="263">
        <v>76.5</v>
      </c>
      <c r="S23" s="264">
        <v>92.6</v>
      </c>
      <c r="T23" s="447"/>
      <c r="U23" s="447"/>
      <c r="V23" s="264">
        <v>78.900000000000006</v>
      </c>
      <c r="W23" s="264">
        <v>93.5</v>
      </c>
      <c r="X23" s="448">
        <v>880</v>
      </c>
      <c r="Y23" s="448">
        <v>780</v>
      </c>
      <c r="Z23" s="448">
        <v>900</v>
      </c>
      <c r="AA23" s="448">
        <v>60</v>
      </c>
      <c r="AB23" s="448">
        <v>50</v>
      </c>
      <c r="AC23" s="448">
        <v>700</v>
      </c>
      <c r="AD23" s="448">
        <v>720</v>
      </c>
      <c r="AE23" s="448">
        <v>645</v>
      </c>
      <c r="AF23" s="448">
        <v>730</v>
      </c>
      <c r="AG23" s="448">
        <v>730</v>
      </c>
      <c r="AH23" s="458">
        <v>60</v>
      </c>
      <c r="AI23" s="264"/>
      <c r="AJ23" s="264"/>
      <c r="AK23" s="264"/>
      <c r="AL23" s="264"/>
      <c r="AM23" s="264"/>
      <c r="AN23" s="264"/>
      <c r="AO23" s="264">
        <v>83.7</v>
      </c>
      <c r="AP23" s="264">
        <v>97.4</v>
      </c>
    </row>
    <row r="24" spans="1:42" s="262" customFormat="1">
      <c r="A24" s="448" t="s">
        <v>351</v>
      </c>
      <c r="B24" s="448">
        <v>88.9</v>
      </c>
      <c r="C24" s="448">
        <v>6.45</v>
      </c>
      <c r="D24" s="448" t="s">
        <v>225</v>
      </c>
      <c r="E24" s="265">
        <v>42123</v>
      </c>
      <c r="F24" s="265" t="s">
        <v>312</v>
      </c>
      <c r="G24" s="263">
        <v>36</v>
      </c>
      <c r="H24" s="255">
        <v>12278</v>
      </c>
      <c r="I24" s="255">
        <v>1542301</v>
      </c>
      <c r="J24" s="255"/>
      <c r="K24" s="255">
        <v>52</v>
      </c>
      <c r="L24" s="406">
        <v>4.5999999999999996</v>
      </c>
      <c r="M24" s="263"/>
      <c r="N24" s="264"/>
      <c r="O24" s="264"/>
      <c r="P24" s="264"/>
      <c r="Q24" s="264"/>
      <c r="R24" s="263"/>
      <c r="S24" s="264"/>
      <c r="T24" s="447"/>
      <c r="U24" s="447"/>
      <c r="V24" s="264"/>
      <c r="W24" s="264"/>
      <c r="X24" s="448">
        <v>880</v>
      </c>
      <c r="Y24" s="448">
        <v>780</v>
      </c>
      <c r="Z24" s="448">
        <v>900</v>
      </c>
      <c r="AA24" s="448">
        <v>60</v>
      </c>
      <c r="AB24" s="448">
        <v>50</v>
      </c>
      <c r="AC24" s="448">
        <v>700</v>
      </c>
      <c r="AD24" s="448">
        <v>720</v>
      </c>
      <c r="AE24" s="448">
        <v>645</v>
      </c>
      <c r="AF24" s="448">
        <v>730</v>
      </c>
      <c r="AG24" s="448">
        <v>730</v>
      </c>
      <c r="AH24" s="458">
        <v>60</v>
      </c>
      <c r="AI24" s="264"/>
      <c r="AJ24" s="264"/>
      <c r="AK24" s="264"/>
      <c r="AL24" s="264"/>
      <c r="AM24" s="264"/>
      <c r="AN24" s="264"/>
      <c r="AO24" s="264"/>
      <c r="AP24" s="264"/>
    </row>
    <row r="25" spans="1:42" s="262" customFormat="1">
      <c r="A25" s="448" t="s">
        <v>351</v>
      </c>
      <c r="B25" s="448">
        <v>88.9</v>
      </c>
      <c r="C25" s="448">
        <v>6.45</v>
      </c>
      <c r="D25" s="448" t="s">
        <v>225</v>
      </c>
      <c r="E25" s="265">
        <v>42123</v>
      </c>
      <c r="F25" s="265" t="s">
        <v>307</v>
      </c>
      <c r="G25" s="263">
        <v>37</v>
      </c>
      <c r="H25" s="255">
        <v>12357</v>
      </c>
      <c r="I25" s="255">
        <v>1460701</v>
      </c>
      <c r="J25" s="255"/>
      <c r="K25" s="255">
        <v>43</v>
      </c>
      <c r="L25" s="263">
        <v>7.54</v>
      </c>
      <c r="M25" s="263">
        <v>1</v>
      </c>
      <c r="N25" s="264"/>
      <c r="O25" s="264"/>
      <c r="P25" s="264"/>
      <c r="Q25" s="264"/>
      <c r="R25" s="263"/>
      <c r="S25" s="264"/>
      <c r="T25" s="447"/>
      <c r="U25" s="447"/>
      <c r="V25" s="264"/>
      <c r="W25" s="264"/>
      <c r="X25" s="448">
        <v>880</v>
      </c>
      <c r="Y25" s="448">
        <v>780</v>
      </c>
      <c r="Z25" s="448">
        <v>900</v>
      </c>
      <c r="AA25" s="448">
        <v>60</v>
      </c>
      <c r="AB25" s="448">
        <v>50</v>
      </c>
      <c r="AC25" s="448">
        <v>700</v>
      </c>
      <c r="AD25" s="448">
        <v>720</v>
      </c>
      <c r="AE25" s="448">
        <v>645</v>
      </c>
      <c r="AF25" s="448">
        <v>730</v>
      </c>
      <c r="AG25" s="448">
        <v>730</v>
      </c>
      <c r="AH25" s="458">
        <v>60</v>
      </c>
      <c r="AI25" s="264"/>
      <c r="AJ25" s="264"/>
      <c r="AK25" s="264"/>
      <c r="AL25" s="264"/>
      <c r="AM25" s="264"/>
      <c r="AN25" s="264"/>
      <c r="AO25" s="264"/>
      <c r="AP25" s="264"/>
    </row>
    <row r="26" spans="1:42" s="262" customFormat="1">
      <c r="A26" s="448" t="s">
        <v>351</v>
      </c>
      <c r="B26" s="448">
        <v>88.9</v>
      </c>
      <c r="C26" s="448">
        <v>6.45</v>
      </c>
      <c r="D26" s="448" t="s">
        <v>225</v>
      </c>
      <c r="E26" s="265">
        <v>42123</v>
      </c>
      <c r="F26" s="265" t="s">
        <v>307</v>
      </c>
      <c r="G26" s="263">
        <v>38</v>
      </c>
      <c r="H26" s="255">
        <v>12452</v>
      </c>
      <c r="I26" s="255">
        <v>1466103</v>
      </c>
      <c r="J26" s="255"/>
      <c r="K26" s="255">
        <v>43</v>
      </c>
      <c r="L26" s="263">
        <v>7.54</v>
      </c>
      <c r="M26" s="449">
        <v>840</v>
      </c>
      <c r="N26" s="264">
        <v>71.099999999999994</v>
      </c>
      <c r="O26" s="264">
        <v>88.1</v>
      </c>
      <c r="P26" s="264">
        <v>66</v>
      </c>
      <c r="Q26" s="264">
        <v>82.9</v>
      </c>
      <c r="R26" s="263">
        <v>68.400000000000006</v>
      </c>
      <c r="S26" s="264">
        <v>83.4</v>
      </c>
      <c r="T26" s="447"/>
      <c r="U26" s="447"/>
      <c r="V26" s="264">
        <v>67.599999999999994</v>
      </c>
      <c r="W26" s="264">
        <v>83.4</v>
      </c>
      <c r="X26" s="448">
        <v>880</v>
      </c>
      <c r="Y26" s="448">
        <v>780</v>
      </c>
      <c r="Z26" s="448">
        <v>900</v>
      </c>
      <c r="AA26" s="448">
        <v>60</v>
      </c>
      <c r="AB26" s="448">
        <v>50</v>
      </c>
      <c r="AC26" s="448">
        <v>700</v>
      </c>
      <c r="AD26" s="448">
        <v>720</v>
      </c>
      <c r="AE26" s="448">
        <v>645</v>
      </c>
      <c r="AF26" s="448">
        <v>730</v>
      </c>
      <c r="AG26" s="448">
        <v>730</v>
      </c>
      <c r="AH26" s="458">
        <v>60</v>
      </c>
      <c r="AI26" s="264"/>
      <c r="AJ26" s="264"/>
      <c r="AK26" s="264"/>
      <c r="AL26" s="264"/>
      <c r="AM26" s="264"/>
      <c r="AN26" s="264"/>
      <c r="AO26" s="264">
        <v>72.400000000000006</v>
      </c>
      <c r="AP26" s="264">
        <v>88.5</v>
      </c>
    </row>
    <row r="27" spans="1:42" s="262" customFormat="1">
      <c r="A27" s="448" t="s">
        <v>351</v>
      </c>
      <c r="B27" s="448">
        <v>88.9</v>
      </c>
      <c r="C27" s="448">
        <v>6.45</v>
      </c>
      <c r="D27" s="448" t="s">
        <v>225</v>
      </c>
      <c r="E27" s="265">
        <v>42177</v>
      </c>
      <c r="F27" s="265" t="s">
        <v>329</v>
      </c>
      <c r="G27" s="263">
        <v>181</v>
      </c>
      <c r="H27" s="255">
        <v>12670</v>
      </c>
      <c r="I27" s="255">
        <v>1574904</v>
      </c>
      <c r="J27" s="255"/>
      <c r="K27" s="255">
        <v>48</v>
      </c>
      <c r="L27" s="263">
        <v>6.89</v>
      </c>
      <c r="M27" s="263">
        <v>5</v>
      </c>
      <c r="N27" s="264">
        <v>77.2</v>
      </c>
      <c r="O27" s="264">
        <v>92.5</v>
      </c>
      <c r="P27" s="264">
        <v>75.7</v>
      </c>
      <c r="Q27" s="264">
        <v>89.7</v>
      </c>
      <c r="R27" s="263">
        <v>75.400000000000006</v>
      </c>
      <c r="S27" s="264">
        <v>89.9</v>
      </c>
      <c r="T27" s="447"/>
      <c r="U27" s="447"/>
      <c r="V27" s="264">
        <v>76.599999999999994</v>
      </c>
      <c r="W27" s="264">
        <v>90</v>
      </c>
      <c r="X27" s="448">
        <v>880</v>
      </c>
      <c r="Y27" s="448">
        <v>780</v>
      </c>
      <c r="Z27" s="448">
        <v>900</v>
      </c>
      <c r="AA27" s="448">
        <v>60</v>
      </c>
      <c r="AB27" s="448">
        <v>50</v>
      </c>
      <c r="AC27" s="448">
        <v>700</v>
      </c>
      <c r="AD27" s="448">
        <v>720</v>
      </c>
      <c r="AE27" s="448">
        <v>645</v>
      </c>
      <c r="AF27" s="448">
        <v>730</v>
      </c>
      <c r="AG27" s="448">
        <v>730</v>
      </c>
      <c r="AH27" s="458">
        <v>60</v>
      </c>
      <c r="AI27" s="264"/>
      <c r="AJ27" s="264"/>
      <c r="AK27" s="264"/>
      <c r="AL27" s="264"/>
      <c r="AM27" s="264"/>
      <c r="AN27" s="264"/>
      <c r="AO27" s="264">
        <v>76.099999999999994</v>
      </c>
      <c r="AP27" s="264">
        <v>91.6</v>
      </c>
    </row>
    <row r="28" spans="1:42" s="262" customFormat="1">
      <c r="A28" s="448" t="s">
        <v>351</v>
      </c>
      <c r="B28" s="448">
        <v>88.9</v>
      </c>
      <c r="C28" s="448">
        <v>6.45</v>
      </c>
      <c r="D28" s="448" t="s">
        <v>225</v>
      </c>
      <c r="E28" s="265">
        <v>42178</v>
      </c>
      <c r="F28" s="265" t="s">
        <v>329</v>
      </c>
      <c r="G28" s="263">
        <v>181</v>
      </c>
      <c r="H28" s="255">
        <v>12670</v>
      </c>
      <c r="I28" s="255">
        <v>1574904</v>
      </c>
      <c r="J28" s="255"/>
      <c r="K28" s="255">
        <v>48</v>
      </c>
      <c r="L28" s="263">
        <v>6.89</v>
      </c>
      <c r="M28" s="263">
        <v>221</v>
      </c>
      <c r="N28" s="264">
        <v>73.3</v>
      </c>
      <c r="O28" s="264">
        <v>87.6</v>
      </c>
      <c r="P28" s="264">
        <v>72.8</v>
      </c>
      <c r="Q28" s="264">
        <v>87.7</v>
      </c>
      <c r="R28" s="263"/>
      <c r="S28" s="264"/>
      <c r="T28" s="447"/>
      <c r="U28" s="447"/>
      <c r="V28" s="264">
        <v>73.5</v>
      </c>
      <c r="W28" s="264">
        <v>89.9</v>
      </c>
      <c r="X28" s="448">
        <v>880</v>
      </c>
      <c r="Y28" s="448">
        <v>780</v>
      </c>
      <c r="Z28" s="448">
        <v>900</v>
      </c>
      <c r="AA28" s="448">
        <v>60</v>
      </c>
      <c r="AB28" s="448">
        <v>50</v>
      </c>
      <c r="AC28" s="448">
        <v>700</v>
      </c>
      <c r="AD28" s="448">
        <v>720</v>
      </c>
      <c r="AE28" s="448">
        <v>645</v>
      </c>
      <c r="AF28" s="448">
        <v>730</v>
      </c>
      <c r="AG28" s="448">
        <v>730</v>
      </c>
      <c r="AH28" s="458">
        <v>60</v>
      </c>
      <c r="AI28" s="264"/>
      <c r="AJ28" s="264"/>
      <c r="AK28" s="264"/>
      <c r="AL28" s="264"/>
      <c r="AM28" s="264"/>
      <c r="AN28" s="264"/>
      <c r="AO28" s="264"/>
      <c r="AP28" s="264"/>
    </row>
    <row r="29" spans="1:42" s="262" customFormat="1">
      <c r="A29" s="448" t="s">
        <v>351</v>
      </c>
      <c r="B29" s="448">
        <v>88.9</v>
      </c>
      <c r="C29" s="448">
        <v>6.45</v>
      </c>
      <c r="D29" s="448" t="s">
        <v>225</v>
      </c>
      <c r="E29" s="265">
        <v>42178</v>
      </c>
      <c r="F29" s="265" t="s">
        <v>329</v>
      </c>
      <c r="G29" s="263">
        <v>181</v>
      </c>
      <c r="H29" s="255">
        <v>12670</v>
      </c>
      <c r="I29" s="255">
        <v>1574904</v>
      </c>
      <c r="J29" s="255"/>
      <c r="K29" s="255">
        <v>48</v>
      </c>
      <c r="L29" s="263">
        <v>6.89</v>
      </c>
      <c r="M29" s="263">
        <v>378</v>
      </c>
      <c r="N29" s="264">
        <v>72.599999999999994</v>
      </c>
      <c r="O29" s="264">
        <v>90</v>
      </c>
      <c r="P29" s="264"/>
      <c r="Q29" s="264"/>
      <c r="R29" s="263">
        <v>70.900000000000006</v>
      </c>
      <c r="S29" s="264">
        <v>86.5</v>
      </c>
      <c r="T29" s="447"/>
      <c r="U29" s="447"/>
      <c r="V29" s="264"/>
      <c r="W29" s="264"/>
      <c r="X29" s="448">
        <v>880</v>
      </c>
      <c r="Y29" s="448">
        <v>780</v>
      </c>
      <c r="Z29" s="448">
        <v>900</v>
      </c>
      <c r="AA29" s="448">
        <v>60</v>
      </c>
      <c r="AB29" s="448">
        <v>50</v>
      </c>
      <c r="AC29" s="448">
        <v>700</v>
      </c>
      <c r="AD29" s="448">
        <v>720</v>
      </c>
      <c r="AE29" s="448">
        <v>645</v>
      </c>
      <c r="AF29" s="448">
        <v>730</v>
      </c>
      <c r="AG29" s="448">
        <v>730</v>
      </c>
      <c r="AH29" s="458">
        <v>60</v>
      </c>
      <c r="AI29" s="264"/>
      <c r="AJ29" s="264"/>
      <c r="AK29" s="264"/>
      <c r="AL29" s="264"/>
      <c r="AM29" s="264"/>
      <c r="AN29" s="264"/>
      <c r="AO29" s="264"/>
      <c r="AP29" s="264"/>
    </row>
    <row r="30" spans="1:42" s="262" customFormat="1">
      <c r="A30" s="448" t="s">
        <v>351</v>
      </c>
      <c r="B30" s="448">
        <v>88.9</v>
      </c>
      <c r="C30" s="448">
        <v>6.45</v>
      </c>
      <c r="D30" s="448" t="s">
        <v>225</v>
      </c>
      <c r="E30" s="265">
        <v>42178</v>
      </c>
      <c r="F30" s="265" t="s">
        <v>329</v>
      </c>
      <c r="G30" s="263">
        <v>182</v>
      </c>
      <c r="H30" s="255">
        <v>12670</v>
      </c>
      <c r="I30" s="255">
        <v>1574904</v>
      </c>
      <c r="J30" s="255"/>
      <c r="K30" s="255">
        <v>48</v>
      </c>
      <c r="L30" s="263">
        <v>6.89</v>
      </c>
      <c r="M30" s="263">
        <v>418</v>
      </c>
      <c r="N30" s="264">
        <v>73.900000000000006</v>
      </c>
      <c r="O30" s="264">
        <v>92.1</v>
      </c>
      <c r="P30" s="264"/>
      <c r="Q30" s="264"/>
      <c r="R30" s="263">
        <v>74</v>
      </c>
      <c r="S30" s="264">
        <v>89.4</v>
      </c>
      <c r="T30" s="447"/>
      <c r="U30" s="447"/>
      <c r="V30" s="264"/>
      <c r="W30" s="264"/>
      <c r="X30" s="448">
        <v>880</v>
      </c>
      <c r="Y30" s="448">
        <v>780</v>
      </c>
      <c r="Z30" s="448">
        <v>900</v>
      </c>
      <c r="AA30" s="448">
        <v>60</v>
      </c>
      <c r="AB30" s="448">
        <v>50</v>
      </c>
      <c r="AC30" s="448">
        <v>700</v>
      </c>
      <c r="AD30" s="448">
        <v>730</v>
      </c>
      <c r="AE30" s="448">
        <v>655</v>
      </c>
      <c r="AF30" s="448">
        <v>740</v>
      </c>
      <c r="AG30" s="448">
        <v>740</v>
      </c>
      <c r="AH30" s="458">
        <v>60</v>
      </c>
      <c r="AI30" s="264"/>
      <c r="AJ30" s="264"/>
      <c r="AK30" s="264"/>
      <c r="AL30" s="264"/>
      <c r="AM30" s="264"/>
      <c r="AN30" s="264"/>
      <c r="AO30" s="264"/>
      <c r="AP30" s="264"/>
    </row>
    <row r="31" spans="1:42" s="262" customFormat="1">
      <c r="A31" s="448" t="s">
        <v>351</v>
      </c>
      <c r="B31" s="448">
        <v>88.9</v>
      </c>
      <c r="C31" s="448">
        <v>6.45</v>
      </c>
      <c r="D31" s="448" t="s">
        <v>225</v>
      </c>
      <c r="E31" s="265">
        <v>42178</v>
      </c>
      <c r="F31" s="265" t="s">
        <v>329</v>
      </c>
      <c r="G31" s="263">
        <v>182</v>
      </c>
      <c r="H31" s="255">
        <v>12670</v>
      </c>
      <c r="I31" s="255">
        <v>1574904</v>
      </c>
      <c r="J31" s="255"/>
      <c r="K31" s="255">
        <v>48</v>
      </c>
      <c r="L31" s="263">
        <v>6.89</v>
      </c>
      <c r="M31" s="263">
        <v>470</v>
      </c>
      <c r="N31" s="264">
        <v>74.099999999999994</v>
      </c>
      <c r="O31" s="264">
        <v>92.8</v>
      </c>
      <c r="P31" s="264"/>
      <c r="Q31" s="264"/>
      <c r="R31" s="263">
        <v>69.2</v>
      </c>
      <c r="S31" s="264">
        <v>86.9</v>
      </c>
      <c r="T31" s="447"/>
      <c r="U31" s="447"/>
      <c r="V31" s="264"/>
      <c r="W31" s="264"/>
      <c r="X31" s="448">
        <v>860</v>
      </c>
      <c r="Y31" s="448">
        <v>760</v>
      </c>
      <c r="Z31" s="448">
        <v>900</v>
      </c>
      <c r="AA31" s="448">
        <v>60</v>
      </c>
      <c r="AB31" s="448">
        <v>50</v>
      </c>
      <c r="AC31" s="448">
        <v>700</v>
      </c>
      <c r="AD31" s="448">
        <v>730</v>
      </c>
      <c r="AE31" s="448">
        <v>655</v>
      </c>
      <c r="AF31" s="448">
        <v>740</v>
      </c>
      <c r="AG31" s="448">
        <v>740</v>
      </c>
      <c r="AH31" s="458">
        <v>60</v>
      </c>
      <c r="AI31" s="264"/>
      <c r="AJ31" s="264"/>
      <c r="AK31" s="264"/>
      <c r="AL31" s="264"/>
      <c r="AM31" s="264"/>
      <c r="AN31" s="264"/>
      <c r="AO31" s="264"/>
      <c r="AP31" s="264"/>
    </row>
    <row r="32" spans="1:42" s="262" customFormat="1">
      <c r="A32" s="448" t="s">
        <v>351</v>
      </c>
      <c r="B32" s="448">
        <v>88.9</v>
      </c>
      <c r="C32" s="448">
        <v>6.45</v>
      </c>
      <c r="D32" s="448" t="s">
        <v>225</v>
      </c>
      <c r="E32" s="265">
        <v>42178</v>
      </c>
      <c r="F32" s="265" t="s">
        <v>329</v>
      </c>
      <c r="G32" s="263">
        <v>182</v>
      </c>
      <c r="H32" s="255">
        <v>12670</v>
      </c>
      <c r="I32" s="255">
        <v>1574904</v>
      </c>
      <c r="J32" s="255"/>
      <c r="K32" s="255">
        <v>48</v>
      </c>
      <c r="L32" s="263">
        <v>6.89</v>
      </c>
      <c r="M32" s="263">
        <v>720</v>
      </c>
      <c r="N32" s="264">
        <v>72.8</v>
      </c>
      <c r="O32" s="264">
        <v>90.6</v>
      </c>
      <c r="P32" s="264"/>
      <c r="Q32" s="264"/>
      <c r="R32" s="263">
        <v>69.7</v>
      </c>
      <c r="S32" s="264">
        <v>86.8</v>
      </c>
      <c r="T32" s="447"/>
      <c r="U32" s="447"/>
      <c r="V32" s="264"/>
      <c r="W32" s="264"/>
      <c r="X32" s="448">
        <v>860</v>
      </c>
      <c r="Y32" s="448">
        <v>760</v>
      </c>
      <c r="Z32" s="448">
        <v>900</v>
      </c>
      <c r="AA32" s="448">
        <v>60</v>
      </c>
      <c r="AB32" s="448">
        <v>50</v>
      </c>
      <c r="AC32" s="448">
        <v>700</v>
      </c>
      <c r="AD32" s="448">
        <v>730</v>
      </c>
      <c r="AE32" s="448">
        <v>655</v>
      </c>
      <c r="AF32" s="448">
        <v>740</v>
      </c>
      <c r="AG32" s="448">
        <v>740</v>
      </c>
      <c r="AH32" s="458">
        <v>60</v>
      </c>
      <c r="AI32" s="264"/>
      <c r="AJ32" s="264"/>
      <c r="AK32" s="264"/>
      <c r="AL32" s="264"/>
      <c r="AM32" s="264"/>
      <c r="AN32" s="264"/>
      <c r="AO32" s="264"/>
      <c r="AP32" s="264"/>
    </row>
    <row r="33" spans="1:42" s="262" customFormat="1">
      <c r="A33" s="448" t="s">
        <v>351</v>
      </c>
      <c r="B33" s="448">
        <v>88.9</v>
      </c>
      <c r="C33" s="448">
        <v>6.45</v>
      </c>
      <c r="D33" s="448" t="s">
        <v>225</v>
      </c>
      <c r="E33" s="265">
        <v>42179</v>
      </c>
      <c r="F33" s="265" t="s">
        <v>329</v>
      </c>
      <c r="G33" s="263">
        <v>183</v>
      </c>
      <c r="H33" s="255">
        <v>12668</v>
      </c>
      <c r="I33" s="255">
        <v>1574904</v>
      </c>
      <c r="J33" s="255"/>
      <c r="K33" s="255">
        <v>47</v>
      </c>
      <c r="L33" s="263">
        <v>5.92</v>
      </c>
      <c r="M33" s="263">
        <v>10</v>
      </c>
      <c r="N33" s="264">
        <v>76.900000000000006</v>
      </c>
      <c r="O33" s="264">
        <v>94.4</v>
      </c>
      <c r="P33" s="264"/>
      <c r="Q33" s="264"/>
      <c r="R33" s="263">
        <v>72.400000000000006</v>
      </c>
      <c r="S33" s="264">
        <v>88.6</v>
      </c>
      <c r="T33" s="447"/>
      <c r="U33" s="447"/>
      <c r="V33" s="264"/>
      <c r="W33" s="264"/>
      <c r="X33" s="448">
        <v>860</v>
      </c>
      <c r="Y33" s="448">
        <v>760</v>
      </c>
      <c r="Z33" s="448">
        <v>900</v>
      </c>
      <c r="AA33" s="448">
        <v>60</v>
      </c>
      <c r="AB33" s="448">
        <v>50</v>
      </c>
      <c r="AC33" s="448">
        <v>700</v>
      </c>
      <c r="AD33" s="448">
        <v>730</v>
      </c>
      <c r="AE33" s="448">
        <v>655</v>
      </c>
      <c r="AF33" s="448">
        <v>740</v>
      </c>
      <c r="AG33" s="448">
        <v>740</v>
      </c>
      <c r="AH33" s="458">
        <v>60</v>
      </c>
      <c r="AI33" s="264"/>
      <c r="AJ33" s="264"/>
      <c r="AK33" s="264"/>
      <c r="AL33" s="264"/>
      <c r="AM33" s="264"/>
      <c r="AN33" s="264"/>
      <c r="AO33" s="264"/>
      <c r="AP33" s="264"/>
    </row>
    <row r="34" spans="1:42" s="262" customFormat="1">
      <c r="A34" s="448" t="s">
        <v>351</v>
      </c>
      <c r="B34" s="448">
        <v>88.9</v>
      </c>
      <c r="C34" s="448">
        <v>6.45</v>
      </c>
      <c r="D34" s="448" t="s">
        <v>225</v>
      </c>
      <c r="E34" s="265">
        <v>42179</v>
      </c>
      <c r="F34" s="265" t="s">
        <v>329</v>
      </c>
      <c r="G34" s="263">
        <v>183</v>
      </c>
      <c r="H34" s="255">
        <v>12668</v>
      </c>
      <c r="I34" s="255">
        <v>1574904</v>
      </c>
      <c r="J34" s="255"/>
      <c r="K34" s="255">
        <v>47</v>
      </c>
      <c r="L34" s="263">
        <v>5.92</v>
      </c>
      <c r="M34" s="263">
        <v>205</v>
      </c>
      <c r="N34" s="264">
        <v>73</v>
      </c>
      <c r="O34" s="264">
        <v>89.8</v>
      </c>
      <c r="P34" s="264"/>
      <c r="Q34" s="264"/>
      <c r="R34" s="263">
        <v>72.400000000000006</v>
      </c>
      <c r="S34" s="264">
        <v>88.6</v>
      </c>
      <c r="T34" s="447"/>
      <c r="U34" s="447"/>
      <c r="V34" s="264"/>
      <c r="W34" s="264"/>
      <c r="X34" s="448">
        <v>860</v>
      </c>
      <c r="Y34" s="448">
        <v>760</v>
      </c>
      <c r="Z34" s="448">
        <v>900</v>
      </c>
      <c r="AA34" s="448">
        <v>60</v>
      </c>
      <c r="AB34" s="448">
        <v>50</v>
      </c>
      <c r="AC34" s="448">
        <v>700</v>
      </c>
      <c r="AD34" s="448">
        <v>730</v>
      </c>
      <c r="AE34" s="448">
        <v>655</v>
      </c>
      <c r="AF34" s="448">
        <v>740</v>
      </c>
      <c r="AG34" s="448">
        <v>740</v>
      </c>
      <c r="AH34" s="458">
        <v>60</v>
      </c>
      <c r="AI34" s="264"/>
      <c r="AJ34" s="264"/>
      <c r="AK34" s="264"/>
      <c r="AL34" s="264"/>
      <c r="AM34" s="264"/>
      <c r="AN34" s="264"/>
      <c r="AO34" s="264"/>
      <c r="AP34" s="264"/>
    </row>
    <row r="35" spans="1:42" s="262" customFormat="1">
      <c r="A35" s="448" t="s">
        <v>351</v>
      </c>
      <c r="B35" s="448">
        <v>88.9</v>
      </c>
      <c r="C35" s="448">
        <v>6.45</v>
      </c>
      <c r="D35" s="448" t="s">
        <v>225</v>
      </c>
      <c r="E35" s="265">
        <v>42179</v>
      </c>
      <c r="F35" s="265" t="s">
        <v>329</v>
      </c>
      <c r="G35" s="263">
        <v>184</v>
      </c>
      <c r="H35" s="255">
        <v>12670</v>
      </c>
      <c r="I35" s="255">
        <v>1574904</v>
      </c>
      <c r="J35" s="255"/>
      <c r="K35" s="255">
        <v>48</v>
      </c>
      <c r="L35" s="263">
        <v>6.89</v>
      </c>
      <c r="M35" s="263">
        <v>737</v>
      </c>
      <c r="N35" s="264"/>
      <c r="O35" s="264"/>
      <c r="P35" s="264"/>
      <c r="Q35" s="264"/>
      <c r="R35" s="263"/>
      <c r="S35" s="264"/>
      <c r="T35" s="447"/>
      <c r="U35" s="447"/>
      <c r="V35" s="264">
        <v>71.8</v>
      </c>
      <c r="W35" s="264">
        <v>87.9</v>
      </c>
      <c r="X35" s="448">
        <v>860</v>
      </c>
      <c r="Y35" s="448">
        <v>760</v>
      </c>
      <c r="Z35" s="448">
        <v>900</v>
      </c>
      <c r="AA35" s="448">
        <v>60</v>
      </c>
      <c r="AB35" s="448">
        <v>50</v>
      </c>
      <c r="AC35" s="448">
        <v>700</v>
      </c>
      <c r="AD35" s="448">
        <v>730</v>
      </c>
      <c r="AE35" s="448">
        <v>655</v>
      </c>
      <c r="AF35" s="448">
        <v>740</v>
      </c>
      <c r="AG35" s="448">
        <v>740</v>
      </c>
      <c r="AH35" s="458">
        <v>60</v>
      </c>
      <c r="AI35" s="264"/>
      <c r="AJ35" s="264"/>
      <c r="AK35" s="264"/>
      <c r="AL35" s="264"/>
      <c r="AM35" s="264"/>
      <c r="AN35" s="264"/>
      <c r="AO35" s="264">
        <v>73.7</v>
      </c>
      <c r="AP35" s="264">
        <v>88.8</v>
      </c>
    </row>
    <row r="36" spans="1:42" s="262" customFormat="1">
      <c r="A36" s="448" t="s">
        <v>351</v>
      </c>
      <c r="B36" s="448">
        <v>88.9</v>
      </c>
      <c r="C36" s="448">
        <v>6.45</v>
      </c>
      <c r="D36" s="448" t="s">
        <v>225</v>
      </c>
      <c r="E36" s="265">
        <v>42179</v>
      </c>
      <c r="F36" s="265" t="s">
        <v>329</v>
      </c>
      <c r="G36" s="263">
        <v>185</v>
      </c>
      <c r="H36" s="255">
        <v>12668</v>
      </c>
      <c r="I36" s="255">
        <v>1574904</v>
      </c>
      <c r="J36" s="255"/>
      <c r="K36" s="255">
        <v>47</v>
      </c>
      <c r="L36" s="263">
        <v>5.92</v>
      </c>
      <c r="M36" s="263">
        <v>330</v>
      </c>
      <c r="N36" s="264">
        <v>74.099999999999994</v>
      </c>
      <c r="O36" s="264">
        <v>91.8</v>
      </c>
      <c r="P36" s="264"/>
      <c r="Q36" s="264"/>
      <c r="R36" s="263">
        <v>73.3</v>
      </c>
      <c r="S36" s="264">
        <v>91.8</v>
      </c>
      <c r="T36" s="447"/>
      <c r="U36" s="447"/>
      <c r="V36" s="264"/>
      <c r="W36" s="264"/>
      <c r="X36" s="448">
        <v>860</v>
      </c>
      <c r="Y36" s="448">
        <v>760</v>
      </c>
      <c r="Z36" s="448">
        <v>900</v>
      </c>
      <c r="AA36" s="448">
        <v>60</v>
      </c>
      <c r="AB36" s="448">
        <v>50</v>
      </c>
      <c r="AC36" s="448">
        <v>700</v>
      </c>
      <c r="AD36" s="448">
        <v>730</v>
      </c>
      <c r="AE36" s="448">
        <v>655</v>
      </c>
      <c r="AF36" s="448">
        <v>740</v>
      </c>
      <c r="AG36" s="448">
        <v>740</v>
      </c>
      <c r="AH36" s="458">
        <v>60</v>
      </c>
      <c r="AI36" s="264"/>
      <c r="AJ36" s="264"/>
      <c r="AK36" s="264"/>
      <c r="AL36" s="264"/>
      <c r="AM36" s="264"/>
      <c r="AN36" s="264"/>
      <c r="AO36" s="264"/>
      <c r="AP36" s="264"/>
    </row>
    <row r="37" spans="1:42" s="262" customFormat="1">
      <c r="A37" s="448" t="s">
        <v>351</v>
      </c>
      <c r="B37" s="448">
        <v>88.9</v>
      </c>
      <c r="C37" s="448">
        <v>6.45</v>
      </c>
      <c r="D37" s="448" t="s">
        <v>225</v>
      </c>
      <c r="E37" s="265">
        <v>42179</v>
      </c>
      <c r="F37" s="265" t="s">
        <v>329</v>
      </c>
      <c r="G37" s="263">
        <v>186</v>
      </c>
      <c r="H37" s="255">
        <v>12670</v>
      </c>
      <c r="I37" s="255">
        <v>1574904</v>
      </c>
      <c r="J37" s="255"/>
      <c r="K37" s="255">
        <v>48</v>
      </c>
      <c r="L37" s="263">
        <v>6.89</v>
      </c>
      <c r="M37" s="263">
        <v>812</v>
      </c>
      <c r="N37" s="264">
        <v>73.5</v>
      </c>
      <c r="O37" s="264">
        <v>92.3</v>
      </c>
      <c r="P37" s="264"/>
      <c r="Q37" s="264"/>
      <c r="R37" s="263">
        <v>71.3</v>
      </c>
      <c r="S37" s="264">
        <v>89.9</v>
      </c>
      <c r="T37" s="447"/>
      <c r="U37" s="447"/>
      <c r="V37" s="264"/>
      <c r="W37" s="264"/>
      <c r="X37" s="448">
        <v>860</v>
      </c>
      <c r="Y37" s="448">
        <v>760</v>
      </c>
      <c r="Z37" s="448">
        <v>900</v>
      </c>
      <c r="AA37" s="448">
        <v>60</v>
      </c>
      <c r="AB37" s="448">
        <v>50</v>
      </c>
      <c r="AC37" s="448">
        <v>700</v>
      </c>
      <c r="AD37" s="448">
        <v>730</v>
      </c>
      <c r="AE37" s="448">
        <v>655</v>
      </c>
      <c r="AF37" s="448">
        <v>740</v>
      </c>
      <c r="AG37" s="448">
        <v>740</v>
      </c>
      <c r="AH37" s="458">
        <v>60</v>
      </c>
      <c r="AI37" s="264"/>
      <c r="AJ37" s="264"/>
      <c r="AK37" s="264"/>
      <c r="AL37" s="264"/>
      <c r="AM37" s="264"/>
      <c r="AN37" s="264"/>
      <c r="AO37" s="264"/>
      <c r="AP37" s="264"/>
    </row>
    <row r="38" spans="1:42" s="262" customFormat="1">
      <c r="A38" s="448" t="s">
        <v>351</v>
      </c>
      <c r="B38" s="448">
        <v>88.9</v>
      </c>
      <c r="C38" s="448">
        <v>6.45</v>
      </c>
      <c r="D38" s="448" t="s">
        <v>225</v>
      </c>
      <c r="E38" s="265">
        <v>42179</v>
      </c>
      <c r="F38" s="265" t="s">
        <v>329</v>
      </c>
      <c r="G38" s="263">
        <v>186</v>
      </c>
      <c r="H38" s="255">
        <v>12670</v>
      </c>
      <c r="I38" s="255">
        <v>1574904</v>
      </c>
      <c r="J38" s="255"/>
      <c r="K38" s="255">
        <v>48</v>
      </c>
      <c r="L38" s="263">
        <v>6.89</v>
      </c>
      <c r="M38" s="263">
        <v>773</v>
      </c>
      <c r="N38" s="264"/>
      <c r="O38" s="264"/>
      <c r="P38" s="264"/>
      <c r="Q38" s="264"/>
      <c r="R38" s="263"/>
      <c r="S38" s="264"/>
      <c r="T38" s="447"/>
      <c r="U38" s="447"/>
      <c r="V38" s="264">
        <v>70.400000000000006</v>
      </c>
      <c r="W38" s="264">
        <v>87.1</v>
      </c>
      <c r="X38" s="448">
        <v>860</v>
      </c>
      <c r="Y38" s="448">
        <v>760</v>
      </c>
      <c r="Z38" s="448">
        <v>900</v>
      </c>
      <c r="AA38" s="448">
        <v>60</v>
      </c>
      <c r="AB38" s="448">
        <v>50</v>
      </c>
      <c r="AC38" s="448">
        <v>700</v>
      </c>
      <c r="AD38" s="448">
        <v>730</v>
      </c>
      <c r="AE38" s="448">
        <v>655</v>
      </c>
      <c r="AF38" s="448">
        <v>740</v>
      </c>
      <c r="AG38" s="448">
        <v>740</v>
      </c>
      <c r="AH38" s="458">
        <v>60</v>
      </c>
      <c r="AI38" s="264"/>
      <c r="AJ38" s="264"/>
      <c r="AK38" s="264"/>
      <c r="AL38" s="264"/>
      <c r="AM38" s="264"/>
      <c r="AN38" s="264"/>
      <c r="AO38" s="264">
        <v>72.2</v>
      </c>
      <c r="AP38" s="264">
        <v>89.1</v>
      </c>
    </row>
    <row r="39" spans="1:42" s="262" customFormat="1">
      <c r="A39" s="448" t="s">
        <v>351</v>
      </c>
      <c r="B39" s="448">
        <v>88.9</v>
      </c>
      <c r="C39" s="448">
        <v>6.45</v>
      </c>
      <c r="D39" s="448" t="s">
        <v>225</v>
      </c>
      <c r="E39" s="265">
        <v>42181</v>
      </c>
      <c r="F39" s="265" t="s">
        <v>329</v>
      </c>
      <c r="G39" s="263">
        <v>204</v>
      </c>
      <c r="H39" s="255">
        <v>12670</v>
      </c>
      <c r="I39" s="255">
        <v>1574904</v>
      </c>
      <c r="J39" s="255"/>
      <c r="K39" s="255">
        <v>48</v>
      </c>
      <c r="L39" s="263">
        <v>6.89</v>
      </c>
      <c r="M39" s="263">
        <v>882</v>
      </c>
      <c r="N39" s="264">
        <v>76.8</v>
      </c>
      <c r="O39" s="264">
        <v>94.2</v>
      </c>
      <c r="P39" s="264"/>
      <c r="Q39" s="264"/>
      <c r="R39" s="263">
        <v>76.099999999999994</v>
      </c>
      <c r="S39" s="264">
        <v>90</v>
      </c>
      <c r="T39" s="447"/>
      <c r="U39" s="447"/>
      <c r="V39" s="264"/>
      <c r="W39" s="264"/>
      <c r="X39" s="448">
        <v>860</v>
      </c>
      <c r="Y39" s="448">
        <v>760</v>
      </c>
      <c r="Z39" s="448">
        <v>900</v>
      </c>
      <c r="AA39" s="448">
        <v>60</v>
      </c>
      <c r="AB39" s="448">
        <v>50</v>
      </c>
      <c r="AC39" s="448">
        <v>700</v>
      </c>
      <c r="AD39" s="448">
        <v>730</v>
      </c>
      <c r="AE39" s="448">
        <v>655</v>
      </c>
      <c r="AF39" s="448">
        <v>740</v>
      </c>
      <c r="AG39" s="448">
        <v>740</v>
      </c>
      <c r="AH39" s="458">
        <v>60</v>
      </c>
      <c r="AI39" s="264"/>
      <c r="AJ39" s="264"/>
      <c r="AK39" s="264"/>
      <c r="AL39" s="264"/>
      <c r="AM39" s="264"/>
      <c r="AN39" s="264"/>
      <c r="AO39" s="264"/>
      <c r="AP39" s="264"/>
    </row>
    <row r="40" spans="1:42" s="262" customFormat="1">
      <c r="A40" s="448" t="s">
        <v>351</v>
      </c>
      <c r="B40" s="448">
        <v>88.9</v>
      </c>
      <c r="C40" s="448">
        <v>6.45</v>
      </c>
      <c r="D40" s="448" t="s">
        <v>225</v>
      </c>
      <c r="E40" s="265">
        <v>42207</v>
      </c>
      <c r="F40" s="265" t="s">
        <v>329</v>
      </c>
      <c r="G40" s="263">
        <v>290</v>
      </c>
      <c r="H40" s="255">
        <v>12670</v>
      </c>
      <c r="I40" s="255">
        <v>1574904</v>
      </c>
      <c r="J40" s="255"/>
      <c r="K40" s="255">
        <v>48</v>
      </c>
      <c r="L40" s="263">
        <v>6.89</v>
      </c>
      <c r="M40" s="263">
        <v>1147</v>
      </c>
      <c r="N40" s="264">
        <v>74.3</v>
      </c>
      <c r="O40" s="264">
        <v>92.9</v>
      </c>
      <c r="P40" s="264"/>
      <c r="Q40" s="264"/>
      <c r="R40" s="450">
        <v>72</v>
      </c>
      <c r="S40" s="264">
        <v>88.3</v>
      </c>
      <c r="T40" s="447"/>
      <c r="U40" s="447"/>
      <c r="V40" s="264"/>
      <c r="W40" s="264"/>
      <c r="X40" s="448">
        <v>860</v>
      </c>
      <c r="Y40" s="448">
        <v>760</v>
      </c>
      <c r="Z40" s="448">
        <v>900</v>
      </c>
      <c r="AA40" s="448">
        <v>60</v>
      </c>
      <c r="AB40" s="448">
        <v>50</v>
      </c>
      <c r="AC40" s="448">
        <v>700</v>
      </c>
      <c r="AD40" s="448">
        <v>730</v>
      </c>
      <c r="AE40" s="448">
        <v>655</v>
      </c>
      <c r="AF40" s="448">
        <v>740</v>
      </c>
      <c r="AG40" s="448">
        <v>740</v>
      </c>
      <c r="AH40" s="458">
        <v>60</v>
      </c>
      <c r="AI40" s="264"/>
      <c r="AJ40" s="264"/>
      <c r="AK40" s="264"/>
      <c r="AL40" s="264"/>
      <c r="AM40" s="264"/>
      <c r="AN40" s="264"/>
      <c r="AO40" s="264"/>
      <c r="AP40" s="264"/>
    </row>
    <row r="41" spans="1:42" s="433" customFormat="1" ht="15.75" thickBot="1">
      <c r="A41" s="448" t="s">
        <v>351</v>
      </c>
      <c r="B41" s="448">
        <v>88.9</v>
      </c>
      <c r="C41" s="448">
        <v>6.45</v>
      </c>
      <c r="D41" s="448" t="s">
        <v>225</v>
      </c>
      <c r="E41" s="265">
        <v>42207</v>
      </c>
      <c r="F41" s="265" t="s">
        <v>329</v>
      </c>
      <c r="G41" s="263">
        <v>291</v>
      </c>
      <c r="H41" s="255">
        <v>12668</v>
      </c>
      <c r="I41" s="255">
        <v>1574904</v>
      </c>
      <c r="J41" s="255"/>
      <c r="K41" s="255">
        <v>47</v>
      </c>
      <c r="L41" s="263">
        <v>5.92</v>
      </c>
      <c r="M41" s="263">
        <v>388</v>
      </c>
      <c r="N41" s="264">
        <v>72.2</v>
      </c>
      <c r="O41" s="264">
        <v>90.9</v>
      </c>
      <c r="P41" s="264"/>
      <c r="Q41" s="264"/>
      <c r="R41" s="263">
        <v>70.400000000000006</v>
      </c>
      <c r="S41" s="264">
        <v>90</v>
      </c>
      <c r="T41" s="447"/>
      <c r="U41" s="447"/>
      <c r="V41" s="264"/>
      <c r="W41" s="264"/>
      <c r="X41" s="448">
        <v>860</v>
      </c>
      <c r="Y41" s="448">
        <v>760</v>
      </c>
      <c r="Z41" s="448">
        <v>900</v>
      </c>
      <c r="AA41" s="448">
        <v>60</v>
      </c>
      <c r="AB41" s="448">
        <v>50</v>
      </c>
      <c r="AC41" s="448">
        <v>700</v>
      </c>
      <c r="AD41" s="448">
        <v>730</v>
      </c>
      <c r="AE41" s="448">
        <v>655</v>
      </c>
      <c r="AF41" s="448">
        <v>740</v>
      </c>
      <c r="AG41" s="448">
        <v>740</v>
      </c>
      <c r="AH41" s="458">
        <v>60</v>
      </c>
      <c r="AI41" s="264"/>
      <c r="AJ41" s="264"/>
      <c r="AK41" s="264"/>
      <c r="AL41" s="264"/>
      <c r="AM41" s="264"/>
      <c r="AN41" s="264"/>
      <c r="AO41" s="264"/>
      <c r="AP41" s="264"/>
    </row>
    <row r="42" spans="1:42" s="262" customFormat="1" ht="15.75">
      <c r="A42" s="448" t="s">
        <v>351</v>
      </c>
      <c r="B42" s="448">
        <v>88.9</v>
      </c>
      <c r="C42" s="448">
        <v>6.45</v>
      </c>
      <c r="D42" s="448" t="s">
        <v>225</v>
      </c>
      <c r="E42" s="265">
        <v>42244</v>
      </c>
      <c r="F42" s="384" t="s">
        <v>337</v>
      </c>
      <c r="G42" s="263">
        <v>452</v>
      </c>
      <c r="H42" s="384">
        <v>12679</v>
      </c>
      <c r="I42" s="288">
        <v>1574904</v>
      </c>
      <c r="J42" s="288"/>
      <c r="K42" s="255">
        <v>50</v>
      </c>
      <c r="L42" s="263">
        <v>5.56</v>
      </c>
      <c r="M42" s="263">
        <v>1</v>
      </c>
      <c r="N42" s="264">
        <v>72.400000000000006</v>
      </c>
      <c r="O42" s="264">
        <v>92.1</v>
      </c>
      <c r="P42" s="264"/>
      <c r="Q42" s="264"/>
      <c r="R42" s="263">
        <v>71.7</v>
      </c>
      <c r="S42" s="264">
        <v>90.5</v>
      </c>
      <c r="T42" s="447"/>
      <c r="U42" s="447"/>
      <c r="V42" s="264"/>
      <c r="W42" s="264"/>
      <c r="X42" s="448">
        <v>860</v>
      </c>
      <c r="Y42" s="448">
        <v>760</v>
      </c>
      <c r="Z42" s="448">
        <v>900</v>
      </c>
      <c r="AA42" s="448">
        <v>60</v>
      </c>
      <c r="AB42" s="448">
        <v>50</v>
      </c>
      <c r="AC42" s="448">
        <v>700</v>
      </c>
      <c r="AD42" s="448">
        <v>730</v>
      </c>
      <c r="AE42" s="448">
        <v>655</v>
      </c>
      <c r="AF42" s="448">
        <v>740</v>
      </c>
      <c r="AG42" s="448">
        <v>740</v>
      </c>
      <c r="AH42" s="458">
        <v>60</v>
      </c>
      <c r="AI42" s="447"/>
      <c r="AJ42" s="447"/>
      <c r="AK42" s="447"/>
      <c r="AL42" s="447"/>
      <c r="AM42" s="447"/>
      <c r="AN42" s="447"/>
      <c r="AO42" s="447"/>
      <c r="AP42" s="447"/>
    </row>
    <row r="43" spans="1:42" s="433" customFormat="1" ht="16.5" thickBot="1">
      <c r="A43" s="448" t="s">
        <v>351</v>
      </c>
      <c r="B43" s="448">
        <v>88.9</v>
      </c>
      <c r="C43" s="448">
        <v>6.45</v>
      </c>
      <c r="D43" s="448" t="s">
        <v>225</v>
      </c>
      <c r="E43" s="265">
        <v>42244</v>
      </c>
      <c r="F43" s="384" t="s">
        <v>329</v>
      </c>
      <c r="G43" s="263">
        <v>453</v>
      </c>
      <c r="H43" s="384">
        <v>12669</v>
      </c>
      <c r="I43" s="288">
        <v>1574904</v>
      </c>
      <c r="J43" s="288"/>
      <c r="K43" s="255">
        <v>50</v>
      </c>
      <c r="L43" s="263">
        <v>6.14</v>
      </c>
      <c r="M43" s="263">
        <v>1</v>
      </c>
      <c r="N43" s="264">
        <v>73.099999999999994</v>
      </c>
      <c r="O43" s="264">
        <v>93</v>
      </c>
      <c r="P43" s="264"/>
      <c r="Q43" s="264"/>
      <c r="R43" s="450">
        <v>73</v>
      </c>
      <c r="S43" s="264">
        <v>91.2</v>
      </c>
      <c r="T43" s="447"/>
      <c r="U43" s="447"/>
      <c r="V43" s="264"/>
      <c r="W43" s="264"/>
      <c r="X43" s="448">
        <v>860</v>
      </c>
      <c r="Y43" s="448">
        <v>760</v>
      </c>
      <c r="Z43" s="448">
        <v>900</v>
      </c>
      <c r="AA43" s="448">
        <v>60</v>
      </c>
      <c r="AB43" s="448">
        <v>50</v>
      </c>
      <c r="AC43" s="448">
        <v>700</v>
      </c>
      <c r="AD43" s="448">
        <v>730</v>
      </c>
      <c r="AE43" s="448">
        <v>655</v>
      </c>
      <c r="AF43" s="448">
        <v>740</v>
      </c>
      <c r="AG43" s="448">
        <v>740</v>
      </c>
      <c r="AH43" s="458">
        <v>60</v>
      </c>
      <c r="AI43" s="447"/>
      <c r="AJ43" s="447"/>
      <c r="AK43" s="447"/>
      <c r="AL43" s="447"/>
      <c r="AM43" s="447"/>
      <c r="AN43" s="447"/>
      <c r="AO43" s="447"/>
      <c r="AP43" s="447"/>
    </row>
    <row r="44" spans="1:42" s="262" customFormat="1">
      <c r="A44" s="448" t="s">
        <v>351</v>
      </c>
      <c r="B44" s="448">
        <v>88.9</v>
      </c>
      <c r="C44" s="448">
        <v>6.45</v>
      </c>
      <c r="D44" s="448" t="s">
        <v>225</v>
      </c>
      <c r="E44" s="265">
        <v>43659</v>
      </c>
      <c r="F44" s="265" t="s">
        <v>307</v>
      </c>
      <c r="G44" s="263"/>
      <c r="H44" s="255">
        <v>13300</v>
      </c>
      <c r="I44" s="255">
        <v>3692102</v>
      </c>
      <c r="J44" s="255"/>
      <c r="K44" s="255">
        <v>45</v>
      </c>
      <c r="L44" s="406">
        <v>5</v>
      </c>
      <c r="M44" s="263"/>
      <c r="N44" s="264"/>
      <c r="O44" s="264"/>
      <c r="P44" s="264"/>
      <c r="Q44" s="264"/>
      <c r="R44" s="263"/>
      <c r="S44" s="264"/>
      <c r="T44" s="447"/>
      <c r="U44" s="447"/>
      <c r="V44" s="264"/>
      <c r="W44" s="264"/>
      <c r="X44" s="448">
        <v>450</v>
      </c>
      <c r="Y44" s="448">
        <v>450</v>
      </c>
      <c r="Z44" s="448">
        <v>450</v>
      </c>
      <c r="AA44" s="448">
        <v>48</v>
      </c>
      <c r="AB44" s="448">
        <v>50</v>
      </c>
      <c r="AC44" s="448" t="s">
        <v>340</v>
      </c>
      <c r="AD44" s="448">
        <v>560</v>
      </c>
      <c r="AE44" s="448">
        <v>560</v>
      </c>
      <c r="AF44" s="448">
        <v>560</v>
      </c>
      <c r="AG44" s="448">
        <v>560</v>
      </c>
      <c r="AH44" s="458">
        <v>48</v>
      </c>
      <c r="AI44" s="447"/>
      <c r="AJ44" s="447"/>
      <c r="AK44" s="447"/>
      <c r="AL44" s="447"/>
      <c r="AM44" s="447"/>
      <c r="AN44" s="447"/>
      <c r="AO44" s="447"/>
      <c r="AP44" s="447"/>
    </row>
    <row r="45" spans="1:42" s="262" customFormat="1" ht="15.75">
      <c r="A45" s="466" t="s">
        <v>351</v>
      </c>
      <c r="B45" s="467">
        <v>88.9</v>
      </c>
      <c r="C45" s="468">
        <v>6.45</v>
      </c>
      <c r="D45" s="448" t="s">
        <v>225</v>
      </c>
      <c r="E45" s="469">
        <v>45481</v>
      </c>
      <c r="F45" s="470" t="s">
        <v>352</v>
      </c>
      <c r="G45" s="470" t="s">
        <v>353</v>
      </c>
      <c r="H45" s="471">
        <v>71186</v>
      </c>
      <c r="I45" s="472">
        <v>5639201</v>
      </c>
      <c r="J45" s="472">
        <v>350</v>
      </c>
      <c r="K45" s="471">
        <v>50</v>
      </c>
      <c r="L45" s="473">
        <v>3.72</v>
      </c>
      <c r="M45" s="288">
        <v>2</v>
      </c>
      <c r="N45" s="264">
        <v>74.7</v>
      </c>
      <c r="O45" s="264">
        <v>90.6</v>
      </c>
      <c r="P45" s="264"/>
      <c r="Q45" s="264"/>
      <c r="R45" s="263"/>
      <c r="S45" s="264"/>
      <c r="T45" s="447"/>
      <c r="U45" s="447"/>
      <c r="V45" s="264">
        <v>73.400000000000006</v>
      </c>
      <c r="W45" s="264">
        <v>89.9</v>
      </c>
      <c r="X45" s="448">
        <v>850</v>
      </c>
      <c r="Y45" s="448">
        <v>800</v>
      </c>
      <c r="Z45" s="448">
        <v>920</v>
      </c>
      <c r="AA45" s="448">
        <v>122</v>
      </c>
      <c r="AB45" s="448">
        <v>32</v>
      </c>
      <c r="AC45" s="448">
        <v>1400</v>
      </c>
      <c r="AD45" s="448">
        <v>670</v>
      </c>
      <c r="AE45" s="448">
        <v>570</v>
      </c>
      <c r="AF45" s="448">
        <v>730</v>
      </c>
      <c r="AG45" s="448">
        <v>730</v>
      </c>
      <c r="AH45" s="458">
        <v>122</v>
      </c>
      <c r="AI45" s="447"/>
      <c r="AJ45" s="447"/>
      <c r="AK45" s="447"/>
      <c r="AL45" s="447"/>
      <c r="AM45" s="447"/>
      <c r="AN45" s="447"/>
      <c r="AO45" s="447"/>
      <c r="AP45" s="447"/>
    </row>
    <row r="46" spans="1:42" s="262" customFormat="1" ht="15.75">
      <c r="A46" s="466" t="s">
        <v>351</v>
      </c>
      <c r="B46" s="467">
        <v>88.9</v>
      </c>
      <c r="C46" s="468">
        <v>6.45</v>
      </c>
      <c r="D46" s="448" t="s">
        <v>225</v>
      </c>
      <c r="E46" s="469">
        <v>45481</v>
      </c>
      <c r="F46" s="470" t="s">
        <v>352</v>
      </c>
      <c r="G46" s="470" t="s">
        <v>353</v>
      </c>
      <c r="H46" s="471">
        <v>71186</v>
      </c>
      <c r="I46" s="472">
        <v>5639201</v>
      </c>
      <c r="J46" s="472">
        <v>350</v>
      </c>
      <c r="K46" s="471">
        <v>50</v>
      </c>
      <c r="L46" s="473">
        <v>3.72</v>
      </c>
      <c r="M46" s="288">
        <v>43</v>
      </c>
      <c r="N46" s="264">
        <v>73.400000000000006</v>
      </c>
      <c r="O46" s="264">
        <v>88.7</v>
      </c>
      <c r="P46" s="264">
        <v>72.599999999999994</v>
      </c>
      <c r="Q46" s="264">
        <v>89.2</v>
      </c>
      <c r="R46" s="450">
        <v>73</v>
      </c>
      <c r="S46" s="264">
        <v>89.1</v>
      </c>
      <c r="T46" s="450">
        <v>73.5</v>
      </c>
      <c r="U46" s="450">
        <v>90</v>
      </c>
      <c r="V46" s="450">
        <v>73.8</v>
      </c>
      <c r="W46" s="450">
        <v>89.4</v>
      </c>
      <c r="X46" s="448">
        <v>850</v>
      </c>
      <c r="Y46" s="448">
        <v>800</v>
      </c>
      <c r="Z46" s="448">
        <v>920</v>
      </c>
      <c r="AA46" s="448">
        <v>122</v>
      </c>
      <c r="AB46" s="448">
        <v>32</v>
      </c>
      <c r="AC46" s="448">
        <v>1400</v>
      </c>
      <c r="AD46" s="448">
        <v>670</v>
      </c>
      <c r="AE46" s="448">
        <v>570</v>
      </c>
      <c r="AF46" s="448">
        <v>730</v>
      </c>
      <c r="AG46" s="448">
        <v>730</v>
      </c>
      <c r="AH46" s="458">
        <v>122</v>
      </c>
      <c r="AI46" s="447"/>
      <c r="AJ46" s="447"/>
      <c r="AK46" s="447"/>
      <c r="AL46" s="447"/>
      <c r="AM46" s="447"/>
      <c r="AN46" s="447"/>
      <c r="AO46" s="447"/>
      <c r="AP46" s="447"/>
    </row>
    <row r="47" spans="1:42" s="262" customFormat="1" ht="15.75">
      <c r="A47" s="466" t="s">
        <v>351</v>
      </c>
      <c r="B47" s="467">
        <v>88.9</v>
      </c>
      <c r="C47" s="468">
        <v>6.45</v>
      </c>
      <c r="D47" s="448" t="s">
        <v>225</v>
      </c>
      <c r="E47" s="469">
        <v>45511</v>
      </c>
      <c r="F47" s="470" t="s">
        <v>352</v>
      </c>
      <c r="G47" s="263" t="s">
        <v>355</v>
      </c>
      <c r="H47" s="255">
        <v>71821</v>
      </c>
      <c r="I47" s="255">
        <v>5657601</v>
      </c>
      <c r="J47" s="472">
        <v>350</v>
      </c>
      <c r="K47" s="471">
        <v>50</v>
      </c>
      <c r="L47" s="263">
        <v>4.03</v>
      </c>
      <c r="M47" s="263">
        <v>1</v>
      </c>
      <c r="N47" s="264">
        <v>71.2</v>
      </c>
      <c r="O47" s="264">
        <v>87.7</v>
      </c>
      <c r="P47" s="264">
        <v>74.3</v>
      </c>
      <c r="Q47" s="264">
        <v>89.4</v>
      </c>
      <c r="R47" s="450">
        <v>75</v>
      </c>
      <c r="S47" s="264">
        <v>89.4</v>
      </c>
      <c r="T47" s="450">
        <v>74.099999999999994</v>
      </c>
      <c r="U47" s="450">
        <v>89.3</v>
      </c>
      <c r="V47" s="450">
        <v>74.7</v>
      </c>
      <c r="W47" s="450">
        <v>90.5</v>
      </c>
      <c r="X47" s="448">
        <v>850</v>
      </c>
      <c r="Y47" s="448">
        <v>800</v>
      </c>
      <c r="Z47" s="448">
        <v>920</v>
      </c>
      <c r="AA47" s="448">
        <v>122</v>
      </c>
      <c r="AB47" s="448">
        <v>32</v>
      </c>
      <c r="AC47" s="448">
        <v>1400</v>
      </c>
      <c r="AD47" s="448">
        <v>670</v>
      </c>
      <c r="AE47" s="448">
        <v>570</v>
      </c>
      <c r="AF47" s="448">
        <v>730</v>
      </c>
      <c r="AG47" s="448">
        <v>730</v>
      </c>
      <c r="AH47" s="458">
        <v>122</v>
      </c>
      <c r="AI47" s="447"/>
      <c r="AJ47" s="447"/>
      <c r="AK47" s="447"/>
      <c r="AL47" s="447"/>
      <c r="AM47" s="447"/>
      <c r="AN47" s="447"/>
      <c r="AO47" s="447"/>
      <c r="AP47" s="447"/>
    </row>
    <row r="48" spans="1:42" s="262" customFormat="1" ht="15.75">
      <c r="A48" s="466" t="s">
        <v>351</v>
      </c>
      <c r="B48" s="467">
        <v>88.9</v>
      </c>
      <c r="C48" s="468">
        <v>6.45</v>
      </c>
      <c r="D48" s="448" t="s">
        <v>225</v>
      </c>
      <c r="E48" s="469">
        <v>45511</v>
      </c>
      <c r="F48" s="470" t="s">
        <v>352</v>
      </c>
      <c r="G48" s="263" t="s">
        <v>355</v>
      </c>
      <c r="H48" s="255">
        <v>71821</v>
      </c>
      <c r="I48" s="255">
        <v>5657601</v>
      </c>
      <c r="J48" s="472">
        <v>350</v>
      </c>
      <c r="K48" s="471">
        <v>50</v>
      </c>
      <c r="L48" s="263">
        <v>4.03</v>
      </c>
      <c r="M48" s="263">
        <v>12</v>
      </c>
      <c r="N48" s="264">
        <v>72.2</v>
      </c>
      <c r="O48" s="264">
        <v>88.5</v>
      </c>
      <c r="P48" s="264">
        <v>73.8</v>
      </c>
      <c r="Q48" s="264">
        <v>89.4</v>
      </c>
      <c r="R48" s="450">
        <v>74</v>
      </c>
      <c r="S48" s="264">
        <v>89.1</v>
      </c>
      <c r="T48" s="450">
        <v>73.5</v>
      </c>
      <c r="U48" s="450">
        <v>89.6</v>
      </c>
      <c r="V48" s="450">
        <v>71.3</v>
      </c>
      <c r="W48" s="450">
        <v>86.4</v>
      </c>
      <c r="X48" s="448">
        <v>850</v>
      </c>
      <c r="Y48" s="448">
        <v>800</v>
      </c>
      <c r="Z48" s="448">
        <v>920</v>
      </c>
      <c r="AA48" s="448">
        <v>122</v>
      </c>
      <c r="AB48" s="448">
        <v>32</v>
      </c>
      <c r="AC48" s="448">
        <v>1400</v>
      </c>
      <c r="AD48" s="448">
        <v>670</v>
      </c>
      <c r="AE48" s="448">
        <v>570</v>
      </c>
      <c r="AF48" s="448">
        <v>730</v>
      </c>
      <c r="AG48" s="448">
        <v>730</v>
      </c>
      <c r="AH48" s="458">
        <v>122</v>
      </c>
      <c r="AI48" s="447"/>
      <c r="AJ48" s="447"/>
      <c r="AK48" s="447"/>
      <c r="AL48" s="447"/>
      <c r="AM48" s="447"/>
      <c r="AN48" s="447"/>
      <c r="AO48" s="447"/>
      <c r="AP48" s="447"/>
    </row>
    <row r="49" spans="1:42" s="262" customFormat="1" ht="15.75">
      <c r="A49" s="466" t="s">
        <v>351</v>
      </c>
      <c r="B49" s="467">
        <v>88.9</v>
      </c>
      <c r="C49" s="468">
        <v>6.45</v>
      </c>
      <c r="D49" s="448" t="s">
        <v>225</v>
      </c>
      <c r="E49" s="469">
        <v>45511</v>
      </c>
      <c r="F49" s="470" t="s">
        <v>352</v>
      </c>
      <c r="G49" s="263" t="s">
        <v>356</v>
      </c>
      <c r="H49" s="255">
        <v>71820</v>
      </c>
      <c r="I49" s="255">
        <v>5657601</v>
      </c>
      <c r="J49" s="472">
        <v>350</v>
      </c>
      <c r="K49" s="471">
        <v>50</v>
      </c>
      <c r="L49" s="406">
        <v>5</v>
      </c>
      <c r="M49" s="263">
        <v>9</v>
      </c>
      <c r="N49" s="264">
        <v>69.7</v>
      </c>
      <c r="O49" s="264">
        <v>88.3</v>
      </c>
      <c r="P49" s="264">
        <v>70.2</v>
      </c>
      <c r="Q49" s="264">
        <v>89.4</v>
      </c>
      <c r="R49" s="450">
        <v>70.599999999999994</v>
      </c>
      <c r="S49" s="264">
        <v>88.5</v>
      </c>
      <c r="T49" s="450">
        <v>71.5</v>
      </c>
      <c r="U49" s="450">
        <v>89.3</v>
      </c>
      <c r="V49" s="450">
        <v>72.599999999999994</v>
      </c>
      <c r="W49" s="450">
        <v>89.1</v>
      </c>
      <c r="X49" s="448">
        <v>850</v>
      </c>
      <c r="Y49" s="448">
        <v>800</v>
      </c>
      <c r="Z49" s="448">
        <v>920</v>
      </c>
      <c r="AA49" s="448">
        <v>122</v>
      </c>
      <c r="AB49" s="448">
        <v>32</v>
      </c>
      <c r="AC49" s="448">
        <v>1400</v>
      </c>
      <c r="AD49" s="448">
        <v>670</v>
      </c>
      <c r="AE49" s="448">
        <v>570</v>
      </c>
      <c r="AF49" s="448">
        <v>730</v>
      </c>
      <c r="AG49" s="448">
        <v>730</v>
      </c>
      <c r="AH49" s="458">
        <v>122</v>
      </c>
      <c r="AI49" s="447"/>
      <c r="AJ49" s="447"/>
      <c r="AK49" s="447"/>
      <c r="AL49" s="447"/>
      <c r="AM49" s="447"/>
      <c r="AN49" s="447"/>
      <c r="AO49" s="447"/>
      <c r="AP49" s="447"/>
    </row>
    <row r="50" spans="1:42" s="262" customFormat="1" ht="15.75">
      <c r="A50" s="466" t="s">
        <v>351</v>
      </c>
      <c r="B50" s="467">
        <v>88.9</v>
      </c>
      <c r="C50" s="468">
        <v>6.45</v>
      </c>
      <c r="D50" s="448" t="s">
        <v>225</v>
      </c>
      <c r="E50" s="469">
        <v>45511</v>
      </c>
      <c r="F50" s="470" t="s">
        <v>352</v>
      </c>
      <c r="G50" s="263" t="s">
        <v>356</v>
      </c>
      <c r="H50" s="255">
        <v>71820</v>
      </c>
      <c r="I50" s="255">
        <v>5657601</v>
      </c>
      <c r="J50" s="472">
        <v>350</v>
      </c>
      <c r="K50" s="471">
        <v>50</v>
      </c>
      <c r="L50" s="406">
        <v>5</v>
      </c>
      <c r="M50" s="263">
        <v>17</v>
      </c>
      <c r="N50" s="264">
        <v>71.400000000000006</v>
      </c>
      <c r="O50" s="264">
        <v>89.4</v>
      </c>
      <c r="P50" s="264">
        <v>71.099999999999994</v>
      </c>
      <c r="Q50" s="264">
        <v>88.9</v>
      </c>
      <c r="R50" s="450">
        <v>73.3</v>
      </c>
      <c r="S50" s="264">
        <v>90.1</v>
      </c>
      <c r="T50" s="450">
        <v>71.7</v>
      </c>
      <c r="U50" s="450">
        <v>89.3</v>
      </c>
      <c r="V50" s="450">
        <v>71.400000000000006</v>
      </c>
      <c r="W50" s="450">
        <v>87.9</v>
      </c>
      <c r="X50" s="448">
        <v>850</v>
      </c>
      <c r="Y50" s="448">
        <v>800</v>
      </c>
      <c r="Z50" s="448">
        <v>920</v>
      </c>
      <c r="AA50" s="448">
        <v>122</v>
      </c>
      <c r="AB50" s="448">
        <v>32</v>
      </c>
      <c r="AC50" s="448">
        <v>1400</v>
      </c>
      <c r="AD50" s="448">
        <v>670</v>
      </c>
      <c r="AE50" s="448">
        <v>570</v>
      </c>
      <c r="AF50" s="448">
        <v>730</v>
      </c>
      <c r="AG50" s="448">
        <v>730</v>
      </c>
      <c r="AH50" s="458">
        <v>122</v>
      </c>
      <c r="AI50" s="447"/>
      <c r="AJ50" s="447"/>
      <c r="AK50" s="447"/>
      <c r="AL50" s="447"/>
      <c r="AM50" s="447"/>
      <c r="AN50" s="447"/>
      <c r="AO50" s="447"/>
      <c r="AP50" s="447"/>
    </row>
    <row r="51" spans="1:42" s="262" customFormat="1" ht="15.75">
      <c r="A51" s="466" t="s">
        <v>351</v>
      </c>
      <c r="B51" s="467">
        <v>88.9</v>
      </c>
      <c r="C51" s="468">
        <v>6.45</v>
      </c>
      <c r="D51" s="448" t="s">
        <v>225</v>
      </c>
      <c r="E51" s="469">
        <v>45511</v>
      </c>
      <c r="F51" s="470" t="s">
        <v>352</v>
      </c>
      <c r="G51" s="263" t="s">
        <v>357</v>
      </c>
      <c r="H51" s="255">
        <v>71819</v>
      </c>
      <c r="I51" s="255">
        <v>5657601</v>
      </c>
      <c r="J51" s="472">
        <v>350</v>
      </c>
      <c r="K51" s="471">
        <v>50</v>
      </c>
      <c r="L51" s="406">
        <v>3.81</v>
      </c>
      <c r="M51" s="263">
        <v>2</v>
      </c>
      <c r="N51" s="264">
        <v>71.599999999999994</v>
      </c>
      <c r="O51" s="264">
        <v>89.3</v>
      </c>
      <c r="P51" s="264">
        <v>67.900000000000006</v>
      </c>
      <c r="Q51" s="264">
        <v>85.5</v>
      </c>
      <c r="R51" s="450">
        <v>71.400000000000006</v>
      </c>
      <c r="S51" s="264">
        <v>89</v>
      </c>
      <c r="T51" s="450">
        <v>71</v>
      </c>
      <c r="U51" s="450">
        <v>87.8</v>
      </c>
      <c r="V51" s="450">
        <v>71</v>
      </c>
      <c r="W51" s="450">
        <v>88.2</v>
      </c>
      <c r="X51" s="448">
        <v>850</v>
      </c>
      <c r="Y51" s="448">
        <v>800</v>
      </c>
      <c r="Z51" s="448">
        <v>920</v>
      </c>
      <c r="AA51" s="448">
        <v>122</v>
      </c>
      <c r="AB51" s="448">
        <v>32</v>
      </c>
      <c r="AC51" s="448">
        <v>1400</v>
      </c>
      <c r="AD51" s="448">
        <v>670</v>
      </c>
      <c r="AE51" s="448">
        <v>570</v>
      </c>
      <c r="AF51" s="448">
        <v>730</v>
      </c>
      <c r="AG51" s="448">
        <v>730</v>
      </c>
      <c r="AH51" s="458">
        <v>122</v>
      </c>
      <c r="AI51" s="447"/>
      <c r="AJ51" s="447"/>
      <c r="AK51" s="447"/>
      <c r="AL51" s="447"/>
      <c r="AM51" s="447"/>
      <c r="AN51" s="447"/>
      <c r="AO51" s="447"/>
      <c r="AP51" s="447"/>
    </row>
    <row r="52" spans="1:42" s="262" customFormat="1" ht="15.75">
      <c r="A52" s="466" t="s">
        <v>351</v>
      </c>
      <c r="B52" s="467">
        <v>88.9</v>
      </c>
      <c r="C52" s="468">
        <v>6.45</v>
      </c>
      <c r="D52" s="448" t="s">
        <v>225</v>
      </c>
      <c r="E52" s="469">
        <v>45511</v>
      </c>
      <c r="F52" s="470" t="s">
        <v>352</v>
      </c>
      <c r="G52" s="263" t="s">
        <v>357</v>
      </c>
      <c r="H52" s="255">
        <v>71819</v>
      </c>
      <c r="I52" s="255">
        <v>5657601</v>
      </c>
      <c r="J52" s="472">
        <v>350</v>
      </c>
      <c r="K52" s="471">
        <v>50</v>
      </c>
      <c r="L52" s="406">
        <v>3.81</v>
      </c>
      <c r="M52" s="263">
        <v>20</v>
      </c>
      <c r="N52" s="264">
        <v>70</v>
      </c>
      <c r="O52" s="264">
        <v>86.3</v>
      </c>
      <c r="P52" s="264">
        <v>70.8</v>
      </c>
      <c r="Q52" s="264">
        <v>87.5</v>
      </c>
      <c r="R52" s="450">
        <v>71.8</v>
      </c>
      <c r="S52" s="264">
        <v>88</v>
      </c>
      <c r="T52" s="450">
        <v>71</v>
      </c>
      <c r="U52" s="450">
        <v>87.5</v>
      </c>
      <c r="V52" s="450">
        <v>73.3</v>
      </c>
      <c r="W52" s="450">
        <v>89.8</v>
      </c>
      <c r="X52" s="448">
        <v>850</v>
      </c>
      <c r="Y52" s="448">
        <v>800</v>
      </c>
      <c r="Z52" s="448">
        <v>920</v>
      </c>
      <c r="AA52" s="448">
        <v>122</v>
      </c>
      <c r="AB52" s="448">
        <v>32</v>
      </c>
      <c r="AC52" s="448">
        <v>1400</v>
      </c>
      <c r="AD52" s="448">
        <v>670</v>
      </c>
      <c r="AE52" s="448">
        <v>570</v>
      </c>
      <c r="AF52" s="448">
        <v>730</v>
      </c>
      <c r="AG52" s="448">
        <v>730</v>
      </c>
      <c r="AH52" s="458">
        <v>122</v>
      </c>
      <c r="AI52" s="264"/>
      <c r="AJ52" s="264"/>
      <c r="AK52" s="264"/>
      <c r="AL52" s="264"/>
      <c r="AM52" s="264"/>
      <c r="AN52" s="264"/>
      <c r="AO52" s="264"/>
      <c r="AP52" s="264"/>
    </row>
    <row r="53" spans="1:42" s="262" customFormat="1">
      <c r="A53" s="448"/>
      <c r="B53" s="448"/>
      <c r="C53" s="448"/>
      <c r="D53" s="448"/>
      <c r="E53" s="265"/>
      <c r="F53" s="265"/>
      <c r="G53" s="263"/>
      <c r="H53" s="255"/>
      <c r="I53" s="255"/>
      <c r="J53" s="255"/>
      <c r="K53" s="255"/>
      <c r="L53" s="263"/>
      <c r="M53" s="263"/>
      <c r="N53" s="264"/>
      <c r="O53" s="264"/>
      <c r="P53" s="264"/>
      <c r="Q53" s="264"/>
      <c r="R53" s="263"/>
      <c r="S53" s="264"/>
      <c r="T53" s="447"/>
      <c r="U53" s="447"/>
      <c r="V53" s="264"/>
      <c r="W53" s="264"/>
      <c r="X53" s="448"/>
      <c r="Y53" s="448"/>
      <c r="Z53" s="448"/>
      <c r="AA53" s="448"/>
      <c r="AB53" s="448"/>
      <c r="AC53" s="448"/>
      <c r="AD53" s="448"/>
      <c r="AE53" s="448"/>
      <c r="AF53" s="448"/>
      <c r="AG53" s="448"/>
      <c r="AH53" s="458"/>
      <c r="AI53" s="264"/>
      <c r="AJ53" s="264"/>
      <c r="AK53" s="264"/>
      <c r="AL53" s="264"/>
      <c r="AM53" s="264"/>
      <c r="AN53" s="264"/>
      <c r="AO53" s="264"/>
      <c r="AP53" s="264"/>
    </row>
    <row r="54" spans="1:42" s="262" customFormat="1">
      <c r="A54" s="448"/>
      <c r="B54" s="448"/>
      <c r="C54" s="448"/>
      <c r="D54" s="448"/>
      <c r="E54" s="265"/>
      <c r="F54" s="265"/>
      <c r="G54" s="263"/>
      <c r="H54" s="255"/>
      <c r="I54" s="255"/>
      <c r="J54" s="255"/>
      <c r="K54" s="255"/>
      <c r="L54" s="263"/>
      <c r="M54" s="263"/>
      <c r="N54" s="264"/>
      <c r="O54" s="264"/>
      <c r="P54" s="264"/>
      <c r="Q54" s="264"/>
      <c r="R54" s="263"/>
      <c r="S54" s="264"/>
      <c r="T54" s="447"/>
      <c r="U54" s="447"/>
      <c r="V54" s="264"/>
      <c r="W54" s="264"/>
      <c r="X54" s="448"/>
      <c r="Y54" s="448"/>
      <c r="Z54" s="448"/>
      <c r="AA54" s="448"/>
      <c r="AB54" s="448"/>
      <c r="AC54" s="448"/>
      <c r="AD54" s="448"/>
      <c r="AE54" s="448"/>
      <c r="AF54" s="448"/>
      <c r="AG54" s="448"/>
      <c r="AH54" s="458"/>
      <c r="AI54" s="264"/>
      <c r="AJ54" s="264"/>
      <c r="AK54" s="264"/>
      <c r="AL54" s="264"/>
      <c r="AM54" s="264"/>
      <c r="AN54" s="264"/>
      <c r="AO54" s="264"/>
      <c r="AP54" s="264"/>
    </row>
    <row r="55" spans="1:42" s="262" customFormat="1">
      <c r="A55" s="448"/>
      <c r="B55" s="448"/>
      <c r="C55" s="448"/>
      <c r="D55" s="448"/>
      <c r="E55" s="265"/>
      <c r="F55" s="265"/>
      <c r="G55" s="263"/>
      <c r="H55" s="255"/>
      <c r="I55" s="255"/>
      <c r="J55" s="255"/>
      <c r="K55" s="255"/>
      <c r="L55" s="263"/>
      <c r="M55" s="263"/>
      <c r="N55" s="264"/>
      <c r="O55" s="264"/>
      <c r="P55" s="264"/>
      <c r="Q55" s="264"/>
      <c r="R55" s="263"/>
      <c r="S55" s="264"/>
      <c r="T55" s="447"/>
      <c r="U55" s="447"/>
      <c r="V55" s="264"/>
      <c r="W55" s="264"/>
      <c r="X55" s="448"/>
      <c r="Y55" s="448"/>
      <c r="Z55" s="448"/>
      <c r="AA55" s="448"/>
      <c r="AB55" s="448"/>
      <c r="AC55" s="448"/>
      <c r="AD55" s="448"/>
      <c r="AE55" s="448"/>
      <c r="AF55" s="448"/>
      <c r="AG55" s="448"/>
      <c r="AH55" s="458"/>
      <c r="AI55" s="264"/>
      <c r="AJ55" s="264"/>
      <c r="AK55" s="264"/>
      <c r="AL55" s="264"/>
      <c r="AM55" s="264"/>
      <c r="AN55" s="264"/>
      <c r="AO55" s="264"/>
      <c r="AP55" s="264"/>
    </row>
    <row r="56" spans="1:42" s="262" customFormat="1">
      <c r="A56" s="448"/>
      <c r="B56" s="448"/>
      <c r="C56" s="448"/>
      <c r="D56" s="448"/>
      <c r="E56" s="265"/>
      <c r="F56" s="265"/>
      <c r="G56" s="263"/>
      <c r="H56" s="255"/>
      <c r="I56" s="255"/>
      <c r="J56" s="255"/>
      <c r="K56" s="255"/>
      <c r="L56" s="263"/>
      <c r="M56" s="263"/>
      <c r="N56" s="264"/>
      <c r="O56" s="264"/>
      <c r="P56" s="264"/>
      <c r="Q56" s="264"/>
      <c r="R56" s="263"/>
      <c r="S56" s="264"/>
      <c r="T56" s="447"/>
      <c r="U56" s="447"/>
      <c r="V56" s="264"/>
      <c r="W56" s="264"/>
      <c r="X56" s="448"/>
      <c r="Y56" s="448"/>
      <c r="Z56" s="448"/>
      <c r="AA56" s="448"/>
      <c r="AB56" s="448"/>
      <c r="AC56" s="448"/>
      <c r="AD56" s="448"/>
      <c r="AE56" s="448"/>
      <c r="AF56" s="448"/>
      <c r="AG56" s="448"/>
      <c r="AH56" s="458"/>
      <c r="AI56" s="264"/>
      <c r="AJ56" s="264"/>
      <c r="AK56" s="264"/>
      <c r="AL56" s="264"/>
      <c r="AM56" s="264"/>
      <c r="AN56" s="264"/>
      <c r="AO56" s="264"/>
      <c r="AP56" s="264"/>
    </row>
    <row r="57" spans="1:42" s="262" customFormat="1">
      <c r="A57" s="448"/>
      <c r="B57" s="448"/>
      <c r="C57" s="448"/>
      <c r="D57" s="448"/>
      <c r="E57" s="265"/>
      <c r="F57" s="265"/>
      <c r="G57" s="263"/>
      <c r="H57" s="255"/>
      <c r="I57" s="255"/>
      <c r="J57" s="255"/>
      <c r="K57" s="255"/>
      <c r="L57" s="263"/>
      <c r="M57" s="263"/>
      <c r="N57" s="264"/>
      <c r="O57" s="264"/>
      <c r="P57" s="264"/>
      <c r="Q57" s="264"/>
      <c r="R57" s="263"/>
      <c r="S57" s="264"/>
      <c r="T57" s="447"/>
      <c r="U57" s="447"/>
      <c r="V57" s="264"/>
      <c r="W57" s="264"/>
      <c r="X57" s="448"/>
      <c r="Y57" s="448"/>
      <c r="Z57" s="448"/>
      <c r="AA57" s="448"/>
      <c r="AB57" s="448"/>
      <c r="AC57" s="448"/>
      <c r="AD57" s="448"/>
      <c r="AE57" s="448"/>
      <c r="AF57" s="448"/>
      <c r="AG57" s="448"/>
      <c r="AH57" s="458"/>
      <c r="AI57" s="264"/>
      <c r="AJ57" s="264"/>
      <c r="AK57" s="264"/>
      <c r="AL57" s="264"/>
      <c r="AM57" s="264"/>
      <c r="AN57" s="264"/>
      <c r="AO57" s="264"/>
      <c r="AP57" s="264"/>
    </row>
    <row r="58" spans="1:42" s="262" customFormat="1">
      <c r="A58" s="448"/>
      <c r="B58" s="448"/>
      <c r="C58" s="448"/>
      <c r="D58" s="448"/>
      <c r="E58" s="265"/>
      <c r="F58" s="265"/>
      <c r="G58" s="263"/>
      <c r="H58" s="255"/>
      <c r="I58" s="255"/>
      <c r="J58" s="255"/>
      <c r="K58" s="255"/>
      <c r="L58" s="263"/>
      <c r="M58" s="263"/>
      <c r="N58" s="264"/>
      <c r="O58" s="264"/>
      <c r="P58" s="264"/>
      <c r="Q58" s="264"/>
      <c r="R58" s="263"/>
      <c r="S58" s="264"/>
      <c r="T58" s="447"/>
      <c r="U58" s="447"/>
      <c r="V58" s="264"/>
      <c r="W58" s="264"/>
      <c r="X58" s="448"/>
      <c r="Y58" s="448"/>
      <c r="Z58" s="448"/>
      <c r="AA58" s="448"/>
      <c r="AB58" s="448"/>
      <c r="AC58" s="448"/>
      <c r="AD58" s="448"/>
      <c r="AE58" s="448"/>
      <c r="AF58" s="448"/>
      <c r="AG58" s="448"/>
      <c r="AH58" s="458"/>
      <c r="AI58" s="264"/>
      <c r="AJ58" s="264"/>
      <c r="AK58" s="264"/>
      <c r="AL58" s="264"/>
      <c r="AM58" s="264"/>
      <c r="AN58" s="264"/>
      <c r="AO58" s="264"/>
      <c r="AP58" s="264"/>
    </row>
    <row r="59" spans="1:42" s="262" customFormat="1">
      <c r="A59" s="448"/>
      <c r="B59" s="448"/>
      <c r="C59" s="448"/>
      <c r="D59" s="448"/>
      <c r="E59" s="265"/>
      <c r="F59" s="265"/>
      <c r="G59" s="263"/>
      <c r="H59" s="255"/>
      <c r="I59" s="255"/>
      <c r="J59" s="255"/>
      <c r="K59" s="255"/>
      <c r="L59" s="263"/>
      <c r="M59" s="263"/>
      <c r="N59" s="264"/>
      <c r="O59" s="264"/>
      <c r="P59" s="264"/>
      <c r="Q59" s="264"/>
      <c r="R59" s="263"/>
      <c r="S59" s="264"/>
      <c r="T59" s="447"/>
      <c r="U59" s="447"/>
      <c r="V59" s="264"/>
      <c r="W59" s="264"/>
      <c r="X59" s="448"/>
      <c r="Y59" s="448"/>
      <c r="Z59" s="448"/>
      <c r="AA59" s="448"/>
      <c r="AB59" s="448"/>
      <c r="AC59" s="448"/>
      <c r="AD59" s="448"/>
      <c r="AE59" s="448"/>
      <c r="AF59" s="448"/>
      <c r="AG59" s="448"/>
      <c r="AH59" s="458"/>
      <c r="AI59" s="264"/>
      <c r="AJ59" s="264"/>
      <c r="AK59" s="264"/>
      <c r="AL59" s="264"/>
      <c r="AM59" s="264"/>
      <c r="AN59" s="264"/>
      <c r="AO59" s="264"/>
      <c r="AP59" s="264"/>
    </row>
    <row r="60" spans="1:42" s="262" customFormat="1">
      <c r="A60" s="448"/>
      <c r="B60" s="448"/>
      <c r="C60" s="448"/>
      <c r="D60" s="448"/>
      <c r="E60" s="265"/>
      <c r="F60" s="265"/>
      <c r="G60" s="263"/>
      <c r="H60" s="255"/>
      <c r="I60" s="255"/>
      <c r="J60" s="255"/>
      <c r="K60" s="255"/>
      <c r="L60" s="263"/>
      <c r="M60" s="263"/>
      <c r="N60" s="264"/>
      <c r="O60" s="264"/>
      <c r="P60" s="264"/>
      <c r="Q60" s="264"/>
      <c r="R60" s="263"/>
      <c r="S60" s="264"/>
      <c r="T60" s="447"/>
      <c r="U60" s="447"/>
      <c r="V60" s="264"/>
      <c r="W60" s="264"/>
      <c r="X60" s="448"/>
      <c r="Y60" s="448"/>
      <c r="Z60" s="448"/>
      <c r="AA60" s="448"/>
      <c r="AB60" s="448"/>
      <c r="AC60" s="448"/>
      <c r="AD60" s="448"/>
      <c r="AE60" s="448"/>
      <c r="AF60" s="448"/>
      <c r="AG60" s="448"/>
      <c r="AH60" s="458"/>
      <c r="AI60" s="264"/>
      <c r="AJ60" s="264"/>
      <c r="AK60" s="264"/>
      <c r="AL60" s="264"/>
      <c r="AM60" s="264"/>
      <c r="AN60" s="264"/>
      <c r="AO60" s="264"/>
      <c r="AP60" s="264"/>
    </row>
    <row r="61" spans="1:42" s="262" customFormat="1">
      <c r="A61" s="448"/>
      <c r="B61" s="448"/>
      <c r="C61" s="448"/>
      <c r="D61" s="448"/>
      <c r="E61" s="265"/>
      <c r="F61" s="265"/>
      <c r="G61" s="263"/>
      <c r="H61" s="255"/>
      <c r="I61" s="255"/>
      <c r="J61" s="255"/>
      <c r="K61" s="255"/>
      <c r="L61" s="263"/>
      <c r="M61" s="263"/>
      <c r="N61" s="264"/>
      <c r="O61" s="264"/>
      <c r="P61" s="264"/>
      <c r="Q61" s="264"/>
      <c r="R61" s="263"/>
      <c r="S61" s="264"/>
      <c r="T61" s="447"/>
      <c r="U61" s="447"/>
      <c r="V61" s="264"/>
      <c r="W61" s="264"/>
      <c r="X61" s="448"/>
      <c r="Y61" s="448"/>
      <c r="Z61" s="448"/>
      <c r="AA61" s="448"/>
      <c r="AB61" s="448"/>
      <c r="AC61" s="448"/>
      <c r="AD61" s="448"/>
      <c r="AE61" s="448"/>
      <c r="AF61" s="448"/>
      <c r="AG61" s="448"/>
      <c r="AH61" s="458"/>
      <c r="AI61" s="264"/>
      <c r="AJ61" s="264"/>
      <c r="AK61" s="264"/>
      <c r="AL61" s="264"/>
      <c r="AM61" s="264"/>
      <c r="AN61" s="264"/>
      <c r="AO61" s="264"/>
      <c r="AP61" s="264"/>
    </row>
    <row r="62" spans="1:42" s="262" customFormat="1">
      <c r="A62" s="448"/>
      <c r="B62" s="448"/>
      <c r="C62" s="448"/>
      <c r="D62" s="448"/>
      <c r="E62" s="265"/>
      <c r="F62" s="265"/>
      <c r="G62" s="263"/>
      <c r="H62" s="255"/>
      <c r="I62" s="255"/>
      <c r="J62" s="255"/>
      <c r="K62" s="255"/>
      <c r="L62" s="263"/>
      <c r="M62" s="263"/>
      <c r="N62" s="264"/>
      <c r="O62" s="264"/>
      <c r="P62" s="264"/>
      <c r="Q62" s="264"/>
      <c r="R62" s="263"/>
      <c r="S62" s="264"/>
      <c r="T62" s="447"/>
      <c r="U62" s="447"/>
      <c r="V62" s="264"/>
      <c r="W62" s="264"/>
      <c r="X62" s="448"/>
      <c r="Y62" s="448"/>
      <c r="Z62" s="448"/>
      <c r="AA62" s="448"/>
      <c r="AB62" s="448"/>
      <c r="AC62" s="448"/>
      <c r="AD62" s="448"/>
      <c r="AE62" s="448"/>
      <c r="AF62" s="448"/>
      <c r="AG62" s="448"/>
      <c r="AH62" s="458"/>
      <c r="AI62" s="264"/>
      <c r="AJ62" s="264"/>
      <c r="AK62" s="264"/>
      <c r="AL62" s="264"/>
      <c r="AM62" s="264"/>
      <c r="AN62" s="264"/>
      <c r="AO62" s="264"/>
      <c r="AP62" s="264"/>
    </row>
    <row r="63" spans="1:42" s="262" customFormat="1">
      <c r="A63" s="448"/>
      <c r="B63" s="448"/>
      <c r="C63" s="448"/>
      <c r="D63" s="448"/>
      <c r="E63" s="265"/>
      <c r="F63" s="265"/>
      <c r="G63" s="263"/>
      <c r="H63" s="255"/>
      <c r="I63" s="255"/>
      <c r="J63" s="255"/>
      <c r="K63" s="255"/>
      <c r="L63" s="263"/>
      <c r="M63" s="263"/>
      <c r="N63" s="264"/>
      <c r="O63" s="264"/>
      <c r="P63" s="264"/>
      <c r="Q63" s="264"/>
      <c r="R63" s="263"/>
      <c r="S63" s="264"/>
      <c r="T63" s="447"/>
      <c r="U63" s="447"/>
      <c r="V63" s="264"/>
      <c r="W63" s="264"/>
      <c r="X63" s="448"/>
      <c r="Y63" s="448"/>
      <c r="Z63" s="448"/>
      <c r="AA63" s="448"/>
      <c r="AB63" s="448"/>
      <c r="AC63" s="448"/>
      <c r="AD63" s="448"/>
      <c r="AE63" s="448"/>
      <c r="AF63" s="448"/>
      <c r="AG63" s="448"/>
      <c r="AH63" s="458"/>
      <c r="AI63" s="264"/>
      <c r="AJ63" s="264"/>
      <c r="AK63" s="264"/>
      <c r="AL63" s="264"/>
      <c r="AM63" s="264"/>
      <c r="AN63" s="264"/>
      <c r="AO63" s="264"/>
      <c r="AP63" s="264"/>
    </row>
    <row r="64" spans="1:42" s="262" customFormat="1">
      <c r="A64" s="448"/>
      <c r="B64" s="448"/>
      <c r="C64" s="448"/>
      <c r="D64" s="448"/>
      <c r="E64" s="265"/>
      <c r="F64" s="265"/>
      <c r="G64" s="263"/>
      <c r="H64" s="255"/>
      <c r="I64" s="255"/>
      <c r="J64" s="255"/>
      <c r="K64" s="255"/>
      <c r="L64" s="263"/>
      <c r="M64" s="263"/>
      <c r="N64" s="264"/>
      <c r="O64" s="264"/>
      <c r="P64" s="264"/>
      <c r="Q64" s="264"/>
      <c r="R64" s="263"/>
      <c r="S64" s="264"/>
      <c r="T64" s="447"/>
      <c r="U64" s="447"/>
      <c r="V64" s="264"/>
      <c r="W64" s="264"/>
      <c r="X64" s="448"/>
      <c r="Y64" s="448"/>
      <c r="Z64" s="448"/>
      <c r="AA64" s="448"/>
      <c r="AB64" s="448"/>
      <c r="AC64" s="448"/>
      <c r="AD64" s="448"/>
      <c r="AE64" s="448"/>
      <c r="AF64" s="448"/>
      <c r="AG64" s="448"/>
      <c r="AH64" s="458"/>
      <c r="AI64" s="264"/>
      <c r="AJ64" s="264"/>
      <c r="AK64" s="264"/>
      <c r="AL64" s="264"/>
      <c r="AM64" s="264"/>
      <c r="AN64" s="264"/>
      <c r="AO64" s="264"/>
      <c r="AP64" s="264"/>
    </row>
    <row r="65" spans="1:42" s="262" customFormat="1">
      <c r="A65" s="448"/>
      <c r="B65" s="448"/>
      <c r="C65" s="448"/>
      <c r="D65" s="448"/>
      <c r="E65" s="265"/>
      <c r="F65" s="265"/>
      <c r="G65" s="263"/>
      <c r="H65" s="255"/>
      <c r="I65" s="255"/>
      <c r="J65" s="255"/>
      <c r="K65" s="255"/>
      <c r="L65" s="263"/>
      <c r="M65" s="263"/>
      <c r="N65" s="264"/>
      <c r="O65" s="264"/>
      <c r="P65" s="264"/>
      <c r="Q65" s="264"/>
      <c r="R65" s="263"/>
      <c r="S65" s="264"/>
      <c r="T65" s="447"/>
      <c r="U65" s="447"/>
      <c r="V65" s="264"/>
      <c r="W65" s="264"/>
      <c r="X65" s="448"/>
      <c r="Y65" s="448"/>
      <c r="Z65" s="448"/>
      <c r="AA65" s="448"/>
      <c r="AB65" s="448"/>
      <c r="AC65" s="448"/>
      <c r="AD65" s="448"/>
      <c r="AE65" s="448"/>
      <c r="AF65" s="448"/>
      <c r="AG65" s="448"/>
      <c r="AH65" s="458"/>
      <c r="AI65" s="264"/>
      <c r="AJ65" s="264"/>
      <c r="AK65" s="264"/>
      <c r="AL65" s="264"/>
      <c r="AM65" s="264"/>
      <c r="AN65" s="264"/>
      <c r="AO65" s="264"/>
      <c r="AP65" s="264"/>
    </row>
    <row r="66" spans="1:42" s="262" customFormat="1">
      <c r="A66" s="448"/>
      <c r="B66" s="448"/>
      <c r="C66" s="448"/>
      <c r="D66" s="448"/>
      <c r="E66" s="265"/>
      <c r="F66" s="265"/>
      <c r="G66" s="263"/>
      <c r="H66" s="255"/>
      <c r="I66" s="255"/>
      <c r="J66" s="255"/>
      <c r="K66" s="255"/>
      <c r="L66" s="263"/>
      <c r="M66" s="263"/>
      <c r="N66" s="264"/>
      <c r="O66" s="264"/>
      <c r="P66" s="264"/>
      <c r="Q66" s="264"/>
      <c r="R66" s="263"/>
      <c r="S66" s="264"/>
      <c r="T66" s="447"/>
      <c r="U66" s="447"/>
      <c r="V66" s="264"/>
      <c r="W66" s="264"/>
      <c r="X66" s="448"/>
      <c r="Y66" s="448"/>
      <c r="Z66" s="448"/>
      <c r="AA66" s="448"/>
      <c r="AB66" s="448"/>
      <c r="AC66" s="448"/>
      <c r="AD66" s="448"/>
      <c r="AE66" s="448"/>
      <c r="AF66" s="448"/>
      <c r="AG66" s="448"/>
      <c r="AH66" s="458"/>
      <c r="AI66" s="264"/>
      <c r="AJ66" s="264"/>
      <c r="AK66" s="264"/>
      <c r="AL66" s="264"/>
      <c r="AM66" s="264"/>
      <c r="AN66" s="264"/>
      <c r="AO66" s="264"/>
      <c r="AP66" s="264"/>
    </row>
    <row r="67" spans="1:42" s="262" customFormat="1">
      <c r="A67" s="448"/>
      <c r="B67" s="448"/>
      <c r="C67" s="448"/>
      <c r="D67" s="448"/>
      <c r="E67" s="265"/>
      <c r="F67" s="265"/>
      <c r="G67" s="263"/>
      <c r="H67" s="255"/>
      <c r="I67" s="255"/>
      <c r="J67" s="255"/>
      <c r="K67" s="255"/>
      <c r="L67" s="263"/>
      <c r="M67" s="263"/>
      <c r="N67" s="264"/>
      <c r="O67" s="264"/>
      <c r="P67" s="264"/>
      <c r="Q67" s="264"/>
      <c r="R67" s="263"/>
      <c r="S67" s="264"/>
      <c r="T67" s="447"/>
      <c r="U67" s="447"/>
      <c r="V67" s="264"/>
      <c r="W67" s="264"/>
      <c r="X67" s="448"/>
      <c r="Y67" s="448"/>
      <c r="Z67" s="448"/>
      <c r="AA67" s="448"/>
      <c r="AB67" s="448"/>
      <c r="AC67" s="448"/>
      <c r="AD67" s="448"/>
      <c r="AE67" s="448"/>
      <c r="AF67" s="448"/>
      <c r="AG67" s="448"/>
      <c r="AH67" s="458"/>
      <c r="AI67" s="264"/>
      <c r="AJ67" s="264"/>
      <c r="AK67" s="264"/>
      <c r="AL67" s="264"/>
      <c r="AM67" s="264"/>
      <c r="AN67" s="264"/>
      <c r="AO67" s="264"/>
      <c r="AP67" s="264"/>
    </row>
    <row r="68" spans="1:42" s="262" customFormat="1">
      <c r="A68" s="448"/>
      <c r="B68" s="448"/>
      <c r="C68" s="448"/>
      <c r="D68" s="448"/>
      <c r="E68" s="265"/>
      <c r="F68" s="265"/>
      <c r="G68" s="263"/>
      <c r="H68" s="255"/>
      <c r="I68" s="255"/>
      <c r="J68" s="255"/>
      <c r="K68" s="255"/>
      <c r="L68" s="263"/>
      <c r="M68" s="263"/>
      <c r="N68" s="264"/>
      <c r="O68" s="264"/>
      <c r="P68" s="264"/>
      <c r="Q68" s="264"/>
      <c r="R68" s="263"/>
      <c r="S68" s="264"/>
      <c r="T68" s="447"/>
      <c r="U68" s="447"/>
      <c r="V68" s="264"/>
      <c r="W68" s="264"/>
      <c r="X68" s="448"/>
      <c r="Y68" s="448"/>
      <c r="Z68" s="448"/>
      <c r="AA68" s="448"/>
      <c r="AB68" s="448"/>
      <c r="AC68" s="448"/>
      <c r="AD68" s="448"/>
      <c r="AE68" s="448"/>
      <c r="AF68" s="448"/>
      <c r="AG68" s="448"/>
      <c r="AH68" s="458"/>
      <c r="AI68" s="264"/>
      <c r="AJ68" s="264"/>
      <c r="AK68" s="264"/>
      <c r="AL68" s="264"/>
      <c r="AM68" s="264"/>
      <c r="AN68" s="264"/>
      <c r="AO68" s="264"/>
      <c r="AP68" s="264"/>
    </row>
    <row r="69" spans="1:42" s="262" customFormat="1">
      <c r="A69" s="448"/>
      <c r="B69" s="448"/>
      <c r="C69" s="448"/>
      <c r="D69" s="448"/>
      <c r="E69" s="265"/>
      <c r="F69" s="265"/>
      <c r="G69" s="263"/>
      <c r="H69" s="255"/>
      <c r="I69" s="255"/>
      <c r="J69" s="255"/>
      <c r="K69" s="255"/>
      <c r="L69" s="263"/>
      <c r="M69" s="263"/>
      <c r="N69" s="264"/>
      <c r="O69" s="264"/>
      <c r="P69" s="264"/>
      <c r="Q69" s="264"/>
      <c r="R69" s="263"/>
      <c r="S69" s="264"/>
      <c r="T69" s="447"/>
      <c r="U69" s="447"/>
      <c r="V69" s="264"/>
      <c r="W69" s="264"/>
      <c r="X69" s="448"/>
      <c r="Y69" s="448"/>
      <c r="Z69" s="448"/>
      <c r="AA69" s="448"/>
      <c r="AB69" s="448"/>
      <c r="AC69" s="448"/>
      <c r="AD69" s="448"/>
      <c r="AE69" s="448"/>
      <c r="AF69" s="448"/>
      <c r="AG69" s="448"/>
      <c r="AH69" s="458"/>
      <c r="AI69" s="264"/>
      <c r="AJ69" s="264"/>
      <c r="AK69" s="264"/>
      <c r="AL69" s="264"/>
      <c r="AM69" s="264"/>
      <c r="AN69" s="264"/>
      <c r="AO69" s="264"/>
      <c r="AP69" s="264"/>
    </row>
    <row r="70" spans="1:42" s="262" customFormat="1">
      <c r="A70" s="448"/>
      <c r="B70" s="448"/>
      <c r="C70" s="448"/>
      <c r="D70" s="448"/>
      <c r="E70" s="265"/>
      <c r="F70" s="265"/>
      <c r="G70" s="263"/>
      <c r="H70" s="255"/>
      <c r="I70" s="255"/>
      <c r="J70" s="255"/>
      <c r="K70" s="255"/>
      <c r="L70" s="263"/>
      <c r="M70" s="263"/>
      <c r="N70" s="264"/>
      <c r="O70" s="264"/>
      <c r="P70" s="264"/>
      <c r="Q70" s="264"/>
      <c r="R70" s="263"/>
      <c r="S70" s="264"/>
      <c r="T70" s="447"/>
      <c r="U70" s="447"/>
      <c r="V70" s="264"/>
      <c r="W70" s="264"/>
      <c r="X70" s="448"/>
      <c r="Y70" s="448"/>
      <c r="Z70" s="448"/>
      <c r="AA70" s="448"/>
      <c r="AB70" s="448"/>
      <c r="AC70" s="448"/>
      <c r="AD70" s="448"/>
      <c r="AE70" s="448"/>
      <c r="AF70" s="448"/>
      <c r="AG70" s="448"/>
      <c r="AH70" s="458"/>
      <c r="AI70" s="264"/>
      <c r="AJ70" s="264"/>
      <c r="AK70" s="264"/>
      <c r="AL70" s="264"/>
      <c r="AM70" s="264"/>
      <c r="AN70" s="264"/>
      <c r="AO70" s="264"/>
      <c r="AP70" s="264"/>
    </row>
    <row r="71" spans="1:42" s="262" customFormat="1">
      <c r="A71" s="448"/>
      <c r="B71" s="448"/>
      <c r="C71" s="448"/>
      <c r="D71" s="448"/>
      <c r="E71" s="265"/>
      <c r="F71" s="265"/>
      <c r="G71" s="263"/>
      <c r="H71" s="255"/>
      <c r="I71" s="255"/>
      <c r="J71" s="255"/>
      <c r="K71" s="255"/>
      <c r="L71" s="263"/>
      <c r="M71" s="263"/>
      <c r="N71" s="264"/>
      <c r="O71" s="264"/>
      <c r="P71" s="264"/>
      <c r="Q71" s="264"/>
      <c r="R71" s="263"/>
      <c r="S71" s="264"/>
      <c r="T71" s="447"/>
      <c r="U71" s="447"/>
      <c r="V71" s="264"/>
      <c r="W71" s="264"/>
      <c r="X71" s="448"/>
      <c r="Y71" s="448"/>
      <c r="Z71" s="448"/>
      <c r="AA71" s="448"/>
      <c r="AB71" s="448"/>
      <c r="AC71" s="448"/>
      <c r="AD71" s="448"/>
      <c r="AE71" s="448"/>
      <c r="AF71" s="448"/>
      <c r="AG71" s="448"/>
      <c r="AH71" s="458"/>
      <c r="AI71" s="264"/>
      <c r="AJ71" s="264"/>
      <c r="AK71" s="264"/>
      <c r="AL71" s="264"/>
      <c r="AM71" s="264"/>
      <c r="AN71" s="264"/>
      <c r="AO71" s="264"/>
      <c r="AP71" s="264"/>
    </row>
    <row r="72" spans="1:42" s="262" customFormat="1">
      <c r="A72" s="448"/>
      <c r="B72" s="448"/>
      <c r="C72" s="448"/>
      <c r="D72" s="448"/>
      <c r="E72" s="265"/>
      <c r="F72" s="265"/>
      <c r="G72" s="263"/>
      <c r="H72" s="255"/>
      <c r="I72" s="255"/>
      <c r="J72" s="255"/>
      <c r="K72" s="255"/>
      <c r="L72" s="263"/>
      <c r="M72" s="263"/>
      <c r="N72" s="264"/>
      <c r="O72" s="264"/>
      <c r="P72" s="264"/>
      <c r="Q72" s="264"/>
      <c r="R72" s="263"/>
      <c r="S72" s="264"/>
      <c r="T72" s="447"/>
      <c r="U72" s="447"/>
      <c r="V72" s="264"/>
      <c r="W72" s="264"/>
      <c r="X72" s="448"/>
      <c r="Y72" s="448"/>
      <c r="Z72" s="448"/>
      <c r="AA72" s="448"/>
      <c r="AB72" s="448"/>
      <c r="AC72" s="448"/>
      <c r="AD72" s="448"/>
      <c r="AE72" s="448"/>
      <c r="AF72" s="448"/>
      <c r="AG72" s="448"/>
      <c r="AH72" s="458"/>
      <c r="AI72" s="264"/>
      <c r="AJ72" s="264"/>
      <c r="AK72" s="264"/>
      <c r="AL72" s="264"/>
      <c r="AM72" s="264"/>
      <c r="AN72" s="264"/>
      <c r="AO72" s="264"/>
      <c r="AP72" s="264"/>
    </row>
    <row r="73" spans="1:42" s="262" customFormat="1">
      <c r="A73" s="448"/>
      <c r="B73" s="448"/>
      <c r="C73" s="448"/>
      <c r="D73" s="448"/>
      <c r="E73" s="265"/>
      <c r="F73" s="265"/>
      <c r="G73" s="263"/>
      <c r="H73" s="255"/>
      <c r="I73" s="255"/>
      <c r="J73" s="255"/>
      <c r="K73" s="255"/>
      <c r="L73" s="263"/>
      <c r="M73" s="263"/>
      <c r="N73" s="264"/>
      <c r="O73" s="264"/>
      <c r="P73" s="264"/>
      <c r="Q73" s="264"/>
      <c r="R73" s="263"/>
      <c r="S73" s="264"/>
      <c r="T73" s="447"/>
      <c r="U73" s="447"/>
      <c r="V73" s="264"/>
      <c r="W73" s="264"/>
      <c r="X73" s="448"/>
      <c r="Y73" s="448"/>
      <c r="Z73" s="448"/>
      <c r="AA73" s="448"/>
      <c r="AB73" s="448"/>
      <c r="AC73" s="448"/>
      <c r="AD73" s="448"/>
      <c r="AE73" s="448"/>
      <c r="AF73" s="448"/>
      <c r="AG73" s="448"/>
      <c r="AH73" s="458"/>
      <c r="AI73" s="264"/>
      <c r="AJ73" s="264"/>
      <c r="AK73" s="264"/>
      <c r="AL73" s="264"/>
      <c r="AM73" s="264"/>
      <c r="AN73" s="264"/>
      <c r="AO73" s="264"/>
      <c r="AP73" s="264"/>
    </row>
    <row r="74" spans="1:42" s="262" customFormat="1">
      <c r="A74" s="448"/>
      <c r="B74" s="448"/>
      <c r="C74" s="448"/>
      <c r="D74" s="448"/>
      <c r="E74" s="265"/>
      <c r="F74" s="265"/>
      <c r="G74" s="263"/>
      <c r="H74" s="255"/>
      <c r="I74" s="255"/>
      <c r="J74" s="255"/>
      <c r="K74" s="255"/>
      <c r="L74" s="263"/>
      <c r="M74" s="263"/>
      <c r="N74" s="264"/>
      <c r="O74" s="264"/>
      <c r="P74" s="264"/>
      <c r="Q74" s="264"/>
      <c r="R74" s="263"/>
      <c r="S74" s="264"/>
      <c r="T74" s="447"/>
      <c r="U74" s="447"/>
      <c r="V74" s="264"/>
      <c r="W74" s="264"/>
      <c r="X74" s="448"/>
      <c r="Y74" s="448"/>
      <c r="Z74" s="448"/>
      <c r="AA74" s="448"/>
      <c r="AB74" s="448"/>
      <c r="AC74" s="448"/>
      <c r="AD74" s="448"/>
      <c r="AE74" s="448"/>
      <c r="AF74" s="448"/>
      <c r="AG74" s="448"/>
      <c r="AH74" s="458"/>
      <c r="AI74" s="264"/>
      <c r="AJ74" s="264"/>
      <c r="AK74" s="264"/>
      <c r="AL74" s="264"/>
      <c r="AM74" s="264"/>
      <c r="AN74" s="264"/>
      <c r="AO74" s="264"/>
      <c r="AP74" s="264"/>
    </row>
    <row r="75" spans="1:42" s="262" customFormat="1">
      <c r="A75" s="448"/>
      <c r="B75" s="448"/>
      <c r="C75" s="448"/>
      <c r="D75" s="448"/>
      <c r="E75" s="265"/>
      <c r="F75" s="265"/>
      <c r="G75" s="263"/>
      <c r="H75" s="255"/>
      <c r="I75" s="255"/>
      <c r="J75" s="255"/>
      <c r="K75" s="255"/>
      <c r="L75" s="263"/>
      <c r="M75" s="263"/>
      <c r="N75" s="264"/>
      <c r="O75" s="264"/>
      <c r="P75" s="264"/>
      <c r="Q75" s="264"/>
      <c r="R75" s="263"/>
      <c r="S75" s="264"/>
      <c r="T75" s="447"/>
      <c r="U75" s="447"/>
      <c r="V75" s="264"/>
      <c r="W75" s="264"/>
      <c r="X75" s="448"/>
      <c r="Y75" s="448"/>
      <c r="Z75" s="448"/>
      <c r="AA75" s="448"/>
      <c r="AB75" s="448"/>
      <c r="AC75" s="448"/>
      <c r="AD75" s="448"/>
      <c r="AE75" s="448"/>
      <c r="AF75" s="448"/>
      <c r="AG75" s="448"/>
      <c r="AH75" s="458"/>
      <c r="AI75" s="264"/>
      <c r="AJ75" s="264"/>
      <c r="AK75" s="264"/>
      <c r="AL75" s="264"/>
      <c r="AM75" s="264"/>
      <c r="AN75" s="264"/>
      <c r="AO75" s="264"/>
      <c r="AP75" s="264"/>
    </row>
    <row r="76" spans="1:42" s="262" customFormat="1">
      <c r="A76" s="448"/>
      <c r="B76" s="448"/>
      <c r="C76" s="448"/>
      <c r="D76" s="448"/>
      <c r="E76" s="265"/>
      <c r="F76" s="265"/>
      <c r="G76" s="263"/>
      <c r="H76" s="255"/>
      <c r="I76" s="255"/>
      <c r="J76" s="255"/>
      <c r="K76" s="255"/>
      <c r="L76" s="263"/>
      <c r="M76" s="263"/>
      <c r="N76" s="264"/>
      <c r="O76" s="264"/>
      <c r="P76" s="264"/>
      <c r="Q76" s="264"/>
      <c r="R76" s="263"/>
      <c r="S76" s="264"/>
      <c r="T76" s="447"/>
      <c r="U76" s="447"/>
      <c r="V76" s="264"/>
      <c r="W76" s="264"/>
      <c r="X76" s="448"/>
      <c r="Y76" s="448"/>
      <c r="Z76" s="448"/>
      <c r="AA76" s="448"/>
      <c r="AB76" s="448"/>
      <c r="AC76" s="448"/>
      <c r="AD76" s="448"/>
      <c r="AE76" s="448"/>
      <c r="AF76" s="448"/>
      <c r="AG76" s="448"/>
      <c r="AH76" s="458"/>
      <c r="AI76" s="264"/>
      <c r="AJ76" s="264"/>
      <c r="AK76" s="264"/>
      <c r="AL76" s="264"/>
      <c r="AM76" s="264"/>
      <c r="AN76" s="264"/>
      <c r="AO76" s="264"/>
      <c r="AP76" s="264"/>
    </row>
    <row r="77" spans="1:42" s="262" customFormat="1">
      <c r="A77" s="448"/>
      <c r="B77" s="448"/>
      <c r="C77" s="448"/>
      <c r="D77" s="448"/>
      <c r="E77" s="265"/>
      <c r="F77" s="265"/>
      <c r="G77" s="263"/>
      <c r="H77" s="255"/>
      <c r="I77" s="255"/>
      <c r="J77" s="255"/>
      <c r="K77" s="255"/>
      <c r="L77" s="263"/>
      <c r="M77" s="263"/>
      <c r="N77" s="264"/>
      <c r="O77" s="264"/>
      <c r="P77" s="264"/>
      <c r="Q77" s="264"/>
      <c r="R77" s="263"/>
      <c r="S77" s="264"/>
      <c r="T77" s="447"/>
      <c r="U77" s="447"/>
      <c r="V77" s="264"/>
      <c r="W77" s="264"/>
      <c r="X77" s="448"/>
      <c r="Y77" s="448"/>
      <c r="Z77" s="448"/>
      <c r="AA77" s="448"/>
      <c r="AB77" s="448"/>
      <c r="AC77" s="448"/>
      <c r="AD77" s="448"/>
      <c r="AE77" s="448"/>
      <c r="AF77" s="448"/>
      <c r="AG77" s="448"/>
      <c r="AH77" s="458"/>
      <c r="AI77" s="264"/>
      <c r="AJ77" s="264"/>
      <c r="AK77" s="264"/>
      <c r="AL77" s="264"/>
      <c r="AM77" s="264"/>
      <c r="AN77" s="264"/>
      <c r="AO77" s="264"/>
      <c r="AP77" s="264"/>
    </row>
    <row r="78" spans="1:42" s="262" customFormat="1">
      <c r="A78" s="448"/>
      <c r="B78" s="448"/>
      <c r="C78" s="448"/>
      <c r="D78" s="448"/>
      <c r="E78" s="265"/>
      <c r="F78" s="265"/>
      <c r="G78" s="263"/>
      <c r="H78" s="255"/>
      <c r="I78" s="255"/>
      <c r="J78" s="255"/>
      <c r="K78" s="255"/>
      <c r="L78" s="263"/>
      <c r="M78" s="263"/>
      <c r="N78" s="264"/>
      <c r="O78" s="264"/>
      <c r="P78" s="264"/>
      <c r="Q78" s="264"/>
      <c r="R78" s="263"/>
      <c r="S78" s="264"/>
      <c r="T78" s="447"/>
      <c r="U78" s="447"/>
      <c r="V78" s="264"/>
      <c r="W78" s="264"/>
      <c r="X78" s="448"/>
      <c r="Y78" s="448"/>
      <c r="Z78" s="448"/>
      <c r="AA78" s="448"/>
      <c r="AB78" s="448"/>
      <c r="AC78" s="448"/>
      <c r="AD78" s="448"/>
      <c r="AE78" s="448"/>
      <c r="AF78" s="448"/>
      <c r="AG78" s="448"/>
      <c r="AH78" s="458"/>
      <c r="AI78" s="264"/>
      <c r="AJ78" s="264"/>
      <c r="AK78" s="264"/>
      <c r="AL78" s="264"/>
      <c r="AM78" s="264"/>
      <c r="AN78" s="264"/>
      <c r="AO78" s="264"/>
      <c r="AP78" s="264"/>
    </row>
    <row r="79" spans="1:42" s="262" customFormat="1">
      <c r="A79" s="448"/>
      <c r="B79" s="448"/>
      <c r="C79" s="448"/>
      <c r="D79" s="448"/>
      <c r="E79" s="265"/>
      <c r="F79" s="265"/>
      <c r="G79" s="263"/>
      <c r="H79" s="255"/>
      <c r="I79" s="255"/>
      <c r="J79" s="255"/>
      <c r="K79" s="255"/>
      <c r="L79" s="263"/>
      <c r="M79" s="263"/>
      <c r="N79" s="264"/>
      <c r="O79" s="264"/>
      <c r="P79" s="264"/>
      <c r="Q79" s="264"/>
      <c r="R79" s="263"/>
      <c r="S79" s="264"/>
      <c r="T79" s="447"/>
      <c r="U79" s="447"/>
      <c r="V79" s="264"/>
      <c r="W79" s="264"/>
      <c r="X79" s="448"/>
      <c r="Y79" s="448"/>
      <c r="Z79" s="448"/>
      <c r="AA79" s="448"/>
      <c r="AB79" s="448"/>
      <c r="AC79" s="448"/>
      <c r="AD79" s="448"/>
      <c r="AE79" s="448"/>
      <c r="AF79" s="448"/>
      <c r="AG79" s="448"/>
      <c r="AH79" s="458"/>
      <c r="AI79" s="264"/>
      <c r="AJ79" s="264"/>
      <c r="AK79" s="264"/>
      <c r="AL79" s="264"/>
      <c r="AM79" s="264"/>
      <c r="AN79" s="264"/>
      <c r="AO79" s="264"/>
      <c r="AP79" s="264"/>
    </row>
    <row r="80" spans="1:42" s="262" customFormat="1">
      <c r="A80" s="448"/>
      <c r="B80" s="448"/>
      <c r="C80" s="448"/>
      <c r="D80" s="448"/>
      <c r="E80" s="265"/>
      <c r="F80" s="265"/>
      <c r="G80" s="263"/>
      <c r="H80" s="255"/>
      <c r="I80" s="255"/>
      <c r="J80" s="255"/>
      <c r="K80" s="255"/>
      <c r="L80" s="263"/>
      <c r="M80" s="263"/>
      <c r="N80" s="264"/>
      <c r="O80" s="264"/>
      <c r="P80" s="264"/>
      <c r="Q80" s="264"/>
      <c r="R80" s="263"/>
      <c r="S80" s="264"/>
      <c r="T80" s="447"/>
      <c r="U80" s="447"/>
      <c r="V80" s="264"/>
      <c r="W80" s="264"/>
      <c r="X80" s="448"/>
      <c r="Y80" s="448"/>
      <c r="Z80" s="448"/>
      <c r="AA80" s="448"/>
      <c r="AB80" s="448"/>
      <c r="AC80" s="448"/>
      <c r="AD80" s="448"/>
      <c r="AE80" s="448"/>
      <c r="AF80" s="448"/>
      <c r="AG80" s="448"/>
      <c r="AH80" s="458"/>
      <c r="AI80" s="264"/>
      <c r="AJ80" s="264"/>
      <c r="AK80" s="264"/>
      <c r="AL80" s="264"/>
      <c r="AM80" s="264"/>
      <c r="AN80" s="264"/>
      <c r="AO80" s="264"/>
      <c r="AP80" s="264"/>
    </row>
    <row r="81" spans="1:42" s="262" customFormat="1">
      <c r="A81" s="448"/>
      <c r="B81" s="448"/>
      <c r="C81" s="448"/>
      <c r="D81" s="448"/>
      <c r="E81" s="265"/>
      <c r="F81" s="265"/>
      <c r="G81" s="263"/>
      <c r="H81" s="255"/>
      <c r="I81" s="255"/>
      <c r="J81" s="255"/>
      <c r="K81" s="255"/>
      <c r="L81" s="263"/>
      <c r="M81" s="263"/>
      <c r="N81" s="264"/>
      <c r="O81" s="264"/>
      <c r="P81" s="264"/>
      <c r="Q81" s="264"/>
      <c r="R81" s="263"/>
      <c r="S81" s="264"/>
      <c r="T81" s="447"/>
      <c r="U81" s="447"/>
      <c r="V81" s="264"/>
      <c r="W81" s="264"/>
      <c r="X81" s="448"/>
      <c r="Y81" s="448"/>
      <c r="Z81" s="448"/>
      <c r="AA81" s="448"/>
      <c r="AB81" s="448"/>
      <c r="AC81" s="448"/>
      <c r="AD81" s="448"/>
      <c r="AE81" s="448"/>
      <c r="AF81" s="448"/>
      <c r="AG81" s="448"/>
      <c r="AH81" s="458"/>
      <c r="AI81" s="264"/>
      <c r="AJ81" s="264"/>
      <c r="AK81" s="264"/>
      <c r="AL81" s="264"/>
      <c r="AM81" s="264"/>
      <c r="AN81" s="264"/>
      <c r="AO81" s="264"/>
      <c r="AP81" s="264"/>
    </row>
    <row r="82" spans="1:42" s="262" customFormat="1">
      <c r="A82" s="448"/>
      <c r="B82" s="448"/>
      <c r="C82" s="448"/>
      <c r="D82" s="448"/>
      <c r="E82" s="265"/>
      <c r="F82" s="265"/>
      <c r="G82" s="263"/>
      <c r="H82" s="255"/>
      <c r="I82" s="255"/>
      <c r="J82" s="255"/>
      <c r="K82" s="255"/>
      <c r="L82" s="263"/>
      <c r="M82" s="263"/>
      <c r="N82" s="264"/>
      <c r="O82" s="264"/>
      <c r="P82" s="264"/>
      <c r="Q82" s="264"/>
      <c r="R82" s="263"/>
      <c r="S82" s="264"/>
      <c r="T82" s="447"/>
      <c r="U82" s="447"/>
      <c r="V82" s="264"/>
      <c r="W82" s="264"/>
      <c r="X82" s="448"/>
      <c r="Y82" s="448"/>
      <c r="Z82" s="448"/>
      <c r="AA82" s="448"/>
      <c r="AB82" s="448"/>
      <c r="AC82" s="448"/>
      <c r="AD82" s="448"/>
      <c r="AE82" s="448"/>
      <c r="AF82" s="448"/>
      <c r="AG82" s="448"/>
      <c r="AH82" s="458"/>
      <c r="AI82" s="264"/>
      <c r="AJ82" s="264"/>
      <c r="AK82" s="264"/>
      <c r="AL82" s="264"/>
      <c r="AM82" s="264"/>
      <c r="AN82" s="264"/>
      <c r="AO82" s="264"/>
      <c r="AP82" s="264"/>
    </row>
    <row r="83" spans="1:42" s="262" customFormat="1">
      <c r="A83" s="448"/>
      <c r="B83" s="448"/>
      <c r="C83" s="448"/>
      <c r="D83" s="448"/>
      <c r="E83" s="265"/>
      <c r="F83" s="265"/>
      <c r="G83" s="263"/>
      <c r="H83" s="255"/>
      <c r="I83" s="255"/>
      <c r="J83" s="255"/>
      <c r="K83" s="255"/>
      <c r="L83" s="263"/>
      <c r="M83" s="263"/>
      <c r="N83" s="264"/>
      <c r="O83" s="264"/>
      <c r="P83" s="264"/>
      <c r="Q83" s="264"/>
      <c r="R83" s="263"/>
      <c r="S83" s="264"/>
      <c r="T83" s="447"/>
      <c r="U83" s="447"/>
      <c r="V83" s="264"/>
      <c r="W83" s="264"/>
      <c r="X83" s="448"/>
      <c r="Y83" s="448"/>
      <c r="Z83" s="448"/>
      <c r="AA83" s="448"/>
      <c r="AB83" s="448"/>
      <c r="AC83" s="448"/>
      <c r="AD83" s="448"/>
      <c r="AE83" s="448"/>
      <c r="AF83" s="448"/>
      <c r="AG83" s="448"/>
      <c r="AH83" s="458"/>
      <c r="AI83" s="264"/>
      <c r="AJ83" s="264"/>
      <c r="AK83" s="264"/>
      <c r="AL83" s="264"/>
      <c r="AM83" s="264"/>
      <c r="AN83" s="264"/>
      <c r="AO83" s="264"/>
      <c r="AP83" s="264"/>
    </row>
    <row r="84" spans="1:42" s="262" customFormat="1">
      <c r="A84" s="448"/>
      <c r="B84" s="448"/>
      <c r="C84" s="448"/>
      <c r="D84" s="448"/>
      <c r="E84" s="265"/>
      <c r="F84" s="265"/>
      <c r="G84" s="263"/>
      <c r="H84" s="255"/>
      <c r="I84" s="255"/>
      <c r="J84" s="255"/>
      <c r="K84" s="255"/>
      <c r="L84" s="263"/>
      <c r="M84" s="263"/>
      <c r="N84" s="264"/>
      <c r="O84" s="264"/>
      <c r="P84" s="264"/>
      <c r="Q84" s="264"/>
      <c r="R84" s="263"/>
      <c r="S84" s="264"/>
      <c r="T84" s="447"/>
      <c r="U84" s="447"/>
      <c r="V84" s="264"/>
      <c r="W84" s="264"/>
      <c r="X84" s="448"/>
      <c r="Y84" s="448"/>
      <c r="Z84" s="448"/>
      <c r="AA84" s="448"/>
      <c r="AB84" s="448"/>
      <c r="AC84" s="448"/>
      <c r="AD84" s="448"/>
      <c r="AE84" s="448"/>
      <c r="AF84" s="448"/>
      <c r="AG84" s="448"/>
      <c r="AH84" s="458"/>
      <c r="AI84" s="264"/>
      <c r="AJ84" s="264"/>
      <c r="AK84" s="264"/>
      <c r="AL84" s="264"/>
      <c r="AM84" s="264"/>
      <c r="AN84" s="264"/>
      <c r="AO84" s="264"/>
      <c r="AP84" s="264"/>
    </row>
    <row r="85" spans="1:42" s="262" customFormat="1">
      <c r="A85" s="448"/>
      <c r="B85" s="448"/>
      <c r="C85" s="448"/>
      <c r="D85" s="448"/>
      <c r="E85" s="265"/>
      <c r="F85" s="265"/>
      <c r="G85" s="263"/>
      <c r="H85" s="255"/>
      <c r="I85" s="255"/>
      <c r="J85" s="255"/>
      <c r="K85" s="255"/>
      <c r="L85" s="263"/>
      <c r="M85" s="263"/>
      <c r="N85" s="264"/>
      <c r="O85" s="264"/>
      <c r="P85" s="264"/>
      <c r="Q85" s="264"/>
      <c r="R85" s="263"/>
      <c r="S85" s="264"/>
      <c r="T85" s="447"/>
      <c r="U85" s="447"/>
      <c r="V85" s="264"/>
      <c r="W85" s="264"/>
      <c r="X85" s="448"/>
      <c r="Y85" s="448"/>
      <c r="Z85" s="448"/>
      <c r="AA85" s="448"/>
      <c r="AB85" s="448"/>
      <c r="AC85" s="448"/>
      <c r="AD85" s="448"/>
      <c r="AE85" s="448"/>
      <c r="AF85" s="448"/>
      <c r="AG85" s="448"/>
      <c r="AH85" s="458"/>
      <c r="AI85" s="264"/>
      <c r="AJ85" s="264"/>
      <c r="AK85" s="264"/>
      <c r="AL85" s="264"/>
      <c r="AM85" s="264"/>
      <c r="AN85" s="264"/>
      <c r="AO85" s="264"/>
      <c r="AP85" s="264"/>
    </row>
    <row r="86" spans="1:42" s="262" customFormat="1">
      <c r="A86" s="448"/>
      <c r="B86" s="448"/>
      <c r="C86" s="448"/>
      <c r="D86" s="448"/>
      <c r="E86" s="265"/>
      <c r="F86" s="265"/>
      <c r="G86" s="263"/>
      <c r="H86" s="255"/>
      <c r="I86" s="255"/>
      <c r="J86" s="255"/>
      <c r="K86" s="255"/>
      <c r="L86" s="263"/>
      <c r="M86" s="263"/>
      <c r="N86" s="264"/>
      <c r="O86" s="264"/>
      <c r="P86" s="264"/>
      <c r="Q86" s="264"/>
      <c r="R86" s="263"/>
      <c r="S86" s="264"/>
      <c r="T86" s="447"/>
      <c r="U86" s="447"/>
      <c r="V86" s="264"/>
      <c r="W86" s="264"/>
      <c r="X86" s="448"/>
      <c r="Y86" s="448"/>
      <c r="Z86" s="448"/>
      <c r="AA86" s="448"/>
      <c r="AB86" s="448"/>
      <c r="AC86" s="448"/>
      <c r="AD86" s="448"/>
      <c r="AE86" s="448"/>
      <c r="AF86" s="448"/>
      <c r="AG86" s="448"/>
      <c r="AH86" s="458"/>
      <c r="AI86" s="264"/>
      <c r="AJ86" s="264"/>
      <c r="AK86" s="264"/>
      <c r="AL86" s="264"/>
      <c r="AM86" s="264"/>
      <c r="AN86" s="264"/>
      <c r="AO86" s="264"/>
      <c r="AP86" s="264"/>
    </row>
    <row r="87" spans="1:42" s="262" customFormat="1">
      <c r="A87" s="448"/>
      <c r="B87" s="448"/>
      <c r="C87" s="448"/>
      <c r="D87" s="448"/>
      <c r="E87" s="265"/>
      <c r="F87" s="265"/>
      <c r="G87" s="263"/>
      <c r="H87" s="255"/>
      <c r="I87" s="255"/>
      <c r="J87" s="255"/>
      <c r="K87" s="255"/>
      <c r="L87" s="263"/>
      <c r="M87" s="263"/>
      <c r="N87" s="264"/>
      <c r="O87" s="264"/>
      <c r="P87" s="264"/>
      <c r="Q87" s="264"/>
      <c r="R87" s="263"/>
      <c r="S87" s="264"/>
      <c r="T87" s="447"/>
      <c r="U87" s="447"/>
      <c r="V87" s="264"/>
      <c r="W87" s="264"/>
      <c r="X87" s="448"/>
      <c r="Y87" s="448"/>
      <c r="Z87" s="448"/>
      <c r="AA87" s="448"/>
      <c r="AB87" s="448"/>
      <c r="AC87" s="448"/>
      <c r="AD87" s="448"/>
      <c r="AE87" s="448"/>
      <c r="AF87" s="448"/>
      <c r="AG87" s="448"/>
      <c r="AH87" s="458"/>
      <c r="AI87" s="264"/>
      <c r="AJ87" s="264"/>
      <c r="AK87" s="264"/>
      <c r="AL87" s="264"/>
      <c r="AM87" s="264"/>
      <c r="AN87" s="264"/>
      <c r="AO87" s="264"/>
      <c r="AP87" s="264"/>
    </row>
    <row r="88" spans="1:42" s="262" customFormat="1">
      <c r="A88" s="448"/>
      <c r="B88" s="448"/>
      <c r="C88" s="448"/>
      <c r="D88" s="448"/>
      <c r="E88" s="265"/>
      <c r="F88" s="265"/>
      <c r="G88" s="263"/>
      <c r="H88" s="255"/>
      <c r="I88" s="255"/>
      <c r="J88" s="255"/>
      <c r="K88" s="255"/>
      <c r="L88" s="263"/>
      <c r="M88" s="263"/>
      <c r="N88" s="264"/>
      <c r="O88" s="264"/>
      <c r="P88" s="264"/>
      <c r="Q88" s="264"/>
      <c r="R88" s="263"/>
      <c r="S88" s="264"/>
      <c r="T88" s="447"/>
      <c r="U88" s="447"/>
      <c r="V88" s="264"/>
      <c r="W88" s="264"/>
      <c r="X88" s="448"/>
      <c r="Y88" s="448"/>
      <c r="Z88" s="448"/>
      <c r="AA88" s="448"/>
      <c r="AB88" s="448"/>
      <c r="AC88" s="448"/>
      <c r="AD88" s="448"/>
      <c r="AE88" s="448"/>
      <c r="AF88" s="448"/>
      <c r="AG88" s="448"/>
      <c r="AH88" s="458"/>
      <c r="AI88" s="264"/>
      <c r="AJ88" s="264"/>
      <c r="AK88" s="264"/>
      <c r="AL88" s="264"/>
      <c r="AM88" s="264"/>
      <c r="AN88" s="264"/>
      <c r="AO88" s="264"/>
      <c r="AP88" s="264"/>
    </row>
    <row r="89" spans="1:42" s="262" customFormat="1">
      <c r="A89" s="448"/>
      <c r="B89" s="448"/>
      <c r="C89" s="448"/>
      <c r="D89" s="448"/>
      <c r="E89" s="265"/>
      <c r="F89" s="265"/>
      <c r="G89" s="263"/>
      <c r="H89" s="255"/>
      <c r="I89" s="255"/>
      <c r="J89" s="255"/>
      <c r="K89" s="255"/>
      <c r="L89" s="263"/>
      <c r="M89" s="263"/>
      <c r="N89" s="264"/>
      <c r="O89" s="264"/>
      <c r="P89" s="264"/>
      <c r="Q89" s="264"/>
      <c r="R89" s="263"/>
      <c r="S89" s="264"/>
      <c r="T89" s="447"/>
      <c r="U89" s="447"/>
      <c r="V89" s="264"/>
      <c r="W89" s="264"/>
      <c r="X89" s="448"/>
      <c r="Y89" s="448"/>
      <c r="Z89" s="448"/>
      <c r="AA89" s="448"/>
      <c r="AB89" s="448"/>
      <c r="AC89" s="448"/>
      <c r="AD89" s="448"/>
      <c r="AE89" s="448"/>
      <c r="AF89" s="448"/>
      <c r="AG89" s="448"/>
      <c r="AH89" s="458"/>
      <c r="AI89" s="264"/>
      <c r="AJ89" s="264"/>
      <c r="AK89" s="264"/>
      <c r="AL89" s="264"/>
      <c r="AM89" s="264"/>
      <c r="AN89" s="264"/>
      <c r="AO89" s="264"/>
      <c r="AP89" s="264"/>
    </row>
    <row r="90" spans="1:42" s="262" customFormat="1">
      <c r="A90" s="448"/>
      <c r="B90" s="448"/>
      <c r="C90" s="448"/>
      <c r="D90" s="448"/>
      <c r="E90" s="265"/>
      <c r="F90" s="265"/>
      <c r="G90" s="263"/>
      <c r="H90" s="255"/>
      <c r="I90" s="255"/>
      <c r="J90" s="255"/>
      <c r="K90" s="255"/>
      <c r="L90" s="263"/>
      <c r="M90" s="263"/>
      <c r="N90" s="264"/>
      <c r="O90" s="264"/>
      <c r="P90" s="264"/>
      <c r="Q90" s="264"/>
      <c r="R90" s="263"/>
      <c r="S90" s="264"/>
      <c r="T90" s="447"/>
      <c r="U90" s="447"/>
      <c r="V90" s="264"/>
      <c r="W90" s="264"/>
      <c r="X90" s="448"/>
      <c r="Y90" s="448"/>
      <c r="Z90" s="448"/>
      <c r="AA90" s="448"/>
      <c r="AB90" s="448"/>
      <c r="AC90" s="448"/>
      <c r="AD90" s="448"/>
      <c r="AE90" s="448"/>
      <c r="AF90" s="448"/>
      <c r="AG90" s="448"/>
      <c r="AH90" s="458"/>
      <c r="AI90" s="264"/>
      <c r="AJ90" s="264"/>
      <c r="AK90" s="264"/>
      <c r="AL90" s="264"/>
      <c r="AM90" s="264"/>
      <c r="AN90" s="264"/>
      <c r="AO90" s="264"/>
      <c r="AP90" s="264"/>
    </row>
    <row r="91" spans="1:42" s="262" customFormat="1">
      <c r="A91" s="448"/>
      <c r="B91" s="448"/>
      <c r="C91" s="448"/>
      <c r="D91" s="448"/>
      <c r="E91" s="265"/>
      <c r="F91" s="265"/>
      <c r="G91" s="263"/>
      <c r="H91" s="255"/>
      <c r="I91" s="255"/>
      <c r="J91" s="255"/>
      <c r="K91" s="255"/>
      <c r="L91" s="263"/>
      <c r="M91" s="263"/>
      <c r="N91" s="264"/>
      <c r="O91" s="264"/>
      <c r="P91" s="264"/>
      <c r="Q91" s="264"/>
      <c r="R91" s="263"/>
      <c r="S91" s="264"/>
      <c r="T91" s="447"/>
      <c r="U91" s="447"/>
      <c r="V91" s="264"/>
      <c r="W91" s="264"/>
      <c r="X91" s="448"/>
      <c r="Y91" s="448"/>
      <c r="Z91" s="448"/>
      <c r="AA91" s="448"/>
      <c r="AB91" s="448"/>
      <c r="AC91" s="448"/>
      <c r="AD91" s="448"/>
      <c r="AE91" s="448"/>
      <c r="AF91" s="448"/>
      <c r="AG91" s="448"/>
      <c r="AH91" s="458"/>
      <c r="AI91" s="264"/>
      <c r="AJ91" s="264"/>
      <c r="AK91" s="264"/>
      <c r="AL91" s="264"/>
      <c r="AM91" s="264"/>
      <c r="AN91" s="264"/>
      <c r="AO91" s="264"/>
      <c r="AP91" s="264"/>
    </row>
    <row r="92" spans="1:42" s="262" customFormat="1">
      <c r="A92" s="448"/>
      <c r="B92" s="448"/>
      <c r="C92" s="448"/>
      <c r="D92" s="448"/>
      <c r="E92" s="265"/>
      <c r="F92" s="265"/>
      <c r="G92" s="263"/>
      <c r="H92" s="255"/>
      <c r="I92" s="255"/>
      <c r="J92" s="255"/>
      <c r="K92" s="255"/>
      <c r="L92" s="263"/>
      <c r="M92" s="263"/>
      <c r="N92" s="264"/>
      <c r="O92" s="264"/>
      <c r="P92" s="264"/>
      <c r="Q92" s="264"/>
      <c r="R92" s="263"/>
      <c r="S92" s="264"/>
      <c r="T92" s="447"/>
      <c r="U92" s="447"/>
      <c r="V92" s="264"/>
      <c r="W92" s="264"/>
      <c r="X92" s="448"/>
      <c r="Y92" s="448"/>
      <c r="Z92" s="448"/>
      <c r="AA92" s="448"/>
      <c r="AB92" s="448"/>
      <c r="AC92" s="448"/>
      <c r="AD92" s="448"/>
      <c r="AE92" s="448"/>
      <c r="AF92" s="448"/>
      <c r="AG92" s="448"/>
      <c r="AH92" s="458"/>
      <c r="AI92" s="264"/>
      <c r="AJ92" s="264"/>
      <c r="AK92" s="264"/>
      <c r="AL92" s="264"/>
      <c r="AM92" s="264"/>
      <c r="AN92" s="264"/>
      <c r="AO92" s="264"/>
      <c r="AP92" s="264"/>
    </row>
    <row r="93" spans="1:42" s="262" customFormat="1">
      <c r="A93" s="448"/>
      <c r="B93" s="448"/>
      <c r="C93" s="448"/>
      <c r="D93" s="448"/>
      <c r="E93" s="265"/>
      <c r="F93" s="265"/>
      <c r="G93" s="263"/>
      <c r="H93" s="255"/>
      <c r="I93" s="255"/>
      <c r="J93" s="255"/>
      <c r="K93" s="255"/>
      <c r="L93" s="263"/>
      <c r="M93" s="263"/>
      <c r="N93" s="264"/>
      <c r="O93" s="264"/>
      <c r="P93" s="264"/>
      <c r="Q93" s="264"/>
      <c r="R93" s="263"/>
      <c r="S93" s="264"/>
      <c r="T93" s="447"/>
      <c r="U93" s="447"/>
      <c r="V93" s="264"/>
      <c r="W93" s="264"/>
      <c r="X93" s="448"/>
      <c r="Y93" s="448"/>
      <c r="Z93" s="448"/>
      <c r="AA93" s="448"/>
      <c r="AB93" s="448"/>
      <c r="AC93" s="448"/>
      <c r="AD93" s="448"/>
      <c r="AE93" s="448"/>
      <c r="AF93" s="448"/>
      <c r="AG93" s="448"/>
      <c r="AH93" s="458"/>
      <c r="AI93" s="264"/>
      <c r="AJ93" s="264"/>
      <c r="AK93" s="264"/>
      <c r="AL93" s="264"/>
      <c r="AM93" s="264"/>
      <c r="AN93" s="264"/>
      <c r="AO93" s="264"/>
      <c r="AP93" s="264"/>
    </row>
    <row r="94" spans="1:42" s="262" customFormat="1">
      <c r="A94" s="448"/>
      <c r="B94" s="448"/>
      <c r="C94" s="448"/>
      <c r="D94" s="448"/>
      <c r="E94" s="265"/>
      <c r="F94" s="265"/>
      <c r="G94" s="263"/>
      <c r="H94" s="255"/>
      <c r="I94" s="255"/>
      <c r="J94" s="255"/>
      <c r="K94" s="255"/>
      <c r="L94" s="263"/>
      <c r="M94" s="263"/>
      <c r="N94" s="264"/>
      <c r="O94" s="264"/>
      <c r="P94" s="264"/>
      <c r="Q94" s="264"/>
      <c r="R94" s="263"/>
      <c r="S94" s="264"/>
      <c r="T94" s="447"/>
      <c r="U94" s="447"/>
      <c r="V94" s="264"/>
      <c r="W94" s="264"/>
      <c r="X94" s="448"/>
      <c r="Y94" s="448"/>
      <c r="Z94" s="448"/>
      <c r="AA94" s="448"/>
      <c r="AB94" s="448"/>
      <c r="AC94" s="448"/>
      <c r="AD94" s="448"/>
      <c r="AE94" s="448"/>
      <c r="AF94" s="448"/>
      <c r="AG94" s="448"/>
      <c r="AH94" s="458"/>
      <c r="AI94" s="264"/>
      <c r="AJ94" s="264"/>
      <c r="AK94" s="264"/>
      <c r="AL94" s="264"/>
      <c r="AM94" s="264"/>
      <c r="AN94" s="264"/>
      <c r="AO94" s="264"/>
      <c r="AP94" s="264"/>
    </row>
    <row r="95" spans="1:42" s="262" customFormat="1">
      <c r="A95" s="448"/>
      <c r="B95" s="448"/>
      <c r="C95" s="448"/>
      <c r="D95" s="448"/>
      <c r="E95" s="265"/>
      <c r="F95" s="265"/>
      <c r="G95" s="263"/>
      <c r="H95" s="255"/>
      <c r="I95" s="255"/>
      <c r="J95" s="255"/>
      <c r="K95" s="255"/>
      <c r="L95" s="263"/>
      <c r="M95" s="263"/>
      <c r="N95" s="264"/>
      <c r="O95" s="264"/>
      <c r="P95" s="264"/>
      <c r="Q95" s="264"/>
      <c r="R95" s="263"/>
      <c r="S95" s="264"/>
      <c r="T95" s="447"/>
      <c r="U95" s="447"/>
      <c r="V95" s="264"/>
      <c r="W95" s="264"/>
      <c r="X95" s="448"/>
      <c r="Y95" s="448"/>
      <c r="Z95" s="448"/>
      <c r="AA95" s="448"/>
      <c r="AB95" s="448"/>
      <c r="AC95" s="448"/>
      <c r="AD95" s="448"/>
      <c r="AE95" s="448"/>
      <c r="AF95" s="448"/>
      <c r="AG95" s="448"/>
      <c r="AH95" s="458"/>
      <c r="AI95" s="264"/>
      <c r="AJ95" s="264"/>
      <c r="AK95" s="264"/>
      <c r="AL95" s="264"/>
      <c r="AM95" s="264"/>
      <c r="AN95" s="264"/>
      <c r="AO95" s="264"/>
      <c r="AP95" s="264"/>
    </row>
    <row r="96" spans="1:42" s="262" customFormat="1">
      <c r="A96" s="448"/>
      <c r="B96" s="448"/>
      <c r="C96" s="448"/>
      <c r="D96" s="448"/>
      <c r="E96" s="265"/>
      <c r="F96" s="265"/>
      <c r="G96" s="263"/>
      <c r="H96" s="255"/>
      <c r="I96" s="255"/>
      <c r="J96" s="255"/>
      <c r="K96" s="255"/>
      <c r="L96" s="263"/>
      <c r="M96" s="263"/>
      <c r="N96" s="264"/>
      <c r="O96" s="264"/>
      <c r="P96" s="264"/>
      <c r="Q96" s="264"/>
      <c r="R96" s="263"/>
      <c r="S96" s="264"/>
      <c r="T96" s="447"/>
      <c r="U96" s="447"/>
      <c r="V96" s="264"/>
      <c r="W96" s="264"/>
      <c r="X96" s="448"/>
      <c r="Y96" s="448"/>
      <c r="Z96" s="448"/>
      <c r="AA96" s="448"/>
      <c r="AB96" s="448"/>
      <c r="AC96" s="448"/>
      <c r="AD96" s="448"/>
      <c r="AE96" s="448"/>
      <c r="AF96" s="448"/>
      <c r="AG96" s="448"/>
      <c r="AH96" s="458"/>
      <c r="AI96" s="264"/>
      <c r="AJ96" s="264"/>
      <c r="AK96" s="264"/>
      <c r="AL96" s="264"/>
      <c r="AM96" s="264"/>
      <c r="AN96" s="264"/>
      <c r="AO96" s="264"/>
      <c r="AP96" s="264"/>
    </row>
    <row r="97" spans="1:42" s="262" customFormat="1">
      <c r="A97" s="448"/>
      <c r="B97" s="448"/>
      <c r="C97" s="448"/>
      <c r="D97" s="448"/>
      <c r="E97" s="265"/>
      <c r="F97" s="265"/>
      <c r="G97" s="263"/>
      <c r="H97" s="255"/>
      <c r="I97" s="255"/>
      <c r="J97" s="255"/>
      <c r="K97" s="255"/>
      <c r="L97" s="263"/>
      <c r="M97" s="263"/>
      <c r="N97" s="264"/>
      <c r="O97" s="264"/>
      <c r="P97" s="264"/>
      <c r="Q97" s="264"/>
      <c r="R97" s="263"/>
      <c r="S97" s="264"/>
      <c r="T97" s="447"/>
      <c r="U97" s="447"/>
      <c r="V97" s="264"/>
      <c r="W97" s="264"/>
      <c r="X97" s="448"/>
      <c r="Y97" s="448"/>
      <c r="Z97" s="448"/>
      <c r="AA97" s="448"/>
      <c r="AB97" s="448"/>
      <c r="AC97" s="448"/>
      <c r="AD97" s="448"/>
      <c r="AE97" s="448"/>
      <c r="AF97" s="448"/>
      <c r="AG97" s="448"/>
      <c r="AH97" s="458"/>
      <c r="AI97" s="264"/>
      <c r="AJ97" s="264"/>
      <c r="AK97" s="264"/>
      <c r="AL97" s="264"/>
      <c r="AM97" s="264"/>
      <c r="AN97" s="264"/>
      <c r="AO97" s="264"/>
      <c r="AP97" s="264"/>
    </row>
    <row r="98" spans="1:42" s="262" customFormat="1">
      <c r="A98" s="448"/>
      <c r="B98" s="448"/>
      <c r="C98" s="448"/>
      <c r="D98" s="448"/>
      <c r="E98" s="265"/>
      <c r="F98" s="265"/>
      <c r="G98" s="263"/>
      <c r="H98" s="255"/>
      <c r="I98" s="255"/>
      <c r="J98" s="255"/>
      <c r="K98" s="255"/>
      <c r="L98" s="263"/>
      <c r="M98" s="263"/>
      <c r="N98" s="264"/>
      <c r="O98" s="264"/>
      <c r="P98" s="264"/>
      <c r="Q98" s="264"/>
      <c r="R98" s="263"/>
      <c r="S98" s="264"/>
      <c r="T98" s="447"/>
      <c r="U98" s="447"/>
      <c r="V98" s="264"/>
      <c r="W98" s="264"/>
      <c r="X98" s="448"/>
      <c r="Y98" s="448"/>
      <c r="Z98" s="448"/>
      <c r="AA98" s="448"/>
      <c r="AB98" s="448"/>
      <c r="AC98" s="448"/>
      <c r="AD98" s="448"/>
      <c r="AE98" s="448"/>
      <c r="AF98" s="448"/>
      <c r="AG98" s="448"/>
      <c r="AH98" s="458"/>
      <c r="AI98" s="264"/>
      <c r="AJ98" s="264"/>
      <c r="AK98" s="264"/>
      <c r="AL98" s="264"/>
      <c r="AM98" s="264"/>
      <c r="AN98" s="264"/>
      <c r="AO98" s="264"/>
      <c r="AP98" s="264"/>
    </row>
    <row r="99" spans="1:42" s="262" customFormat="1">
      <c r="A99" s="448"/>
      <c r="B99" s="448"/>
      <c r="C99" s="448"/>
      <c r="D99" s="448"/>
      <c r="E99" s="265"/>
      <c r="F99" s="265"/>
      <c r="G99" s="263"/>
      <c r="H99" s="255"/>
      <c r="I99" s="255"/>
      <c r="J99" s="255"/>
      <c r="K99" s="255"/>
      <c r="L99" s="263"/>
      <c r="M99" s="263"/>
      <c r="N99" s="264"/>
      <c r="O99" s="264"/>
      <c r="P99" s="264"/>
      <c r="Q99" s="264"/>
      <c r="R99" s="263"/>
      <c r="S99" s="264"/>
      <c r="T99" s="447"/>
      <c r="U99" s="447"/>
      <c r="V99" s="264"/>
      <c r="W99" s="264"/>
      <c r="X99" s="448"/>
      <c r="Y99" s="448"/>
      <c r="Z99" s="448"/>
      <c r="AA99" s="448"/>
      <c r="AB99" s="448"/>
      <c r="AC99" s="448"/>
      <c r="AD99" s="448"/>
      <c r="AE99" s="448"/>
      <c r="AF99" s="448"/>
      <c r="AG99" s="448"/>
      <c r="AH99" s="458"/>
      <c r="AI99" s="264"/>
      <c r="AJ99" s="264"/>
      <c r="AK99" s="264"/>
      <c r="AL99" s="264"/>
      <c r="AM99" s="264"/>
      <c r="AN99" s="264"/>
      <c r="AO99" s="264"/>
      <c r="AP99" s="264"/>
    </row>
    <row r="100" spans="1:42" s="262" customFormat="1">
      <c r="A100" s="448"/>
      <c r="B100" s="448"/>
      <c r="C100" s="448"/>
      <c r="D100" s="448"/>
      <c r="E100" s="265"/>
      <c r="F100" s="265"/>
      <c r="G100" s="263"/>
      <c r="H100" s="255"/>
      <c r="I100" s="255"/>
      <c r="J100" s="255"/>
      <c r="K100" s="255"/>
      <c r="L100" s="263"/>
      <c r="M100" s="263"/>
      <c r="N100" s="264"/>
      <c r="O100" s="264"/>
      <c r="P100" s="264"/>
      <c r="Q100" s="264"/>
      <c r="R100" s="263"/>
      <c r="S100" s="264"/>
      <c r="T100" s="447"/>
      <c r="U100" s="447"/>
      <c r="V100" s="264"/>
      <c r="W100" s="264"/>
      <c r="X100" s="448"/>
      <c r="Y100" s="448"/>
      <c r="Z100" s="448"/>
      <c r="AA100" s="448"/>
      <c r="AB100" s="448"/>
      <c r="AC100" s="448"/>
      <c r="AD100" s="448"/>
      <c r="AE100" s="448"/>
      <c r="AF100" s="448"/>
      <c r="AG100" s="448"/>
      <c r="AH100" s="458"/>
      <c r="AI100" s="264"/>
      <c r="AJ100" s="264"/>
      <c r="AK100" s="264"/>
      <c r="AL100" s="264"/>
      <c r="AM100" s="264"/>
      <c r="AN100" s="264"/>
      <c r="AO100" s="264"/>
      <c r="AP100" s="264"/>
    </row>
    <row r="101" spans="1:42" s="262" customFormat="1">
      <c r="A101" s="448"/>
      <c r="B101" s="448"/>
      <c r="C101" s="448"/>
      <c r="D101" s="448"/>
      <c r="E101" s="265"/>
      <c r="F101" s="265"/>
      <c r="G101" s="263"/>
      <c r="H101" s="255"/>
      <c r="I101" s="255"/>
      <c r="J101" s="255"/>
      <c r="K101" s="255"/>
      <c r="L101" s="263"/>
      <c r="M101" s="263"/>
      <c r="N101" s="264"/>
      <c r="O101" s="264"/>
      <c r="P101" s="264"/>
      <c r="Q101" s="264"/>
      <c r="R101" s="263"/>
      <c r="S101" s="264"/>
      <c r="T101" s="447"/>
      <c r="U101" s="447"/>
      <c r="V101" s="264"/>
      <c r="W101" s="264"/>
      <c r="X101" s="448"/>
      <c r="Y101" s="448"/>
      <c r="Z101" s="448"/>
      <c r="AA101" s="448"/>
      <c r="AB101" s="448"/>
      <c r="AC101" s="448"/>
      <c r="AD101" s="448"/>
      <c r="AE101" s="448"/>
      <c r="AF101" s="448"/>
      <c r="AG101" s="448"/>
      <c r="AH101" s="458"/>
      <c r="AI101" s="264"/>
      <c r="AJ101" s="264"/>
      <c r="AK101" s="264"/>
      <c r="AL101" s="264"/>
      <c r="AM101" s="264"/>
      <c r="AN101" s="264"/>
      <c r="AO101" s="264"/>
      <c r="AP101" s="264"/>
    </row>
    <row r="102" spans="1:42" s="262" customFormat="1">
      <c r="A102" s="448"/>
      <c r="B102" s="448"/>
      <c r="C102" s="448"/>
      <c r="D102" s="448"/>
      <c r="E102" s="265"/>
      <c r="F102" s="265"/>
      <c r="G102" s="263"/>
      <c r="H102" s="255"/>
      <c r="I102" s="255"/>
      <c r="J102" s="255"/>
      <c r="K102" s="255"/>
      <c r="L102" s="263"/>
      <c r="M102" s="263"/>
      <c r="N102" s="264"/>
      <c r="O102" s="264"/>
      <c r="P102" s="264"/>
      <c r="Q102" s="264"/>
      <c r="R102" s="263"/>
      <c r="S102" s="264"/>
      <c r="T102" s="447"/>
      <c r="U102" s="447"/>
      <c r="V102" s="264"/>
      <c r="W102" s="264"/>
      <c r="X102" s="448"/>
      <c r="Y102" s="448"/>
      <c r="Z102" s="448"/>
      <c r="AA102" s="448"/>
      <c r="AB102" s="448"/>
      <c r="AC102" s="448"/>
      <c r="AD102" s="448"/>
      <c r="AE102" s="448"/>
      <c r="AF102" s="448"/>
      <c r="AG102" s="448"/>
      <c r="AH102" s="458"/>
      <c r="AI102" s="264"/>
      <c r="AJ102" s="264"/>
      <c r="AK102" s="264"/>
      <c r="AL102" s="264"/>
      <c r="AM102" s="264"/>
      <c r="AN102" s="264"/>
      <c r="AO102" s="264"/>
      <c r="AP102" s="264"/>
    </row>
    <row r="103" spans="1:42" s="262" customFormat="1">
      <c r="A103" s="448"/>
      <c r="B103" s="448"/>
      <c r="C103" s="448"/>
      <c r="D103" s="448"/>
      <c r="E103" s="265"/>
      <c r="F103" s="265"/>
      <c r="G103" s="263"/>
      <c r="H103" s="255"/>
      <c r="I103" s="255"/>
      <c r="J103" s="255"/>
      <c r="K103" s="255"/>
      <c r="L103" s="263"/>
      <c r="M103" s="263"/>
      <c r="N103" s="264"/>
      <c r="O103" s="264"/>
      <c r="P103" s="264"/>
      <c r="Q103" s="264"/>
      <c r="R103" s="263"/>
      <c r="S103" s="264"/>
      <c r="T103" s="447"/>
      <c r="U103" s="447"/>
      <c r="V103" s="264"/>
      <c r="W103" s="264"/>
      <c r="X103" s="448"/>
      <c r="Y103" s="448"/>
      <c r="Z103" s="448"/>
      <c r="AA103" s="448"/>
      <c r="AB103" s="448"/>
      <c r="AC103" s="448"/>
      <c r="AD103" s="448"/>
      <c r="AE103" s="448"/>
      <c r="AF103" s="448"/>
      <c r="AG103" s="448"/>
      <c r="AH103" s="458"/>
      <c r="AI103" s="264"/>
      <c r="AJ103" s="264"/>
      <c r="AK103" s="264"/>
      <c r="AL103" s="264"/>
      <c r="AM103" s="264"/>
      <c r="AN103" s="264"/>
      <c r="AO103" s="264"/>
      <c r="AP103" s="264"/>
    </row>
    <row r="104" spans="1:42" s="262" customFormat="1">
      <c r="A104" s="448"/>
      <c r="B104" s="448"/>
      <c r="C104" s="448"/>
      <c r="D104" s="448"/>
      <c r="E104" s="265"/>
      <c r="F104" s="265"/>
      <c r="G104" s="263"/>
      <c r="H104" s="255"/>
      <c r="I104" s="255"/>
      <c r="J104" s="255"/>
      <c r="K104" s="255"/>
      <c r="L104" s="263"/>
      <c r="M104" s="263"/>
      <c r="N104" s="264"/>
      <c r="O104" s="264"/>
      <c r="P104" s="264"/>
      <c r="Q104" s="264"/>
      <c r="R104" s="263"/>
      <c r="S104" s="264"/>
      <c r="T104" s="447"/>
      <c r="U104" s="447"/>
      <c r="V104" s="264"/>
      <c r="W104" s="264"/>
      <c r="X104" s="448"/>
      <c r="Y104" s="448"/>
      <c r="Z104" s="448"/>
      <c r="AA104" s="448"/>
      <c r="AB104" s="448"/>
      <c r="AC104" s="448"/>
      <c r="AD104" s="448"/>
      <c r="AE104" s="448"/>
      <c r="AF104" s="448"/>
      <c r="AG104" s="448"/>
      <c r="AH104" s="458"/>
      <c r="AI104" s="264"/>
      <c r="AJ104" s="264"/>
      <c r="AK104" s="264"/>
      <c r="AL104" s="264"/>
      <c r="AM104" s="264"/>
      <c r="AN104" s="264"/>
      <c r="AO104" s="264"/>
      <c r="AP104" s="264"/>
    </row>
    <row r="105" spans="1:42" s="262" customFormat="1">
      <c r="A105" s="448"/>
      <c r="B105" s="448"/>
      <c r="C105" s="448"/>
      <c r="D105" s="448"/>
      <c r="E105" s="265"/>
      <c r="F105" s="265"/>
      <c r="G105" s="263"/>
      <c r="H105" s="255"/>
      <c r="I105" s="255"/>
      <c r="J105" s="255"/>
      <c r="K105" s="255"/>
      <c r="L105" s="263"/>
      <c r="M105" s="263"/>
      <c r="N105" s="264"/>
      <c r="O105" s="264"/>
      <c r="P105" s="264"/>
      <c r="Q105" s="264"/>
      <c r="R105" s="263"/>
      <c r="S105" s="264"/>
      <c r="T105" s="447"/>
      <c r="U105" s="447"/>
      <c r="V105" s="264"/>
      <c r="W105" s="264"/>
      <c r="X105" s="448"/>
      <c r="Y105" s="448"/>
      <c r="Z105" s="448"/>
      <c r="AA105" s="448"/>
      <c r="AB105" s="448"/>
      <c r="AC105" s="448"/>
      <c r="AD105" s="448"/>
      <c r="AE105" s="448"/>
      <c r="AF105" s="448"/>
      <c r="AG105" s="448"/>
      <c r="AH105" s="458"/>
      <c r="AI105" s="264"/>
      <c r="AJ105" s="264"/>
      <c r="AK105" s="264"/>
      <c r="AL105" s="264"/>
      <c r="AM105" s="264"/>
      <c r="AN105" s="264"/>
      <c r="AO105" s="264"/>
      <c r="AP105" s="264"/>
    </row>
    <row r="106" spans="1:42" s="262" customFormat="1">
      <c r="A106" s="448"/>
      <c r="B106" s="448"/>
      <c r="C106" s="448"/>
      <c r="D106" s="448"/>
      <c r="E106" s="265"/>
      <c r="F106" s="265"/>
      <c r="G106" s="263"/>
      <c r="H106" s="255"/>
      <c r="I106" s="255"/>
      <c r="J106" s="255"/>
      <c r="K106" s="255"/>
      <c r="L106" s="263"/>
      <c r="M106" s="263"/>
      <c r="N106" s="264"/>
      <c r="O106" s="264"/>
      <c r="P106" s="264"/>
      <c r="Q106" s="264"/>
      <c r="R106" s="263"/>
      <c r="S106" s="264"/>
      <c r="T106" s="447"/>
      <c r="U106" s="447"/>
      <c r="V106" s="264"/>
      <c r="W106" s="264"/>
      <c r="X106" s="448"/>
      <c r="Y106" s="448"/>
      <c r="Z106" s="448"/>
      <c r="AA106" s="448"/>
      <c r="AB106" s="448"/>
      <c r="AC106" s="448"/>
      <c r="AD106" s="448"/>
      <c r="AE106" s="448"/>
      <c r="AF106" s="448"/>
      <c r="AG106" s="448"/>
      <c r="AH106" s="458"/>
      <c r="AI106" s="264"/>
      <c r="AJ106" s="264"/>
      <c r="AK106" s="264"/>
      <c r="AL106" s="264"/>
      <c r="AM106" s="264"/>
      <c r="AN106" s="264"/>
      <c r="AO106" s="264"/>
      <c r="AP106" s="264"/>
    </row>
    <row r="107" spans="1:42" s="262" customFormat="1">
      <c r="A107" s="448"/>
      <c r="B107" s="448"/>
      <c r="C107" s="448"/>
      <c r="D107" s="448"/>
      <c r="E107" s="265"/>
      <c r="F107" s="265"/>
      <c r="G107" s="263"/>
      <c r="H107" s="255"/>
      <c r="I107" s="255"/>
      <c r="J107" s="255"/>
      <c r="K107" s="255"/>
      <c r="L107" s="263"/>
      <c r="M107" s="263"/>
      <c r="N107" s="264"/>
      <c r="O107" s="264"/>
      <c r="P107" s="264"/>
      <c r="Q107" s="264"/>
      <c r="R107" s="263"/>
      <c r="S107" s="264"/>
      <c r="T107" s="447"/>
      <c r="U107" s="447"/>
      <c r="V107" s="264"/>
      <c r="W107" s="264"/>
      <c r="X107" s="448"/>
      <c r="Y107" s="448"/>
      <c r="Z107" s="448"/>
      <c r="AA107" s="448"/>
      <c r="AB107" s="448"/>
      <c r="AC107" s="448"/>
      <c r="AD107" s="448"/>
      <c r="AE107" s="448"/>
      <c r="AF107" s="448"/>
      <c r="AG107" s="448"/>
      <c r="AH107" s="458"/>
      <c r="AI107" s="264"/>
      <c r="AJ107" s="264"/>
      <c r="AK107" s="264"/>
      <c r="AL107" s="264"/>
      <c r="AM107" s="264"/>
      <c r="AN107" s="264"/>
      <c r="AO107" s="264"/>
      <c r="AP107" s="264"/>
    </row>
    <row r="108" spans="1:42" s="262" customFormat="1">
      <c r="A108" s="448"/>
      <c r="B108" s="448"/>
      <c r="C108" s="448"/>
      <c r="D108" s="448"/>
      <c r="E108" s="265"/>
      <c r="F108" s="265"/>
      <c r="G108" s="263"/>
      <c r="H108" s="255"/>
      <c r="I108" s="255"/>
      <c r="J108" s="255"/>
      <c r="K108" s="255"/>
      <c r="L108" s="263"/>
      <c r="M108" s="263"/>
      <c r="N108" s="264"/>
      <c r="O108" s="264"/>
      <c r="P108" s="264"/>
      <c r="Q108" s="264"/>
      <c r="R108" s="263"/>
      <c r="S108" s="264"/>
      <c r="T108" s="447"/>
      <c r="U108" s="447"/>
      <c r="V108" s="264"/>
      <c r="W108" s="264"/>
      <c r="X108" s="448"/>
      <c r="Y108" s="448"/>
      <c r="Z108" s="448"/>
      <c r="AA108" s="448"/>
      <c r="AB108" s="448"/>
      <c r="AC108" s="448"/>
      <c r="AD108" s="448"/>
      <c r="AE108" s="448"/>
      <c r="AF108" s="448"/>
      <c r="AG108" s="448"/>
      <c r="AH108" s="458"/>
      <c r="AI108" s="264"/>
      <c r="AJ108" s="264"/>
      <c r="AK108" s="264"/>
      <c r="AL108" s="264"/>
      <c r="AM108" s="264"/>
      <c r="AN108" s="264"/>
      <c r="AO108" s="264"/>
      <c r="AP108" s="264"/>
    </row>
    <row r="109" spans="1:42" s="262" customFormat="1">
      <c r="A109" s="448"/>
      <c r="B109" s="448"/>
      <c r="C109" s="448"/>
      <c r="D109" s="448"/>
      <c r="E109" s="265"/>
      <c r="F109" s="265"/>
      <c r="G109" s="263"/>
      <c r="H109" s="255"/>
      <c r="I109" s="255"/>
      <c r="J109" s="255"/>
      <c r="K109" s="255"/>
      <c r="L109" s="263"/>
      <c r="M109" s="263"/>
      <c r="N109" s="264"/>
      <c r="O109" s="264"/>
      <c r="P109" s="264"/>
      <c r="Q109" s="264"/>
      <c r="R109" s="263"/>
      <c r="S109" s="264"/>
      <c r="T109" s="447"/>
      <c r="U109" s="447"/>
      <c r="V109" s="264"/>
      <c r="W109" s="264"/>
      <c r="X109" s="448"/>
      <c r="Y109" s="448"/>
      <c r="Z109" s="448"/>
      <c r="AA109" s="448"/>
      <c r="AB109" s="448"/>
      <c r="AC109" s="448"/>
      <c r="AD109" s="448"/>
      <c r="AE109" s="448"/>
      <c r="AF109" s="448"/>
      <c r="AG109" s="448"/>
      <c r="AH109" s="458"/>
      <c r="AI109" s="264"/>
      <c r="AJ109" s="264"/>
      <c r="AK109" s="264"/>
      <c r="AL109" s="264"/>
      <c r="AM109" s="264"/>
      <c r="AN109" s="264"/>
      <c r="AO109" s="264"/>
      <c r="AP109" s="264"/>
    </row>
    <row r="110" spans="1:42" s="262" customFormat="1">
      <c r="A110" s="448"/>
      <c r="B110" s="448"/>
      <c r="C110" s="448"/>
      <c r="D110" s="448"/>
      <c r="E110" s="265"/>
      <c r="F110" s="265"/>
      <c r="G110" s="263"/>
      <c r="H110" s="255"/>
      <c r="I110" s="255"/>
      <c r="J110" s="255"/>
      <c r="K110" s="255"/>
      <c r="L110" s="263"/>
      <c r="M110" s="263"/>
      <c r="N110" s="264"/>
      <c r="O110" s="264"/>
      <c r="P110" s="264"/>
      <c r="Q110" s="264"/>
      <c r="R110" s="263"/>
      <c r="S110" s="264"/>
      <c r="T110" s="447"/>
      <c r="U110" s="447"/>
      <c r="V110" s="264"/>
      <c r="W110" s="264"/>
      <c r="X110" s="448"/>
      <c r="Y110" s="448"/>
      <c r="Z110" s="448"/>
      <c r="AA110" s="448"/>
      <c r="AB110" s="448"/>
      <c r="AC110" s="448"/>
      <c r="AD110" s="448"/>
      <c r="AE110" s="448"/>
      <c r="AF110" s="448"/>
      <c r="AG110" s="448"/>
      <c r="AH110" s="458"/>
      <c r="AI110" s="264"/>
      <c r="AJ110" s="264"/>
      <c r="AK110" s="264"/>
      <c r="AL110" s="264"/>
      <c r="AM110" s="264"/>
      <c r="AN110" s="264"/>
      <c r="AO110" s="264"/>
      <c r="AP110" s="264"/>
    </row>
    <row r="111" spans="1:42" s="262" customFormat="1">
      <c r="A111" s="448"/>
      <c r="B111" s="448"/>
      <c r="C111" s="448"/>
      <c r="D111" s="448"/>
      <c r="E111" s="265"/>
      <c r="F111" s="265"/>
      <c r="G111" s="263"/>
      <c r="H111" s="255"/>
      <c r="I111" s="255"/>
      <c r="J111" s="255"/>
      <c r="K111" s="255"/>
      <c r="L111" s="263"/>
      <c r="M111" s="263"/>
      <c r="N111" s="264"/>
      <c r="O111" s="264"/>
      <c r="P111" s="264"/>
      <c r="Q111" s="264"/>
      <c r="R111" s="263"/>
      <c r="S111" s="264"/>
      <c r="T111" s="447"/>
      <c r="U111" s="447"/>
      <c r="V111" s="264"/>
      <c r="W111" s="264"/>
      <c r="X111" s="448"/>
      <c r="Y111" s="448"/>
      <c r="Z111" s="448"/>
      <c r="AA111" s="448"/>
      <c r="AB111" s="448"/>
      <c r="AC111" s="448"/>
      <c r="AD111" s="448"/>
      <c r="AE111" s="448"/>
      <c r="AF111" s="448"/>
      <c r="AG111" s="448"/>
      <c r="AH111" s="458"/>
      <c r="AI111" s="264"/>
      <c r="AJ111" s="264"/>
      <c r="AK111" s="264"/>
      <c r="AL111" s="264"/>
      <c r="AM111" s="264"/>
      <c r="AN111" s="264"/>
      <c r="AO111" s="264"/>
      <c r="AP111" s="264"/>
    </row>
    <row r="112" spans="1:42" s="262" customFormat="1">
      <c r="A112" s="448"/>
      <c r="B112" s="448"/>
      <c r="C112" s="448"/>
      <c r="D112" s="448"/>
      <c r="E112" s="265"/>
      <c r="F112" s="265"/>
      <c r="G112" s="263"/>
      <c r="H112" s="255"/>
      <c r="I112" s="255"/>
      <c r="J112" s="255"/>
      <c r="K112" s="255"/>
      <c r="L112" s="263"/>
      <c r="M112" s="263"/>
      <c r="N112" s="264"/>
      <c r="O112" s="264"/>
      <c r="P112" s="264"/>
      <c r="Q112" s="264"/>
      <c r="R112" s="263"/>
      <c r="S112" s="264"/>
      <c r="T112" s="447"/>
      <c r="U112" s="447"/>
      <c r="V112" s="264"/>
      <c r="W112" s="264"/>
      <c r="X112" s="448"/>
      <c r="Y112" s="448"/>
      <c r="Z112" s="448"/>
      <c r="AA112" s="448"/>
      <c r="AB112" s="448"/>
      <c r="AC112" s="448"/>
      <c r="AD112" s="448"/>
      <c r="AE112" s="448"/>
      <c r="AF112" s="448"/>
      <c r="AG112" s="448"/>
      <c r="AH112" s="458"/>
      <c r="AI112" s="264"/>
      <c r="AJ112" s="264"/>
      <c r="AK112" s="264"/>
      <c r="AL112" s="264"/>
      <c r="AM112" s="264"/>
      <c r="AN112" s="264"/>
      <c r="AO112" s="264"/>
      <c r="AP112" s="264"/>
    </row>
    <row r="113" spans="1:42" s="262" customFormat="1">
      <c r="A113" s="448"/>
      <c r="B113" s="448"/>
      <c r="C113" s="448"/>
      <c r="D113" s="448"/>
      <c r="E113" s="265"/>
      <c r="F113" s="265"/>
      <c r="G113" s="263"/>
      <c r="H113" s="255"/>
      <c r="I113" s="255"/>
      <c r="J113" s="255"/>
      <c r="K113" s="255"/>
      <c r="L113" s="263"/>
      <c r="M113" s="263"/>
      <c r="N113" s="264"/>
      <c r="O113" s="264"/>
      <c r="P113" s="264"/>
      <c r="Q113" s="264"/>
      <c r="R113" s="263"/>
      <c r="S113" s="264"/>
      <c r="T113" s="447"/>
      <c r="U113" s="447"/>
      <c r="V113" s="264"/>
      <c r="W113" s="264"/>
      <c r="X113" s="448"/>
      <c r="Y113" s="448"/>
      <c r="Z113" s="448"/>
      <c r="AA113" s="448"/>
      <c r="AB113" s="448"/>
      <c r="AC113" s="448"/>
      <c r="AD113" s="448"/>
      <c r="AE113" s="448"/>
      <c r="AF113" s="448"/>
      <c r="AG113" s="448"/>
      <c r="AH113" s="458"/>
      <c r="AI113" s="264"/>
      <c r="AJ113" s="264"/>
      <c r="AK113" s="264"/>
      <c r="AL113" s="264"/>
      <c r="AM113" s="264"/>
      <c r="AN113" s="264"/>
      <c r="AO113" s="264"/>
      <c r="AP113" s="264"/>
    </row>
    <row r="114" spans="1:42" s="262" customFormat="1">
      <c r="A114" s="448"/>
      <c r="B114" s="448"/>
      <c r="C114" s="448"/>
      <c r="D114" s="448"/>
      <c r="E114" s="265"/>
      <c r="F114" s="265"/>
      <c r="G114" s="263"/>
      <c r="H114" s="255"/>
      <c r="I114" s="255"/>
      <c r="J114" s="255"/>
      <c r="K114" s="255"/>
      <c r="L114" s="263"/>
      <c r="M114" s="263"/>
      <c r="N114" s="264"/>
      <c r="O114" s="264"/>
      <c r="P114" s="264"/>
      <c r="Q114" s="264"/>
      <c r="R114" s="263"/>
      <c r="S114" s="264"/>
      <c r="T114" s="447"/>
      <c r="U114" s="447"/>
      <c r="V114" s="264"/>
      <c r="W114" s="264"/>
      <c r="X114" s="448"/>
      <c r="Y114" s="448"/>
      <c r="Z114" s="448"/>
      <c r="AA114" s="448"/>
      <c r="AB114" s="448"/>
      <c r="AC114" s="448"/>
      <c r="AD114" s="448"/>
      <c r="AE114" s="448"/>
      <c r="AF114" s="448"/>
      <c r="AG114" s="448"/>
      <c r="AH114" s="458"/>
      <c r="AI114" s="264"/>
      <c r="AJ114" s="264"/>
      <c r="AK114" s="264"/>
      <c r="AL114" s="264"/>
      <c r="AM114" s="264"/>
      <c r="AN114" s="264"/>
      <c r="AO114" s="264"/>
      <c r="AP114" s="264"/>
    </row>
    <row r="115" spans="1:42" s="262" customFormat="1">
      <c r="A115" s="448"/>
      <c r="B115" s="448"/>
      <c r="C115" s="448"/>
      <c r="D115" s="448"/>
      <c r="E115" s="265"/>
      <c r="F115" s="265"/>
      <c r="G115" s="263"/>
      <c r="H115" s="255"/>
      <c r="I115" s="255"/>
      <c r="J115" s="255"/>
      <c r="K115" s="255"/>
      <c r="L115" s="263"/>
      <c r="M115" s="263"/>
      <c r="N115" s="264"/>
      <c r="O115" s="264"/>
      <c r="P115" s="264"/>
      <c r="Q115" s="264"/>
      <c r="R115" s="263"/>
      <c r="S115" s="264"/>
      <c r="T115" s="447"/>
      <c r="U115" s="447"/>
      <c r="V115" s="264"/>
      <c r="W115" s="264"/>
      <c r="X115" s="448"/>
      <c r="Y115" s="448"/>
      <c r="Z115" s="448"/>
      <c r="AA115" s="448"/>
      <c r="AB115" s="448"/>
      <c r="AC115" s="448"/>
      <c r="AD115" s="448"/>
      <c r="AE115" s="448"/>
      <c r="AF115" s="448"/>
      <c r="AG115" s="448"/>
      <c r="AH115" s="458"/>
      <c r="AI115" s="264"/>
      <c r="AJ115" s="264"/>
      <c r="AK115" s="264"/>
      <c r="AL115" s="264"/>
      <c r="AM115" s="264"/>
      <c r="AN115" s="264"/>
      <c r="AO115" s="264"/>
      <c r="AP115" s="264"/>
    </row>
    <row r="116" spans="1:42" s="262" customFormat="1">
      <c r="A116" s="448"/>
      <c r="B116" s="448"/>
      <c r="C116" s="448"/>
      <c r="D116" s="448"/>
      <c r="E116" s="265"/>
      <c r="F116" s="265"/>
      <c r="G116" s="263"/>
      <c r="H116" s="255"/>
      <c r="I116" s="255"/>
      <c r="J116" s="255"/>
      <c r="K116" s="255"/>
      <c r="L116" s="263"/>
      <c r="M116" s="263"/>
      <c r="N116" s="264"/>
      <c r="O116" s="264"/>
      <c r="P116" s="264"/>
      <c r="Q116" s="264"/>
      <c r="R116" s="263"/>
      <c r="S116" s="264"/>
      <c r="T116" s="447"/>
      <c r="U116" s="447"/>
      <c r="V116" s="264"/>
      <c r="W116" s="264"/>
      <c r="X116" s="448"/>
      <c r="Y116" s="448"/>
      <c r="Z116" s="448"/>
      <c r="AA116" s="448"/>
      <c r="AB116" s="448"/>
      <c r="AC116" s="448"/>
      <c r="AD116" s="448"/>
      <c r="AE116" s="448"/>
      <c r="AF116" s="448"/>
      <c r="AG116" s="448"/>
      <c r="AH116" s="458"/>
      <c r="AI116" s="264"/>
      <c r="AJ116" s="264"/>
      <c r="AK116" s="264"/>
      <c r="AL116" s="264"/>
      <c r="AM116" s="264"/>
      <c r="AN116" s="264"/>
      <c r="AO116" s="264"/>
      <c r="AP116" s="264"/>
    </row>
    <row r="117" spans="1:42" s="262" customFormat="1">
      <c r="A117" s="448"/>
      <c r="B117" s="448"/>
      <c r="C117" s="448"/>
      <c r="D117" s="448"/>
      <c r="E117" s="265"/>
      <c r="F117" s="265"/>
      <c r="G117" s="263"/>
      <c r="H117" s="255"/>
      <c r="I117" s="255"/>
      <c r="J117" s="255"/>
      <c r="K117" s="255"/>
      <c r="L117" s="263"/>
      <c r="M117" s="263"/>
      <c r="N117" s="264"/>
      <c r="O117" s="264"/>
      <c r="P117" s="264"/>
      <c r="Q117" s="264"/>
      <c r="R117" s="263"/>
      <c r="S117" s="264"/>
      <c r="T117" s="447"/>
      <c r="U117" s="447"/>
      <c r="V117" s="264"/>
      <c r="W117" s="264"/>
      <c r="X117" s="448"/>
      <c r="Y117" s="448"/>
      <c r="Z117" s="448"/>
      <c r="AA117" s="448"/>
      <c r="AB117" s="448"/>
      <c r="AC117" s="448"/>
      <c r="AD117" s="448"/>
      <c r="AE117" s="448"/>
      <c r="AF117" s="448"/>
      <c r="AG117" s="448"/>
      <c r="AH117" s="458"/>
      <c r="AI117" s="264"/>
      <c r="AJ117" s="264"/>
      <c r="AK117" s="264"/>
      <c r="AL117" s="264"/>
      <c r="AM117" s="264"/>
      <c r="AN117" s="264"/>
      <c r="AO117" s="264"/>
      <c r="AP117" s="264"/>
    </row>
    <row r="118" spans="1:42" s="262" customFormat="1">
      <c r="A118" s="448"/>
      <c r="B118" s="448"/>
      <c r="C118" s="448"/>
      <c r="D118" s="448"/>
      <c r="E118" s="265"/>
      <c r="F118" s="265"/>
      <c r="G118" s="263"/>
      <c r="H118" s="255"/>
      <c r="I118" s="255"/>
      <c r="J118" s="255"/>
      <c r="K118" s="255"/>
      <c r="L118" s="263"/>
      <c r="M118" s="263"/>
      <c r="N118" s="264"/>
      <c r="O118" s="264"/>
      <c r="P118" s="264"/>
      <c r="Q118" s="264"/>
      <c r="R118" s="263"/>
      <c r="S118" s="264"/>
      <c r="T118" s="447"/>
      <c r="U118" s="447"/>
      <c r="V118" s="264"/>
      <c r="W118" s="264"/>
      <c r="X118" s="448"/>
      <c r="Y118" s="448"/>
      <c r="Z118" s="448"/>
      <c r="AA118" s="448"/>
      <c r="AB118" s="448"/>
      <c r="AC118" s="448"/>
      <c r="AD118" s="448"/>
      <c r="AE118" s="448"/>
      <c r="AF118" s="448"/>
      <c r="AG118" s="448"/>
      <c r="AH118" s="458"/>
      <c r="AI118" s="264"/>
      <c r="AJ118" s="264"/>
      <c r="AK118" s="264"/>
      <c r="AL118" s="264"/>
      <c r="AM118" s="264"/>
      <c r="AN118" s="264"/>
      <c r="AO118" s="264"/>
      <c r="AP118" s="264"/>
    </row>
    <row r="119" spans="1:42" s="262" customFormat="1">
      <c r="A119" s="448"/>
      <c r="B119" s="448"/>
      <c r="C119" s="448"/>
      <c r="D119" s="448"/>
      <c r="E119" s="265"/>
      <c r="F119" s="265"/>
      <c r="G119" s="263"/>
      <c r="H119" s="255"/>
      <c r="I119" s="255"/>
      <c r="J119" s="255"/>
      <c r="K119" s="255"/>
      <c r="L119" s="263"/>
      <c r="M119" s="263"/>
      <c r="N119" s="264"/>
      <c r="O119" s="264"/>
      <c r="P119" s="264"/>
      <c r="Q119" s="264"/>
      <c r="R119" s="263"/>
      <c r="S119" s="264"/>
      <c r="T119" s="447"/>
      <c r="U119" s="447"/>
      <c r="V119" s="264"/>
      <c r="W119" s="264"/>
      <c r="X119" s="448"/>
      <c r="Y119" s="448"/>
      <c r="Z119" s="448"/>
      <c r="AA119" s="448"/>
      <c r="AB119" s="448"/>
      <c r="AC119" s="448"/>
      <c r="AD119" s="448"/>
      <c r="AE119" s="448"/>
      <c r="AF119" s="448"/>
      <c r="AG119" s="448"/>
      <c r="AH119" s="458"/>
      <c r="AI119" s="264"/>
      <c r="AJ119" s="264"/>
      <c r="AK119" s="264"/>
      <c r="AL119" s="264"/>
      <c r="AM119" s="264"/>
      <c r="AN119" s="264"/>
      <c r="AO119" s="264"/>
      <c r="AP119" s="264"/>
    </row>
    <row r="120" spans="1:42" s="262" customFormat="1">
      <c r="A120" s="448"/>
      <c r="B120" s="448"/>
      <c r="C120" s="448"/>
      <c r="D120" s="448"/>
      <c r="E120" s="265"/>
      <c r="F120" s="265"/>
      <c r="G120" s="263"/>
      <c r="H120" s="255"/>
      <c r="I120" s="255"/>
      <c r="J120" s="255"/>
      <c r="K120" s="255"/>
      <c r="L120" s="263"/>
      <c r="M120" s="263"/>
      <c r="N120" s="264"/>
      <c r="O120" s="264"/>
      <c r="P120" s="264"/>
      <c r="Q120" s="264"/>
      <c r="R120" s="263"/>
      <c r="S120" s="264"/>
      <c r="T120" s="447"/>
      <c r="U120" s="447"/>
      <c r="V120" s="264"/>
      <c r="W120" s="264"/>
      <c r="X120" s="448"/>
      <c r="Y120" s="448"/>
      <c r="Z120" s="448"/>
      <c r="AA120" s="448"/>
      <c r="AB120" s="448"/>
      <c r="AC120" s="448"/>
      <c r="AD120" s="448"/>
      <c r="AE120" s="448"/>
      <c r="AF120" s="448"/>
      <c r="AG120" s="448"/>
      <c r="AH120" s="458"/>
      <c r="AI120" s="264"/>
      <c r="AJ120" s="264"/>
      <c r="AK120" s="264"/>
      <c r="AL120" s="264"/>
      <c r="AM120" s="264"/>
      <c r="AN120" s="264"/>
      <c r="AO120" s="264"/>
      <c r="AP120" s="264"/>
    </row>
    <row r="121" spans="1:42" s="262" customFormat="1">
      <c r="A121" s="448"/>
      <c r="B121" s="448"/>
      <c r="C121" s="448"/>
      <c r="D121" s="448"/>
      <c r="E121" s="265"/>
      <c r="F121" s="265"/>
      <c r="G121" s="263"/>
      <c r="H121" s="255"/>
      <c r="I121" s="255"/>
      <c r="J121" s="255"/>
      <c r="K121" s="255"/>
      <c r="L121" s="263"/>
      <c r="M121" s="263"/>
      <c r="N121" s="264"/>
      <c r="O121" s="264"/>
      <c r="P121" s="264"/>
      <c r="Q121" s="264"/>
      <c r="R121" s="263"/>
      <c r="S121" s="264"/>
      <c r="T121" s="447"/>
      <c r="U121" s="447"/>
      <c r="V121" s="264"/>
      <c r="W121" s="264"/>
      <c r="X121" s="448"/>
      <c r="Y121" s="448"/>
      <c r="Z121" s="448"/>
      <c r="AA121" s="448"/>
      <c r="AB121" s="448"/>
      <c r="AC121" s="448"/>
      <c r="AD121" s="448"/>
      <c r="AE121" s="448"/>
      <c r="AF121" s="448"/>
      <c r="AG121" s="448"/>
      <c r="AH121" s="458"/>
      <c r="AI121" s="264"/>
      <c r="AJ121" s="264"/>
      <c r="AK121" s="264"/>
      <c r="AL121" s="264"/>
      <c r="AM121" s="264"/>
      <c r="AN121" s="264"/>
      <c r="AO121" s="264"/>
      <c r="AP121" s="264"/>
    </row>
    <row r="122" spans="1:42" s="262" customFormat="1">
      <c r="A122" s="448"/>
      <c r="B122" s="448"/>
      <c r="C122" s="448"/>
      <c r="D122" s="448"/>
      <c r="E122" s="265"/>
      <c r="F122" s="265"/>
      <c r="G122" s="263"/>
      <c r="H122" s="255"/>
      <c r="I122" s="255"/>
      <c r="J122" s="255"/>
      <c r="K122" s="255"/>
      <c r="L122" s="263"/>
      <c r="M122" s="263"/>
      <c r="N122" s="264"/>
      <c r="O122" s="264"/>
      <c r="P122" s="264"/>
      <c r="Q122" s="264"/>
      <c r="R122" s="263"/>
      <c r="S122" s="264"/>
      <c r="T122" s="447"/>
      <c r="U122" s="447"/>
      <c r="V122" s="264"/>
      <c r="W122" s="264"/>
      <c r="X122" s="448"/>
      <c r="Y122" s="448"/>
      <c r="Z122" s="448"/>
      <c r="AA122" s="448"/>
      <c r="AB122" s="448"/>
      <c r="AC122" s="448"/>
      <c r="AD122" s="448"/>
      <c r="AE122" s="448"/>
      <c r="AF122" s="448"/>
      <c r="AG122" s="448"/>
      <c r="AH122" s="458"/>
      <c r="AI122" s="264"/>
      <c r="AJ122" s="264"/>
      <c r="AK122" s="264"/>
      <c r="AL122" s="264"/>
      <c r="AM122" s="264"/>
      <c r="AN122" s="264"/>
      <c r="AO122" s="264"/>
      <c r="AP122" s="264"/>
    </row>
    <row r="123" spans="1:42" s="262" customFormat="1">
      <c r="A123" s="448"/>
      <c r="B123" s="448"/>
      <c r="C123" s="448"/>
      <c r="D123" s="448"/>
      <c r="E123" s="265"/>
      <c r="F123" s="265"/>
      <c r="G123" s="263"/>
      <c r="H123" s="255"/>
      <c r="I123" s="255"/>
      <c r="J123" s="255"/>
      <c r="K123" s="255"/>
      <c r="L123" s="263"/>
      <c r="M123" s="263"/>
      <c r="N123" s="264"/>
      <c r="O123" s="264"/>
      <c r="P123" s="264"/>
      <c r="Q123" s="264"/>
      <c r="R123" s="263"/>
      <c r="S123" s="264"/>
      <c r="T123" s="447"/>
      <c r="U123" s="447"/>
      <c r="V123" s="264"/>
      <c r="W123" s="264"/>
      <c r="X123" s="448"/>
      <c r="Y123" s="448"/>
      <c r="Z123" s="448"/>
      <c r="AA123" s="448"/>
      <c r="AB123" s="448"/>
      <c r="AC123" s="448"/>
      <c r="AD123" s="448"/>
      <c r="AE123" s="448"/>
      <c r="AF123" s="448"/>
      <c r="AG123" s="448"/>
      <c r="AH123" s="458"/>
      <c r="AI123" s="264"/>
      <c r="AJ123" s="264"/>
      <c r="AK123" s="264"/>
      <c r="AL123" s="264"/>
      <c r="AM123" s="264"/>
      <c r="AN123" s="264"/>
      <c r="AO123" s="264"/>
      <c r="AP123" s="264"/>
    </row>
    <row r="124" spans="1:42" s="262" customFormat="1">
      <c r="A124" s="448"/>
      <c r="B124" s="448"/>
      <c r="C124" s="448"/>
      <c r="D124" s="448"/>
      <c r="E124" s="265"/>
      <c r="F124" s="265"/>
      <c r="G124" s="263"/>
      <c r="H124" s="255"/>
      <c r="I124" s="255"/>
      <c r="J124" s="255"/>
      <c r="K124" s="255"/>
      <c r="L124" s="263"/>
      <c r="M124" s="263"/>
      <c r="N124" s="264"/>
      <c r="O124" s="264"/>
      <c r="P124" s="264"/>
      <c r="Q124" s="264"/>
      <c r="R124" s="263"/>
      <c r="S124" s="264"/>
      <c r="T124" s="447"/>
      <c r="U124" s="447"/>
      <c r="V124" s="264"/>
      <c r="W124" s="264"/>
      <c r="X124" s="448"/>
      <c r="Y124" s="448"/>
      <c r="Z124" s="448"/>
      <c r="AA124" s="448"/>
      <c r="AB124" s="448"/>
      <c r="AC124" s="448"/>
      <c r="AD124" s="448"/>
      <c r="AE124" s="448"/>
      <c r="AF124" s="448"/>
      <c r="AG124" s="448"/>
      <c r="AH124" s="458"/>
      <c r="AI124" s="264"/>
      <c r="AJ124" s="264"/>
      <c r="AK124" s="264"/>
      <c r="AL124" s="264"/>
      <c r="AM124" s="264"/>
      <c r="AN124" s="264"/>
      <c r="AO124" s="264"/>
      <c r="AP124" s="264"/>
    </row>
    <row r="125" spans="1:42" s="262" customFormat="1">
      <c r="A125" s="448"/>
      <c r="B125" s="448"/>
      <c r="C125" s="448"/>
      <c r="D125" s="448"/>
      <c r="E125" s="265"/>
      <c r="F125" s="265"/>
      <c r="G125" s="263"/>
      <c r="H125" s="255"/>
      <c r="I125" s="255"/>
      <c r="J125" s="255"/>
      <c r="K125" s="255"/>
      <c r="L125" s="263"/>
      <c r="M125" s="263"/>
      <c r="N125" s="264"/>
      <c r="O125" s="264"/>
      <c r="P125" s="264"/>
      <c r="Q125" s="264"/>
      <c r="R125" s="263"/>
      <c r="S125" s="264"/>
      <c r="T125" s="447"/>
      <c r="U125" s="447"/>
      <c r="V125" s="264"/>
      <c r="W125" s="264"/>
      <c r="X125" s="448"/>
      <c r="Y125" s="448"/>
      <c r="Z125" s="448"/>
      <c r="AA125" s="448"/>
      <c r="AB125" s="448"/>
      <c r="AC125" s="448"/>
      <c r="AD125" s="448"/>
      <c r="AE125" s="448"/>
      <c r="AF125" s="448"/>
      <c r="AG125" s="448"/>
      <c r="AH125" s="458"/>
      <c r="AI125" s="264"/>
      <c r="AJ125" s="264"/>
      <c r="AK125" s="264"/>
      <c r="AL125" s="264"/>
      <c r="AM125" s="264"/>
      <c r="AN125" s="264"/>
      <c r="AO125" s="264"/>
      <c r="AP125" s="264"/>
    </row>
    <row r="126" spans="1:42" s="262" customFormat="1">
      <c r="A126" s="448"/>
      <c r="B126" s="448"/>
      <c r="C126" s="448"/>
      <c r="D126" s="448"/>
      <c r="E126" s="265"/>
      <c r="F126" s="265"/>
      <c r="G126" s="263"/>
      <c r="H126" s="255"/>
      <c r="I126" s="255"/>
      <c r="J126" s="255"/>
      <c r="K126" s="255"/>
      <c r="L126" s="263"/>
      <c r="M126" s="263"/>
      <c r="N126" s="264"/>
      <c r="O126" s="264"/>
      <c r="P126" s="264"/>
      <c r="Q126" s="264"/>
      <c r="R126" s="263"/>
      <c r="S126" s="264"/>
      <c r="T126" s="447"/>
      <c r="U126" s="447"/>
      <c r="V126" s="264"/>
      <c r="W126" s="264"/>
      <c r="X126" s="448"/>
      <c r="Y126" s="448"/>
      <c r="Z126" s="448"/>
      <c r="AA126" s="448"/>
      <c r="AB126" s="448"/>
      <c r="AC126" s="448"/>
      <c r="AD126" s="448"/>
      <c r="AE126" s="448"/>
      <c r="AF126" s="448"/>
      <c r="AG126" s="448"/>
      <c r="AH126" s="458"/>
      <c r="AI126" s="264"/>
      <c r="AJ126" s="264"/>
      <c r="AK126" s="264"/>
      <c r="AL126" s="264"/>
      <c r="AM126" s="264"/>
      <c r="AN126" s="264"/>
      <c r="AO126" s="264"/>
      <c r="AP126" s="264"/>
    </row>
    <row r="127" spans="1:42" s="262" customFormat="1">
      <c r="A127" s="448"/>
      <c r="B127" s="448"/>
      <c r="C127" s="448"/>
      <c r="D127" s="448"/>
      <c r="E127" s="265"/>
      <c r="F127" s="265"/>
      <c r="G127" s="263"/>
      <c r="H127" s="255"/>
      <c r="I127" s="255"/>
      <c r="J127" s="255"/>
      <c r="K127" s="255"/>
      <c r="L127" s="263"/>
      <c r="M127" s="263"/>
      <c r="N127" s="264"/>
      <c r="O127" s="264"/>
      <c r="P127" s="264"/>
      <c r="Q127" s="264"/>
      <c r="R127" s="263"/>
      <c r="S127" s="264"/>
      <c r="T127" s="447"/>
      <c r="U127" s="447"/>
      <c r="V127" s="264"/>
      <c r="W127" s="264"/>
      <c r="X127" s="448"/>
      <c r="Y127" s="448"/>
      <c r="Z127" s="448"/>
      <c r="AA127" s="448"/>
      <c r="AB127" s="448"/>
      <c r="AC127" s="448"/>
      <c r="AD127" s="448"/>
      <c r="AE127" s="448"/>
      <c r="AF127" s="448"/>
      <c r="AG127" s="448"/>
      <c r="AH127" s="458"/>
      <c r="AI127" s="264"/>
      <c r="AJ127" s="264"/>
      <c r="AK127" s="264"/>
      <c r="AL127" s="264"/>
      <c r="AM127" s="264"/>
      <c r="AN127" s="264"/>
      <c r="AO127" s="264"/>
      <c r="AP127" s="264"/>
    </row>
    <row r="128" spans="1:42" s="262" customFormat="1">
      <c r="A128" s="448"/>
      <c r="B128" s="448"/>
      <c r="C128" s="448"/>
      <c r="D128" s="448"/>
      <c r="E128" s="265"/>
      <c r="F128" s="265"/>
      <c r="G128" s="263"/>
      <c r="H128" s="255"/>
      <c r="I128" s="255"/>
      <c r="J128" s="255"/>
      <c r="K128" s="255"/>
      <c r="L128" s="263"/>
      <c r="M128" s="263"/>
      <c r="N128" s="264"/>
      <c r="O128" s="264"/>
      <c r="P128" s="264"/>
      <c r="Q128" s="264"/>
      <c r="R128" s="263"/>
      <c r="S128" s="264"/>
      <c r="T128" s="447"/>
      <c r="U128" s="447"/>
      <c r="V128" s="264"/>
      <c r="W128" s="264"/>
      <c r="X128" s="448"/>
      <c r="Y128" s="448"/>
      <c r="Z128" s="448"/>
      <c r="AA128" s="448"/>
      <c r="AB128" s="448"/>
      <c r="AC128" s="448"/>
      <c r="AD128" s="448"/>
      <c r="AE128" s="448"/>
      <c r="AF128" s="448"/>
      <c r="AG128" s="448"/>
      <c r="AH128" s="458"/>
      <c r="AI128" s="264"/>
      <c r="AJ128" s="264"/>
      <c r="AK128" s="264"/>
      <c r="AL128" s="264"/>
      <c r="AM128" s="264"/>
      <c r="AN128" s="264"/>
      <c r="AO128" s="264"/>
      <c r="AP128" s="264"/>
    </row>
    <row r="129" spans="1:42" s="262" customFormat="1">
      <c r="A129" s="448"/>
      <c r="B129" s="448"/>
      <c r="C129" s="448"/>
      <c r="D129" s="448"/>
      <c r="E129" s="265"/>
      <c r="F129" s="265"/>
      <c r="G129" s="263"/>
      <c r="H129" s="255"/>
      <c r="I129" s="255"/>
      <c r="J129" s="255"/>
      <c r="K129" s="255"/>
      <c r="L129" s="263"/>
      <c r="M129" s="263"/>
      <c r="N129" s="264"/>
      <c r="O129" s="264"/>
      <c r="P129" s="264"/>
      <c r="Q129" s="264"/>
      <c r="R129" s="263"/>
      <c r="S129" s="264"/>
      <c r="T129" s="447"/>
      <c r="U129" s="447"/>
      <c r="V129" s="264"/>
      <c r="W129" s="264"/>
      <c r="X129" s="448"/>
      <c r="Y129" s="448"/>
      <c r="Z129" s="448"/>
      <c r="AA129" s="448"/>
      <c r="AB129" s="448"/>
      <c r="AC129" s="448"/>
      <c r="AD129" s="448"/>
      <c r="AE129" s="448"/>
      <c r="AF129" s="448"/>
      <c r="AG129" s="448"/>
      <c r="AH129" s="458"/>
      <c r="AI129" s="264"/>
      <c r="AJ129" s="264"/>
      <c r="AK129" s="264"/>
      <c r="AL129" s="264"/>
      <c r="AM129" s="264"/>
      <c r="AN129" s="264"/>
      <c r="AO129" s="264"/>
      <c r="AP129" s="264"/>
    </row>
    <row r="130" spans="1:42" s="262" customFormat="1">
      <c r="A130" s="448"/>
      <c r="B130" s="448"/>
      <c r="C130" s="448"/>
      <c r="D130" s="448"/>
      <c r="E130" s="265"/>
      <c r="F130" s="265"/>
      <c r="G130" s="263"/>
      <c r="H130" s="255"/>
      <c r="I130" s="255"/>
      <c r="J130" s="255"/>
      <c r="K130" s="255"/>
      <c r="L130" s="263"/>
      <c r="M130" s="263"/>
      <c r="N130" s="264"/>
      <c r="O130" s="264"/>
      <c r="P130" s="264"/>
      <c r="Q130" s="264"/>
      <c r="R130" s="263"/>
      <c r="S130" s="264"/>
      <c r="T130" s="447"/>
      <c r="U130" s="447"/>
      <c r="V130" s="264"/>
      <c r="W130" s="264"/>
      <c r="X130" s="448"/>
      <c r="Y130" s="448"/>
      <c r="Z130" s="448"/>
      <c r="AA130" s="448"/>
      <c r="AB130" s="448"/>
      <c r="AC130" s="448"/>
      <c r="AD130" s="448"/>
      <c r="AE130" s="448"/>
      <c r="AF130" s="448"/>
      <c r="AG130" s="448"/>
      <c r="AH130" s="458"/>
      <c r="AI130" s="264"/>
      <c r="AJ130" s="264"/>
      <c r="AK130" s="264"/>
      <c r="AL130" s="264"/>
      <c r="AM130" s="264"/>
      <c r="AN130" s="264"/>
      <c r="AO130" s="264"/>
      <c r="AP130" s="264"/>
    </row>
    <row r="131" spans="1:42" s="262" customFormat="1">
      <c r="A131" s="448"/>
      <c r="B131" s="448"/>
      <c r="C131" s="448"/>
      <c r="D131" s="448"/>
      <c r="E131" s="265"/>
      <c r="F131" s="265"/>
      <c r="G131" s="263"/>
      <c r="H131" s="255"/>
      <c r="I131" s="255"/>
      <c r="J131" s="255"/>
      <c r="K131" s="255"/>
      <c r="L131" s="263"/>
      <c r="M131" s="263"/>
      <c r="N131" s="264"/>
      <c r="O131" s="264"/>
      <c r="P131" s="264"/>
      <c r="Q131" s="264"/>
      <c r="R131" s="263"/>
      <c r="S131" s="264"/>
      <c r="T131" s="447"/>
      <c r="U131" s="447"/>
      <c r="V131" s="264"/>
      <c r="W131" s="264"/>
      <c r="X131" s="448"/>
      <c r="Y131" s="448"/>
      <c r="Z131" s="448"/>
      <c r="AA131" s="448"/>
      <c r="AB131" s="448"/>
      <c r="AC131" s="448"/>
      <c r="AD131" s="448"/>
      <c r="AE131" s="448"/>
      <c r="AF131" s="448"/>
      <c r="AG131" s="448"/>
      <c r="AH131" s="458"/>
      <c r="AI131" s="264"/>
      <c r="AJ131" s="264"/>
      <c r="AK131" s="264"/>
      <c r="AL131" s="264"/>
      <c r="AM131" s="264"/>
      <c r="AN131" s="264"/>
      <c r="AO131" s="264"/>
      <c r="AP131" s="264"/>
    </row>
    <row r="132" spans="1:42" s="262" customFormat="1">
      <c r="A132" s="448"/>
      <c r="B132" s="448"/>
      <c r="C132" s="448"/>
      <c r="D132" s="448"/>
      <c r="E132" s="265"/>
      <c r="F132" s="265"/>
      <c r="G132" s="263"/>
      <c r="H132" s="255"/>
      <c r="I132" s="255"/>
      <c r="J132" s="255"/>
      <c r="K132" s="255"/>
      <c r="L132" s="263"/>
      <c r="M132" s="263"/>
      <c r="N132" s="264"/>
      <c r="O132" s="264"/>
      <c r="P132" s="264"/>
      <c r="Q132" s="264"/>
      <c r="R132" s="263"/>
      <c r="S132" s="264"/>
      <c r="T132" s="447"/>
      <c r="U132" s="447"/>
      <c r="V132" s="264"/>
      <c r="W132" s="264"/>
      <c r="X132" s="448"/>
      <c r="Y132" s="448"/>
      <c r="Z132" s="448"/>
      <c r="AA132" s="448"/>
      <c r="AB132" s="448"/>
      <c r="AC132" s="448"/>
      <c r="AD132" s="448"/>
      <c r="AE132" s="448"/>
      <c r="AF132" s="448"/>
      <c r="AG132" s="448"/>
      <c r="AH132" s="458"/>
      <c r="AI132" s="264"/>
      <c r="AJ132" s="264"/>
      <c r="AK132" s="264"/>
      <c r="AL132" s="264"/>
      <c r="AM132" s="264"/>
      <c r="AN132" s="264"/>
      <c r="AO132" s="264"/>
      <c r="AP132" s="264"/>
    </row>
    <row r="133" spans="1:42" s="262" customFormat="1">
      <c r="A133" s="448"/>
      <c r="B133" s="448"/>
      <c r="C133" s="448"/>
      <c r="D133" s="448"/>
      <c r="E133" s="265"/>
      <c r="F133" s="265"/>
      <c r="G133" s="263"/>
      <c r="H133" s="255"/>
      <c r="I133" s="255"/>
      <c r="J133" s="255"/>
      <c r="K133" s="255"/>
      <c r="L133" s="263"/>
      <c r="M133" s="263"/>
      <c r="N133" s="264"/>
      <c r="O133" s="264"/>
      <c r="P133" s="264"/>
      <c r="Q133" s="264"/>
      <c r="R133" s="263"/>
      <c r="S133" s="264"/>
      <c r="T133" s="447"/>
      <c r="U133" s="447"/>
      <c r="V133" s="264"/>
      <c r="W133" s="264"/>
      <c r="X133" s="448"/>
      <c r="Y133" s="448"/>
      <c r="Z133" s="448"/>
      <c r="AA133" s="448"/>
      <c r="AB133" s="448"/>
      <c r="AC133" s="448"/>
      <c r="AD133" s="448"/>
      <c r="AE133" s="448"/>
      <c r="AF133" s="448"/>
      <c r="AG133" s="448"/>
      <c r="AH133" s="458"/>
      <c r="AI133" s="264"/>
      <c r="AJ133" s="264"/>
      <c r="AK133" s="264"/>
      <c r="AL133" s="264"/>
      <c r="AM133" s="264"/>
      <c r="AN133" s="264"/>
      <c r="AO133" s="264"/>
      <c r="AP133" s="264"/>
    </row>
    <row r="134" spans="1:42" s="262" customFormat="1">
      <c r="A134" s="448"/>
      <c r="B134" s="448"/>
      <c r="C134" s="448"/>
      <c r="D134" s="448"/>
      <c r="E134" s="265"/>
      <c r="F134" s="265"/>
      <c r="G134" s="263"/>
      <c r="H134" s="255"/>
      <c r="I134" s="255"/>
      <c r="J134" s="255"/>
      <c r="K134" s="255"/>
      <c r="L134" s="263"/>
      <c r="M134" s="263"/>
      <c r="N134" s="264"/>
      <c r="O134" s="264"/>
      <c r="P134" s="264"/>
      <c r="Q134" s="264"/>
      <c r="R134" s="263"/>
      <c r="S134" s="264"/>
      <c r="T134" s="447"/>
      <c r="U134" s="447"/>
      <c r="V134" s="264"/>
      <c r="W134" s="264"/>
      <c r="X134" s="448"/>
      <c r="Y134" s="448"/>
      <c r="Z134" s="448"/>
      <c r="AA134" s="448"/>
      <c r="AB134" s="448"/>
      <c r="AC134" s="448"/>
      <c r="AD134" s="448"/>
      <c r="AE134" s="448"/>
      <c r="AF134" s="448"/>
      <c r="AG134" s="448"/>
      <c r="AH134" s="458"/>
      <c r="AI134" s="264"/>
      <c r="AJ134" s="264"/>
      <c r="AK134" s="264"/>
      <c r="AL134" s="264"/>
      <c r="AM134" s="264"/>
      <c r="AN134" s="264"/>
      <c r="AO134" s="264"/>
      <c r="AP134" s="264"/>
    </row>
    <row r="135" spans="1:42" s="262" customFormat="1">
      <c r="A135" s="448"/>
      <c r="B135" s="448"/>
      <c r="C135" s="448"/>
      <c r="D135" s="448"/>
      <c r="E135" s="265"/>
      <c r="F135" s="265"/>
      <c r="G135" s="263"/>
      <c r="H135" s="255"/>
      <c r="I135" s="255"/>
      <c r="J135" s="255"/>
      <c r="K135" s="255"/>
      <c r="L135" s="263"/>
      <c r="M135" s="263"/>
      <c r="N135" s="264"/>
      <c r="O135" s="264"/>
      <c r="P135" s="264"/>
      <c r="Q135" s="264"/>
      <c r="R135" s="263"/>
      <c r="S135" s="264"/>
      <c r="T135" s="447"/>
      <c r="U135" s="447"/>
      <c r="V135" s="264"/>
      <c r="W135" s="264"/>
      <c r="X135" s="448"/>
      <c r="Y135" s="448"/>
      <c r="Z135" s="448"/>
      <c r="AA135" s="448"/>
      <c r="AB135" s="448"/>
      <c r="AC135" s="448"/>
      <c r="AD135" s="448"/>
      <c r="AE135" s="448"/>
      <c r="AF135" s="448"/>
      <c r="AG135" s="448"/>
      <c r="AH135" s="458"/>
      <c r="AI135" s="264"/>
      <c r="AJ135" s="264"/>
      <c r="AK135" s="264"/>
      <c r="AL135" s="264"/>
      <c r="AM135" s="264"/>
      <c r="AN135" s="264"/>
      <c r="AO135" s="264"/>
      <c r="AP135" s="264"/>
    </row>
    <row r="136" spans="1:42" s="262" customFormat="1">
      <c r="A136" s="448"/>
      <c r="B136" s="448"/>
      <c r="C136" s="448"/>
      <c r="D136" s="448"/>
      <c r="E136" s="265"/>
      <c r="F136" s="265"/>
      <c r="G136" s="263"/>
      <c r="H136" s="255"/>
      <c r="I136" s="255"/>
      <c r="J136" s="255"/>
      <c r="K136" s="255"/>
      <c r="L136" s="263"/>
      <c r="M136" s="263"/>
      <c r="N136" s="264"/>
      <c r="O136" s="264"/>
      <c r="P136" s="264"/>
      <c r="Q136" s="264"/>
      <c r="R136" s="263"/>
      <c r="S136" s="264"/>
      <c r="T136" s="447"/>
      <c r="U136" s="447"/>
      <c r="V136" s="264"/>
      <c r="W136" s="264"/>
      <c r="X136" s="448"/>
      <c r="Y136" s="448"/>
      <c r="Z136" s="448"/>
      <c r="AA136" s="448"/>
      <c r="AB136" s="448"/>
      <c r="AC136" s="448"/>
      <c r="AD136" s="448"/>
      <c r="AE136" s="448"/>
      <c r="AF136" s="448"/>
      <c r="AG136" s="448"/>
      <c r="AH136" s="458"/>
      <c r="AI136" s="264"/>
      <c r="AJ136" s="264"/>
      <c r="AK136" s="264"/>
      <c r="AL136" s="264"/>
      <c r="AM136" s="264"/>
      <c r="AN136" s="264"/>
      <c r="AO136" s="264"/>
      <c r="AP136" s="264"/>
    </row>
    <row r="137" spans="1:42" s="262" customFormat="1">
      <c r="A137" s="448"/>
      <c r="B137" s="448"/>
      <c r="C137" s="448"/>
      <c r="D137" s="448"/>
      <c r="E137" s="265"/>
      <c r="F137" s="265"/>
      <c r="G137" s="263"/>
      <c r="H137" s="255"/>
      <c r="I137" s="255"/>
      <c r="J137" s="255"/>
      <c r="K137" s="255"/>
      <c r="L137" s="263"/>
      <c r="M137" s="263"/>
      <c r="N137" s="264"/>
      <c r="O137" s="264"/>
      <c r="P137" s="264"/>
      <c r="Q137" s="264"/>
      <c r="R137" s="263"/>
      <c r="S137" s="264"/>
      <c r="T137" s="447"/>
      <c r="U137" s="447"/>
      <c r="V137" s="264"/>
      <c r="W137" s="264"/>
      <c r="X137" s="448"/>
      <c r="Y137" s="448"/>
      <c r="Z137" s="448"/>
      <c r="AA137" s="448"/>
      <c r="AB137" s="448"/>
      <c r="AC137" s="448"/>
      <c r="AD137" s="448"/>
      <c r="AE137" s="448"/>
      <c r="AF137" s="448"/>
      <c r="AG137" s="448"/>
      <c r="AH137" s="458"/>
      <c r="AI137" s="264"/>
      <c r="AJ137" s="264"/>
      <c r="AK137" s="264"/>
      <c r="AL137" s="264"/>
      <c r="AM137" s="264"/>
      <c r="AN137" s="264"/>
      <c r="AO137" s="264"/>
      <c r="AP137" s="264"/>
    </row>
    <row r="138" spans="1:42" s="262" customFormat="1">
      <c r="A138" s="448"/>
      <c r="B138" s="448"/>
      <c r="C138" s="448"/>
      <c r="D138" s="448"/>
      <c r="E138" s="265"/>
      <c r="F138" s="265"/>
      <c r="G138" s="263"/>
      <c r="H138" s="255"/>
      <c r="I138" s="255"/>
      <c r="J138" s="255"/>
      <c r="K138" s="255"/>
      <c r="L138" s="263"/>
      <c r="M138" s="263"/>
      <c r="N138" s="264"/>
      <c r="O138" s="264"/>
      <c r="P138" s="264"/>
      <c r="Q138" s="264"/>
      <c r="R138" s="263"/>
      <c r="S138" s="264"/>
      <c r="T138" s="447"/>
      <c r="U138" s="447"/>
      <c r="V138" s="264"/>
      <c r="W138" s="264"/>
      <c r="X138" s="448"/>
      <c r="Y138" s="448"/>
      <c r="Z138" s="448"/>
      <c r="AA138" s="448"/>
      <c r="AB138" s="448"/>
      <c r="AC138" s="448"/>
      <c r="AD138" s="448"/>
      <c r="AE138" s="448"/>
      <c r="AF138" s="448"/>
      <c r="AG138" s="448"/>
      <c r="AH138" s="458"/>
      <c r="AI138" s="264"/>
      <c r="AJ138" s="264"/>
      <c r="AK138" s="264"/>
      <c r="AL138" s="264"/>
      <c r="AM138" s="264"/>
      <c r="AN138" s="264"/>
      <c r="AO138" s="264"/>
      <c r="AP138" s="264"/>
    </row>
    <row r="139" spans="1:42" s="262" customFormat="1">
      <c r="A139" s="448"/>
      <c r="B139" s="448"/>
      <c r="C139" s="448"/>
      <c r="D139" s="448"/>
      <c r="E139" s="265"/>
      <c r="F139" s="265"/>
      <c r="G139" s="263"/>
      <c r="H139" s="255"/>
      <c r="I139" s="255"/>
      <c r="J139" s="255"/>
      <c r="K139" s="255"/>
      <c r="L139" s="263"/>
      <c r="M139" s="263"/>
      <c r="N139" s="264"/>
      <c r="O139" s="264"/>
      <c r="P139" s="264"/>
      <c r="Q139" s="264"/>
      <c r="R139" s="263"/>
      <c r="S139" s="264"/>
      <c r="T139" s="447"/>
      <c r="U139" s="447"/>
      <c r="V139" s="264"/>
      <c r="W139" s="264"/>
      <c r="X139" s="448"/>
      <c r="Y139" s="448"/>
      <c r="Z139" s="448"/>
      <c r="AA139" s="448"/>
      <c r="AB139" s="448"/>
      <c r="AC139" s="448"/>
      <c r="AD139" s="448"/>
      <c r="AE139" s="448"/>
      <c r="AF139" s="448"/>
      <c r="AG139" s="448"/>
      <c r="AH139" s="458"/>
      <c r="AI139" s="264"/>
      <c r="AJ139" s="264"/>
      <c r="AK139" s="264"/>
      <c r="AL139" s="264"/>
      <c r="AM139" s="264"/>
      <c r="AN139" s="264"/>
      <c r="AO139" s="264"/>
      <c r="AP139" s="264"/>
    </row>
    <row r="140" spans="1:42" s="262" customFormat="1">
      <c r="A140" s="448"/>
      <c r="B140" s="448"/>
      <c r="C140" s="448"/>
      <c r="D140" s="448"/>
      <c r="E140" s="265"/>
      <c r="F140" s="265"/>
      <c r="G140" s="263"/>
      <c r="H140" s="255"/>
      <c r="I140" s="255"/>
      <c r="J140" s="255"/>
      <c r="K140" s="255"/>
      <c r="L140" s="263"/>
      <c r="M140" s="263"/>
      <c r="N140" s="264"/>
      <c r="O140" s="264"/>
      <c r="P140" s="264"/>
      <c r="Q140" s="264"/>
      <c r="R140" s="263"/>
      <c r="S140" s="264"/>
      <c r="T140" s="447"/>
      <c r="U140" s="447"/>
      <c r="V140" s="264"/>
      <c r="W140" s="264"/>
      <c r="X140" s="448"/>
      <c r="Y140" s="448"/>
      <c r="Z140" s="448"/>
      <c r="AA140" s="448"/>
      <c r="AB140" s="448"/>
      <c r="AC140" s="448"/>
      <c r="AD140" s="448"/>
      <c r="AE140" s="448"/>
      <c r="AF140" s="448"/>
      <c r="AG140" s="448"/>
      <c r="AH140" s="458"/>
      <c r="AI140" s="264"/>
      <c r="AJ140" s="264"/>
      <c r="AK140" s="264"/>
      <c r="AL140" s="264"/>
      <c r="AM140" s="264"/>
      <c r="AN140" s="264"/>
      <c r="AO140" s="264"/>
      <c r="AP140" s="264"/>
    </row>
    <row r="141" spans="1:42" s="262" customFormat="1">
      <c r="A141" s="448"/>
      <c r="B141" s="448"/>
      <c r="C141" s="448"/>
      <c r="D141" s="448"/>
      <c r="E141" s="265"/>
      <c r="F141" s="265"/>
      <c r="G141" s="263"/>
      <c r="H141" s="255"/>
      <c r="I141" s="255"/>
      <c r="J141" s="255"/>
      <c r="K141" s="255"/>
      <c r="L141" s="263"/>
      <c r="M141" s="263"/>
      <c r="N141" s="264"/>
      <c r="O141" s="264"/>
      <c r="P141" s="264"/>
      <c r="Q141" s="264"/>
      <c r="R141" s="263"/>
      <c r="S141" s="264"/>
      <c r="T141" s="447"/>
      <c r="U141" s="447"/>
      <c r="V141" s="264"/>
      <c r="W141" s="264"/>
      <c r="X141" s="448"/>
      <c r="Y141" s="448"/>
      <c r="Z141" s="448"/>
      <c r="AA141" s="448"/>
      <c r="AB141" s="448"/>
      <c r="AC141" s="448"/>
      <c r="AD141" s="448"/>
      <c r="AE141" s="448"/>
      <c r="AF141" s="448"/>
      <c r="AG141" s="448"/>
      <c r="AH141" s="458"/>
      <c r="AI141" s="264"/>
      <c r="AJ141" s="264"/>
      <c r="AK141" s="264"/>
      <c r="AL141" s="264"/>
      <c r="AM141" s="264"/>
      <c r="AN141" s="264"/>
      <c r="AO141" s="264"/>
      <c r="AP141" s="264"/>
    </row>
    <row r="142" spans="1:42" s="262" customFormat="1">
      <c r="A142" s="448"/>
      <c r="B142" s="448"/>
      <c r="C142" s="448"/>
      <c r="D142" s="448"/>
      <c r="E142" s="265"/>
      <c r="F142" s="265"/>
      <c r="G142" s="263"/>
      <c r="H142" s="255"/>
      <c r="I142" s="255"/>
      <c r="J142" s="255"/>
      <c r="K142" s="255"/>
      <c r="L142" s="263"/>
      <c r="M142" s="263"/>
      <c r="N142" s="264"/>
      <c r="O142" s="264"/>
      <c r="P142" s="264"/>
      <c r="Q142" s="264"/>
      <c r="R142" s="263"/>
      <c r="S142" s="264"/>
      <c r="T142" s="447"/>
      <c r="U142" s="447"/>
      <c r="V142" s="264"/>
      <c r="W142" s="264"/>
      <c r="X142" s="448"/>
      <c r="Y142" s="448"/>
      <c r="Z142" s="448"/>
      <c r="AA142" s="448"/>
      <c r="AB142" s="448"/>
      <c r="AC142" s="448"/>
      <c r="AD142" s="448"/>
      <c r="AE142" s="448"/>
      <c r="AF142" s="448"/>
      <c r="AG142" s="448"/>
      <c r="AH142" s="458"/>
      <c r="AI142" s="264"/>
      <c r="AJ142" s="264"/>
      <c r="AK142" s="264"/>
      <c r="AL142" s="264"/>
      <c r="AM142" s="264"/>
      <c r="AN142" s="264"/>
      <c r="AO142" s="264"/>
      <c r="AP142" s="264"/>
    </row>
    <row r="143" spans="1:42" s="262" customFormat="1">
      <c r="A143" s="448"/>
      <c r="B143" s="448"/>
      <c r="C143" s="448"/>
      <c r="D143" s="448"/>
      <c r="E143" s="265"/>
      <c r="F143" s="265"/>
      <c r="G143" s="263"/>
      <c r="H143" s="255"/>
      <c r="I143" s="255"/>
      <c r="J143" s="255"/>
      <c r="K143" s="255"/>
      <c r="L143" s="263"/>
      <c r="M143" s="263"/>
      <c r="N143" s="264"/>
      <c r="O143" s="264"/>
      <c r="P143" s="264"/>
      <c r="Q143" s="264"/>
      <c r="R143" s="263"/>
      <c r="S143" s="264"/>
      <c r="T143" s="447"/>
      <c r="U143" s="447"/>
      <c r="V143" s="264"/>
      <c r="W143" s="264"/>
      <c r="X143" s="448"/>
      <c r="Y143" s="448"/>
      <c r="Z143" s="448"/>
      <c r="AA143" s="448"/>
      <c r="AB143" s="448"/>
      <c r="AC143" s="448"/>
      <c r="AD143" s="448"/>
      <c r="AE143" s="448"/>
      <c r="AF143" s="448"/>
      <c r="AG143" s="448"/>
      <c r="AH143" s="458"/>
      <c r="AI143" s="264"/>
      <c r="AJ143" s="264"/>
      <c r="AK143" s="264"/>
      <c r="AL143" s="264"/>
      <c r="AM143" s="264"/>
      <c r="AN143" s="264"/>
      <c r="AO143" s="264"/>
      <c r="AP143" s="264"/>
    </row>
    <row r="144" spans="1:42" s="262" customFormat="1">
      <c r="A144" s="448"/>
      <c r="B144" s="448"/>
      <c r="C144" s="448"/>
      <c r="D144" s="448"/>
      <c r="E144" s="265"/>
      <c r="F144" s="265"/>
      <c r="G144" s="263"/>
      <c r="H144" s="255"/>
      <c r="I144" s="255"/>
      <c r="J144" s="255"/>
      <c r="K144" s="255"/>
      <c r="L144" s="263"/>
      <c r="M144" s="263"/>
      <c r="N144" s="264"/>
      <c r="O144" s="264"/>
      <c r="P144" s="264"/>
      <c r="Q144" s="264"/>
      <c r="R144" s="263"/>
      <c r="S144" s="264"/>
      <c r="T144" s="447"/>
      <c r="U144" s="447"/>
      <c r="V144" s="264"/>
      <c r="W144" s="264"/>
      <c r="X144" s="448"/>
      <c r="Y144" s="448"/>
      <c r="Z144" s="448"/>
      <c r="AA144" s="448"/>
      <c r="AB144" s="448"/>
      <c r="AC144" s="448"/>
      <c r="AD144" s="448"/>
      <c r="AE144" s="448"/>
      <c r="AF144" s="448"/>
      <c r="AG144" s="448"/>
      <c r="AH144" s="458"/>
      <c r="AI144" s="264"/>
      <c r="AJ144" s="264"/>
      <c r="AK144" s="264"/>
      <c r="AL144" s="264"/>
      <c r="AM144" s="264"/>
      <c r="AN144" s="264"/>
      <c r="AO144" s="264"/>
      <c r="AP144" s="264"/>
    </row>
    <row r="145" spans="1:42" s="262" customFormat="1">
      <c r="A145" s="448"/>
      <c r="B145" s="448"/>
      <c r="C145" s="448"/>
      <c r="D145" s="448"/>
      <c r="E145" s="265"/>
      <c r="F145" s="265"/>
      <c r="G145" s="263"/>
      <c r="H145" s="255"/>
      <c r="I145" s="255"/>
      <c r="J145" s="255"/>
      <c r="K145" s="255"/>
      <c r="L145" s="263"/>
      <c r="M145" s="263"/>
      <c r="N145" s="264"/>
      <c r="O145" s="264"/>
      <c r="P145" s="264"/>
      <c r="Q145" s="264"/>
      <c r="R145" s="263"/>
      <c r="S145" s="264"/>
      <c r="T145" s="447"/>
      <c r="U145" s="447"/>
      <c r="V145" s="264"/>
      <c r="W145" s="264"/>
      <c r="X145" s="448"/>
      <c r="Y145" s="448"/>
      <c r="Z145" s="448"/>
      <c r="AA145" s="448"/>
      <c r="AB145" s="448"/>
      <c r="AC145" s="448"/>
      <c r="AD145" s="448"/>
      <c r="AE145" s="448"/>
      <c r="AF145" s="448"/>
      <c r="AG145" s="448"/>
      <c r="AH145" s="458"/>
      <c r="AI145" s="264"/>
      <c r="AJ145" s="264"/>
      <c r="AK145" s="264"/>
      <c r="AL145" s="264"/>
      <c r="AM145" s="264"/>
      <c r="AN145" s="264"/>
      <c r="AO145" s="264"/>
      <c r="AP145" s="264"/>
    </row>
    <row r="146" spans="1:42" s="262" customFormat="1">
      <c r="A146" s="448"/>
      <c r="B146" s="448"/>
      <c r="C146" s="448"/>
      <c r="D146" s="448"/>
      <c r="E146" s="265"/>
      <c r="F146" s="265"/>
      <c r="G146" s="263"/>
      <c r="H146" s="255"/>
      <c r="I146" s="255"/>
      <c r="J146" s="255"/>
      <c r="K146" s="255"/>
      <c r="L146" s="263"/>
      <c r="M146" s="263"/>
      <c r="N146" s="264"/>
      <c r="O146" s="264"/>
      <c r="P146" s="264"/>
      <c r="Q146" s="264"/>
      <c r="R146" s="263"/>
      <c r="S146" s="264"/>
      <c r="T146" s="447"/>
      <c r="U146" s="447"/>
      <c r="V146" s="264"/>
      <c r="W146" s="264"/>
      <c r="X146" s="448"/>
      <c r="Y146" s="448"/>
      <c r="Z146" s="448"/>
      <c r="AA146" s="448"/>
      <c r="AB146" s="448"/>
      <c r="AC146" s="448"/>
      <c r="AD146" s="448"/>
      <c r="AE146" s="448"/>
      <c r="AF146" s="448"/>
      <c r="AG146" s="448"/>
      <c r="AH146" s="458"/>
      <c r="AI146" s="264"/>
      <c r="AJ146" s="264"/>
      <c r="AK146" s="264"/>
      <c r="AL146" s="264"/>
      <c r="AM146" s="264"/>
      <c r="AN146" s="264"/>
      <c r="AO146" s="264"/>
      <c r="AP146" s="264"/>
    </row>
    <row r="147" spans="1:42" s="262" customFormat="1">
      <c r="A147" s="448"/>
      <c r="B147" s="448"/>
      <c r="C147" s="448"/>
      <c r="D147" s="448"/>
      <c r="E147" s="265"/>
      <c r="F147" s="265"/>
      <c r="G147" s="263"/>
      <c r="H147" s="255"/>
      <c r="I147" s="255"/>
      <c r="J147" s="255"/>
      <c r="K147" s="255"/>
      <c r="L147" s="263"/>
      <c r="M147" s="263"/>
      <c r="N147" s="264"/>
      <c r="O147" s="264"/>
      <c r="P147" s="264"/>
      <c r="Q147" s="264"/>
      <c r="R147" s="263"/>
      <c r="S147" s="264"/>
      <c r="T147" s="447"/>
      <c r="U147" s="447"/>
      <c r="V147" s="264"/>
      <c r="W147" s="264"/>
      <c r="X147" s="448"/>
      <c r="Y147" s="448"/>
      <c r="Z147" s="448"/>
      <c r="AA147" s="448"/>
      <c r="AB147" s="448"/>
      <c r="AC147" s="448"/>
      <c r="AD147" s="448"/>
      <c r="AE147" s="448"/>
      <c r="AF147" s="448"/>
      <c r="AG147" s="448"/>
      <c r="AH147" s="458"/>
      <c r="AI147" s="264"/>
      <c r="AJ147" s="264"/>
      <c r="AK147" s="264"/>
      <c r="AL147" s="264"/>
      <c r="AM147" s="264"/>
      <c r="AN147" s="264"/>
      <c r="AO147" s="264"/>
      <c r="AP147" s="264"/>
    </row>
    <row r="148" spans="1:42" s="262" customFormat="1">
      <c r="A148" s="448"/>
      <c r="B148" s="448"/>
      <c r="C148" s="448"/>
      <c r="D148" s="448"/>
      <c r="E148" s="265"/>
      <c r="F148" s="265"/>
      <c r="G148" s="263"/>
      <c r="H148" s="255"/>
      <c r="I148" s="255"/>
      <c r="J148" s="255"/>
      <c r="K148" s="255"/>
      <c r="L148" s="263"/>
      <c r="M148" s="263"/>
      <c r="N148" s="264"/>
      <c r="O148" s="264"/>
      <c r="P148" s="264"/>
      <c r="Q148" s="264"/>
      <c r="R148" s="263"/>
      <c r="S148" s="264"/>
      <c r="T148" s="447"/>
      <c r="U148" s="447"/>
      <c r="V148" s="264"/>
      <c r="W148" s="264"/>
      <c r="X148" s="448"/>
      <c r="Y148" s="448"/>
      <c r="Z148" s="448"/>
      <c r="AA148" s="448"/>
      <c r="AB148" s="448"/>
      <c r="AC148" s="448"/>
      <c r="AD148" s="448"/>
      <c r="AE148" s="448"/>
      <c r="AF148" s="448"/>
      <c r="AG148" s="448"/>
      <c r="AH148" s="458"/>
      <c r="AI148" s="264"/>
      <c r="AJ148" s="264"/>
      <c r="AK148" s="264"/>
      <c r="AL148" s="264"/>
      <c r="AM148" s="264"/>
      <c r="AN148" s="264"/>
      <c r="AO148" s="264"/>
      <c r="AP148" s="264"/>
    </row>
    <row r="149" spans="1:42" s="262" customFormat="1">
      <c r="A149" s="448"/>
      <c r="B149" s="448"/>
      <c r="C149" s="448"/>
      <c r="D149" s="448"/>
      <c r="E149" s="265"/>
      <c r="F149" s="265"/>
      <c r="G149" s="263"/>
      <c r="H149" s="255"/>
      <c r="I149" s="255"/>
      <c r="J149" s="255"/>
      <c r="K149" s="255"/>
      <c r="L149" s="263"/>
      <c r="M149" s="263"/>
      <c r="N149" s="264"/>
      <c r="O149" s="264"/>
      <c r="P149" s="264"/>
      <c r="Q149" s="264"/>
      <c r="R149" s="263"/>
      <c r="S149" s="264"/>
      <c r="T149" s="447"/>
      <c r="U149" s="447"/>
      <c r="V149" s="264"/>
      <c r="W149" s="264"/>
      <c r="X149" s="448"/>
      <c r="Y149" s="448"/>
      <c r="Z149" s="448"/>
      <c r="AA149" s="448"/>
      <c r="AB149" s="448"/>
      <c r="AC149" s="448"/>
      <c r="AD149" s="448"/>
      <c r="AE149" s="448"/>
      <c r="AF149" s="448"/>
      <c r="AG149" s="448"/>
      <c r="AH149" s="458"/>
      <c r="AI149" s="264"/>
      <c r="AJ149" s="264"/>
      <c r="AK149" s="264"/>
      <c r="AL149" s="264"/>
      <c r="AM149" s="264"/>
      <c r="AN149" s="264"/>
      <c r="AO149" s="264"/>
      <c r="AP149" s="264"/>
    </row>
    <row r="150" spans="1:42" s="262" customFormat="1">
      <c r="A150" s="448"/>
      <c r="B150" s="448"/>
      <c r="C150" s="448"/>
      <c r="D150" s="448"/>
      <c r="E150" s="265"/>
      <c r="F150" s="265"/>
      <c r="G150" s="263"/>
      <c r="H150" s="255"/>
      <c r="I150" s="255"/>
      <c r="J150" s="255"/>
      <c r="K150" s="255"/>
      <c r="L150" s="263"/>
      <c r="M150" s="263"/>
      <c r="N150" s="264"/>
      <c r="O150" s="264"/>
      <c r="P150" s="264"/>
      <c r="Q150" s="264"/>
      <c r="R150" s="263"/>
      <c r="S150" s="264"/>
      <c r="T150" s="447"/>
      <c r="U150" s="447"/>
      <c r="V150" s="264"/>
      <c r="W150" s="264"/>
      <c r="X150" s="448"/>
      <c r="Y150" s="448"/>
      <c r="Z150" s="448"/>
      <c r="AA150" s="448"/>
      <c r="AB150" s="448"/>
      <c r="AC150" s="448"/>
      <c r="AD150" s="448"/>
      <c r="AE150" s="448"/>
      <c r="AF150" s="448"/>
      <c r="AG150" s="448"/>
      <c r="AH150" s="458"/>
      <c r="AI150" s="264"/>
      <c r="AJ150" s="264"/>
      <c r="AK150" s="264"/>
      <c r="AL150" s="264"/>
      <c r="AM150" s="264"/>
      <c r="AN150" s="264"/>
      <c r="AO150" s="264"/>
      <c r="AP150" s="264"/>
    </row>
    <row r="151" spans="1:42" s="262" customFormat="1">
      <c r="A151" s="448"/>
      <c r="B151" s="448"/>
      <c r="C151" s="448"/>
      <c r="D151" s="448"/>
      <c r="E151" s="265"/>
      <c r="F151" s="265"/>
      <c r="G151" s="263"/>
      <c r="H151" s="255"/>
      <c r="I151" s="255"/>
      <c r="J151" s="255"/>
      <c r="K151" s="255"/>
      <c r="L151" s="263"/>
      <c r="M151" s="263"/>
      <c r="N151" s="264"/>
      <c r="O151" s="264"/>
      <c r="P151" s="264"/>
      <c r="Q151" s="264"/>
      <c r="R151" s="263"/>
      <c r="S151" s="264"/>
      <c r="T151" s="447"/>
      <c r="U151" s="447"/>
      <c r="V151" s="264"/>
      <c r="W151" s="264"/>
      <c r="X151" s="448"/>
      <c r="Y151" s="448"/>
      <c r="Z151" s="448"/>
      <c r="AA151" s="448"/>
      <c r="AB151" s="448"/>
      <c r="AC151" s="448"/>
      <c r="AD151" s="448"/>
      <c r="AE151" s="448"/>
      <c r="AF151" s="448"/>
      <c r="AG151" s="448"/>
      <c r="AH151" s="458"/>
      <c r="AI151" s="264"/>
      <c r="AJ151" s="264"/>
      <c r="AK151" s="264"/>
      <c r="AL151" s="264"/>
      <c r="AM151" s="264"/>
      <c r="AN151" s="264"/>
      <c r="AO151" s="264"/>
      <c r="AP151" s="264"/>
    </row>
    <row r="152" spans="1:42" s="262" customFormat="1">
      <c r="A152" s="448"/>
      <c r="B152" s="448"/>
      <c r="C152" s="448"/>
      <c r="D152" s="448"/>
      <c r="E152" s="265"/>
      <c r="F152" s="265"/>
      <c r="G152" s="263"/>
      <c r="H152" s="255"/>
      <c r="I152" s="255"/>
      <c r="J152" s="255"/>
      <c r="K152" s="255"/>
      <c r="L152" s="263"/>
      <c r="M152" s="263"/>
      <c r="N152" s="264"/>
      <c r="O152" s="264"/>
      <c r="P152" s="264"/>
      <c r="Q152" s="264"/>
      <c r="R152" s="263"/>
      <c r="S152" s="264"/>
      <c r="T152" s="447"/>
      <c r="U152" s="447"/>
      <c r="V152" s="264"/>
      <c r="W152" s="264"/>
      <c r="X152" s="448"/>
      <c r="Y152" s="448"/>
      <c r="Z152" s="448"/>
      <c r="AA152" s="448"/>
      <c r="AB152" s="448"/>
      <c r="AC152" s="448"/>
      <c r="AD152" s="448"/>
      <c r="AE152" s="448"/>
      <c r="AF152" s="448"/>
      <c r="AG152" s="448"/>
      <c r="AH152" s="458"/>
      <c r="AI152" s="264"/>
      <c r="AJ152" s="264"/>
      <c r="AK152" s="264"/>
      <c r="AL152" s="264"/>
      <c r="AM152" s="264"/>
      <c r="AN152" s="264"/>
      <c r="AO152" s="264"/>
      <c r="AP152" s="264"/>
    </row>
    <row r="153" spans="1:42" s="262" customFormat="1">
      <c r="A153" s="448"/>
      <c r="B153" s="448"/>
      <c r="C153" s="448"/>
      <c r="D153" s="448"/>
      <c r="E153" s="265"/>
      <c r="F153" s="265"/>
      <c r="G153" s="263"/>
      <c r="H153" s="255"/>
      <c r="I153" s="255"/>
      <c r="J153" s="255"/>
      <c r="K153" s="255"/>
      <c r="L153" s="263"/>
      <c r="M153" s="263"/>
      <c r="N153" s="264"/>
      <c r="O153" s="264"/>
      <c r="P153" s="264"/>
      <c r="Q153" s="264"/>
      <c r="R153" s="263"/>
      <c r="S153" s="264"/>
      <c r="T153" s="447"/>
      <c r="U153" s="447"/>
      <c r="V153" s="264"/>
      <c r="W153" s="264"/>
      <c r="X153" s="448"/>
      <c r="Y153" s="448"/>
      <c r="Z153" s="448"/>
      <c r="AA153" s="448"/>
      <c r="AB153" s="448"/>
      <c r="AC153" s="448"/>
      <c r="AD153" s="448"/>
      <c r="AE153" s="448"/>
      <c r="AF153" s="448"/>
      <c r="AG153" s="448"/>
      <c r="AH153" s="458"/>
      <c r="AI153" s="264"/>
      <c r="AJ153" s="264"/>
      <c r="AK153" s="264"/>
      <c r="AL153" s="264"/>
      <c r="AM153" s="264"/>
      <c r="AN153" s="264"/>
      <c r="AO153" s="264"/>
      <c r="AP153" s="264"/>
    </row>
    <row r="154" spans="1:42" s="262" customFormat="1">
      <c r="A154" s="448"/>
      <c r="B154" s="448"/>
      <c r="C154" s="448"/>
      <c r="D154" s="448"/>
      <c r="E154" s="265"/>
      <c r="F154" s="265"/>
      <c r="G154" s="263"/>
      <c r="H154" s="255"/>
      <c r="I154" s="255"/>
      <c r="J154" s="255"/>
      <c r="K154" s="255"/>
      <c r="L154" s="263"/>
      <c r="M154" s="263"/>
      <c r="N154" s="264"/>
      <c r="O154" s="264"/>
      <c r="P154" s="264"/>
      <c r="Q154" s="264"/>
      <c r="R154" s="263"/>
      <c r="S154" s="264"/>
      <c r="T154" s="447"/>
      <c r="U154" s="447"/>
      <c r="V154" s="264"/>
      <c r="W154" s="264"/>
      <c r="X154" s="448"/>
      <c r="Y154" s="448"/>
      <c r="Z154" s="448"/>
      <c r="AA154" s="448"/>
      <c r="AB154" s="448"/>
      <c r="AC154" s="448"/>
      <c r="AD154" s="448"/>
      <c r="AE154" s="448"/>
      <c r="AF154" s="448"/>
      <c r="AG154" s="448"/>
      <c r="AH154" s="458"/>
      <c r="AI154" s="264"/>
      <c r="AJ154" s="264"/>
      <c r="AK154" s="264"/>
      <c r="AL154" s="264"/>
      <c r="AM154" s="264"/>
      <c r="AN154" s="264"/>
      <c r="AO154" s="264"/>
      <c r="AP154" s="264"/>
    </row>
    <row r="155" spans="1:42" s="262" customFormat="1">
      <c r="A155" s="448"/>
      <c r="B155" s="448"/>
      <c r="C155" s="448"/>
      <c r="D155" s="448"/>
      <c r="E155" s="265"/>
      <c r="F155" s="265"/>
      <c r="G155" s="263"/>
      <c r="H155" s="255"/>
      <c r="I155" s="255"/>
      <c r="J155" s="255"/>
      <c r="K155" s="255"/>
      <c r="L155" s="263"/>
      <c r="M155" s="263"/>
      <c r="N155" s="264"/>
      <c r="O155" s="264"/>
      <c r="P155" s="264"/>
      <c r="Q155" s="264"/>
      <c r="R155" s="263"/>
      <c r="S155" s="264"/>
      <c r="T155" s="447"/>
      <c r="U155" s="447"/>
      <c r="V155" s="264"/>
      <c r="W155" s="264"/>
      <c r="X155" s="448"/>
      <c r="Y155" s="448"/>
      <c r="Z155" s="448"/>
      <c r="AA155" s="448"/>
      <c r="AB155" s="448"/>
      <c r="AC155" s="448"/>
      <c r="AD155" s="448"/>
      <c r="AE155" s="448"/>
      <c r="AF155" s="448"/>
      <c r="AG155" s="448"/>
      <c r="AH155" s="458"/>
      <c r="AI155" s="264"/>
      <c r="AJ155" s="264"/>
      <c r="AK155" s="264"/>
      <c r="AL155" s="264"/>
      <c r="AM155" s="264"/>
      <c r="AN155" s="264"/>
      <c r="AO155" s="264"/>
      <c r="AP155" s="264"/>
    </row>
    <row r="156" spans="1:42" s="262" customFormat="1">
      <c r="A156" s="448"/>
      <c r="B156" s="448"/>
      <c r="C156" s="448"/>
      <c r="D156" s="448"/>
      <c r="E156" s="265"/>
      <c r="F156" s="265"/>
      <c r="G156" s="263"/>
      <c r="H156" s="255"/>
      <c r="I156" s="255"/>
      <c r="J156" s="255"/>
      <c r="K156" s="255"/>
      <c r="L156" s="263"/>
      <c r="M156" s="263"/>
      <c r="N156" s="264"/>
      <c r="O156" s="264"/>
      <c r="P156" s="264"/>
      <c r="Q156" s="264"/>
      <c r="R156" s="263"/>
      <c r="S156" s="264"/>
      <c r="T156" s="447"/>
      <c r="U156" s="447"/>
      <c r="V156" s="264"/>
      <c r="W156" s="264"/>
      <c r="X156" s="448"/>
      <c r="Y156" s="448"/>
      <c r="Z156" s="448"/>
      <c r="AA156" s="448"/>
      <c r="AB156" s="448"/>
      <c r="AC156" s="448"/>
      <c r="AD156" s="448"/>
      <c r="AE156" s="448"/>
      <c r="AF156" s="448"/>
      <c r="AG156" s="448"/>
      <c r="AH156" s="458"/>
      <c r="AI156" s="264"/>
      <c r="AJ156" s="264"/>
      <c r="AK156" s="264"/>
      <c r="AL156" s="264"/>
      <c r="AM156" s="264"/>
      <c r="AN156" s="264"/>
      <c r="AO156" s="264"/>
      <c r="AP156" s="264"/>
    </row>
    <row r="157" spans="1:42" s="262" customFormat="1">
      <c r="A157" s="448"/>
      <c r="B157" s="448"/>
      <c r="C157" s="448"/>
      <c r="D157" s="448"/>
      <c r="E157" s="265"/>
      <c r="F157" s="265"/>
      <c r="G157" s="263"/>
      <c r="H157" s="255"/>
      <c r="I157" s="255"/>
      <c r="J157" s="255"/>
      <c r="K157" s="255"/>
      <c r="L157" s="263"/>
      <c r="M157" s="263"/>
      <c r="N157" s="264"/>
      <c r="O157" s="264"/>
      <c r="P157" s="264"/>
      <c r="Q157" s="264"/>
      <c r="R157" s="263"/>
      <c r="S157" s="264"/>
      <c r="T157" s="447"/>
      <c r="U157" s="447"/>
      <c r="V157" s="264"/>
      <c r="W157" s="264"/>
      <c r="X157" s="448"/>
      <c r="Y157" s="448"/>
      <c r="Z157" s="448"/>
      <c r="AA157" s="448"/>
      <c r="AB157" s="448"/>
      <c r="AC157" s="448"/>
      <c r="AD157" s="448"/>
      <c r="AE157" s="448"/>
      <c r="AF157" s="448"/>
      <c r="AG157" s="448"/>
      <c r="AH157" s="458"/>
      <c r="AI157" s="264"/>
      <c r="AJ157" s="264"/>
      <c r="AK157" s="264"/>
      <c r="AL157" s="264"/>
      <c r="AM157" s="264"/>
      <c r="AN157" s="264"/>
      <c r="AO157" s="264"/>
      <c r="AP157" s="264"/>
    </row>
    <row r="158" spans="1:42" s="262" customFormat="1">
      <c r="A158" s="448"/>
      <c r="B158" s="448"/>
      <c r="C158" s="448"/>
      <c r="D158" s="448"/>
      <c r="E158" s="451"/>
      <c r="F158" s="451"/>
      <c r="G158" s="451"/>
      <c r="H158" s="452"/>
      <c r="I158" s="452"/>
      <c r="J158" s="452"/>
      <c r="K158" s="452"/>
      <c r="L158" s="453"/>
      <c r="M158" s="453"/>
      <c r="N158" s="453"/>
      <c r="O158" s="453"/>
      <c r="P158" s="454"/>
      <c r="Q158" s="454"/>
      <c r="R158" s="451"/>
      <c r="S158" s="454"/>
      <c r="T158" s="447"/>
      <c r="U158" s="447"/>
      <c r="V158" s="451"/>
      <c r="W158" s="451"/>
      <c r="X158" s="447"/>
      <c r="Y158" s="447"/>
      <c r="Z158" s="447"/>
      <c r="AA158" s="447"/>
      <c r="AB158" s="447"/>
      <c r="AC158" s="447"/>
      <c r="AD158" s="447"/>
      <c r="AE158" s="447"/>
      <c r="AF158" s="447"/>
      <c r="AG158" s="447"/>
      <c r="AH158" s="459"/>
      <c r="AI158" s="454"/>
      <c r="AJ158" s="454"/>
      <c r="AK158" s="454"/>
      <c r="AL158" s="454"/>
      <c r="AM158" s="454"/>
      <c r="AN158" s="454"/>
      <c r="AO158" s="447"/>
      <c r="AP158" s="447"/>
    </row>
    <row r="159" spans="1:42" s="262" customFormat="1">
      <c r="A159" s="448"/>
      <c r="B159" s="448"/>
      <c r="C159" s="448"/>
      <c r="D159" s="448"/>
      <c r="E159" s="451"/>
      <c r="F159" s="451"/>
      <c r="G159" s="451"/>
      <c r="H159" s="452"/>
      <c r="I159" s="452"/>
      <c r="J159" s="452"/>
      <c r="K159" s="452"/>
      <c r="L159" s="453"/>
      <c r="M159" s="453"/>
      <c r="N159" s="453"/>
      <c r="O159" s="453"/>
      <c r="P159" s="454"/>
      <c r="Q159" s="454"/>
      <c r="R159" s="451"/>
      <c r="S159" s="454"/>
      <c r="T159" s="447"/>
      <c r="U159" s="447"/>
      <c r="V159" s="451"/>
      <c r="W159" s="451"/>
      <c r="X159" s="447"/>
      <c r="Y159" s="447"/>
      <c r="Z159" s="447"/>
      <c r="AA159" s="447"/>
      <c r="AB159" s="447"/>
      <c r="AC159" s="447"/>
      <c r="AD159" s="447"/>
      <c r="AE159" s="447"/>
      <c r="AF159" s="447"/>
      <c r="AG159" s="447"/>
      <c r="AH159" s="459"/>
      <c r="AI159" s="454"/>
      <c r="AJ159" s="454"/>
      <c r="AK159" s="454"/>
      <c r="AL159" s="454"/>
      <c r="AM159" s="454"/>
      <c r="AN159" s="454"/>
      <c r="AO159" s="447"/>
      <c r="AP159" s="447"/>
    </row>
    <row r="160" spans="1:42" s="262" customFormat="1">
      <c r="A160" s="448"/>
      <c r="B160" s="448"/>
      <c r="C160" s="448"/>
      <c r="D160" s="448"/>
      <c r="E160" s="451"/>
      <c r="F160" s="451"/>
      <c r="G160" s="451"/>
      <c r="H160" s="452"/>
      <c r="I160" s="452"/>
      <c r="J160" s="452"/>
      <c r="K160" s="452"/>
      <c r="L160" s="453"/>
      <c r="M160" s="453"/>
      <c r="N160" s="453"/>
      <c r="O160" s="453"/>
      <c r="P160" s="454"/>
      <c r="Q160" s="454"/>
      <c r="R160" s="451"/>
      <c r="S160" s="454"/>
      <c r="T160" s="447"/>
      <c r="U160" s="447"/>
      <c r="V160" s="451"/>
      <c r="W160" s="451"/>
      <c r="X160" s="447"/>
      <c r="Y160" s="447"/>
      <c r="Z160" s="447"/>
      <c r="AA160" s="447"/>
      <c r="AB160" s="447"/>
      <c r="AC160" s="447"/>
      <c r="AD160" s="447"/>
      <c r="AE160" s="447"/>
      <c r="AF160" s="447"/>
      <c r="AG160" s="447"/>
      <c r="AH160" s="459"/>
      <c r="AI160" s="454"/>
      <c r="AJ160" s="454"/>
      <c r="AK160" s="454"/>
      <c r="AL160" s="454"/>
      <c r="AM160" s="454"/>
      <c r="AN160" s="454"/>
      <c r="AO160" s="447"/>
      <c r="AP160" s="447"/>
    </row>
    <row r="161" spans="1:42" s="262" customFormat="1">
      <c r="A161" s="448"/>
      <c r="B161" s="448"/>
      <c r="C161" s="448"/>
      <c r="D161" s="448"/>
      <c r="E161" s="451"/>
      <c r="F161" s="451"/>
      <c r="G161" s="451"/>
      <c r="H161" s="452"/>
      <c r="I161" s="452"/>
      <c r="J161" s="452"/>
      <c r="K161" s="452"/>
      <c r="L161" s="453"/>
      <c r="M161" s="453"/>
      <c r="N161" s="453"/>
      <c r="O161" s="453"/>
      <c r="P161" s="454"/>
      <c r="Q161" s="454"/>
      <c r="R161" s="451"/>
      <c r="S161" s="454"/>
      <c r="T161" s="447"/>
      <c r="U161" s="447"/>
      <c r="V161" s="451"/>
      <c r="W161" s="451"/>
      <c r="X161" s="447"/>
      <c r="Y161" s="447"/>
      <c r="Z161" s="447"/>
      <c r="AA161" s="447"/>
      <c r="AB161" s="447"/>
      <c r="AC161" s="447"/>
      <c r="AD161" s="447"/>
      <c r="AE161" s="447"/>
      <c r="AF161" s="447"/>
      <c r="AG161" s="447"/>
      <c r="AH161" s="459"/>
      <c r="AI161" s="454"/>
      <c r="AJ161" s="454"/>
      <c r="AK161" s="454"/>
      <c r="AL161" s="454"/>
      <c r="AM161" s="454"/>
      <c r="AN161" s="454"/>
      <c r="AO161" s="447"/>
      <c r="AP161" s="447"/>
    </row>
    <row r="162" spans="1:42" s="262" customFormat="1">
      <c r="A162" s="448"/>
      <c r="B162" s="448"/>
      <c r="C162" s="448"/>
      <c r="D162" s="448"/>
      <c r="E162" s="451"/>
      <c r="F162" s="451"/>
      <c r="G162" s="451"/>
      <c r="H162" s="452"/>
      <c r="I162" s="452"/>
      <c r="J162" s="452"/>
      <c r="K162" s="452"/>
      <c r="L162" s="453"/>
      <c r="M162" s="453"/>
      <c r="N162" s="453"/>
      <c r="O162" s="453"/>
      <c r="P162" s="454"/>
      <c r="Q162" s="454"/>
      <c r="R162" s="451"/>
      <c r="S162" s="454"/>
      <c r="T162" s="447"/>
      <c r="U162" s="447"/>
      <c r="V162" s="451"/>
      <c r="W162" s="451"/>
      <c r="X162" s="447"/>
      <c r="Y162" s="447"/>
      <c r="Z162" s="447"/>
      <c r="AA162" s="447"/>
      <c r="AB162" s="447"/>
      <c r="AC162" s="447"/>
      <c r="AD162" s="447"/>
      <c r="AE162" s="447"/>
      <c r="AF162" s="447"/>
      <c r="AG162" s="447"/>
      <c r="AH162" s="459"/>
      <c r="AI162" s="454"/>
      <c r="AJ162" s="454"/>
      <c r="AK162" s="454"/>
      <c r="AL162" s="454"/>
      <c r="AM162" s="454"/>
      <c r="AN162" s="454"/>
      <c r="AO162" s="447"/>
      <c r="AP162" s="447"/>
    </row>
    <row r="163" spans="1:42" s="262" customFormat="1">
      <c r="A163" s="448"/>
      <c r="B163" s="448"/>
      <c r="C163" s="448"/>
      <c r="D163" s="448"/>
      <c r="E163" s="451"/>
      <c r="F163" s="451"/>
      <c r="G163" s="451"/>
      <c r="H163" s="452"/>
      <c r="I163" s="452"/>
      <c r="J163" s="452"/>
      <c r="K163" s="452"/>
      <c r="L163" s="453"/>
      <c r="M163" s="453"/>
      <c r="N163" s="453"/>
      <c r="O163" s="453"/>
      <c r="P163" s="454"/>
      <c r="Q163" s="454"/>
      <c r="R163" s="451"/>
      <c r="S163" s="454"/>
      <c r="T163" s="447"/>
      <c r="U163" s="447"/>
      <c r="V163" s="451"/>
      <c r="W163" s="451"/>
      <c r="X163" s="447"/>
      <c r="Y163" s="447"/>
      <c r="Z163" s="447"/>
      <c r="AA163" s="447"/>
      <c r="AB163" s="447"/>
      <c r="AC163" s="447"/>
      <c r="AD163" s="447"/>
      <c r="AE163" s="447"/>
      <c r="AF163" s="447"/>
      <c r="AG163" s="447"/>
      <c r="AH163" s="459"/>
      <c r="AI163" s="454"/>
      <c r="AJ163" s="454"/>
      <c r="AK163" s="454"/>
      <c r="AL163" s="454"/>
      <c r="AM163" s="454"/>
      <c r="AN163" s="454"/>
      <c r="AO163" s="447"/>
      <c r="AP163" s="447"/>
    </row>
    <row r="164" spans="1:42" s="262" customFormat="1">
      <c r="A164" s="448"/>
      <c r="B164" s="448"/>
      <c r="C164" s="448"/>
      <c r="D164" s="448"/>
      <c r="E164" s="451"/>
      <c r="F164" s="451"/>
      <c r="G164" s="451"/>
      <c r="H164" s="452"/>
      <c r="I164" s="452"/>
      <c r="J164" s="452"/>
      <c r="K164" s="452"/>
      <c r="L164" s="453"/>
      <c r="M164" s="453"/>
      <c r="N164" s="453"/>
      <c r="O164" s="453"/>
      <c r="P164" s="454"/>
      <c r="Q164" s="454"/>
      <c r="R164" s="451"/>
      <c r="S164" s="454"/>
      <c r="T164" s="447"/>
      <c r="U164" s="447"/>
      <c r="V164" s="451"/>
      <c r="W164" s="451"/>
      <c r="X164" s="447"/>
      <c r="Y164" s="447"/>
      <c r="Z164" s="447"/>
      <c r="AA164" s="447"/>
      <c r="AB164" s="447"/>
      <c r="AC164" s="447"/>
      <c r="AD164" s="447"/>
      <c r="AE164" s="447"/>
      <c r="AF164" s="447"/>
      <c r="AG164" s="447"/>
      <c r="AH164" s="459"/>
      <c r="AI164" s="454"/>
      <c r="AJ164" s="454"/>
      <c r="AK164" s="454"/>
      <c r="AL164" s="454"/>
      <c r="AM164" s="454"/>
      <c r="AN164" s="454"/>
      <c r="AO164" s="447"/>
      <c r="AP164" s="447"/>
    </row>
    <row r="165" spans="1:42" s="262" customFormat="1">
      <c r="A165" s="448"/>
      <c r="B165" s="448"/>
      <c r="C165" s="448"/>
      <c r="D165" s="448"/>
      <c r="E165" s="451"/>
      <c r="F165" s="451"/>
      <c r="G165" s="451"/>
      <c r="H165" s="452"/>
      <c r="I165" s="452"/>
      <c r="J165" s="452"/>
      <c r="K165" s="452"/>
      <c r="L165" s="453"/>
      <c r="M165" s="453"/>
      <c r="N165" s="453"/>
      <c r="O165" s="453"/>
      <c r="P165" s="454"/>
      <c r="Q165" s="454"/>
      <c r="R165" s="451"/>
      <c r="S165" s="454"/>
      <c r="T165" s="447"/>
      <c r="U165" s="447"/>
      <c r="V165" s="451"/>
      <c r="W165" s="451"/>
      <c r="X165" s="447"/>
      <c r="Y165" s="447"/>
      <c r="Z165" s="447"/>
      <c r="AA165" s="447"/>
      <c r="AB165" s="447"/>
      <c r="AC165" s="447"/>
      <c r="AD165" s="447"/>
      <c r="AE165" s="447"/>
      <c r="AF165" s="447"/>
      <c r="AG165" s="447"/>
      <c r="AH165" s="459"/>
      <c r="AI165" s="454"/>
      <c r="AJ165" s="454"/>
      <c r="AK165" s="454"/>
      <c r="AL165" s="454"/>
      <c r="AM165" s="454"/>
      <c r="AN165" s="454"/>
      <c r="AO165" s="447"/>
      <c r="AP165" s="447"/>
    </row>
    <row r="166" spans="1:42" s="262" customFormat="1">
      <c r="A166" s="448"/>
      <c r="B166" s="448"/>
      <c r="C166" s="448"/>
      <c r="D166" s="448"/>
      <c r="E166" s="451"/>
      <c r="F166" s="451"/>
      <c r="G166" s="451"/>
      <c r="H166" s="452"/>
      <c r="I166" s="452"/>
      <c r="J166" s="452"/>
      <c r="K166" s="452"/>
      <c r="L166" s="453"/>
      <c r="M166" s="453"/>
      <c r="N166" s="453"/>
      <c r="O166" s="453"/>
      <c r="P166" s="454"/>
      <c r="Q166" s="454"/>
      <c r="R166" s="451"/>
      <c r="S166" s="454"/>
      <c r="T166" s="447"/>
      <c r="U166" s="447"/>
      <c r="V166" s="451"/>
      <c r="W166" s="451"/>
      <c r="X166" s="447"/>
      <c r="Y166" s="447"/>
      <c r="Z166" s="447"/>
      <c r="AA166" s="447"/>
      <c r="AB166" s="447"/>
      <c r="AC166" s="447"/>
      <c r="AD166" s="447"/>
      <c r="AE166" s="447"/>
      <c r="AF166" s="447"/>
      <c r="AG166" s="447"/>
      <c r="AH166" s="459"/>
      <c r="AI166" s="454"/>
      <c r="AJ166" s="454"/>
      <c r="AK166" s="454"/>
      <c r="AL166" s="454"/>
      <c r="AM166" s="454"/>
      <c r="AN166" s="454"/>
      <c r="AO166" s="447"/>
      <c r="AP166" s="447"/>
    </row>
    <row r="167" spans="1:42" s="262" customFormat="1">
      <c r="A167" s="448"/>
      <c r="B167" s="448"/>
      <c r="C167" s="448"/>
      <c r="D167" s="448"/>
      <c r="E167" s="451"/>
      <c r="F167" s="451"/>
      <c r="G167" s="451"/>
      <c r="H167" s="452"/>
      <c r="I167" s="452"/>
      <c r="J167" s="452"/>
      <c r="K167" s="452"/>
      <c r="L167" s="453"/>
      <c r="M167" s="453"/>
      <c r="N167" s="453"/>
      <c r="O167" s="453"/>
      <c r="P167" s="454"/>
      <c r="Q167" s="454"/>
      <c r="R167" s="451"/>
      <c r="S167" s="454"/>
      <c r="T167" s="447"/>
      <c r="U167" s="447"/>
      <c r="V167" s="451"/>
      <c r="W167" s="451"/>
      <c r="X167" s="447"/>
      <c r="Y167" s="447"/>
      <c r="Z167" s="447"/>
      <c r="AA167" s="447"/>
      <c r="AB167" s="447"/>
      <c r="AC167" s="447"/>
      <c r="AD167" s="447"/>
      <c r="AE167" s="447"/>
      <c r="AF167" s="447"/>
      <c r="AG167" s="447"/>
      <c r="AH167" s="459"/>
      <c r="AI167" s="454"/>
      <c r="AJ167" s="454"/>
      <c r="AK167" s="454"/>
      <c r="AL167" s="454"/>
      <c r="AM167" s="454"/>
      <c r="AN167" s="454"/>
      <c r="AO167" s="447"/>
      <c r="AP167" s="447"/>
    </row>
    <row r="168" spans="1:42" s="262" customFormat="1">
      <c r="A168" s="448"/>
      <c r="B168" s="448"/>
      <c r="C168" s="448"/>
      <c r="D168" s="448"/>
      <c r="E168" s="451"/>
      <c r="F168" s="451"/>
      <c r="G168" s="451"/>
      <c r="H168" s="452"/>
      <c r="I168" s="452"/>
      <c r="J168" s="452"/>
      <c r="K168" s="452"/>
      <c r="L168" s="453"/>
      <c r="M168" s="453"/>
      <c r="N168" s="453"/>
      <c r="O168" s="453"/>
      <c r="P168" s="454"/>
      <c r="Q168" s="454"/>
      <c r="R168" s="451"/>
      <c r="S168" s="454"/>
      <c r="T168" s="447"/>
      <c r="U168" s="447"/>
      <c r="V168" s="451"/>
      <c r="W168" s="451"/>
      <c r="X168" s="447"/>
      <c r="Y168" s="447"/>
      <c r="Z168" s="447"/>
      <c r="AA168" s="447"/>
      <c r="AB168" s="447"/>
      <c r="AC168" s="447"/>
      <c r="AD168" s="447"/>
      <c r="AE168" s="447"/>
      <c r="AF168" s="447"/>
      <c r="AG168" s="447"/>
      <c r="AH168" s="459"/>
      <c r="AI168" s="454"/>
      <c r="AJ168" s="454"/>
      <c r="AK168" s="454"/>
      <c r="AL168" s="454"/>
      <c r="AM168" s="454"/>
      <c r="AN168" s="454"/>
      <c r="AO168" s="447"/>
      <c r="AP168" s="447"/>
    </row>
    <row r="169" spans="1:42" s="262" customFormat="1">
      <c r="A169" s="448"/>
      <c r="B169" s="448"/>
      <c r="C169" s="448"/>
      <c r="D169" s="448"/>
      <c r="E169" s="451"/>
      <c r="F169" s="451"/>
      <c r="G169" s="451"/>
      <c r="H169" s="452"/>
      <c r="I169" s="452"/>
      <c r="J169" s="452"/>
      <c r="K169" s="452"/>
      <c r="L169" s="453"/>
      <c r="M169" s="453"/>
      <c r="N169" s="453"/>
      <c r="O169" s="453"/>
      <c r="P169" s="454"/>
      <c r="Q169" s="454"/>
      <c r="R169" s="451"/>
      <c r="S169" s="454"/>
      <c r="T169" s="447"/>
      <c r="U169" s="447"/>
      <c r="V169" s="451"/>
      <c r="W169" s="451"/>
      <c r="X169" s="447"/>
      <c r="Y169" s="447"/>
      <c r="Z169" s="447"/>
      <c r="AA169" s="447"/>
      <c r="AB169" s="447"/>
      <c r="AC169" s="447"/>
      <c r="AD169" s="447"/>
      <c r="AE169" s="447"/>
      <c r="AF169" s="447"/>
      <c r="AG169" s="447"/>
      <c r="AH169" s="459"/>
      <c r="AI169" s="454"/>
      <c r="AJ169" s="454"/>
      <c r="AK169" s="454"/>
      <c r="AL169" s="454"/>
      <c r="AM169" s="454"/>
      <c r="AN169" s="454"/>
      <c r="AO169" s="447"/>
      <c r="AP169" s="447"/>
    </row>
    <row r="170" spans="1:42" s="262" customFormat="1">
      <c r="A170" s="448"/>
      <c r="B170" s="448"/>
      <c r="C170" s="448"/>
      <c r="D170" s="448"/>
      <c r="E170" s="451"/>
      <c r="F170" s="451"/>
      <c r="G170" s="451"/>
      <c r="H170" s="452"/>
      <c r="I170" s="452"/>
      <c r="J170" s="452"/>
      <c r="K170" s="452"/>
      <c r="L170" s="453"/>
      <c r="M170" s="453"/>
      <c r="N170" s="453"/>
      <c r="O170" s="453"/>
      <c r="P170" s="454"/>
      <c r="Q170" s="454"/>
      <c r="R170" s="451"/>
      <c r="S170" s="454"/>
      <c r="T170" s="447"/>
      <c r="U170" s="447"/>
      <c r="V170" s="451"/>
      <c r="W170" s="451"/>
      <c r="X170" s="447"/>
      <c r="Y170" s="447"/>
      <c r="Z170" s="447"/>
      <c r="AA170" s="447"/>
      <c r="AB170" s="447"/>
      <c r="AC170" s="447"/>
      <c r="AD170" s="447"/>
      <c r="AE170" s="447"/>
      <c r="AF170" s="447"/>
      <c r="AG170" s="447"/>
      <c r="AH170" s="459"/>
      <c r="AI170" s="454"/>
      <c r="AJ170" s="454"/>
      <c r="AK170" s="454"/>
      <c r="AL170" s="454"/>
      <c r="AM170" s="454"/>
      <c r="AN170" s="454"/>
      <c r="AO170" s="447"/>
      <c r="AP170" s="447"/>
    </row>
    <row r="171" spans="1:42" s="262" customFormat="1">
      <c r="A171" s="448"/>
      <c r="B171" s="448"/>
      <c r="C171" s="448"/>
      <c r="D171" s="448"/>
      <c r="E171" s="451"/>
      <c r="F171" s="451"/>
      <c r="G171" s="451"/>
      <c r="H171" s="452"/>
      <c r="I171" s="452"/>
      <c r="J171" s="452"/>
      <c r="K171" s="452"/>
      <c r="L171" s="453"/>
      <c r="M171" s="453"/>
      <c r="N171" s="453"/>
      <c r="O171" s="453"/>
      <c r="P171" s="454"/>
      <c r="Q171" s="454"/>
      <c r="R171" s="451"/>
      <c r="S171" s="454"/>
      <c r="T171" s="447"/>
      <c r="U171" s="447"/>
      <c r="V171" s="451"/>
      <c r="W171" s="451"/>
      <c r="X171" s="447"/>
      <c r="Y171" s="447"/>
      <c r="Z171" s="447"/>
      <c r="AA171" s="447"/>
      <c r="AB171" s="447"/>
      <c r="AC171" s="447"/>
      <c r="AD171" s="447"/>
      <c r="AE171" s="447"/>
      <c r="AF171" s="447"/>
      <c r="AG171" s="447"/>
      <c r="AH171" s="459"/>
      <c r="AI171" s="454"/>
      <c r="AJ171" s="454"/>
      <c r="AK171" s="454"/>
      <c r="AL171" s="454"/>
      <c r="AM171" s="454"/>
      <c r="AN171" s="454"/>
      <c r="AO171" s="447"/>
      <c r="AP171" s="447"/>
    </row>
    <row r="172" spans="1:42" s="262" customFormat="1">
      <c r="A172" s="448"/>
      <c r="B172" s="448"/>
      <c r="C172" s="448"/>
      <c r="D172" s="448"/>
      <c r="E172" s="451"/>
      <c r="F172" s="451"/>
      <c r="G172" s="451"/>
      <c r="H172" s="452"/>
      <c r="I172" s="452"/>
      <c r="J172" s="452"/>
      <c r="K172" s="452"/>
      <c r="L172" s="453"/>
      <c r="M172" s="453"/>
      <c r="N172" s="453"/>
      <c r="O172" s="453"/>
      <c r="P172" s="454"/>
      <c r="Q172" s="454"/>
      <c r="R172" s="451"/>
      <c r="S172" s="454"/>
      <c r="T172" s="447"/>
      <c r="U172" s="447"/>
      <c r="V172" s="451"/>
      <c r="W172" s="451"/>
      <c r="X172" s="447"/>
      <c r="Y172" s="447"/>
      <c r="Z172" s="447"/>
      <c r="AA172" s="447"/>
      <c r="AB172" s="447"/>
      <c r="AC172" s="447"/>
      <c r="AD172" s="447"/>
      <c r="AE172" s="447"/>
      <c r="AF172" s="447"/>
      <c r="AG172" s="447"/>
      <c r="AH172" s="459"/>
      <c r="AI172" s="454"/>
      <c r="AJ172" s="454"/>
      <c r="AK172" s="454"/>
      <c r="AL172" s="454"/>
      <c r="AM172" s="454"/>
      <c r="AN172" s="454"/>
      <c r="AO172" s="447"/>
      <c r="AP172" s="447"/>
    </row>
    <row r="173" spans="1:42" s="262" customFormat="1">
      <c r="A173" s="448"/>
      <c r="B173" s="448"/>
      <c r="C173" s="448"/>
      <c r="D173" s="448"/>
      <c r="E173" s="451"/>
      <c r="F173" s="451"/>
      <c r="G173" s="451"/>
      <c r="H173" s="452"/>
      <c r="I173" s="452"/>
      <c r="J173" s="452"/>
      <c r="K173" s="452"/>
      <c r="L173" s="453"/>
      <c r="M173" s="453"/>
      <c r="N173" s="453"/>
      <c r="O173" s="453"/>
      <c r="P173" s="454"/>
      <c r="Q173" s="454"/>
      <c r="R173" s="451"/>
      <c r="S173" s="454"/>
      <c r="T173" s="447"/>
      <c r="U173" s="447"/>
      <c r="V173" s="451"/>
      <c r="W173" s="451"/>
      <c r="X173" s="447"/>
      <c r="Y173" s="447"/>
      <c r="Z173" s="447"/>
      <c r="AA173" s="447"/>
      <c r="AB173" s="447"/>
      <c r="AC173" s="447"/>
      <c r="AD173" s="447"/>
      <c r="AE173" s="447"/>
      <c r="AF173" s="447"/>
      <c r="AG173" s="447"/>
      <c r="AH173" s="459"/>
      <c r="AI173" s="454"/>
      <c r="AJ173" s="454"/>
      <c r="AK173" s="454"/>
      <c r="AL173" s="454"/>
      <c r="AM173" s="454"/>
      <c r="AN173" s="454"/>
      <c r="AO173" s="447"/>
      <c r="AP173" s="447"/>
    </row>
    <row r="174" spans="1:42" s="262" customFormat="1">
      <c r="A174" s="448"/>
      <c r="B174" s="448"/>
      <c r="C174" s="448"/>
      <c r="D174" s="448"/>
      <c r="E174" s="451"/>
      <c r="F174" s="451"/>
      <c r="G174" s="451"/>
      <c r="H174" s="452"/>
      <c r="I174" s="452"/>
      <c r="J174" s="452"/>
      <c r="K174" s="452"/>
      <c r="L174" s="453"/>
      <c r="M174" s="453"/>
      <c r="N174" s="453"/>
      <c r="O174" s="453"/>
      <c r="P174" s="454"/>
      <c r="Q174" s="454"/>
      <c r="R174" s="451"/>
      <c r="S174" s="454"/>
      <c r="T174" s="447"/>
      <c r="U174" s="447"/>
      <c r="V174" s="451"/>
      <c r="W174" s="451"/>
      <c r="X174" s="447"/>
      <c r="Y174" s="447"/>
      <c r="Z174" s="447"/>
      <c r="AA174" s="447"/>
      <c r="AB174" s="447"/>
      <c r="AC174" s="447"/>
      <c r="AD174" s="447"/>
      <c r="AE174" s="447"/>
      <c r="AF174" s="447"/>
      <c r="AG174" s="447"/>
      <c r="AH174" s="459"/>
      <c r="AI174" s="454"/>
      <c r="AJ174" s="454"/>
      <c r="AK174" s="454"/>
      <c r="AL174" s="454"/>
      <c r="AM174" s="454"/>
      <c r="AN174" s="454"/>
      <c r="AO174" s="447"/>
      <c r="AP174" s="447"/>
    </row>
    <row r="175" spans="1:42" s="262" customFormat="1">
      <c r="A175" s="448"/>
      <c r="B175" s="448"/>
      <c r="C175" s="448"/>
      <c r="D175" s="448"/>
      <c r="E175" s="451"/>
      <c r="F175" s="451"/>
      <c r="G175" s="451"/>
      <c r="H175" s="452"/>
      <c r="I175" s="452"/>
      <c r="J175" s="452"/>
      <c r="K175" s="452"/>
      <c r="L175" s="453"/>
      <c r="M175" s="453"/>
      <c r="N175" s="453"/>
      <c r="O175" s="453"/>
      <c r="P175" s="454"/>
      <c r="Q175" s="454"/>
      <c r="R175" s="451"/>
      <c r="S175" s="454"/>
      <c r="T175" s="447"/>
      <c r="U175" s="447"/>
      <c r="V175" s="451"/>
      <c r="W175" s="451"/>
      <c r="X175" s="447"/>
      <c r="Y175" s="447"/>
      <c r="Z175" s="447"/>
      <c r="AA175" s="447"/>
      <c r="AB175" s="447"/>
      <c r="AC175" s="447"/>
      <c r="AD175" s="447"/>
      <c r="AE175" s="447"/>
      <c r="AF175" s="447"/>
      <c r="AG175" s="447"/>
      <c r="AH175" s="459"/>
      <c r="AI175" s="454"/>
      <c r="AJ175" s="454"/>
      <c r="AK175" s="454"/>
      <c r="AL175" s="454"/>
      <c r="AM175" s="454"/>
      <c r="AN175" s="454"/>
      <c r="AO175" s="447"/>
      <c r="AP175" s="447"/>
    </row>
    <row r="176" spans="1:42" s="262" customFormat="1">
      <c r="A176" s="448"/>
      <c r="B176" s="448"/>
      <c r="C176" s="448"/>
      <c r="D176" s="448"/>
      <c r="E176" s="451"/>
      <c r="F176" s="451"/>
      <c r="G176" s="451"/>
      <c r="H176" s="452"/>
      <c r="I176" s="452"/>
      <c r="J176" s="452"/>
      <c r="K176" s="452"/>
      <c r="L176" s="453"/>
      <c r="M176" s="453"/>
      <c r="N176" s="453"/>
      <c r="O176" s="453"/>
      <c r="P176" s="454"/>
      <c r="Q176" s="454"/>
      <c r="R176" s="451"/>
      <c r="S176" s="454"/>
      <c r="T176" s="447"/>
      <c r="U176" s="447"/>
      <c r="V176" s="451"/>
      <c r="W176" s="451"/>
      <c r="X176" s="447"/>
      <c r="Y176" s="447"/>
      <c r="Z176" s="447"/>
      <c r="AA176" s="447"/>
      <c r="AB176" s="447"/>
      <c r="AC176" s="447"/>
      <c r="AD176" s="447"/>
      <c r="AE176" s="447"/>
      <c r="AF176" s="447"/>
      <c r="AG176" s="447"/>
      <c r="AH176" s="459"/>
      <c r="AI176" s="454"/>
      <c r="AJ176" s="454"/>
      <c r="AK176" s="454"/>
      <c r="AL176" s="454"/>
      <c r="AM176" s="454"/>
      <c r="AN176" s="454"/>
      <c r="AO176" s="447"/>
      <c r="AP176" s="447"/>
    </row>
    <row r="177" spans="1:40" s="262" customFormat="1">
      <c r="A177" s="448"/>
      <c r="B177" s="448"/>
      <c r="C177" s="448"/>
      <c r="D177" s="448"/>
      <c r="E177" s="451"/>
      <c r="F177" s="451"/>
      <c r="G177" s="451"/>
      <c r="H177" s="452"/>
      <c r="I177" s="452"/>
      <c r="J177" s="452"/>
      <c r="K177" s="452"/>
      <c r="L177" s="453"/>
      <c r="M177" s="453"/>
      <c r="N177" s="453"/>
      <c r="O177" s="453"/>
      <c r="P177" s="454"/>
      <c r="Q177" s="454"/>
      <c r="R177" s="451"/>
      <c r="S177" s="454"/>
      <c r="T177" s="447"/>
      <c r="U177" s="447"/>
      <c r="V177" s="451"/>
      <c r="W177" s="451"/>
      <c r="X177" s="447"/>
      <c r="Y177" s="447"/>
      <c r="Z177" s="447"/>
      <c r="AA177" s="447"/>
      <c r="AB177" s="447"/>
      <c r="AC177" s="447"/>
      <c r="AD177" s="447"/>
      <c r="AE177" s="447"/>
      <c r="AF177" s="447"/>
      <c r="AG177" s="447"/>
      <c r="AH177" s="447"/>
      <c r="AI177" s="2"/>
      <c r="AJ177" s="2"/>
      <c r="AK177" s="2"/>
      <c r="AL177" s="2"/>
      <c r="AM177" s="2"/>
      <c r="AN177" s="2"/>
    </row>
    <row r="178" spans="1:40" s="262" customFormat="1">
      <c r="A178" s="448"/>
      <c r="B178" s="448"/>
      <c r="C178" s="448"/>
      <c r="D178" s="448"/>
      <c r="E178" s="451"/>
      <c r="F178" s="451"/>
      <c r="G178" s="451"/>
      <c r="H178" s="452"/>
      <c r="I178" s="452"/>
      <c r="J178" s="452"/>
      <c r="K178" s="452"/>
      <c r="L178" s="453"/>
      <c r="M178" s="453"/>
      <c r="N178" s="453"/>
      <c r="O178" s="453"/>
      <c r="P178" s="454"/>
      <c r="Q178" s="454"/>
      <c r="R178" s="451"/>
      <c r="S178" s="454"/>
      <c r="T178" s="447"/>
      <c r="U178" s="447"/>
      <c r="V178" s="451"/>
      <c r="W178" s="451"/>
      <c r="X178" s="447"/>
      <c r="Y178" s="447"/>
      <c r="Z178" s="447"/>
      <c r="AA178" s="447"/>
      <c r="AB178" s="447"/>
      <c r="AC178" s="447"/>
      <c r="AD178" s="447"/>
      <c r="AE178" s="447"/>
      <c r="AF178" s="447"/>
      <c r="AG178" s="447"/>
      <c r="AH178" s="447"/>
      <c r="AI178" s="2"/>
      <c r="AJ178" s="2"/>
      <c r="AK178" s="2"/>
      <c r="AL178" s="2"/>
      <c r="AM178" s="2"/>
      <c r="AN178" s="2"/>
    </row>
    <row r="179" spans="1:40" s="262" customFormat="1">
      <c r="A179" s="448"/>
      <c r="B179" s="448"/>
      <c r="C179" s="448"/>
      <c r="D179" s="448"/>
      <c r="E179" s="451"/>
      <c r="F179" s="451"/>
      <c r="G179" s="451"/>
      <c r="H179" s="452"/>
      <c r="I179" s="452"/>
      <c r="J179" s="452"/>
      <c r="K179" s="452"/>
      <c r="L179" s="453"/>
      <c r="M179" s="453"/>
      <c r="N179" s="453"/>
      <c r="O179" s="453"/>
      <c r="P179" s="454"/>
      <c r="Q179" s="454"/>
      <c r="R179" s="451"/>
      <c r="S179" s="454"/>
      <c r="T179" s="447"/>
      <c r="U179" s="447"/>
      <c r="V179" s="451"/>
      <c r="W179" s="451"/>
      <c r="X179" s="447"/>
      <c r="Y179" s="447"/>
      <c r="Z179" s="447"/>
      <c r="AA179" s="447"/>
      <c r="AB179" s="447"/>
      <c r="AC179" s="447"/>
      <c r="AD179" s="447"/>
      <c r="AE179" s="447"/>
      <c r="AF179" s="447"/>
      <c r="AG179" s="447"/>
      <c r="AH179" s="447"/>
      <c r="AI179" s="2"/>
      <c r="AJ179" s="2"/>
      <c r="AK179" s="2"/>
      <c r="AL179" s="2"/>
      <c r="AM179" s="2"/>
      <c r="AN179" s="2"/>
    </row>
    <row r="180" spans="1:40" s="262" customFormat="1">
      <c r="A180" s="448"/>
      <c r="B180" s="448"/>
      <c r="C180" s="448"/>
      <c r="D180" s="448"/>
      <c r="E180" s="451"/>
      <c r="F180" s="451"/>
      <c r="G180" s="451"/>
      <c r="H180" s="452"/>
      <c r="I180" s="452"/>
      <c r="J180" s="452"/>
      <c r="K180" s="452"/>
      <c r="L180" s="453"/>
      <c r="M180" s="453"/>
      <c r="N180" s="453"/>
      <c r="O180" s="453"/>
      <c r="P180" s="454"/>
      <c r="Q180" s="454"/>
      <c r="R180" s="451"/>
      <c r="S180" s="454"/>
      <c r="T180" s="447"/>
      <c r="U180" s="447"/>
      <c r="V180" s="451"/>
      <c r="W180" s="451"/>
      <c r="X180" s="447"/>
      <c r="Y180" s="447"/>
      <c r="Z180" s="447"/>
      <c r="AA180" s="447"/>
      <c r="AB180" s="447"/>
      <c r="AC180" s="447"/>
      <c r="AD180" s="447"/>
      <c r="AE180" s="447"/>
      <c r="AF180" s="447"/>
      <c r="AG180" s="447"/>
      <c r="AH180" s="447"/>
      <c r="AI180" s="2"/>
      <c r="AJ180" s="2"/>
      <c r="AK180" s="2"/>
      <c r="AL180" s="2"/>
      <c r="AM180" s="2"/>
      <c r="AN180" s="2"/>
    </row>
    <row r="181" spans="1:40" s="262" customFormat="1">
      <c r="A181" s="448"/>
      <c r="B181" s="448"/>
      <c r="C181" s="448"/>
      <c r="D181" s="448"/>
      <c r="E181" s="451"/>
      <c r="F181" s="451"/>
      <c r="G181" s="451"/>
      <c r="H181" s="452"/>
      <c r="I181" s="452"/>
      <c r="J181" s="452"/>
      <c r="K181" s="452"/>
      <c r="L181" s="453"/>
      <c r="M181" s="453"/>
      <c r="N181" s="453"/>
      <c r="O181" s="453"/>
      <c r="P181" s="454"/>
      <c r="Q181" s="454"/>
      <c r="R181" s="451"/>
      <c r="S181" s="454"/>
      <c r="T181" s="447"/>
      <c r="U181" s="447"/>
      <c r="V181" s="451"/>
      <c r="W181" s="451"/>
      <c r="X181" s="447"/>
      <c r="Y181" s="447"/>
      <c r="Z181" s="447"/>
      <c r="AA181" s="447"/>
      <c r="AB181" s="447"/>
      <c r="AC181" s="447"/>
      <c r="AD181" s="447"/>
      <c r="AE181" s="447"/>
      <c r="AF181" s="447"/>
      <c r="AG181" s="447"/>
      <c r="AH181" s="447"/>
      <c r="AI181" s="2"/>
      <c r="AJ181" s="2"/>
      <c r="AK181" s="2"/>
      <c r="AL181" s="2"/>
      <c r="AM181" s="2"/>
      <c r="AN181" s="2"/>
    </row>
    <row r="182" spans="1:40" s="262" customFormat="1">
      <c r="A182" s="448"/>
      <c r="B182" s="448"/>
      <c r="C182" s="448"/>
      <c r="D182" s="448"/>
      <c r="E182" s="451"/>
      <c r="F182" s="451"/>
      <c r="G182" s="451"/>
      <c r="H182" s="452"/>
      <c r="I182" s="452"/>
      <c r="J182" s="452"/>
      <c r="K182" s="452"/>
      <c r="L182" s="453"/>
      <c r="M182" s="453"/>
      <c r="N182" s="453"/>
      <c r="O182" s="453"/>
      <c r="P182" s="454"/>
      <c r="Q182" s="454"/>
      <c r="R182" s="451"/>
      <c r="S182" s="454"/>
      <c r="T182" s="447"/>
      <c r="U182" s="447"/>
      <c r="V182" s="451"/>
      <c r="W182" s="451"/>
      <c r="X182" s="447"/>
      <c r="Y182" s="447"/>
      <c r="Z182" s="447"/>
      <c r="AA182" s="447"/>
      <c r="AB182" s="447"/>
      <c r="AC182" s="447"/>
      <c r="AD182" s="447"/>
      <c r="AE182" s="447"/>
      <c r="AF182" s="447"/>
      <c r="AG182" s="447"/>
      <c r="AH182" s="447"/>
      <c r="AI182" s="2"/>
      <c r="AJ182" s="2"/>
      <c r="AK182" s="2"/>
      <c r="AL182" s="2"/>
      <c r="AM182" s="2"/>
      <c r="AN182" s="2"/>
    </row>
    <row r="183" spans="1:40" s="262" customFormat="1">
      <c r="A183" s="448"/>
      <c r="B183" s="448"/>
      <c r="C183" s="448"/>
      <c r="D183" s="448"/>
      <c r="E183" s="451"/>
      <c r="F183" s="451"/>
      <c r="G183" s="451"/>
      <c r="H183" s="452"/>
      <c r="I183" s="452"/>
      <c r="J183" s="452"/>
      <c r="K183" s="452"/>
      <c r="L183" s="453"/>
      <c r="M183" s="453"/>
      <c r="N183" s="453"/>
      <c r="O183" s="453"/>
      <c r="P183" s="454"/>
      <c r="Q183" s="454"/>
      <c r="R183" s="451"/>
      <c r="S183" s="454"/>
      <c r="T183" s="447"/>
      <c r="U183" s="447"/>
      <c r="V183" s="451"/>
      <c r="W183" s="451"/>
      <c r="X183" s="447"/>
      <c r="Y183" s="447"/>
      <c r="Z183" s="447"/>
      <c r="AA183" s="447"/>
      <c r="AB183" s="447"/>
      <c r="AC183" s="447"/>
      <c r="AD183" s="447"/>
      <c r="AE183" s="447"/>
      <c r="AF183" s="447"/>
      <c r="AG183" s="447"/>
      <c r="AH183" s="447"/>
      <c r="AI183" s="2"/>
      <c r="AJ183" s="2"/>
      <c r="AK183" s="2"/>
      <c r="AL183" s="2"/>
      <c r="AM183" s="2"/>
      <c r="AN183" s="2"/>
    </row>
    <row r="184" spans="1:40" s="262" customFormat="1">
      <c r="A184" s="448"/>
      <c r="B184" s="448"/>
      <c r="C184" s="448"/>
      <c r="D184" s="448"/>
      <c r="E184" s="451"/>
      <c r="F184" s="451"/>
      <c r="G184" s="451"/>
      <c r="H184" s="452"/>
      <c r="I184" s="452"/>
      <c r="J184" s="452"/>
      <c r="K184" s="452"/>
      <c r="L184" s="453"/>
      <c r="M184" s="453"/>
      <c r="N184" s="453"/>
      <c r="O184" s="453"/>
      <c r="P184" s="454"/>
      <c r="Q184" s="454"/>
      <c r="R184" s="451"/>
      <c r="S184" s="454"/>
      <c r="T184" s="447"/>
      <c r="U184" s="447"/>
      <c r="V184" s="451"/>
      <c r="W184" s="451"/>
      <c r="X184" s="447"/>
      <c r="Y184" s="447"/>
      <c r="Z184" s="447"/>
      <c r="AA184" s="447"/>
      <c r="AB184" s="447"/>
      <c r="AC184" s="447"/>
      <c r="AD184" s="447"/>
      <c r="AE184" s="447"/>
      <c r="AF184" s="447"/>
      <c r="AG184" s="447"/>
      <c r="AH184" s="447"/>
      <c r="AI184" s="2"/>
      <c r="AJ184" s="2"/>
      <c r="AK184" s="2"/>
      <c r="AL184" s="2"/>
      <c r="AM184" s="2"/>
      <c r="AN184" s="2"/>
    </row>
    <row r="185" spans="1:40" s="262" customFormat="1">
      <c r="A185" s="448"/>
      <c r="B185" s="448"/>
      <c r="C185" s="448"/>
      <c r="D185" s="448"/>
      <c r="E185" s="451"/>
      <c r="F185" s="451"/>
      <c r="G185" s="451"/>
      <c r="H185" s="452"/>
      <c r="I185" s="452"/>
      <c r="J185" s="452"/>
      <c r="K185" s="452"/>
      <c r="L185" s="453"/>
      <c r="M185" s="453"/>
      <c r="N185" s="453"/>
      <c r="O185" s="453"/>
      <c r="P185" s="454"/>
      <c r="Q185" s="454"/>
      <c r="R185" s="451"/>
      <c r="S185" s="454"/>
      <c r="T185" s="447"/>
      <c r="U185" s="447"/>
      <c r="V185" s="451"/>
      <c r="W185" s="451"/>
      <c r="X185" s="447"/>
      <c r="Y185" s="447"/>
      <c r="Z185" s="447"/>
      <c r="AA185" s="447"/>
      <c r="AB185" s="447"/>
      <c r="AC185" s="447"/>
      <c r="AD185" s="447"/>
      <c r="AE185" s="447"/>
      <c r="AF185" s="447"/>
      <c r="AG185" s="447"/>
      <c r="AH185" s="447"/>
      <c r="AI185" s="2"/>
      <c r="AJ185" s="2"/>
      <c r="AK185" s="2"/>
      <c r="AL185" s="2"/>
      <c r="AM185" s="2"/>
      <c r="AN185" s="2"/>
    </row>
    <row r="186" spans="1:40" s="262" customFormat="1">
      <c r="A186" s="448"/>
      <c r="B186" s="448"/>
      <c r="C186" s="448"/>
      <c r="D186" s="448"/>
      <c r="E186" s="451"/>
      <c r="F186" s="451"/>
      <c r="G186" s="451"/>
      <c r="H186" s="452"/>
      <c r="I186" s="452"/>
      <c r="J186" s="452"/>
      <c r="K186" s="452"/>
      <c r="L186" s="453"/>
      <c r="M186" s="453"/>
      <c r="N186" s="453"/>
      <c r="O186" s="453"/>
      <c r="P186" s="454"/>
      <c r="Q186" s="454"/>
      <c r="R186" s="451"/>
      <c r="S186" s="454"/>
      <c r="T186" s="447"/>
      <c r="U186" s="447"/>
      <c r="V186" s="451"/>
      <c r="W186" s="451"/>
      <c r="X186" s="447"/>
      <c r="Y186" s="447"/>
      <c r="Z186" s="447"/>
      <c r="AA186" s="447"/>
      <c r="AB186" s="447"/>
      <c r="AC186" s="447"/>
      <c r="AD186" s="447"/>
      <c r="AE186" s="447"/>
      <c r="AF186" s="447"/>
      <c r="AG186" s="447"/>
      <c r="AH186" s="447"/>
      <c r="AI186" s="2"/>
      <c r="AJ186" s="2"/>
      <c r="AK186" s="2"/>
      <c r="AL186" s="2"/>
      <c r="AM186" s="2"/>
      <c r="AN186" s="2"/>
    </row>
    <row r="187" spans="1:40" s="262" customFormat="1">
      <c r="A187" s="448"/>
      <c r="B187" s="448"/>
      <c r="C187" s="448"/>
      <c r="D187" s="448"/>
      <c r="E187" s="451"/>
      <c r="F187" s="451"/>
      <c r="G187" s="451"/>
      <c r="H187" s="452"/>
      <c r="I187" s="452"/>
      <c r="J187" s="452"/>
      <c r="K187" s="452"/>
      <c r="L187" s="453"/>
      <c r="M187" s="453"/>
      <c r="N187" s="453"/>
      <c r="O187" s="453"/>
      <c r="P187" s="454"/>
      <c r="Q187" s="454"/>
      <c r="R187" s="451"/>
      <c r="S187" s="454"/>
      <c r="T187" s="447"/>
      <c r="U187" s="447"/>
      <c r="V187" s="451"/>
      <c r="W187" s="451"/>
      <c r="X187" s="447"/>
      <c r="Y187" s="447"/>
      <c r="Z187" s="447"/>
      <c r="AA187" s="447"/>
      <c r="AB187" s="447"/>
      <c r="AC187" s="447"/>
      <c r="AD187" s="447"/>
      <c r="AE187" s="447"/>
      <c r="AF187" s="447"/>
      <c r="AG187" s="447"/>
      <c r="AH187" s="447"/>
      <c r="AI187" s="2"/>
      <c r="AJ187" s="2"/>
      <c r="AK187" s="2"/>
      <c r="AL187" s="2"/>
      <c r="AM187" s="2"/>
      <c r="AN187" s="2"/>
    </row>
    <row r="188" spans="1:40" s="262" customFormat="1">
      <c r="A188" s="448"/>
      <c r="B188" s="448"/>
      <c r="C188" s="448"/>
      <c r="D188" s="448"/>
      <c r="E188" s="451"/>
      <c r="F188" s="451"/>
      <c r="G188" s="451"/>
      <c r="H188" s="452"/>
      <c r="I188" s="452"/>
      <c r="J188" s="452"/>
      <c r="K188" s="452"/>
      <c r="L188" s="453"/>
      <c r="M188" s="453"/>
      <c r="N188" s="453"/>
      <c r="O188" s="453"/>
      <c r="P188" s="454"/>
      <c r="Q188" s="454"/>
      <c r="R188" s="451"/>
      <c r="S188" s="454"/>
      <c r="T188" s="447"/>
      <c r="U188" s="447"/>
      <c r="V188" s="451"/>
      <c r="W188" s="451"/>
      <c r="X188" s="447"/>
      <c r="Y188" s="447"/>
      <c r="Z188" s="447"/>
      <c r="AA188" s="447"/>
      <c r="AB188" s="447"/>
      <c r="AC188" s="447"/>
      <c r="AD188" s="447"/>
      <c r="AE188" s="447"/>
      <c r="AF188" s="447"/>
      <c r="AG188" s="447"/>
      <c r="AH188" s="447"/>
      <c r="AI188" s="2"/>
      <c r="AJ188" s="2"/>
      <c r="AK188" s="2"/>
      <c r="AL188" s="2"/>
      <c r="AM188" s="2"/>
      <c r="AN188" s="2"/>
    </row>
    <row r="189" spans="1:40" s="262" customFormat="1">
      <c r="A189" s="448"/>
      <c r="B189" s="448"/>
      <c r="C189" s="448"/>
      <c r="D189" s="448"/>
      <c r="E189" s="451"/>
      <c r="F189" s="451"/>
      <c r="G189" s="451"/>
      <c r="H189" s="452"/>
      <c r="I189" s="452"/>
      <c r="J189" s="452"/>
      <c r="K189" s="452"/>
      <c r="L189" s="453"/>
      <c r="M189" s="453"/>
      <c r="N189" s="453"/>
      <c r="O189" s="453"/>
      <c r="P189" s="454"/>
      <c r="Q189" s="454"/>
      <c r="R189" s="451"/>
      <c r="S189" s="454"/>
      <c r="T189" s="447"/>
      <c r="U189" s="447"/>
      <c r="V189" s="451"/>
      <c r="W189" s="451"/>
      <c r="X189" s="447"/>
      <c r="Y189" s="447"/>
      <c r="Z189" s="447"/>
      <c r="AA189" s="447"/>
      <c r="AB189" s="447"/>
      <c r="AC189" s="447"/>
      <c r="AD189" s="447"/>
      <c r="AE189" s="447"/>
      <c r="AF189" s="447"/>
      <c r="AG189" s="447"/>
      <c r="AH189" s="447"/>
      <c r="AI189" s="2"/>
      <c r="AJ189" s="2"/>
      <c r="AK189" s="2"/>
      <c r="AL189" s="2"/>
      <c r="AM189" s="2"/>
      <c r="AN189" s="2"/>
    </row>
    <row r="190" spans="1:40" s="262" customFormat="1">
      <c r="A190" s="448"/>
      <c r="B190" s="448"/>
      <c r="C190" s="448"/>
      <c r="D190" s="448"/>
      <c r="E190" s="451"/>
      <c r="F190" s="451"/>
      <c r="G190" s="451"/>
      <c r="H190" s="452"/>
      <c r="I190" s="452"/>
      <c r="J190" s="452"/>
      <c r="K190" s="452"/>
      <c r="L190" s="453"/>
      <c r="M190" s="453"/>
      <c r="N190" s="453"/>
      <c r="O190" s="453"/>
      <c r="P190" s="454"/>
      <c r="Q190" s="454"/>
      <c r="R190" s="451"/>
      <c r="S190" s="454"/>
      <c r="T190" s="447"/>
      <c r="U190" s="447"/>
      <c r="V190" s="451"/>
      <c r="W190" s="451"/>
      <c r="X190" s="447"/>
      <c r="Y190" s="447"/>
      <c r="Z190" s="447"/>
      <c r="AA190" s="447"/>
      <c r="AB190" s="447"/>
      <c r="AC190" s="447"/>
      <c r="AD190" s="447"/>
      <c r="AE190" s="447"/>
      <c r="AF190" s="447"/>
      <c r="AG190" s="447"/>
      <c r="AH190" s="447"/>
      <c r="AI190" s="2"/>
      <c r="AJ190" s="2"/>
      <c r="AK190" s="2"/>
      <c r="AL190" s="2"/>
      <c r="AM190" s="2"/>
      <c r="AN190" s="2"/>
    </row>
    <row r="191" spans="1:40" s="262" customFormat="1">
      <c r="A191" s="448"/>
      <c r="B191" s="448"/>
      <c r="C191" s="448"/>
      <c r="D191" s="448"/>
      <c r="E191" s="451"/>
      <c r="F191" s="451"/>
      <c r="G191" s="451"/>
      <c r="H191" s="452"/>
      <c r="I191" s="452"/>
      <c r="J191" s="452"/>
      <c r="K191" s="452"/>
      <c r="L191" s="453"/>
      <c r="M191" s="453"/>
      <c r="N191" s="453"/>
      <c r="O191" s="453"/>
      <c r="P191" s="454"/>
      <c r="Q191" s="454"/>
      <c r="R191" s="451"/>
      <c r="S191" s="454"/>
      <c r="T191" s="447"/>
      <c r="U191" s="447"/>
      <c r="V191" s="451"/>
      <c r="W191" s="451"/>
      <c r="X191" s="447"/>
      <c r="Y191" s="447"/>
      <c r="Z191" s="447"/>
      <c r="AA191" s="447"/>
      <c r="AB191" s="447"/>
      <c r="AC191" s="447"/>
      <c r="AD191" s="447"/>
      <c r="AE191" s="447"/>
      <c r="AF191" s="447"/>
      <c r="AG191" s="447"/>
      <c r="AH191" s="447"/>
      <c r="AI191" s="2"/>
      <c r="AJ191" s="2"/>
      <c r="AK191" s="2"/>
      <c r="AL191" s="2"/>
      <c r="AM191" s="2"/>
      <c r="AN191" s="2"/>
    </row>
    <row r="192" spans="1:40" s="262" customFormat="1">
      <c r="A192" s="448"/>
      <c r="B192" s="448"/>
      <c r="C192" s="448"/>
      <c r="D192" s="448"/>
      <c r="E192" s="451"/>
      <c r="F192" s="451"/>
      <c r="G192" s="451"/>
      <c r="H192" s="452"/>
      <c r="I192" s="452"/>
      <c r="J192" s="452"/>
      <c r="K192" s="452"/>
      <c r="L192" s="453"/>
      <c r="M192" s="453"/>
      <c r="N192" s="453"/>
      <c r="O192" s="453"/>
      <c r="P192" s="454"/>
      <c r="Q192" s="454"/>
      <c r="R192" s="451"/>
      <c r="S192" s="454"/>
      <c r="T192" s="447"/>
      <c r="U192" s="447"/>
      <c r="V192" s="451"/>
      <c r="W192" s="451"/>
      <c r="X192" s="447"/>
      <c r="Y192" s="447"/>
      <c r="Z192" s="447"/>
      <c r="AA192" s="447"/>
      <c r="AB192" s="447"/>
      <c r="AC192" s="447"/>
      <c r="AD192" s="447"/>
      <c r="AE192" s="447"/>
      <c r="AF192" s="447"/>
      <c r="AG192" s="447"/>
      <c r="AH192" s="447"/>
      <c r="AI192" s="2"/>
      <c r="AJ192" s="2"/>
      <c r="AK192" s="2"/>
      <c r="AL192" s="2"/>
      <c r="AM192" s="2"/>
      <c r="AN192" s="2"/>
    </row>
    <row r="193" spans="1:40" s="262" customFormat="1">
      <c r="A193" s="448"/>
      <c r="B193" s="448"/>
      <c r="C193" s="448"/>
      <c r="D193" s="448"/>
      <c r="E193" s="451"/>
      <c r="F193" s="451"/>
      <c r="G193" s="451"/>
      <c r="H193" s="452"/>
      <c r="I193" s="452"/>
      <c r="J193" s="452"/>
      <c r="K193" s="452"/>
      <c r="L193" s="453"/>
      <c r="M193" s="453"/>
      <c r="N193" s="453"/>
      <c r="O193" s="453"/>
      <c r="P193" s="454"/>
      <c r="Q193" s="454"/>
      <c r="R193" s="451"/>
      <c r="S193" s="454"/>
      <c r="T193" s="447"/>
      <c r="U193" s="447"/>
      <c r="V193" s="451"/>
      <c r="W193" s="451"/>
      <c r="X193" s="447"/>
      <c r="Y193" s="447"/>
      <c r="Z193" s="447"/>
      <c r="AA193" s="447"/>
      <c r="AB193" s="447"/>
      <c r="AC193" s="447"/>
      <c r="AD193" s="447"/>
      <c r="AE193" s="447"/>
      <c r="AF193" s="447"/>
      <c r="AG193" s="447"/>
      <c r="AH193" s="447"/>
      <c r="AI193" s="2"/>
      <c r="AJ193" s="2"/>
      <c r="AK193" s="2"/>
      <c r="AL193" s="2"/>
      <c r="AM193" s="2"/>
      <c r="AN193" s="2"/>
    </row>
    <row r="194" spans="1:40" s="262" customFormat="1">
      <c r="A194" s="448"/>
      <c r="B194" s="448"/>
      <c r="C194" s="448"/>
      <c r="D194" s="448"/>
      <c r="E194" s="451"/>
      <c r="F194" s="451"/>
      <c r="G194" s="451"/>
      <c r="H194" s="452"/>
      <c r="I194" s="452"/>
      <c r="J194" s="452"/>
      <c r="K194" s="452"/>
      <c r="L194" s="453"/>
      <c r="M194" s="453"/>
      <c r="N194" s="453"/>
      <c r="O194" s="453"/>
      <c r="P194" s="454"/>
      <c r="Q194" s="454"/>
      <c r="R194" s="451"/>
      <c r="S194" s="454"/>
      <c r="T194" s="447"/>
      <c r="U194" s="447"/>
      <c r="V194" s="451"/>
      <c r="W194" s="451"/>
      <c r="X194" s="447"/>
      <c r="Y194" s="447"/>
      <c r="Z194" s="447"/>
      <c r="AA194" s="447"/>
      <c r="AB194" s="447"/>
      <c r="AC194" s="447"/>
      <c r="AD194" s="447"/>
      <c r="AE194" s="447"/>
      <c r="AF194" s="447"/>
      <c r="AG194" s="447"/>
      <c r="AH194" s="447"/>
      <c r="AI194" s="2"/>
      <c r="AJ194" s="2"/>
      <c r="AK194" s="2"/>
      <c r="AL194" s="2"/>
      <c r="AM194" s="2"/>
      <c r="AN194" s="2"/>
    </row>
    <row r="195" spans="1:40" s="262" customFormat="1">
      <c r="A195" s="448"/>
      <c r="B195" s="448"/>
      <c r="C195" s="448"/>
      <c r="D195" s="448"/>
      <c r="E195" s="451"/>
      <c r="F195" s="451"/>
      <c r="G195" s="451"/>
      <c r="H195" s="452"/>
      <c r="I195" s="452"/>
      <c r="J195" s="452"/>
      <c r="K195" s="452"/>
      <c r="L195" s="453"/>
      <c r="M195" s="453"/>
      <c r="N195" s="453"/>
      <c r="O195" s="453"/>
      <c r="P195" s="454"/>
      <c r="Q195" s="454"/>
      <c r="R195" s="451"/>
      <c r="S195" s="454"/>
      <c r="T195" s="447"/>
      <c r="U195" s="447"/>
      <c r="V195" s="451"/>
      <c r="W195" s="451"/>
      <c r="X195" s="447"/>
      <c r="Y195" s="447"/>
      <c r="Z195" s="447"/>
      <c r="AA195" s="447"/>
      <c r="AB195" s="447"/>
      <c r="AC195" s="447"/>
      <c r="AD195" s="447"/>
      <c r="AE195" s="447"/>
      <c r="AF195" s="447"/>
      <c r="AG195" s="447"/>
      <c r="AH195" s="447"/>
      <c r="AI195" s="2"/>
      <c r="AJ195" s="2"/>
      <c r="AK195" s="2"/>
      <c r="AL195" s="2"/>
      <c r="AM195" s="2"/>
      <c r="AN195" s="2"/>
    </row>
    <row r="196" spans="1:40" s="262" customFormat="1">
      <c r="A196" s="448"/>
      <c r="B196" s="448"/>
      <c r="C196" s="448"/>
      <c r="D196" s="448"/>
      <c r="E196" s="451"/>
      <c r="F196" s="451"/>
      <c r="G196" s="451"/>
      <c r="H196" s="452"/>
      <c r="I196" s="452"/>
      <c r="J196" s="452"/>
      <c r="K196" s="452"/>
      <c r="L196" s="453"/>
      <c r="M196" s="453"/>
      <c r="N196" s="453"/>
      <c r="O196" s="453"/>
      <c r="P196" s="454"/>
      <c r="Q196" s="454"/>
      <c r="R196" s="451"/>
      <c r="S196" s="454"/>
      <c r="T196" s="447"/>
      <c r="U196" s="447"/>
      <c r="V196" s="451"/>
      <c r="W196" s="451"/>
      <c r="X196" s="447"/>
      <c r="Y196" s="447"/>
      <c r="Z196" s="447"/>
      <c r="AA196" s="447"/>
      <c r="AB196" s="447"/>
      <c r="AC196" s="447"/>
      <c r="AD196" s="447"/>
      <c r="AE196" s="447"/>
      <c r="AF196" s="447"/>
      <c r="AG196" s="447"/>
      <c r="AH196" s="447"/>
      <c r="AI196" s="2"/>
      <c r="AJ196" s="2"/>
      <c r="AK196" s="2"/>
      <c r="AL196" s="2"/>
      <c r="AM196" s="2"/>
      <c r="AN196" s="2"/>
    </row>
    <row r="197" spans="1:40" s="262" customFormat="1">
      <c r="A197" s="448"/>
      <c r="B197" s="448"/>
      <c r="C197" s="448"/>
      <c r="D197" s="448"/>
      <c r="E197" s="451"/>
      <c r="F197" s="451"/>
      <c r="G197" s="451"/>
      <c r="H197" s="452"/>
      <c r="I197" s="452"/>
      <c r="J197" s="452"/>
      <c r="K197" s="452"/>
      <c r="L197" s="453"/>
      <c r="M197" s="453"/>
      <c r="N197" s="453"/>
      <c r="O197" s="453"/>
      <c r="P197" s="454"/>
      <c r="Q197" s="454"/>
      <c r="R197" s="451"/>
      <c r="S197" s="454"/>
      <c r="T197" s="447"/>
      <c r="U197" s="447"/>
      <c r="V197" s="451"/>
      <c r="W197" s="451"/>
      <c r="X197" s="447"/>
      <c r="Y197" s="447"/>
      <c r="Z197" s="447"/>
      <c r="AA197" s="447"/>
      <c r="AB197" s="447"/>
      <c r="AC197" s="447"/>
      <c r="AD197" s="447"/>
      <c r="AE197" s="447"/>
      <c r="AF197" s="447"/>
      <c r="AG197" s="447"/>
      <c r="AH197" s="447"/>
      <c r="AI197" s="2"/>
      <c r="AJ197" s="2"/>
      <c r="AK197" s="2"/>
      <c r="AL197" s="2"/>
      <c r="AM197" s="2"/>
      <c r="AN197" s="2"/>
    </row>
    <row r="198" spans="1:40" s="262" customFormat="1">
      <c r="A198" s="448"/>
      <c r="B198" s="448"/>
      <c r="C198" s="448"/>
      <c r="D198" s="448"/>
      <c r="E198" s="451"/>
      <c r="F198" s="451"/>
      <c r="G198" s="451"/>
      <c r="H198" s="452"/>
      <c r="I198" s="452"/>
      <c r="J198" s="452"/>
      <c r="K198" s="452"/>
      <c r="L198" s="453"/>
      <c r="M198" s="453"/>
      <c r="N198" s="453"/>
      <c r="O198" s="453"/>
      <c r="P198" s="454"/>
      <c r="Q198" s="454"/>
      <c r="R198" s="451"/>
      <c r="S198" s="454"/>
      <c r="T198" s="447"/>
      <c r="U198" s="447"/>
      <c r="V198" s="451"/>
      <c r="W198" s="451"/>
      <c r="X198" s="447"/>
      <c r="Y198" s="447"/>
      <c r="Z198" s="447"/>
      <c r="AA198" s="447"/>
      <c r="AB198" s="447"/>
      <c r="AC198" s="447"/>
      <c r="AD198" s="447"/>
      <c r="AE198" s="447"/>
      <c r="AF198" s="447"/>
      <c r="AG198" s="447"/>
      <c r="AH198" s="447"/>
      <c r="AI198" s="2"/>
      <c r="AJ198" s="2"/>
      <c r="AK198" s="2"/>
      <c r="AL198" s="2"/>
      <c r="AM198" s="2"/>
      <c r="AN198" s="2"/>
    </row>
    <row r="199" spans="1:40" s="262" customFormat="1">
      <c r="A199" s="448"/>
      <c r="B199" s="448"/>
      <c r="C199" s="448"/>
      <c r="D199" s="448"/>
      <c r="E199" s="451"/>
      <c r="F199" s="451"/>
      <c r="G199" s="451"/>
      <c r="H199" s="452"/>
      <c r="I199" s="452"/>
      <c r="J199" s="452"/>
      <c r="K199" s="452"/>
      <c r="L199" s="453"/>
      <c r="M199" s="453"/>
      <c r="N199" s="453"/>
      <c r="O199" s="453"/>
      <c r="P199" s="454"/>
      <c r="Q199" s="454"/>
      <c r="R199" s="451"/>
      <c r="S199" s="454"/>
      <c r="T199" s="447"/>
      <c r="U199" s="447"/>
      <c r="V199" s="451"/>
      <c r="W199" s="451"/>
      <c r="X199" s="447"/>
      <c r="Y199" s="447"/>
      <c r="Z199" s="447"/>
      <c r="AA199" s="447"/>
      <c r="AB199" s="447"/>
      <c r="AC199" s="447"/>
      <c r="AD199" s="447"/>
      <c r="AE199" s="447"/>
      <c r="AF199" s="447"/>
      <c r="AG199" s="447"/>
      <c r="AH199" s="447"/>
      <c r="AI199" s="2"/>
      <c r="AJ199" s="2"/>
      <c r="AK199" s="2"/>
      <c r="AL199" s="2"/>
      <c r="AM199" s="2"/>
      <c r="AN199" s="2"/>
    </row>
    <row r="200" spans="1:40" s="262" customFormat="1">
      <c r="A200" s="448"/>
      <c r="B200" s="448"/>
      <c r="C200" s="448"/>
      <c r="D200" s="448"/>
      <c r="E200" s="451"/>
      <c r="F200" s="451"/>
      <c r="G200" s="451"/>
      <c r="H200" s="452"/>
      <c r="I200" s="452"/>
      <c r="J200" s="452"/>
      <c r="K200" s="452"/>
      <c r="L200" s="453"/>
      <c r="M200" s="453"/>
      <c r="N200" s="453"/>
      <c r="O200" s="453"/>
      <c r="P200" s="454"/>
      <c r="Q200" s="454"/>
      <c r="R200" s="451"/>
      <c r="S200" s="454"/>
      <c r="T200" s="447"/>
      <c r="U200" s="447"/>
      <c r="V200" s="451"/>
      <c r="W200" s="451"/>
      <c r="X200" s="447"/>
      <c r="Y200" s="447"/>
      <c r="Z200" s="447"/>
      <c r="AA200" s="447"/>
      <c r="AB200" s="447"/>
      <c r="AC200" s="447"/>
      <c r="AD200" s="447"/>
      <c r="AE200" s="447"/>
      <c r="AF200" s="447"/>
      <c r="AG200" s="447"/>
      <c r="AH200" s="447"/>
      <c r="AI200" s="2"/>
      <c r="AJ200" s="2"/>
      <c r="AK200" s="2"/>
      <c r="AL200" s="2"/>
      <c r="AM200" s="2"/>
      <c r="AN200" s="2"/>
    </row>
    <row r="201" spans="1:40" s="262" customFormat="1">
      <c r="A201" s="448"/>
      <c r="B201" s="448"/>
      <c r="C201" s="448"/>
      <c r="D201" s="448"/>
      <c r="E201" s="451"/>
      <c r="F201" s="451"/>
      <c r="G201" s="451"/>
      <c r="H201" s="452"/>
      <c r="I201" s="452"/>
      <c r="J201" s="452"/>
      <c r="K201" s="452"/>
      <c r="L201" s="453"/>
      <c r="M201" s="453"/>
      <c r="N201" s="453"/>
      <c r="O201" s="453"/>
      <c r="P201" s="454"/>
      <c r="Q201" s="454"/>
      <c r="R201" s="451"/>
      <c r="S201" s="454"/>
      <c r="T201" s="447"/>
      <c r="U201" s="447"/>
      <c r="V201" s="451"/>
      <c r="W201" s="451"/>
      <c r="X201" s="447"/>
      <c r="Y201" s="447"/>
      <c r="Z201" s="447"/>
      <c r="AA201" s="447"/>
      <c r="AB201" s="447"/>
      <c r="AC201" s="447"/>
      <c r="AD201" s="447"/>
      <c r="AE201" s="447"/>
      <c r="AF201" s="447"/>
      <c r="AG201" s="447"/>
      <c r="AH201" s="447"/>
      <c r="AI201" s="2"/>
      <c r="AJ201" s="2"/>
      <c r="AK201" s="2"/>
      <c r="AL201" s="2"/>
      <c r="AM201" s="2"/>
      <c r="AN201" s="2"/>
    </row>
    <row r="202" spans="1:40" s="262" customFormat="1">
      <c r="A202" s="448"/>
      <c r="B202" s="448"/>
      <c r="C202" s="448"/>
      <c r="D202" s="448"/>
      <c r="E202" s="451"/>
      <c r="F202" s="451"/>
      <c r="G202" s="451"/>
      <c r="H202" s="452"/>
      <c r="I202" s="452"/>
      <c r="J202" s="452"/>
      <c r="K202" s="452"/>
      <c r="L202" s="453"/>
      <c r="M202" s="453"/>
      <c r="N202" s="453"/>
      <c r="O202" s="453"/>
      <c r="P202" s="454"/>
      <c r="Q202" s="454"/>
      <c r="R202" s="451"/>
      <c r="S202" s="454"/>
      <c r="T202" s="447"/>
      <c r="U202" s="447"/>
      <c r="V202" s="451"/>
      <c r="W202" s="451"/>
      <c r="X202" s="447"/>
      <c r="Y202" s="447"/>
      <c r="Z202" s="447"/>
      <c r="AA202" s="447"/>
      <c r="AB202" s="447"/>
      <c r="AC202" s="447"/>
      <c r="AD202" s="447"/>
      <c r="AE202" s="447"/>
      <c r="AF202" s="447"/>
      <c r="AG202" s="447"/>
      <c r="AH202" s="447"/>
      <c r="AI202" s="2"/>
      <c r="AJ202" s="2"/>
      <c r="AK202" s="2"/>
      <c r="AL202" s="2"/>
      <c r="AM202" s="2"/>
      <c r="AN202" s="2"/>
    </row>
    <row r="203" spans="1:40" s="262" customFormat="1">
      <c r="A203" s="448"/>
      <c r="B203" s="448"/>
      <c r="C203" s="448"/>
      <c r="D203" s="448"/>
      <c r="E203" s="451"/>
      <c r="F203" s="451"/>
      <c r="G203" s="451"/>
      <c r="H203" s="452"/>
      <c r="I203" s="452"/>
      <c r="J203" s="452"/>
      <c r="K203" s="452"/>
      <c r="L203" s="453"/>
      <c r="M203" s="453"/>
      <c r="N203" s="453"/>
      <c r="O203" s="453"/>
      <c r="P203" s="454"/>
      <c r="Q203" s="454"/>
      <c r="R203" s="451"/>
      <c r="S203" s="454"/>
      <c r="T203" s="447"/>
      <c r="U203" s="447"/>
      <c r="V203" s="451"/>
      <c r="W203" s="451"/>
      <c r="X203" s="447"/>
      <c r="Y203" s="447"/>
      <c r="Z203" s="447"/>
      <c r="AA203" s="447"/>
      <c r="AB203" s="447"/>
      <c r="AC203" s="447"/>
      <c r="AD203" s="447"/>
      <c r="AE203" s="447"/>
      <c r="AF203" s="447"/>
      <c r="AG203" s="447"/>
      <c r="AH203" s="447"/>
      <c r="AI203" s="2"/>
      <c r="AJ203" s="2"/>
      <c r="AK203" s="2"/>
      <c r="AL203" s="2"/>
      <c r="AM203" s="2"/>
      <c r="AN203" s="2"/>
    </row>
    <row r="204" spans="1:40" s="262" customFormat="1">
      <c r="A204" s="448"/>
      <c r="B204" s="448"/>
      <c r="C204" s="448"/>
      <c r="D204" s="448"/>
      <c r="E204" s="451"/>
      <c r="F204" s="451"/>
      <c r="G204" s="451"/>
      <c r="H204" s="452"/>
      <c r="I204" s="452"/>
      <c r="J204" s="452"/>
      <c r="K204" s="452"/>
      <c r="L204" s="453"/>
      <c r="M204" s="453"/>
      <c r="N204" s="453"/>
      <c r="O204" s="453"/>
      <c r="P204" s="454"/>
      <c r="Q204" s="454"/>
      <c r="R204" s="451"/>
      <c r="S204" s="454"/>
      <c r="T204" s="447"/>
      <c r="U204" s="447"/>
      <c r="V204" s="451"/>
      <c r="W204" s="451"/>
      <c r="X204" s="447"/>
      <c r="Y204" s="447"/>
      <c r="Z204" s="447"/>
      <c r="AA204" s="447"/>
      <c r="AB204" s="447"/>
      <c r="AC204" s="447"/>
      <c r="AD204" s="447"/>
      <c r="AE204" s="447"/>
      <c r="AF204" s="447"/>
      <c r="AG204" s="447"/>
      <c r="AH204" s="447"/>
      <c r="AI204" s="2"/>
      <c r="AJ204" s="2"/>
      <c r="AK204" s="2"/>
      <c r="AL204" s="2"/>
      <c r="AM204" s="2"/>
      <c r="AN204" s="2"/>
    </row>
    <row r="205" spans="1:40" s="262" customFormat="1">
      <c r="A205" s="448"/>
      <c r="B205" s="448"/>
      <c r="C205" s="448"/>
      <c r="D205" s="448"/>
      <c r="E205" s="451"/>
      <c r="F205" s="451"/>
      <c r="G205" s="451"/>
      <c r="H205" s="452"/>
      <c r="I205" s="452"/>
      <c r="J205" s="452"/>
      <c r="K205" s="452"/>
      <c r="L205" s="453"/>
      <c r="M205" s="453"/>
      <c r="N205" s="453"/>
      <c r="O205" s="453"/>
      <c r="P205" s="454"/>
      <c r="Q205" s="454"/>
      <c r="R205" s="451"/>
      <c r="S205" s="454"/>
      <c r="T205" s="447"/>
      <c r="U205" s="447"/>
      <c r="V205" s="451"/>
      <c r="W205" s="451"/>
      <c r="X205" s="447"/>
      <c r="Y205" s="447"/>
      <c r="Z205" s="447"/>
      <c r="AA205" s="447"/>
      <c r="AB205" s="447"/>
      <c r="AC205" s="447"/>
      <c r="AD205" s="447"/>
      <c r="AE205" s="447"/>
      <c r="AF205" s="447"/>
      <c r="AG205" s="447"/>
      <c r="AH205" s="447"/>
      <c r="AI205" s="2"/>
      <c r="AJ205" s="2"/>
      <c r="AK205" s="2"/>
      <c r="AL205" s="2"/>
      <c r="AM205" s="2"/>
      <c r="AN205" s="2"/>
    </row>
    <row r="206" spans="1:40" s="262" customFormat="1">
      <c r="A206" s="448"/>
      <c r="B206" s="448"/>
      <c r="C206" s="448"/>
      <c r="D206" s="448"/>
      <c r="E206" s="451"/>
      <c r="F206" s="451"/>
      <c r="G206" s="451"/>
      <c r="H206" s="452"/>
      <c r="I206" s="452"/>
      <c r="J206" s="452"/>
      <c r="K206" s="452"/>
      <c r="L206" s="453"/>
      <c r="M206" s="453"/>
      <c r="N206" s="453"/>
      <c r="O206" s="453"/>
      <c r="P206" s="454"/>
      <c r="Q206" s="454"/>
      <c r="R206" s="451"/>
      <c r="S206" s="454"/>
      <c r="T206" s="447"/>
      <c r="U206" s="447"/>
      <c r="V206" s="451"/>
      <c r="W206" s="451"/>
      <c r="X206" s="447"/>
      <c r="Y206" s="447"/>
      <c r="Z206" s="447"/>
      <c r="AA206" s="447"/>
      <c r="AB206" s="447"/>
      <c r="AC206" s="447"/>
      <c r="AD206" s="447"/>
      <c r="AE206" s="447"/>
      <c r="AF206" s="447"/>
      <c r="AG206" s="447"/>
      <c r="AH206" s="447"/>
      <c r="AI206" s="2"/>
      <c r="AJ206" s="2"/>
      <c r="AK206" s="2"/>
      <c r="AL206" s="2"/>
      <c r="AM206" s="2"/>
      <c r="AN206" s="2"/>
    </row>
    <row r="207" spans="1:40" s="262" customFormat="1">
      <c r="A207" s="448"/>
      <c r="B207" s="448"/>
      <c r="C207" s="448"/>
      <c r="D207" s="448"/>
      <c r="E207" s="451"/>
      <c r="F207" s="451"/>
      <c r="G207" s="451"/>
      <c r="H207" s="452"/>
      <c r="I207" s="452"/>
      <c r="J207" s="452"/>
      <c r="K207" s="452"/>
      <c r="L207" s="453"/>
      <c r="M207" s="453"/>
      <c r="N207" s="453"/>
      <c r="O207" s="453"/>
      <c r="P207" s="454"/>
      <c r="Q207" s="454"/>
      <c r="R207" s="451"/>
      <c r="S207" s="454"/>
      <c r="T207" s="447"/>
      <c r="U207" s="447"/>
      <c r="V207" s="451"/>
      <c r="W207" s="451"/>
      <c r="X207" s="447"/>
      <c r="Y207" s="447"/>
      <c r="Z207" s="447"/>
      <c r="AA207" s="447"/>
      <c r="AB207" s="447"/>
      <c r="AC207" s="447"/>
      <c r="AD207" s="447"/>
      <c r="AE207" s="447"/>
      <c r="AF207" s="447"/>
      <c r="AG207" s="447"/>
      <c r="AH207" s="447"/>
      <c r="AI207" s="2"/>
      <c r="AJ207" s="2"/>
      <c r="AK207" s="2"/>
      <c r="AL207" s="2"/>
      <c r="AM207" s="2"/>
      <c r="AN207" s="2"/>
    </row>
    <row r="208" spans="1:40" s="262" customFormat="1">
      <c r="A208" s="448"/>
      <c r="B208" s="448"/>
      <c r="C208" s="448"/>
      <c r="D208" s="448"/>
      <c r="E208" s="451"/>
      <c r="F208" s="451"/>
      <c r="G208" s="451"/>
      <c r="H208" s="452"/>
      <c r="I208" s="452"/>
      <c r="J208" s="452"/>
      <c r="K208" s="452"/>
      <c r="L208" s="453"/>
      <c r="M208" s="453"/>
      <c r="N208" s="453"/>
      <c r="O208" s="453"/>
      <c r="P208" s="454"/>
      <c r="Q208" s="454"/>
      <c r="R208" s="451"/>
      <c r="S208" s="454"/>
      <c r="T208" s="447"/>
      <c r="U208" s="447"/>
      <c r="V208" s="451"/>
      <c r="W208" s="451"/>
      <c r="X208" s="447"/>
      <c r="Y208" s="447"/>
      <c r="Z208" s="447"/>
      <c r="AA208" s="447"/>
      <c r="AB208" s="447"/>
      <c r="AC208" s="447"/>
      <c r="AD208" s="447"/>
      <c r="AE208" s="447"/>
      <c r="AF208" s="447"/>
      <c r="AG208" s="447"/>
      <c r="AH208" s="447"/>
      <c r="AI208" s="2"/>
      <c r="AJ208" s="2"/>
      <c r="AK208" s="2"/>
      <c r="AL208" s="2"/>
      <c r="AM208" s="2"/>
      <c r="AN208" s="2"/>
    </row>
    <row r="209" spans="1:40" s="262" customFormat="1">
      <c r="A209" s="448"/>
      <c r="B209" s="448"/>
      <c r="C209" s="448"/>
      <c r="D209" s="448"/>
      <c r="E209" s="451"/>
      <c r="F209" s="451"/>
      <c r="G209" s="451"/>
      <c r="H209" s="452"/>
      <c r="I209" s="452"/>
      <c r="J209" s="452"/>
      <c r="K209" s="452"/>
      <c r="L209" s="453"/>
      <c r="M209" s="453"/>
      <c r="N209" s="453"/>
      <c r="O209" s="453"/>
      <c r="P209" s="454"/>
      <c r="Q209" s="454"/>
      <c r="R209" s="451"/>
      <c r="S209" s="454"/>
      <c r="T209" s="447"/>
      <c r="U209" s="447"/>
      <c r="V209" s="451"/>
      <c r="W209" s="451"/>
      <c r="X209" s="447"/>
      <c r="Y209" s="447"/>
      <c r="Z209" s="447"/>
      <c r="AA209" s="447"/>
      <c r="AB209" s="447"/>
      <c r="AC209" s="447"/>
      <c r="AD209" s="447"/>
      <c r="AE209" s="447"/>
      <c r="AF209" s="447"/>
      <c r="AG209" s="447"/>
      <c r="AH209" s="447"/>
      <c r="AI209" s="2"/>
      <c r="AJ209" s="2"/>
      <c r="AK209" s="2"/>
      <c r="AL209" s="2"/>
      <c r="AM209" s="2"/>
      <c r="AN209" s="2"/>
    </row>
    <row r="210" spans="1:40" s="262" customFormat="1">
      <c r="A210" s="448"/>
      <c r="B210" s="448"/>
      <c r="C210" s="448"/>
      <c r="D210" s="448"/>
      <c r="E210" s="451"/>
      <c r="F210" s="451"/>
      <c r="G210" s="451"/>
      <c r="H210" s="452"/>
      <c r="I210" s="452"/>
      <c r="J210" s="452"/>
      <c r="K210" s="452"/>
      <c r="L210" s="453"/>
      <c r="M210" s="453"/>
      <c r="N210" s="453"/>
      <c r="O210" s="453"/>
      <c r="P210" s="454"/>
      <c r="Q210" s="454"/>
      <c r="R210" s="451"/>
      <c r="S210" s="454"/>
      <c r="T210" s="447"/>
      <c r="U210" s="447"/>
      <c r="V210" s="451"/>
      <c r="W210" s="451"/>
      <c r="X210" s="447"/>
      <c r="Y210" s="447"/>
      <c r="Z210" s="447"/>
      <c r="AA210" s="447"/>
      <c r="AB210" s="447"/>
      <c r="AC210" s="447"/>
      <c r="AD210" s="447"/>
      <c r="AE210" s="447"/>
      <c r="AF210" s="447"/>
      <c r="AG210" s="447"/>
      <c r="AH210" s="447"/>
      <c r="AI210" s="2"/>
      <c r="AJ210" s="2"/>
      <c r="AK210" s="2"/>
      <c r="AL210" s="2"/>
      <c r="AM210" s="2"/>
      <c r="AN210" s="2"/>
    </row>
    <row r="211" spans="1:40">
      <c r="A211" s="471"/>
      <c r="B211" s="471"/>
      <c r="C211" s="471"/>
      <c r="D211" s="471"/>
      <c r="E211" s="451"/>
      <c r="F211" s="451"/>
      <c r="G211" s="451"/>
      <c r="H211" s="452"/>
      <c r="I211" s="452"/>
      <c r="J211" s="452"/>
      <c r="K211" s="452"/>
      <c r="L211" s="453"/>
      <c r="M211" s="453"/>
      <c r="N211" s="453"/>
      <c r="O211" s="453"/>
      <c r="P211" s="454"/>
      <c r="Q211" s="454"/>
      <c r="R211" s="451"/>
      <c r="S211" s="454"/>
      <c r="T211" s="455"/>
      <c r="U211" s="455"/>
      <c r="V211" s="451"/>
      <c r="W211" s="451"/>
      <c r="X211" s="456"/>
      <c r="Y211" s="456"/>
      <c r="Z211" s="456"/>
      <c r="AA211" s="456"/>
      <c r="AB211" s="456"/>
      <c r="AC211" s="456"/>
      <c r="AD211" s="456"/>
      <c r="AE211" s="456"/>
      <c r="AF211" s="456"/>
      <c r="AG211" s="456"/>
      <c r="AH211" s="456"/>
      <c r="AI211" s="2"/>
      <c r="AJ211" s="2"/>
      <c r="AK211" s="2"/>
      <c r="AL211" s="2"/>
      <c r="AM211" s="2"/>
      <c r="AN211" s="2"/>
    </row>
    <row r="212" spans="1:40">
      <c r="A212" s="471"/>
      <c r="B212" s="471"/>
      <c r="C212" s="471"/>
      <c r="D212" s="471"/>
      <c r="E212" s="451"/>
      <c r="F212" s="451"/>
      <c r="G212" s="451"/>
      <c r="H212" s="452"/>
      <c r="I212" s="452"/>
      <c r="J212" s="452"/>
      <c r="K212" s="452"/>
      <c r="L212" s="453"/>
      <c r="M212" s="453"/>
      <c r="N212" s="453"/>
      <c r="O212" s="453"/>
      <c r="P212" s="454"/>
      <c r="Q212" s="454"/>
      <c r="R212" s="451"/>
      <c r="S212" s="454"/>
      <c r="T212" s="455"/>
      <c r="U212" s="455"/>
      <c r="V212" s="451"/>
      <c r="W212" s="451"/>
      <c r="X212" s="456"/>
      <c r="Y212" s="456"/>
      <c r="Z212" s="456"/>
      <c r="AA212" s="456"/>
      <c r="AB212" s="456"/>
      <c r="AC212" s="456"/>
      <c r="AD212" s="456"/>
      <c r="AE212" s="456"/>
      <c r="AF212" s="456"/>
      <c r="AG212" s="456"/>
      <c r="AH212" s="456"/>
      <c r="AI212" s="2"/>
      <c r="AJ212" s="2"/>
      <c r="AK212" s="2"/>
      <c r="AL212" s="2"/>
      <c r="AM212" s="2"/>
      <c r="AN212" s="2"/>
    </row>
    <row r="213" spans="1:40">
      <c r="A213" s="471"/>
      <c r="B213" s="471"/>
      <c r="C213" s="471"/>
      <c r="D213" s="471"/>
      <c r="E213" s="451"/>
      <c r="F213" s="451"/>
      <c r="G213" s="451"/>
      <c r="H213" s="452"/>
      <c r="I213" s="452"/>
      <c r="J213" s="452"/>
      <c r="K213" s="452"/>
      <c r="L213" s="453"/>
      <c r="M213" s="453"/>
      <c r="N213" s="453"/>
      <c r="O213" s="453"/>
      <c r="P213" s="454"/>
      <c r="Q213" s="454"/>
      <c r="R213" s="451"/>
      <c r="S213" s="454"/>
      <c r="T213" s="455"/>
      <c r="U213" s="455"/>
      <c r="V213" s="451"/>
      <c r="W213" s="451"/>
      <c r="X213" s="456"/>
      <c r="Y213" s="456"/>
      <c r="Z213" s="456"/>
      <c r="AA213" s="456"/>
      <c r="AB213" s="456"/>
      <c r="AC213" s="456"/>
      <c r="AD213" s="456"/>
      <c r="AE213" s="456"/>
      <c r="AF213" s="456"/>
      <c r="AG213" s="456"/>
      <c r="AH213" s="456"/>
      <c r="AI213" s="2"/>
      <c r="AJ213" s="2"/>
      <c r="AK213" s="2"/>
      <c r="AL213" s="2"/>
      <c r="AM213" s="2"/>
      <c r="AN213" s="2"/>
    </row>
    <row r="214" spans="1:40">
      <c r="A214" s="471"/>
      <c r="B214" s="471"/>
      <c r="C214" s="471"/>
      <c r="D214" s="471"/>
      <c r="E214" s="451"/>
      <c r="F214" s="451"/>
      <c r="G214" s="451"/>
      <c r="H214" s="452"/>
      <c r="I214" s="452"/>
      <c r="J214" s="452"/>
      <c r="K214" s="452"/>
      <c r="L214" s="453"/>
      <c r="M214" s="453"/>
      <c r="N214" s="453"/>
      <c r="O214" s="453"/>
      <c r="P214" s="454"/>
      <c r="Q214" s="454"/>
      <c r="R214" s="451"/>
      <c r="S214" s="454"/>
      <c r="T214" s="455"/>
      <c r="U214" s="455"/>
      <c r="V214" s="451"/>
      <c r="W214" s="451"/>
      <c r="X214" s="456"/>
      <c r="Y214" s="456"/>
      <c r="Z214" s="456"/>
      <c r="AA214" s="456"/>
      <c r="AB214" s="456"/>
      <c r="AC214" s="456"/>
      <c r="AD214" s="456"/>
      <c r="AE214" s="456"/>
      <c r="AF214" s="456"/>
      <c r="AG214" s="456"/>
      <c r="AH214" s="456"/>
      <c r="AI214" s="2"/>
      <c r="AJ214" s="2"/>
      <c r="AK214" s="2"/>
      <c r="AL214" s="2"/>
      <c r="AM214" s="2"/>
      <c r="AN214" s="2"/>
    </row>
    <row r="215" spans="1:40">
      <c r="A215" s="471"/>
      <c r="B215" s="471"/>
      <c r="C215" s="471"/>
      <c r="D215" s="471"/>
      <c r="E215" s="451"/>
      <c r="F215" s="451"/>
      <c r="G215" s="451"/>
      <c r="H215" s="452"/>
      <c r="I215" s="452"/>
      <c r="J215" s="452"/>
      <c r="K215" s="452"/>
      <c r="L215" s="453"/>
      <c r="M215" s="453"/>
      <c r="N215" s="453"/>
      <c r="O215" s="453"/>
      <c r="P215" s="454"/>
      <c r="Q215" s="454"/>
      <c r="R215" s="451"/>
      <c r="S215" s="454"/>
      <c r="T215" s="455"/>
      <c r="U215" s="455"/>
      <c r="V215" s="451"/>
      <c r="W215" s="451"/>
      <c r="X215" s="456"/>
      <c r="Y215" s="456"/>
      <c r="Z215" s="456"/>
      <c r="AA215" s="456"/>
      <c r="AB215" s="456"/>
      <c r="AC215" s="456"/>
      <c r="AD215" s="456"/>
      <c r="AE215" s="456"/>
      <c r="AF215" s="456"/>
      <c r="AG215" s="456"/>
      <c r="AH215" s="456"/>
      <c r="AI215" s="2"/>
      <c r="AJ215" s="2"/>
      <c r="AK215" s="2"/>
      <c r="AL215" s="2"/>
      <c r="AM215" s="2"/>
      <c r="AN215" s="2"/>
    </row>
    <row r="216" spans="1:40">
      <c r="A216" s="471"/>
      <c r="B216" s="471"/>
      <c r="C216" s="471"/>
      <c r="D216" s="471"/>
      <c r="E216" s="451"/>
      <c r="F216" s="451"/>
      <c r="G216" s="451"/>
      <c r="H216" s="452"/>
      <c r="I216" s="452"/>
      <c r="J216" s="452"/>
      <c r="K216" s="452"/>
      <c r="L216" s="453"/>
      <c r="M216" s="453"/>
      <c r="N216" s="453"/>
      <c r="O216" s="453"/>
      <c r="P216" s="454"/>
      <c r="Q216" s="454"/>
      <c r="R216" s="451"/>
      <c r="S216" s="454"/>
      <c r="T216" s="455"/>
      <c r="U216" s="455"/>
      <c r="V216" s="451"/>
      <c r="W216" s="451"/>
      <c r="X216" s="456"/>
      <c r="Y216" s="456"/>
      <c r="Z216" s="456"/>
      <c r="AA216" s="456"/>
      <c r="AB216" s="456"/>
      <c r="AC216" s="456"/>
      <c r="AD216" s="456"/>
      <c r="AE216" s="456"/>
      <c r="AF216" s="456"/>
      <c r="AG216" s="456"/>
      <c r="AH216" s="456"/>
      <c r="AI216" s="2"/>
      <c r="AJ216" s="2"/>
      <c r="AK216" s="2"/>
      <c r="AL216" s="2"/>
      <c r="AM216" s="2"/>
      <c r="AN216" s="2"/>
    </row>
    <row r="217" spans="1:40">
      <c r="A217" s="471"/>
      <c r="B217" s="471"/>
      <c r="C217" s="471"/>
      <c r="D217" s="471"/>
      <c r="E217" s="451"/>
      <c r="F217" s="451"/>
      <c r="G217" s="451"/>
      <c r="H217" s="452"/>
      <c r="I217" s="452"/>
      <c r="J217" s="452"/>
      <c r="K217" s="452"/>
      <c r="L217" s="453"/>
      <c r="M217" s="453"/>
      <c r="N217" s="453"/>
      <c r="O217" s="453"/>
      <c r="P217" s="454"/>
      <c r="Q217" s="454"/>
      <c r="R217" s="451"/>
      <c r="S217" s="454"/>
      <c r="T217" s="455"/>
      <c r="U217" s="455"/>
      <c r="V217" s="451"/>
      <c r="W217" s="451"/>
      <c r="X217" s="456"/>
      <c r="Y217" s="456"/>
      <c r="Z217" s="456"/>
      <c r="AA217" s="456"/>
      <c r="AB217" s="456"/>
      <c r="AC217" s="456"/>
      <c r="AD217" s="456"/>
      <c r="AE217" s="456"/>
      <c r="AF217" s="456"/>
      <c r="AG217" s="456"/>
      <c r="AH217" s="456"/>
      <c r="AI217" s="2"/>
      <c r="AJ217" s="2"/>
      <c r="AK217" s="2"/>
      <c r="AL217" s="2"/>
      <c r="AM217" s="2"/>
      <c r="AN217" s="2"/>
    </row>
    <row r="218" spans="1:40">
      <c r="A218" s="471"/>
      <c r="B218" s="471"/>
      <c r="C218" s="471"/>
      <c r="D218" s="471"/>
      <c r="E218" s="451"/>
      <c r="F218" s="451"/>
      <c r="G218" s="451"/>
      <c r="H218" s="452"/>
      <c r="I218" s="452"/>
      <c r="J218" s="452"/>
      <c r="K218" s="452"/>
      <c r="L218" s="453"/>
      <c r="M218" s="453"/>
      <c r="N218" s="453"/>
      <c r="O218" s="453"/>
      <c r="P218" s="454"/>
      <c r="Q218" s="454"/>
      <c r="R218" s="451"/>
      <c r="S218" s="454"/>
      <c r="T218" s="455"/>
      <c r="U218" s="455"/>
      <c r="V218" s="451"/>
      <c r="W218" s="451"/>
      <c r="X218" s="456"/>
      <c r="Y218" s="456"/>
      <c r="Z218" s="456"/>
      <c r="AA218" s="456"/>
      <c r="AB218" s="456"/>
      <c r="AC218" s="456"/>
      <c r="AD218" s="456"/>
      <c r="AE218" s="456"/>
      <c r="AF218" s="456"/>
      <c r="AG218" s="456"/>
      <c r="AH218" s="456"/>
      <c r="AI218" s="2"/>
      <c r="AJ218" s="2"/>
      <c r="AK218" s="2"/>
      <c r="AL218" s="2"/>
      <c r="AM218" s="2"/>
      <c r="AN218" s="2"/>
    </row>
    <row r="219" spans="1:40">
      <c r="A219" s="471"/>
      <c r="B219" s="471"/>
      <c r="C219" s="471"/>
      <c r="D219" s="471"/>
      <c r="E219" s="451"/>
      <c r="F219" s="451"/>
      <c r="G219" s="451"/>
      <c r="H219" s="452"/>
      <c r="I219" s="452"/>
      <c r="J219" s="452"/>
      <c r="K219" s="452"/>
      <c r="L219" s="453"/>
      <c r="M219" s="453"/>
      <c r="N219" s="453"/>
      <c r="O219" s="453"/>
      <c r="P219" s="454"/>
      <c r="Q219" s="454"/>
      <c r="R219" s="451"/>
      <c r="S219" s="454"/>
      <c r="T219" s="455"/>
      <c r="U219" s="455"/>
      <c r="V219" s="451"/>
      <c r="W219" s="451"/>
      <c r="X219" s="456"/>
      <c r="Y219" s="456"/>
      <c r="Z219" s="456"/>
      <c r="AA219" s="456"/>
      <c r="AB219" s="456"/>
      <c r="AC219" s="456"/>
      <c r="AD219" s="456"/>
      <c r="AE219" s="456"/>
      <c r="AF219" s="456"/>
      <c r="AG219" s="456"/>
      <c r="AH219" s="456"/>
      <c r="AI219" s="2"/>
      <c r="AJ219" s="2"/>
      <c r="AK219" s="2"/>
      <c r="AL219" s="2"/>
      <c r="AM219" s="2"/>
      <c r="AN219" s="2"/>
    </row>
    <row r="220" spans="1:40">
      <c r="A220" s="471"/>
      <c r="B220" s="471"/>
      <c r="C220" s="471"/>
      <c r="D220" s="471"/>
      <c r="E220" s="451"/>
      <c r="F220" s="451"/>
      <c r="G220" s="451"/>
      <c r="H220" s="452"/>
      <c r="I220" s="452"/>
      <c r="J220" s="452"/>
      <c r="K220" s="452"/>
      <c r="L220" s="453"/>
      <c r="M220" s="453"/>
      <c r="N220" s="453"/>
      <c r="O220" s="453"/>
      <c r="P220" s="454"/>
      <c r="Q220" s="454"/>
      <c r="R220" s="451"/>
      <c r="S220" s="454"/>
      <c r="T220" s="455"/>
      <c r="U220" s="455"/>
      <c r="V220" s="451"/>
      <c r="W220" s="451"/>
      <c r="X220" s="456"/>
      <c r="Y220" s="456"/>
      <c r="Z220" s="456"/>
      <c r="AA220" s="456"/>
      <c r="AB220" s="456"/>
      <c r="AC220" s="456"/>
      <c r="AD220" s="456"/>
      <c r="AE220" s="456"/>
      <c r="AF220" s="456"/>
      <c r="AG220" s="456"/>
      <c r="AH220" s="456"/>
      <c r="AI220" s="2"/>
      <c r="AJ220" s="2"/>
      <c r="AK220" s="2"/>
      <c r="AL220" s="2"/>
      <c r="AM220" s="2"/>
      <c r="AN220" s="2"/>
    </row>
    <row r="221" spans="1:40">
      <c r="A221" s="471"/>
      <c r="B221" s="471"/>
      <c r="C221" s="471"/>
      <c r="D221" s="471"/>
      <c r="E221" s="451"/>
      <c r="F221" s="451"/>
      <c r="G221" s="451"/>
      <c r="H221" s="452"/>
      <c r="I221" s="452"/>
      <c r="J221" s="452"/>
      <c r="K221" s="452"/>
      <c r="L221" s="453"/>
      <c r="M221" s="453"/>
      <c r="N221" s="453"/>
      <c r="O221" s="453"/>
      <c r="P221" s="454"/>
      <c r="Q221" s="454"/>
      <c r="R221" s="451"/>
      <c r="S221" s="454"/>
      <c r="T221" s="455"/>
      <c r="U221" s="455"/>
      <c r="V221" s="451"/>
      <c r="W221" s="451"/>
      <c r="X221" s="456"/>
      <c r="Y221" s="456"/>
      <c r="Z221" s="456"/>
      <c r="AA221" s="456"/>
      <c r="AB221" s="456"/>
      <c r="AC221" s="456"/>
      <c r="AD221" s="456"/>
      <c r="AE221" s="456"/>
      <c r="AF221" s="456"/>
      <c r="AG221" s="456"/>
      <c r="AH221" s="456"/>
      <c r="AI221" s="2"/>
      <c r="AJ221" s="2"/>
      <c r="AK221" s="2"/>
      <c r="AL221" s="2"/>
      <c r="AM221" s="2"/>
      <c r="AN221" s="2"/>
    </row>
    <row r="222" spans="1:40">
      <c r="A222" s="471"/>
      <c r="B222" s="471"/>
      <c r="C222" s="471"/>
      <c r="D222" s="471"/>
      <c r="E222" s="451"/>
      <c r="F222" s="451"/>
      <c r="G222" s="451"/>
      <c r="H222" s="452"/>
      <c r="I222" s="452"/>
      <c r="J222" s="452"/>
      <c r="K222" s="452"/>
      <c r="L222" s="453"/>
      <c r="M222" s="453"/>
      <c r="N222" s="453"/>
      <c r="O222" s="453"/>
      <c r="P222" s="454"/>
      <c r="Q222" s="454"/>
      <c r="R222" s="451"/>
      <c r="S222" s="454"/>
      <c r="T222" s="455"/>
      <c r="U222" s="455"/>
      <c r="V222" s="451"/>
      <c r="W222" s="451"/>
      <c r="X222" s="456"/>
      <c r="Y222" s="456"/>
      <c r="Z222" s="456"/>
      <c r="AA222" s="456"/>
      <c r="AB222" s="456"/>
      <c r="AC222" s="456"/>
      <c r="AD222" s="456"/>
      <c r="AE222" s="456"/>
      <c r="AF222" s="456"/>
      <c r="AG222" s="456"/>
      <c r="AH222" s="456"/>
      <c r="AI222" s="2"/>
      <c r="AJ222" s="2"/>
      <c r="AK222" s="2"/>
      <c r="AL222" s="2"/>
      <c r="AM222" s="2"/>
      <c r="AN222" s="2"/>
    </row>
    <row r="223" spans="1:40">
      <c r="A223" s="471"/>
      <c r="B223" s="471"/>
      <c r="C223" s="471"/>
      <c r="D223" s="471"/>
      <c r="E223" s="451"/>
      <c r="F223" s="451"/>
      <c r="G223" s="451"/>
      <c r="H223" s="452"/>
      <c r="I223" s="452"/>
      <c r="J223" s="452"/>
      <c r="K223" s="452"/>
      <c r="L223" s="453"/>
      <c r="M223" s="453"/>
      <c r="N223" s="453"/>
      <c r="O223" s="453"/>
      <c r="P223" s="454"/>
      <c r="Q223" s="454"/>
      <c r="R223" s="451"/>
      <c r="S223" s="454"/>
      <c r="T223" s="455"/>
      <c r="U223" s="455"/>
      <c r="V223" s="451"/>
      <c r="W223" s="451"/>
      <c r="X223" s="456"/>
      <c r="Y223" s="456"/>
      <c r="Z223" s="456"/>
      <c r="AA223" s="456"/>
      <c r="AB223" s="456"/>
      <c r="AC223" s="456"/>
      <c r="AD223" s="456"/>
      <c r="AE223" s="456"/>
      <c r="AF223" s="456"/>
      <c r="AG223" s="456"/>
      <c r="AH223" s="456"/>
      <c r="AI223" s="2"/>
      <c r="AJ223" s="2"/>
      <c r="AK223" s="2"/>
      <c r="AL223" s="2"/>
      <c r="AM223" s="2"/>
      <c r="AN223" s="2"/>
    </row>
    <row r="224" spans="1:40">
      <c r="A224" s="471"/>
      <c r="B224" s="471"/>
      <c r="C224" s="471"/>
      <c r="D224" s="471"/>
      <c r="E224" s="451"/>
      <c r="F224" s="451"/>
      <c r="G224" s="451"/>
      <c r="H224" s="452"/>
      <c r="I224" s="452"/>
      <c r="J224" s="452"/>
      <c r="K224" s="452"/>
      <c r="L224" s="453"/>
      <c r="M224" s="453"/>
      <c r="N224" s="453"/>
      <c r="O224" s="453"/>
      <c r="P224" s="454"/>
      <c r="Q224" s="454"/>
      <c r="R224" s="451"/>
      <c r="S224" s="454"/>
      <c r="T224" s="455"/>
      <c r="U224" s="455"/>
      <c r="V224" s="451"/>
      <c r="W224" s="451"/>
      <c r="X224" s="456"/>
      <c r="Y224" s="456"/>
      <c r="Z224" s="456"/>
      <c r="AA224" s="456"/>
      <c r="AB224" s="456"/>
      <c r="AC224" s="456"/>
      <c r="AD224" s="456"/>
      <c r="AE224" s="456"/>
      <c r="AF224" s="456"/>
      <c r="AG224" s="456"/>
      <c r="AH224" s="456"/>
      <c r="AI224" s="2"/>
      <c r="AJ224" s="2"/>
      <c r="AK224" s="2"/>
      <c r="AL224" s="2"/>
      <c r="AM224" s="2"/>
      <c r="AN224" s="2"/>
    </row>
    <row r="225" spans="1:40">
      <c r="A225" s="471"/>
      <c r="B225" s="471"/>
      <c r="C225" s="471"/>
      <c r="D225" s="471"/>
      <c r="E225" s="451"/>
      <c r="F225" s="451"/>
      <c r="G225" s="451"/>
      <c r="H225" s="452"/>
      <c r="I225" s="452"/>
      <c r="J225" s="452"/>
      <c r="K225" s="452"/>
      <c r="L225" s="453"/>
      <c r="M225" s="453"/>
      <c r="N225" s="453"/>
      <c r="O225" s="453"/>
      <c r="P225" s="454"/>
      <c r="Q225" s="454"/>
      <c r="R225" s="451"/>
      <c r="S225" s="454"/>
      <c r="T225" s="455"/>
      <c r="U225" s="455"/>
      <c r="V225" s="451"/>
      <c r="W225" s="451"/>
      <c r="X225" s="456"/>
      <c r="Y225" s="456"/>
      <c r="Z225" s="456"/>
      <c r="AA225" s="456"/>
      <c r="AB225" s="456"/>
      <c r="AC225" s="456"/>
      <c r="AD225" s="456"/>
      <c r="AE225" s="456"/>
      <c r="AF225" s="456"/>
      <c r="AG225" s="456"/>
      <c r="AH225" s="456"/>
      <c r="AI225" s="2"/>
      <c r="AJ225" s="2"/>
      <c r="AK225" s="2"/>
      <c r="AL225" s="2"/>
      <c r="AM225" s="2"/>
      <c r="AN225" s="2"/>
    </row>
    <row r="226" spans="1:40">
      <c r="A226" s="471"/>
      <c r="B226" s="471"/>
      <c r="C226" s="471"/>
      <c r="D226" s="471"/>
      <c r="E226" s="451"/>
      <c r="F226" s="451"/>
      <c r="G226" s="451"/>
      <c r="H226" s="452"/>
      <c r="I226" s="452"/>
      <c r="J226" s="452"/>
      <c r="K226" s="452"/>
      <c r="L226" s="453"/>
      <c r="M226" s="453"/>
      <c r="N226" s="453"/>
      <c r="O226" s="453"/>
      <c r="P226" s="454"/>
      <c r="Q226" s="454"/>
      <c r="R226" s="451"/>
      <c r="S226" s="454"/>
      <c r="T226" s="455"/>
      <c r="U226" s="455"/>
      <c r="V226" s="451"/>
      <c r="W226" s="451"/>
      <c r="X226" s="456"/>
      <c r="Y226" s="456"/>
      <c r="Z226" s="456"/>
      <c r="AA226" s="456"/>
      <c r="AB226" s="456"/>
      <c r="AC226" s="456"/>
      <c r="AD226" s="456"/>
      <c r="AE226" s="456"/>
      <c r="AF226" s="456"/>
      <c r="AG226" s="456"/>
      <c r="AH226" s="456"/>
      <c r="AI226" s="2"/>
      <c r="AJ226" s="2"/>
      <c r="AK226" s="2"/>
      <c r="AL226" s="2"/>
      <c r="AM226" s="2"/>
      <c r="AN226" s="2"/>
    </row>
    <row r="227" spans="1:40">
      <c r="A227" s="471"/>
      <c r="B227" s="471"/>
      <c r="C227" s="471"/>
      <c r="D227" s="471"/>
      <c r="E227" s="451"/>
      <c r="F227" s="451"/>
      <c r="G227" s="451"/>
      <c r="H227" s="452"/>
      <c r="I227" s="452"/>
      <c r="J227" s="452"/>
      <c r="K227" s="452"/>
      <c r="L227" s="453"/>
      <c r="M227" s="453"/>
      <c r="N227" s="453"/>
      <c r="O227" s="453"/>
      <c r="P227" s="454"/>
      <c r="Q227" s="454"/>
      <c r="R227" s="451"/>
      <c r="S227" s="454"/>
      <c r="T227" s="455"/>
      <c r="U227" s="455"/>
      <c r="V227" s="451"/>
      <c r="W227" s="451"/>
      <c r="X227" s="456"/>
      <c r="Y227" s="456"/>
      <c r="Z227" s="456"/>
      <c r="AA227" s="456"/>
      <c r="AB227" s="456"/>
      <c r="AC227" s="456"/>
      <c r="AD227" s="456"/>
      <c r="AE227" s="456"/>
      <c r="AF227" s="456"/>
      <c r="AG227" s="456"/>
      <c r="AH227" s="456"/>
      <c r="AI227" s="2"/>
      <c r="AJ227" s="2"/>
      <c r="AK227" s="2"/>
      <c r="AL227" s="2"/>
      <c r="AM227" s="2"/>
      <c r="AN227" s="2"/>
    </row>
    <row r="228" spans="1:40">
      <c r="A228" s="471"/>
      <c r="B228" s="471"/>
      <c r="C228" s="471"/>
      <c r="D228" s="471"/>
      <c r="E228" s="451"/>
      <c r="F228" s="451"/>
      <c r="G228" s="451"/>
      <c r="H228" s="452"/>
      <c r="I228" s="452"/>
      <c r="J228" s="452"/>
      <c r="K228" s="452"/>
      <c r="L228" s="453"/>
      <c r="M228" s="453"/>
      <c r="N228" s="453"/>
      <c r="O228" s="453"/>
      <c r="P228" s="454"/>
      <c r="Q228" s="454"/>
      <c r="R228" s="451"/>
      <c r="S228" s="454"/>
      <c r="T228" s="455"/>
      <c r="U228" s="455"/>
      <c r="V228" s="451"/>
      <c r="W228" s="451"/>
      <c r="X228" s="456"/>
      <c r="Y228" s="456"/>
      <c r="Z228" s="456"/>
      <c r="AA228" s="456"/>
      <c r="AB228" s="456"/>
      <c r="AC228" s="456"/>
      <c r="AD228" s="456"/>
      <c r="AE228" s="456"/>
      <c r="AF228" s="456"/>
      <c r="AG228" s="456"/>
      <c r="AH228" s="456"/>
      <c r="AI228" s="2"/>
      <c r="AJ228" s="2"/>
      <c r="AK228" s="2"/>
      <c r="AL228" s="2"/>
      <c r="AM228" s="2"/>
      <c r="AN228" s="2"/>
    </row>
    <row r="229" spans="1:40">
      <c r="A229" s="471"/>
      <c r="B229" s="471"/>
      <c r="C229" s="471"/>
      <c r="D229" s="471"/>
      <c r="E229" s="451"/>
      <c r="F229" s="451"/>
      <c r="G229" s="451"/>
      <c r="H229" s="452"/>
      <c r="I229" s="452"/>
      <c r="J229" s="452"/>
      <c r="K229" s="452"/>
      <c r="L229" s="453"/>
      <c r="M229" s="453"/>
      <c r="N229" s="453"/>
      <c r="O229" s="453"/>
      <c r="P229" s="454"/>
      <c r="Q229" s="454"/>
      <c r="R229" s="451"/>
      <c r="S229" s="454"/>
      <c r="T229" s="455"/>
      <c r="U229" s="455"/>
      <c r="V229" s="451"/>
      <c r="W229" s="451"/>
      <c r="X229" s="456"/>
      <c r="Y229" s="456"/>
      <c r="Z229" s="456"/>
      <c r="AA229" s="456"/>
      <c r="AB229" s="456"/>
      <c r="AC229" s="456"/>
      <c r="AD229" s="456"/>
      <c r="AE229" s="456"/>
      <c r="AF229" s="456"/>
      <c r="AG229" s="456"/>
      <c r="AH229" s="456"/>
      <c r="AI229" s="2"/>
      <c r="AJ229" s="2"/>
      <c r="AK229" s="2"/>
      <c r="AL229" s="2"/>
      <c r="AM229" s="2"/>
      <c r="AN229" s="2"/>
    </row>
    <row r="230" spans="1:40">
      <c r="A230" s="471"/>
      <c r="B230" s="471"/>
      <c r="C230" s="471"/>
      <c r="D230" s="471"/>
      <c r="E230" s="451"/>
      <c r="F230" s="451"/>
      <c r="G230" s="451"/>
      <c r="H230" s="452"/>
      <c r="I230" s="452"/>
      <c r="J230" s="452"/>
      <c r="K230" s="452"/>
      <c r="L230" s="453"/>
      <c r="M230" s="453"/>
      <c r="N230" s="453"/>
      <c r="O230" s="453"/>
      <c r="P230" s="454"/>
      <c r="Q230" s="454"/>
      <c r="R230" s="451"/>
      <c r="S230" s="454"/>
      <c r="T230" s="455"/>
      <c r="U230" s="455"/>
      <c r="V230" s="451"/>
      <c r="W230" s="451"/>
      <c r="X230" s="456"/>
      <c r="Y230" s="456"/>
      <c r="Z230" s="456"/>
      <c r="AA230" s="456"/>
      <c r="AB230" s="456"/>
      <c r="AC230" s="456"/>
      <c r="AD230" s="456"/>
      <c r="AE230" s="456"/>
      <c r="AF230" s="456"/>
      <c r="AG230" s="456"/>
      <c r="AH230" s="456"/>
      <c r="AI230" s="2"/>
      <c r="AJ230" s="2"/>
      <c r="AK230" s="2"/>
      <c r="AL230" s="2"/>
      <c r="AM230" s="2"/>
      <c r="AN230" s="2"/>
    </row>
    <row r="231" spans="1:40">
      <c r="A231" s="471"/>
      <c r="B231" s="471"/>
      <c r="C231" s="471"/>
      <c r="D231" s="471"/>
      <c r="E231" s="451"/>
      <c r="F231" s="451"/>
      <c r="G231" s="451"/>
      <c r="H231" s="452"/>
      <c r="I231" s="452"/>
      <c r="J231" s="452"/>
      <c r="K231" s="452"/>
      <c r="L231" s="453"/>
      <c r="M231" s="453"/>
      <c r="N231" s="453"/>
      <c r="O231" s="453"/>
      <c r="P231" s="454"/>
      <c r="Q231" s="454"/>
      <c r="R231" s="451"/>
      <c r="S231" s="454"/>
      <c r="T231" s="455"/>
      <c r="U231" s="455"/>
      <c r="V231" s="451"/>
      <c r="W231" s="451"/>
      <c r="X231" s="456"/>
      <c r="Y231" s="456"/>
      <c r="Z231" s="456"/>
      <c r="AA231" s="456"/>
      <c r="AB231" s="456"/>
      <c r="AC231" s="456"/>
      <c r="AD231" s="456"/>
      <c r="AE231" s="456"/>
      <c r="AF231" s="456"/>
      <c r="AG231" s="456"/>
      <c r="AH231" s="456"/>
      <c r="AI231" s="2"/>
      <c r="AJ231" s="2"/>
      <c r="AK231" s="2"/>
      <c r="AL231" s="2"/>
      <c r="AM231" s="2"/>
      <c r="AN231" s="2"/>
    </row>
    <row r="232" spans="1:40">
      <c r="A232" s="471"/>
      <c r="B232" s="471"/>
      <c r="C232" s="471"/>
      <c r="D232" s="471"/>
      <c r="E232" s="451"/>
      <c r="F232" s="451"/>
      <c r="G232" s="451"/>
      <c r="H232" s="452"/>
      <c r="I232" s="452"/>
      <c r="J232" s="452"/>
      <c r="K232" s="452"/>
      <c r="L232" s="453"/>
      <c r="M232" s="453"/>
      <c r="N232" s="453"/>
      <c r="O232" s="453"/>
      <c r="P232" s="454"/>
      <c r="Q232" s="454"/>
      <c r="R232" s="451"/>
      <c r="S232" s="454"/>
      <c r="T232" s="455"/>
      <c r="U232" s="455"/>
      <c r="V232" s="451"/>
      <c r="W232" s="451"/>
      <c r="X232" s="456"/>
      <c r="Y232" s="456"/>
      <c r="Z232" s="456"/>
      <c r="AA232" s="456"/>
      <c r="AB232" s="456"/>
      <c r="AC232" s="456"/>
      <c r="AD232" s="456"/>
      <c r="AE232" s="456"/>
      <c r="AF232" s="456"/>
      <c r="AG232" s="456"/>
      <c r="AH232" s="456"/>
      <c r="AI232" s="2"/>
      <c r="AJ232" s="2"/>
      <c r="AK232" s="2"/>
      <c r="AL232" s="2"/>
      <c r="AM232" s="2"/>
      <c r="AN232" s="2"/>
    </row>
    <row r="233" spans="1:40">
      <c r="A233" s="471"/>
      <c r="B233" s="471"/>
      <c r="C233" s="471"/>
      <c r="D233" s="471"/>
      <c r="E233" s="451"/>
      <c r="F233" s="451"/>
      <c r="G233" s="451"/>
      <c r="H233" s="452"/>
      <c r="I233" s="452"/>
      <c r="J233" s="452"/>
      <c r="K233" s="452"/>
      <c r="L233" s="453"/>
      <c r="M233" s="453"/>
      <c r="N233" s="453"/>
      <c r="O233" s="453"/>
      <c r="P233" s="454"/>
      <c r="Q233" s="454"/>
      <c r="R233" s="451"/>
      <c r="S233" s="454"/>
      <c r="T233" s="455"/>
      <c r="U233" s="455"/>
      <c r="V233" s="451"/>
      <c r="W233" s="451"/>
      <c r="X233" s="456"/>
      <c r="Y233" s="456"/>
      <c r="Z233" s="456"/>
      <c r="AA233" s="456"/>
      <c r="AB233" s="456"/>
      <c r="AC233" s="456"/>
      <c r="AD233" s="456"/>
      <c r="AE233" s="456"/>
      <c r="AF233" s="456"/>
      <c r="AG233" s="456"/>
      <c r="AH233" s="456"/>
      <c r="AI233" s="2"/>
      <c r="AJ233" s="2"/>
      <c r="AK233" s="2"/>
      <c r="AL233" s="2"/>
      <c r="AM233" s="2"/>
      <c r="AN233" s="2"/>
    </row>
    <row r="234" spans="1:40">
      <c r="A234" s="471"/>
      <c r="B234" s="471"/>
      <c r="C234" s="471"/>
      <c r="D234" s="471"/>
      <c r="E234" s="451"/>
      <c r="F234" s="451"/>
      <c r="G234" s="451"/>
      <c r="H234" s="452"/>
      <c r="I234" s="452"/>
      <c r="J234" s="452"/>
      <c r="K234" s="452"/>
      <c r="L234" s="453"/>
      <c r="M234" s="453"/>
      <c r="N234" s="453"/>
      <c r="O234" s="453"/>
      <c r="P234" s="454"/>
      <c r="Q234" s="454"/>
      <c r="R234" s="451"/>
      <c r="S234" s="454"/>
      <c r="T234" s="455"/>
      <c r="U234" s="455"/>
      <c r="V234" s="451"/>
      <c r="W234" s="451"/>
      <c r="X234" s="456"/>
      <c r="Y234" s="456"/>
      <c r="Z234" s="456"/>
      <c r="AA234" s="456"/>
      <c r="AB234" s="456"/>
      <c r="AC234" s="456"/>
      <c r="AD234" s="456"/>
      <c r="AE234" s="456"/>
      <c r="AF234" s="456"/>
      <c r="AG234" s="456"/>
      <c r="AH234" s="456"/>
      <c r="AI234" s="2"/>
      <c r="AJ234" s="2"/>
      <c r="AK234" s="2"/>
      <c r="AL234" s="2"/>
      <c r="AM234" s="2"/>
      <c r="AN234" s="2"/>
    </row>
    <row r="235" spans="1:40">
      <c r="A235" s="471"/>
      <c r="B235" s="471"/>
      <c r="C235" s="471"/>
      <c r="D235" s="471"/>
      <c r="E235" s="451"/>
      <c r="F235" s="451"/>
      <c r="G235" s="451"/>
      <c r="H235" s="452"/>
      <c r="I235" s="452"/>
      <c r="J235" s="452"/>
      <c r="K235" s="452"/>
      <c r="L235" s="453"/>
      <c r="M235" s="453"/>
      <c r="N235" s="453"/>
      <c r="O235" s="453"/>
      <c r="P235" s="454"/>
      <c r="Q235" s="454"/>
      <c r="R235" s="451"/>
      <c r="S235" s="454"/>
      <c r="T235" s="455"/>
      <c r="U235" s="455"/>
      <c r="V235" s="451"/>
      <c r="W235" s="451"/>
      <c r="X235" s="456"/>
      <c r="Y235" s="456"/>
      <c r="Z235" s="456"/>
      <c r="AA235" s="456"/>
      <c r="AB235" s="456"/>
      <c r="AC235" s="456"/>
      <c r="AD235" s="456"/>
      <c r="AE235" s="456"/>
      <c r="AF235" s="456"/>
      <c r="AG235" s="456"/>
      <c r="AH235" s="456"/>
      <c r="AI235" s="2"/>
      <c r="AJ235" s="2"/>
      <c r="AK235" s="2"/>
      <c r="AL235" s="2"/>
      <c r="AM235" s="2"/>
      <c r="AN235" s="2"/>
    </row>
    <row r="236" spans="1:40">
      <c r="A236" s="471"/>
      <c r="B236" s="471"/>
      <c r="C236" s="471"/>
      <c r="D236" s="471"/>
      <c r="E236" s="451"/>
      <c r="F236" s="451"/>
      <c r="G236" s="451"/>
      <c r="H236" s="452"/>
      <c r="I236" s="452"/>
      <c r="J236" s="452"/>
      <c r="K236" s="452"/>
      <c r="L236" s="453"/>
      <c r="M236" s="453"/>
      <c r="N236" s="453"/>
      <c r="O236" s="453"/>
      <c r="P236" s="454"/>
      <c r="Q236" s="454"/>
      <c r="R236" s="451"/>
      <c r="S236" s="454"/>
      <c r="T236" s="455"/>
      <c r="U236" s="455"/>
      <c r="V236" s="451"/>
      <c r="W236" s="451"/>
      <c r="X236" s="456"/>
      <c r="Y236" s="456"/>
      <c r="Z236" s="456"/>
      <c r="AA236" s="456"/>
      <c r="AB236" s="456"/>
      <c r="AC236" s="456"/>
      <c r="AD236" s="456"/>
      <c r="AE236" s="456"/>
      <c r="AF236" s="456"/>
      <c r="AG236" s="456"/>
      <c r="AH236" s="456"/>
      <c r="AI236" s="2"/>
      <c r="AJ236" s="2"/>
      <c r="AK236" s="2"/>
      <c r="AL236" s="2"/>
      <c r="AM236" s="2"/>
      <c r="AN236" s="2"/>
    </row>
    <row r="237" spans="1:40">
      <c r="A237" s="471"/>
      <c r="B237" s="471"/>
      <c r="C237" s="471"/>
      <c r="D237" s="471"/>
      <c r="E237" s="451"/>
      <c r="F237" s="451"/>
      <c r="G237" s="451"/>
      <c r="H237" s="452"/>
      <c r="I237" s="452"/>
      <c r="J237" s="452"/>
      <c r="K237" s="452"/>
      <c r="L237" s="453"/>
      <c r="M237" s="453"/>
      <c r="N237" s="453"/>
      <c r="O237" s="453"/>
      <c r="P237" s="454"/>
      <c r="Q237" s="454"/>
      <c r="R237" s="451"/>
      <c r="S237" s="454"/>
      <c r="T237" s="455"/>
      <c r="U237" s="455"/>
      <c r="V237" s="451"/>
      <c r="W237" s="451"/>
      <c r="X237" s="456"/>
      <c r="Y237" s="456"/>
      <c r="Z237" s="456"/>
      <c r="AA237" s="456"/>
      <c r="AB237" s="456"/>
      <c r="AC237" s="456"/>
      <c r="AD237" s="456"/>
      <c r="AE237" s="456"/>
      <c r="AF237" s="456"/>
      <c r="AG237" s="456"/>
      <c r="AH237" s="456"/>
      <c r="AI237" s="2"/>
      <c r="AJ237" s="2"/>
      <c r="AK237" s="2"/>
      <c r="AL237" s="2"/>
      <c r="AM237" s="2"/>
      <c r="AN237" s="2"/>
    </row>
    <row r="238" spans="1:40">
      <c r="A238" s="471"/>
      <c r="B238" s="471"/>
      <c r="C238" s="471"/>
      <c r="D238" s="471"/>
      <c r="E238" s="451"/>
      <c r="F238" s="451"/>
      <c r="G238" s="451"/>
      <c r="H238" s="452"/>
      <c r="I238" s="452"/>
      <c r="J238" s="452"/>
      <c r="K238" s="452"/>
      <c r="L238" s="453"/>
      <c r="M238" s="453"/>
      <c r="N238" s="453"/>
      <c r="O238" s="453"/>
      <c r="P238" s="454"/>
      <c r="Q238" s="454"/>
      <c r="R238" s="451"/>
      <c r="S238" s="454"/>
      <c r="T238" s="455"/>
      <c r="U238" s="455"/>
      <c r="V238" s="451"/>
      <c r="W238" s="451"/>
      <c r="X238" s="456"/>
      <c r="Y238" s="456"/>
      <c r="Z238" s="456"/>
      <c r="AA238" s="456"/>
      <c r="AB238" s="456"/>
      <c r="AC238" s="456"/>
      <c r="AD238" s="456"/>
      <c r="AE238" s="456"/>
      <c r="AF238" s="456"/>
      <c r="AG238" s="456"/>
      <c r="AH238" s="456"/>
      <c r="AI238" s="2"/>
      <c r="AJ238" s="2"/>
      <c r="AK238" s="2"/>
      <c r="AL238" s="2"/>
      <c r="AM238" s="2"/>
      <c r="AN238" s="2"/>
    </row>
    <row r="239" spans="1:40">
      <c r="A239" s="471"/>
      <c r="B239" s="471"/>
      <c r="C239" s="471"/>
      <c r="D239" s="471"/>
      <c r="E239" s="451"/>
      <c r="F239" s="451"/>
      <c r="G239" s="451"/>
      <c r="H239" s="452"/>
      <c r="I239" s="452"/>
      <c r="J239" s="452"/>
      <c r="K239" s="452"/>
      <c r="L239" s="453"/>
      <c r="M239" s="453"/>
      <c r="N239" s="453"/>
      <c r="O239" s="453"/>
      <c r="P239" s="454"/>
      <c r="Q239" s="454"/>
      <c r="R239" s="451"/>
      <c r="S239" s="454"/>
      <c r="T239" s="455"/>
      <c r="U239" s="455"/>
      <c r="V239" s="451"/>
      <c r="W239" s="451"/>
      <c r="X239" s="456"/>
      <c r="Y239" s="456"/>
      <c r="Z239" s="456"/>
      <c r="AA239" s="456"/>
      <c r="AB239" s="456"/>
      <c r="AC239" s="456"/>
      <c r="AD239" s="456"/>
      <c r="AE239" s="456"/>
      <c r="AF239" s="456"/>
      <c r="AG239" s="456"/>
      <c r="AH239" s="456"/>
      <c r="AI239" s="2"/>
      <c r="AJ239" s="2"/>
      <c r="AK239" s="2"/>
      <c r="AL239" s="2"/>
      <c r="AM239" s="2"/>
      <c r="AN239" s="2"/>
    </row>
    <row r="240" spans="1:40">
      <c r="A240" s="471"/>
      <c r="B240" s="471"/>
      <c r="C240" s="471"/>
      <c r="D240" s="471"/>
      <c r="E240" s="451"/>
      <c r="F240" s="451"/>
      <c r="G240" s="451"/>
      <c r="H240" s="452"/>
      <c r="I240" s="452"/>
      <c r="J240" s="452"/>
      <c r="K240" s="452"/>
      <c r="L240" s="453"/>
      <c r="M240" s="453"/>
      <c r="N240" s="453"/>
      <c r="O240" s="453"/>
      <c r="P240" s="454"/>
      <c r="Q240" s="454"/>
      <c r="R240" s="451"/>
      <c r="S240" s="454"/>
      <c r="T240" s="455"/>
      <c r="U240" s="455"/>
      <c r="V240" s="451"/>
      <c r="W240" s="451"/>
      <c r="X240" s="456"/>
      <c r="Y240" s="456"/>
      <c r="Z240" s="456"/>
      <c r="AA240" s="456"/>
      <c r="AB240" s="456"/>
      <c r="AC240" s="456"/>
      <c r="AD240" s="456"/>
      <c r="AE240" s="456"/>
      <c r="AF240" s="456"/>
      <c r="AG240" s="456"/>
      <c r="AH240" s="456"/>
      <c r="AI240" s="2"/>
      <c r="AJ240" s="2"/>
      <c r="AK240" s="2"/>
      <c r="AL240" s="2"/>
      <c r="AM240" s="2"/>
      <c r="AN240" s="2"/>
    </row>
    <row r="241" spans="1:40">
      <c r="A241" s="471"/>
      <c r="B241" s="471"/>
      <c r="C241" s="471"/>
      <c r="D241" s="471"/>
      <c r="E241" s="451"/>
      <c r="F241" s="451"/>
      <c r="G241" s="451"/>
      <c r="H241" s="452"/>
      <c r="I241" s="452"/>
      <c r="J241" s="452"/>
      <c r="K241" s="452"/>
      <c r="L241" s="453"/>
      <c r="M241" s="453"/>
      <c r="N241" s="453"/>
      <c r="O241" s="453"/>
      <c r="P241" s="454"/>
      <c r="Q241" s="454"/>
      <c r="R241" s="451"/>
      <c r="S241" s="454"/>
      <c r="T241" s="455"/>
      <c r="U241" s="455"/>
      <c r="V241" s="451"/>
      <c r="W241" s="451"/>
      <c r="X241" s="456"/>
      <c r="Y241" s="456"/>
      <c r="Z241" s="456"/>
      <c r="AA241" s="456"/>
      <c r="AB241" s="456"/>
      <c r="AC241" s="456"/>
      <c r="AD241" s="456"/>
      <c r="AE241" s="456"/>
      <c r="AF241" s="456"/>
      <c r="AG241" s="456"/>
      <c r="AH241" s="456"/>
      <c r="AI241" s="2"/>
      <c r="AJ241" s="2"/>
      <c r="AK241" s="2"/>
      <c r="AL241" s="2"/>
      <c r="AM241" s="2"/>
      <c r="AN241" s="2"/>
    </row>
    <row r="242" spans="1:40">
      <c r="A242" s="471"/>
      <c r="B242" s="471"/>
      <c r="C242" s="471"/>
      <c r="D242" s="471"/>
      <c r="E242" s="451"/>
      <c r="F242" s="451"/>
      <c r="G242" s="451"/>
      <c r="H242" s="452"/>
      <c r="I242" s="452"/>
      <c r="J242" s="452"/>
      <c r="K242" s="452"/>
      <c r="L242" s="453"/>
      <c r="M242" s="453"/>
      <c r="N242" s="453"/>
      <c r="O242" s="453"/>
      <c r="P242" s="454"/>
      <c r="Q242" s="454"/>
      <c r="R242" s="451"/>
      <c r="S242" s="454"/>
      <c r="T242" s="455"/>
      <c r="U242" s="455"/>
      <c r="V242" s="451"/>
      <c r="W242" s="451"/>
      <c r="X242" s="456"/>
      <c r="Y242" s="456"/>
      <c r="Z242" s="456"/>
      <c r="AA242" s="456"/>
      <c r="AB242" s="456"/>
      <c r="AC242" s="456"/>
      <c r="AD242" s="456"/>
      <c r="AE242" s="456"/>
      <c r="AF242" s="456"/>
      <c r="AG242" s="456"/>
      <c r="AH242" s="456"/>
      <c r="AI242" s="2"/>
      <c r="AJ242" s="2"/>
      <c r="AK242" s="2"/>
      <c r="AL242" s="2"/>
      <c r="AM242" s="2"/>
      <c r="AN242" s="2"/>
    </row>
    <row r="243" spans="1:40">
      <c r="A243" s="471"/>
      <c r="B243" s="471"/>
      <c r="C243" s="471"/>
      <c r="D243" s="471"/>
      <c r="E243" s="451"/>
      <c r="F243" s="451"/>
      <c r="G243" s="451"/>
      <c r="H243" s="452"/>
      <c r="I243" s="452"/>
      <c r="J243" s="452"/>
      <c r="K243" s="452"/>
      <c r="L243" s="453"/>
      <c r="M243" s="453"/>
      <c r="N243" s="453"/>
      <c r="O243" s="453"/>
      <c r="P243" s="454"/>
      <c r="Q243" s="454"/>
      <c r="R243" s="451"/>
      <c r="S243" s="454"/>
      <c r="T243" s="455"/>
      <c r="U243" s="455"/>
      <c r="V243" s="451"/>
      <c r="W243" s="451"/>
      <c r="X243" s="456"/>
      <c r="Y243" s="456"/>
      <c r="Z243" s="456"/>
      <c r="AA243" s="456"/>
      <c r="AB243" s="456"/>
      <c r="AC243" s="456"/>
      <c r="AD243" s="456"/>
      <c r="AE243" s="456"/>
      <c r="AF243" s="456"/>
      <c r="AG243" s="456"/>
      <c r="AH243" s="456"/>
      <c r="AI243" s="2"/>
      <c r="AJ243" s="2"/>
      <c r="AK243" s="2"/>
      <c r="AL243" s="2"/>
      <c r="AM243" s="2"/>
      <c r="AN243" s="2"/>
    </row>
    <row r="244" spans="1:40">
      <c r="A244" s="471"/>
      <c r="B244" s="471"/>
      <c r="C244" s="471"/>
      <c r="D244" s="471"/>
      <c r="E244" s="451"/>
      <c r="F244" s="451"/>
      <c r="G244" s="451"/>
      <c r="H244" s="452"/>
      <c r="I244" s="452"/>
      <c r="J244" s="452"/>
      <c r="K244" s="452"/>
      <c r="L244" s="453"/>
      <c r="M244" s="453"/>
      <c r="N244" s="453"/>
      <c r="O244" s="453"/>
      <c r="P244" s="454"/>
      <c r="Q244" s="454"/>
      <c r="R244" s="451"/>
      <c r="S244" s="454"/>
      <c r="T244" s="455"/>
      <c r="U244" s="455"/>
      <c r="V244" s="451"/>
      <c r="W244" s="451"/>
      <c r="X244" s="456"/>
      <c r="Y244" s="456"/>
      <c r="Z244" s="456"/>
      <c r="AA244" s="456"/>
      <c r="AB244" s="456"/>
      <c r="AC244" s="456"/>
      <c r="AD244" s="456"/>
      <c r="AE244" s="456"/>
      <c r="AF244" s="456"/>
      <c r="AG244" s="456"/>
      <c r="AH244" s="456"/>
      <c r="AI244" s="2"/>
      <c r="AJ244" s="2"/>
      <c r="AK244" s="2"/>
      <c r="AL244" s="2"/>
      <c r="AM244" s="2"/>
      <c r="AN244" s="2"/>
    </row>
    <row r="245" spans="1:40">
      <c r="A245" s="471"/>
      <c r="B245" s="471"/>
      <c r="C245" s="471"/>
      <c r="D245" s="471"/>
      <c r="E245" s="451"/>
      <c r="F245" s="451"/>
      <c r="G245" s="451"/>
      <c r="H245" s="452"/>
      <c r="I245" s="452"/>
      <c r="J245" s="452"/>
      <c r="K245" s="452"/>
      <c r="L245" s="453"/>
      <c r="M245" s="453"/>
      <c r="N245" s="453"/>
      <c r="O245" s="453"/>
      <c r="P245" s="454"/>
      <c r="Q245" s="454"/>
      <c r="R245" s="451"/>
      <c r="S245" s="454"/>
      <c r="T245" s="455"/>
      <c r="U245" s="455"/>
      <c r="V245" s="451"/>
      <c r="W245" s="451"/>
      <c r="X245" s="456"/>
      <c r="Y245" s="456"/>
      <c r="Z245" s="456"/>
      <c r="AA245" s="456"/>
      <c r="AB245" s="456"/>
      <c r="AC245" s="456"/>
      <c r="AD245" s="456"/>
      <c r="AE245" s="456"/>
      <c r="AF245" s="456"/>
      <c r="AG245" s="456"/>
      <c r="AH245" s="456"/>
      <c r="AI245" s="2"/>
      <c r="AJ245" s="2"/>
      <c r="AK245" s="2"/>
      <c r="AL245" s="2"/>
      <c r="AM245" s="2"/>
      <c r="AN245" s="2"/>
    </row>
    <row r="246" spans="1:40">
      <c r="A246" s="471"/>
      <c r="B246" s="471"/>
      <c r="C246" s="471"/>
      <c r="D246" s="471"/>
      <c r="E246" s="451"/>
      <c r="F246" s="451"/>
      <c r="G246" s="451"/>
      <c r="H246" s="452"/>
      <c r="I246" s="452"/>
      <c r="J246" s="452"/>
      <c r="K246" s="452"/>
      <c r="L246" s="453"/>
      <c r="M246" s="453"/>
      <c r="N246" s="453"/>
      <c r="O246" s="453"/>
      <c r="P246" s="454"/>
      <c r="Q246" s="454"/>
      <c r="R246" s="451"/>
      <c r="S246" s="454"/>
      <c r="T246" s="455"/>
      <c r="U246" s="455"/>
      <c r="V246" s="451"/>
      <c r="W246" s="451"/>
      <c r="X246" s="456"/>
      <c r="Y246" s="456"/>
      <c r="Z246" s="456"/>
      <c r="AA246" s="456"/>
      <c r="AB246" s="456"/>
      <c r="AC246" s="456"/>
      <c r="AD246" s="456"/>
      <c r="AE246" s="456"/>
      <c r="AF246" s="456"/>
      <c r="AG246" s="456"/>
      <c r="AH246" s="456"/>
      <c r="AI246" s="2"/>
      <c r="AJ246" s="2"/>
      <c r="AK246" s="2"/>
      <c r="AL246" s="2"/>
      <c r="AM246" s="2"/>
      <c r="AN246" s="2"/>
    </row>
    <row r="247" spans="1:40">
      <c r="A247" s="471"/>
      <c r="B247" s="471"/>
      <c r="C247" s="471"/>
      <c r="D247" s="471"/>
      <c r="E247" s="451"/>
      <c r="F247" s="451"/>
      <c r="G247" s="451"/>
      <c r="H247" s="452"/>
      <c r="I247" s="452"/>
      <c r="J247" s="452"/>
      <c r="K247" s="452"/>
      <c r="L247" s="453"/>
      <c r="M247" s="453"/>
      <c r="N247" s="453"/>
      <c r="O247" s="453"/>
      <c r="P247" s="454"/>
      <c r="Q247" s="454"/>
      <c r="R247" s="451"/>
      <c r="S247" s="454"/>
      <c r="T247" s="455"/>
      <c r="U247" s="455"/>
      <c r="V247" s="451"/>
      <c r="W247" s="451"/>
      <c r="X247" s="456"/>
      <c r="Y247" s="456"/>
      <c r="Z247" s="456"/>
      <c r="AA247" s="456"/>
      <c r="AB247" s="456"/>
      <c r="AC247" s="456"/>
      <c r="AD247" s="456"/>
      <c r="AE247" s="456"/>
      <c r="AF247" s="456"/>
      <c r="AG247" s="456"/>
      <c r="AH247" s="456"/>
      <c r="AI247" s="2"/>
      <c r="AJ247" s="2"/>
      <c r="AK247" s="2"/>
      <c r="AL247" s="2"/>
      <c r="AM247" s="2"/>
      <c r="AN247" s="2"/>
    </row>
    <row r="248" spans="1:40">
      <c r="A248" s="471"/>
      <c r="B248" s="471"/>
      <c r="C248" s="471"/>
      <c r="D248" s="471"/>
      <c r="E248" s="451"/>
      <c r="F248" s="451"/>
      <c r="G248" s="451"/>
      <c r="H248" s="452"/>
      <c r="I248" s="452"/>
      <c r="J248" s="452"/>
      <c r="K248" s="452"/>
      <c r="L248" s="453"/>
      <c r="M248" s="453"/>
      <c r="N248" s="453"/>
      <c r="O248" s="453"/>
      <c r="P248" s="454"/>
      <c r="Q248" s="454"/>
      <c r="R248" s="451"/>
      <c r="S248" s="454"/>
      <c r="T248" s="455"/>
      <c r="U248" s="455"/>
      <c r="V248" s="451"/>
      <c r="W248" s="451"/>
      <c r="X248" s="456"/>
      <c r="Y248" s="456"/>
      <c r="Z248" s="456"/>
      <c r="AA248" s="456"/>
      <c r="AB248" s="456"/>
      <c r="AC248" s="456"/>
      <c r="AD248" s="456"/>
      <c r="AE248" s="456"/>
      <c r="AF248" s="456"/>
      <c r="AG248" s="456"/>
      <c r="AH248" s="456"/>
      <c r="AI248" s="2"/>
      <c r="AJ248" s="2"/>
      <c r="AK248" s="2"/>
      <c r="AL248" s="2"/>
      <c r="AM248" s="2"/>
      <c r="AN248" s="2"/>
    </row>
    <row r="249" spans="1:40">
      <c r="A249" s="471"/>
      <c r="B249" s="471"/>
      <c r="C249" s="471"/>
      <c r="D249" s="471"/>
      <c r="E249" s="451"/>
      <c r="F249" s="451"/>
      <c r="G249" s="451"/>
      <c r="H249" s="452"/>
      <c r="I249" s="452"/>
      <c r="J249" s="452"/>
      <c r="K249" s="452"/>
      <c r="L249" s="453"/>
      <c r="M249" s="453"/>
      <c r="N249" s="453"/>
      <c r="O249" s="453"/>
      <c r="P249" s="454"/>
      <c r="Q249" s="454"/>
      <c r="R249" s="451"/>
      <c r="S249" s="454"/>
      <c r="T249" s="455"/>
      <c r="U249" s="455"/>
      <c r="V249" s="451"/>
      <c r="W249" s="451"/>
      <c r="X249" s="456"/>
      <c r="Y249" s="456"/>
      <c r="Z249" s="456"/>
      <c r="AA249" s="456"/>
      <c r="AB249" s="456"/>
      <c r="AC249" s="456"/>
      <c r="AD249" s="456"/>
      <c r="AE249" s="456"/>
      <c r="AF249" s="456"/>
      <c r="AG249" s="456"/>
      <c r="AH249" s="456"/>
      <c r="AI249" s="2"/>
      <c r="AJ249" s="2"/>
      <c r="AK249" s="2"/>
      <c r="AL249" s="2"/>
      <c r="AM249" s="2"/>
      <c r="AN249" s="2"/>
    </row>
    <row r="250" spans="1:40">
      <c r="A250" s="471"/>
      <c r="B250" s="471"/>
      <c r="C250" s="471"/>
      <c r="D250" s="471"/>
      <c r="E250" s="451"/>
      <c r="F250" s="451"/>
      <c r="G250" s="451"/>
      <c r="H250" s="452"/>
      <c r="I250" s="452"/>
      <c r="J250" s="452"/>
      <c r="K250" s="452"/>
      <c r="L250" s="453"/>
      <c r="M250" s="453"/>
      <c r="N250" s="453"/>
      <c r="O250" s="453"/>
      <c r="P250" s="454"/>
      <c r="Q250" s="454"/>
      <c r="R250" s="451"/>
      <c r="S250" s="454"/>
      <c r="T250" s="455"/>
      <c r="U250" s="455"/>
      <c r="V250" s="451"/>
      <c r="W250" s="451"/>
      <c r="X250" s="456"/>
      <c r="Y250" s="456"/>
      <c r="Z250" s="456"/>
      <c r="AA250" s="456"/>
      <c r="AB250" s="456"/>
      <c r="AC250" s="456"/>
      <c r="AD250" s="456"/>
      <c r="AE250" s="456"/>
      <c r="AF250" s="456"/>
      <c r="AG250" s="456"/>
      <c r="AH250" s="456"/>
      <c r="AI250" s="2"/>
      <c r="AJ250" s="2"/>
      <c r="AK250" s="2"/>
      <c r="AL250" s="2"/>
      <c r="AM250" s="2"/>
      <c r="AN250" s="2"/>
    </row>
    <row r="251" spans="1:40">
      <c r="A251" s="471"/>
      <c r="B251" s="471"/>
      <c r="C251" s="471"/>
      <c r="D251" s="471"/>
      <c r="E251" s="451"/>
      <c r="F251" s="451"/>
      <c r="G251" s="451"/>
      <c r="H251" s="452"/>
      <c r="I251" s="452"/>
      <c r="J251" s="452"/>
      <c r="K251" s="452"/>
      <c r="L251" s="453"/>
      <c r="M251" s="453"/>
      <c r="N251" s="453"/>
      <c r="O251" s="453"/>
      <c r="P251" s="454"/>
      <c r="Q251" s="454"/>
      <c r="R251" s="451"/>
      <c r="S251" s="454"/>
      <c r="T251" s="455"/>
      <c r="U251" s="455"/>
      <c r="V251" s="451"/>
      <c r="W251" s="451"/>
      <c r="X251" s="456"/>
      <c r="Y251" s="456"/>
      <c r="Z251" s="456"/>
      <c r="AA251" s="456"/>
      <c r="AB251" s="456"/>
      <c r="AC251" s="456"/>
      <c r="AD251" s="456"/>
      <c r="AE251" s="456"/>
      <c r="AF251" s="456"/>
      <c r="AG251" s="456"/>
      <c r="AH251" s="456"/>
      <c r="AI251" s="2"/>
      <c r="AJ251" s="2"/>
      <c r="AK251" s="2"/>
      <c r="AL251" s="2"/>
      <c r="AM251" s="2"/>
      <c r="AN251" s="2"/>
    </row>
    <row r="252" spans="1:40">
      <c r="A252" s="471"/>
      <c r="B252" s="471"/>
      <c r="C252" s="471"/>
      <c r="D252" s="471"/>
      <c r="E252" s="451"/>
      <c r="F252" s="451"/>
      <c r="G252" s="451"/>
      <c r="H252" s="452"/>
      <c r="I252" s="452"/>
      <c r="J252" s="452"/>
      <c r="K252" s="452"/>
      <c r="L252" s="453"/>
      <c r="M252" s="453"/>
      <c r="N252" s="453"/>
      <c r="O252" s="453"/>
      <c r="P252" s="454"/>
      <c r="Q252" s="454"/>
      <c r="R252" s="451"/>
      <c r="S252" s="454"/>
      <c r="T252" s="455"/>
      <c r="U252" s="455"/>
      <c r="V252" s="451"/>
      <c r="W252" s="451"/>
      <c r="X252" s="456"/>
      <c r="Y252" s="456"/>
      <c r="Z252" s="456"/>
      <c r="AA252" s="456"/>
      <c r="AB252" s="456"/>
      <c r="AC252" s="456"/>
      <c r="AD252" s="456"/>
      <c r="AE252" s="456"/>
      <c r="AF252" s="456"/>
      <c r="AG252" s="456"/>
      <c r="AH252" s="456"/>
      <c r="AI252" s="2"/>
      <c r="AJ252" s="2"/>
      <c r="AK252" s="2"/>
      <c r="AL252" s="2"/>
      <c r="AM252" s="2"/>
      <c r="AN252" s="2"/>
    </row>
    <row r="253" spans="1:40">
      <c r="A253" s="471"/>
      <c r="B253" s="471"/>
      <c r="C253" s="471"/>
      <c r="D253" s="471"/>
      <c r="E253" s="451"/>
      <c r="F253" s="451"/>
      <c r="G253" s="451"/>
      <c r="H253" s="452"/>
      <c r="I253" s="452"/>
      <c r="J253" s="452"/>
      <c r="K253" s="452"/>
      <c r="L253" s="453"/>
      <c r="M253" s="453"/>
      <c r="N253" s="453"/>
      <c r="O253" s="453"/>
      <c r="P253" s="454"/>
      <c r="Q253" s="454"/>
      <c r="R253" s="451"/>
      <c r="S253" s="454"/>
      <c r="T253" s="455"/>
      <c r="U253" s="455"/>
      <c r="V253" s="451"/>
      <c r="W253" s="451"/>
      <c r="X253" s="456"/>
      <c r="Y253" s="456"/>
      <c r="Z253" s="456"/>
      <c r="AA253" s="456"/>
      <c r="AB253" s="456"/>
      <c r="AC253" s="456"/>
      <c r="AD253" s="456"/>
      <c r="AE253" s="456"/>
      <c r="AF253" s="456"/>
      <c r="AG253" s="456"/>
      <c r="AH253" s="456"/>
      <c r="AI253" s="2"/>
      <c r="AJ253" s="2"/>
      <c r="AK253" s="2"/>
      <c r="AL253" s="2"/>
      <c r="AM253" s="2"/>
      <c r="AN253" s="2"/>
    </row>
    <row r="254" spans="1:40">
      <c r="A254" s="471"/>
      <c r="B254" s="471"/>
      <c r="C254" s="471"/>
      <c r="D254" s="471"/>
      <c r="E254" s="451"/>
      <c r="F254" s="451"/>
      <c r="G254" s="451"/>
      <c r="H254" s="452"/>
      <c r="I254" s="452"/>
      <c r="J254" s="452"/>
      <c r="K254" s="452"/>
      <c r="L254" s="453"/>
      <c r="M254" s="453"/>
      <c r="N254" s="453"/>
      <c r="O254" s="453"/>
      <c r="P254" s="454"/>
      <c r="Q254" s="454"/>
      <c r="R254" s="451"/>
      <c r="S254" s="454"/>
      <c r="T254" s="455"/>
      <c r="U254" s="455"/>
      <c r="V254" s="451"/>
      <c r="W254" s="451"/>
      <c r="X254" s="456"/>
      <c r="Y254" s="456"/>
      <c r="Z254" s="456"/>
      <c r="AA254" s="456"/>
      <c r="AB254" s="456"/>
      <c r="AC254" s="456"/>
      <c r="AD254" s="456"/>
      <c r="AE254" s="456"/>
      <c r="AF254" s="456"/>
      <c r="AG254" s="456"/>
      <c r="AH254" s="456"/>
      <c r="AI254" s="2"/>
      <c r="AJ254" s="2"/>
      <c r="AK254" s="2"/>
      <c r="AL254" s="2"/>
      <c r="AM254" s="2"/>
      <c r="AN254" s="2"/>
    </row>
    <row r="255" spans="1:40">
      <c r="A255" s="471"/>
      <c r="B255" s="471"/>
      <c r="C255" s="471"/>
      <c r="D255" s="471"/>
      <c r="E255" s="451"/>
      <c r="F255" s="451"/>
      <c r="G255" s="451"/>
      <c r="H255" s="452"/>
      <c r="I255" s="452"/>
      <c r="J255" s="452"/>
      <c r="K255" s="452"/>
      <c r="L255" s="453"/>
      <c r="M255" s="453"/>
      <c r="N255" s="453"/>
      <c r="O255" s="453"/>
      <c r="P255" s="454"/>
      <c r="Q255" s="454"/>
      <c r="R255" s="451"/>
      <c r="S255" s="454"/>
      <c r="T255" s="455"/>
      <c r="U255" s="455"/>
      <c r="V255" s="451"/>
      <c r="W255" s="451"/>
      <c r="X255" s="456"/>
      <c r="Y255" s="456"/>
      <c r="Z255" s="456"/>
      <c r="AA255" s="456"/>
      <c r="AB255" s="456"/>
      <c r="AC255" s="456"/>
      <c r="AD255" s="456"/>
      <c r="AE255" s="456"/>
      <c r="AF255" s="456"/>
      <c r="AG255" s="456"/>
      <c r="AH255" s="456"/>
      <c r="AI255" s="2"/>
      <c r="AJ255" s="2"/>
      <c r="AK255" s="2"/>
      <c r="AL255" s="2"/>
      <c r="AM255" s="2"/>
      <c r="AN255" s="2"/>
    </row>
    <row r="256" spans="1:40">
      <c r="A256" s="471"/>
      <c r="B256" s="471"/>
      <c r="C256" s="471"/>
      <c r="D256" s="471"/>
      <c r="E256" s="451"/>
      <c r="F256" s="451"/>
      <c r="G256" s="451"/>
      <c r="H256" s="452"/>
      <c r="I256" s="452"/>
      <c r="J256" s="452"/>
      <c r="K256" s="452"/>
      <c r="L256" s="453"/>
      <c r="M256" s="453"/>
      <c r="N256" s="453"/>
      <c r="O256" s="453"/>
      <c r="P256" s="454"/>
      <c r="Q256" s="454"/>
      <c r="R256" s="451"/>
      <c r="S256" s="454"/>
      <c r="T256" s="455"/>
      <c r="U256" s="455"/>
      <c r="V256" s="451"/>
      <c r="W256" s="451"/>
      <c r="X256" s="456"/>
      <c r="Y256" s="456"/>
      <c r="Z256" s="456"/>
      <c r="AA256" s="456"/>
      <c r="AB256" s="456"/>
      <c r="AC256" s="456"/>
      <c r="AD256" s="456"/>
      <c r="AE256" s="456"/>
      <c r="AF256" s="456"/>
      <c r="AG256" s="456"/>
      <c r="AH256" s="456"/>
      <c r="AI256" s="2"/>
      <c r="AJ256" s="2"/>
      <c r="AK256" s="2"/>
      <c r="AL256" s="2"/>
      <c r="AM256" s="2"/>
      <c r="AN256" s="2"/>
    </row>
    <row r="257" spans="1:40">
      <c r="A257" s="471"/>
      <c r="B257" s="471"/>
      <c r="C257" s="471"/>
      <c r="D257" s="471"/>
      <c r="E257" s="451"/>
      <c r="F257" s="451"/>
      <c r="G257" s="451"/>
      <c r="H257" s="452"/>
      <c r="I257" s="452"/>
      <c r="J257" s="452"/>
      <c r="K257" s="452"/>
      <c r="L257" s="453"/>
      <c r="M257" s="453"/>
      <c r="N257" s="453"/>
      <c r="O257" s="453"/>
      <c r="P257" s="454"/>
      <c r="Q257" s="454"/>
      <c r="R257" s="451"/>
      <c r="S257" s="454"/>
      <c r="T257" s="455"/>
      <c r="U257" s="455"/>
      <c r="V257" s="451"/>
      <c r="W257" s="451"/>
      <c r="X257" s="456"/>
      <c r="Y257" s="456"/>
      <c r="Z257" s="456"/>
      <c r="AA257" s="456"/>
      <c r="AB257" s="456"/>
      <c r="AC257" s="456"/>
      <c r="AD257" s="456"/>
      <c r="AE257" s="456"/>
      <c r="AF257" s="456"/>
      <c r="AG257" s="456"/>
      <c r="AH257" s="456"/>
      <c r="AI257" s="2"/>
      <c r="AJ257" s="2"/>
      <c r="AK257" s="2"/>
      <c r="AL257" s="2"/>
      <c r="AM257" s="2"/>
      <c r="AN257" s="2"/>
    </row>
    <row r="258" spans="1:40">
      <c r="A258" s="471"/>
      <c r="B258" s="471"/>
      <c r="C258" s="471"/>
      <c r="D258" s="471"/>
      <c r="E258" s="451"/>
      <c r="F258" s="451"/>
      <c r="G258" s="451"/>
      <c r="H258" s="452"/>
      <c r="I258" s="452"/>
      <c r="J258" s="452"/>
      <c r="K258" s="452"/>
      <c r="L258" s="453"/>
      <c r="M258" s="453"/>
      <c r="N258" s="453"/>
      <c r="O258" s="453"/>
      <c r="P258" s="454"/>
      <c r="Q258" s="454"/>
      <c r="R258" s="451"/>
      <c r="S258" s="454"/>
      <c r="T258" s="455"/>
      <c r="U258" s="455"/>
      <c r="V258" s="451"/>
      <c r="W258" s="451"/>
      <c r="X258" s="456"/>
      <c r="Y258" s="456"/>
      <c r="Z258" s="456"/>
      <c r="AA258" s="456"/>
      <c r="AB258" s="456"/>
      <c r="AC258" s="456"/>
      <c r="AD258" s="456"/>
      <c r="AE258" s="456"/>
      <c r="AF258" s="456"/>
      <c r="AG258" s="456"/>
      <c r="AH258" s="456"/>
      <c r="AI258" s="2"/>
      <c r="AJ258" s="2"/>
      <c r="AK258" s="2"/>
      <c r="AL258" s="2"/>
      <c r="AM258" s="2"/>
      <c r="AN258" s="2"/>
    </row>
    <row r="259" spans="1:40">
      <c r="A259" s="471"/>
      <c r="B259" s="471"/>
      <c r="C259" s="471"/>
      <c r="D259" s="471"/>
      <c r="E259" s="451"/>
      <c r="F259" s="451"/>
      <c r="G259" s="451"/>
      <c r="H259" s="452"/>
      <c r="I259" s="452"/>
      <c r="J259" s="452"/>
      <c r="K259" s="452"/>
      <c r="L259" s="453"/>
      <c r="M259" s="453"/>
      <c r="N259" s="453"/>
      <c r="O259" s="453"/>
      <c r="P259" s="454"/>
      <c r="Q259" s="454"/>
      <c r="R259" s="451"/>
      <c r="S259" s="454"/>
      <c r="T259" s="455"/>
      <c r="U259" s="455"/>
      <c r="V259" s="451"/>
      <c r="W259" s="451"/>
      <c r="X259" s="456"/>
      <c r="Y259" s="456"/>
      <c r="Z259" s="456"/>
      <c r="AA259" s="456"/>
      <c r="AB259" s="456"/>
      <c r="AC259" s="456"/>
      <c r="AD259" s="456"/>
      <c r="AE259" s="456"/>
      <c r="AF259" s="456"/>
      <c r="AG259" s="456"/>
      <c r="AH259" s="456"/>
      <c r="AI259" s="2"/>
      <c r="AJ259" s="2"/>
      <c r="AK259" s="2"/>
      <c r="AL259" s="2"/>
      <c r="AM259" s="2"/>
      <c r="AN259" s="2"/>
    </row>
    <row r="260" spans="1:40">
      <c r="A260" s="471"/>
      <c r="B260" s="471"/>
      <c r="C260" s="471"/>
      <c r="D260" s="471"/>
      <c r="E260" s="451"/>
      <c r="F260" s="451"/>
      <c r="G260" s="451"/>
      <c r="H260" s="452"/>
      <c r="I260" s="452"/>
      <c r="J260" s="452"/>
      <c r="K260" s="452"/>
      <c r="L260" s="453"/>
      <c r="M260" s="453"/>
      <c r="N260" s="453"/>
      <c r="O260" s="453"/>
      <c r="P260" s="454"/>
      <c r="Q260" s="454"/>
      <c r="R260" s="451"/>
      <c r="S260" s="454"/>
      <c r="T260" s="455"/>
      <c r="U260" s="455"/>
      <c r="V260" s="451"/>
      <c r="W260" s="451"/>
      <c r="X260" s="456"/>
      <c r="Y260" s="456"/>
      <c r="Z260" s="456"/>
      <c r="AA260" s="456"/>
      <c r="AB260" s="456"/>
      <c r="AC260" s="456"/>
      <c r="AD260" s="456"/>
      <c r="AE260" s="456"/>
      <c r="AF260" s="456"/>
      <c r="AG260" s="456"/>
      <c r="AH260" s="456"/>
      <c r="AI260" s="2"/>
      <c r="AJ260" s="2"/>
      <c r="AK260" s="2"/>
      <c r="AL260" s="2"/>
      <c r="AM260" s="2"/>
      <c r="AN260" s="2"/>
    </row>
    <row r="261" spans="1:40">
      <c r="A261" s="471"/>
      <c r="B261" s="471"/>
      <c r="C261" s="471"/>
      <c r="D261" s="471"/>
      <c r="E261" s="451"/>
      <c r="F261" s="451"/>
      <c r="G261" s="451"/>
      <c r="H261" s="452"/>
      <c r="I261" s="452"/>
      <c r="J261" s="452"/>
      <c r="K261" s="452"/>
      <c r="L261" s="453"/>
      <c r="M261" s="453"/>
      <c r="N261" s="453"/>
      <c r="O261" s="453"/>
      <c r="P261" s="454"/>
      <c r="Q261" s="454"/>
      <c r="R261" s="451"/>
      <c r="S261" s="454"/>
      <c r="T261" s="455"/>
      <c r="U261" s="455"/>
      <c r="V261" s="451"/>
      <c r="W261" s="451"/>
      <c r="X261" s="456"/>
      <c r="Y261" s="456"/>
      <c r="Z261" s="456"/>
      <c r="AA261" s="456"/>
      <c r="AB261" s="456"/>
      <c r="AC261" s="456"/>
      <c r="AD261" s="456"/>
      <c r="AE261" s="456"/>
      <c r="AF261" s="456"/>
      <c r="AG261" s="456"/>
      <c r="AH261" s="456"/>
      <c r="AI261" s="2"/>
      <c r="AJ261" s="2"/>
      <c r="AK261" s="2"/>
      <c r="AL261" s="2"/>
      <c r="AM261" s="2"/>
      <c r="AN261" s="2"/>
    </row>
    <row r="262" spans="1:40">
      <c r="A262" s="471"/>
      <c r="B262" s="471"/>
      <c r="C262" s="471"/>
      <c r="D262" s="471"/>
      <c r="E262" s="451"/>
      <c r="F262" s="451"/>
      <c r="G262" s="451"/>
      <c r="H262" s="452"/>
      <c r="I262" s="452"/>
      <c r="J262" s="452"/>
      <c r="K262" s="452"/>
      <c r="L262" s="453"/>
      <c r="M262" s="453"/>
      <c r="N262" s="453"/>
      <c r="O262" s="453"/>
      <c r="P262" s="454"/>
      <c r="Q262" s="454"/>
      <c r="R262" s="451"/>
      <c r="S262" s="454"/>
      <c r="T262" s="455"/>
      <c r="U262" s="455"/>
      <c r="V262" s="451"/>
      <c r="W262" s="451"/>
      <c r="X262" s="456"/>
      <c r="Y262" s="456"/>
      <c r="Z262" s="456"/>
      <c r="AA262" s="456"/>
      <c r="AB262" s="456"/>
      <c r="AC262" s="456"/>
      <c r="AD262" s="456"/>
      <c r="AE262" s="456"/>
      <c r="AF262" s="456"/>
      <c r="AG262" s="456"/>
      <c r="AH262" s="456"/>
      <c r="AI262" s="2"/>
      <c r="AJ262" s="2"/>
      <c r="AK262" s="2"/>
      <c r="AL262" s="2"/>
      <c r="AM262" s="2"/>
      <c r="AN262" s="2"/>
    </row>
    <row r="263" spans="1:40">
      <c r="A263" s="471"/>
      <c r="B263" s="471"/>
      <c r="C263" s="471"/>
      <c r="D263" s="471"/>
      <c r="E263" s="451"/>
      <c r="F263" s="451"/>
      <c r="G263" s="451"/>
      <c r="H263" s="452"/>
      <c r="I263" s="452"/>
      <c r="J263" s="452"/>
      <c r="K263" s="452"/>
      <c r="L263" s="453"/>
      <c r="M263" s="453"/>
      <c r="N263" s="453"/>
      <c r="O263" s="453"/>
      <c r="P263" s="454"/>
      <c r="Q263" s="454"/>
      <c r="R263" s="451"/>
      <c r="S263" s="454"/>
      <c r="T263" s="455"/>
      <c r="U263" s="455"/>
      <c r="V263" s="451"/>
      <c r="W263" s="451"/>
      <c r="X263" s="456"/>
      <c r="Y263" s="456"/>
      <c r="Z263" s="456"/>
      <c r="AA263" s="456"/>
      <c r="AB263" s="456"/>
      <c r="AC263" s="456"/>
      <c r="AD263" s="456"/>
      <c r="AE263" s="456"/>
      <c r="AF263" s="456"/>
      <c r="AG263" s="456"/>
      <c r="AH263" s="456"/>
      <c r="AI263" s="2"/>
      <c r="AJ263" s="2"/>
      <c r="AK263" s="2"/>
      <c r="AL263" s="2"/>
      <c r="AM263" s="2"/>
      <c r="AN263" s="2"/>
    </row>
    <row r="264" spans="1:40">
      <c r="A264" s="471"/>
      <c r="B264" s="471"/>
      <c r="C264" s="471"/>
      <c r="D264" s="471"/>
      <c r="E264" s="451"/>
      <c r="F264" s="451"/>
      <c r="G264" s="451"/>
      <c r="H264" s="452"/>
      <c r="I264" s="452"/>
      <c r="J264" s="452"/>
      <c r="K264" s="452"/>
      <c r="L264" s="453"/>
      <c r="M264" s="453"/>
      <c r="N264" s="453"/>
      <c r="O264" s="453"/>
      <c r="P264" s="454"/>
      <c r="Q264" s="454"/>
      <c r="R264" s="451"/>
      <c r="S264" s="454"/>
      <c r="T264" s="455"/>
      <c r="U264" s="455"/>
      <c r="V264" s="451"/>
      <c r="W264" s="451"/>
      <c r="X264" s="456"/>
      <c r="Y264" s="456"/>
      <c r="Z264" s="456"/>
      <c r="AA264" s="456"/>
      <c r="AB264" s="456"/>
      <c r="AC264" s="456"/>
      <c r="AD264" s="456"/>
      <c r="AE264" s="456"/>
      <c r="AF264" s="456"/>
      <c r="AG264" s="456"/>
      <c r="AH264" s="456"/>
      <c r="AI264" s="2"/>
      <c r="AJ264" s="2"/>
      <c r="AK264" s="2"/>
      <c r="AL264" s="2"/>
      <c r="AM264" s="2"/>
      <c r="AN264" s="2"/>
    </row>
    <row r="265" spans="1:40">
      <c r="A265" s="471"/>
      <c r="B265" s="471"/>
      <c r="C265" s="471"/>
      <c r="D265" s="471"/>
      <c r="E265" s="451"/>
      <c r="F265" s="451"/>
      <c r="G265" s="451"/>
      <c r="H265" s="452"/>
      <c r="I265" s="452"/>
      <c r="J265" s="452"/>
      <c r="K265" s="452"/>
      <c r="L265" s="453"/>
      <c r="M265" s="453"/>
      <c r="N265" s="453"/>
      <c r="O265" s="453"/>
      <c r="P265" s="454"/>
      <c r="Q265" s="454"/>
      <c r="R265" s="451"/>
      <c r="S265" s="454"/>
      <c r="T265" s="455"/>
      <c r="U265" s="455"/>
      <c r="V265" s="451"/>
      <c r="W265" s="451"/>
      <c r="X265" s="456"/>
      <c r="Y265" s="456"/>
      <c r="Z265" s="456"/>
      <c r="AA265" s="456"/>
      <c r="AB265" s="456"/>
      <c r="AC265" s="456"/>
      <c r="AD265" s="456"/>
      <c r="AE265" s="456"/>
      <c r="AF265" s="456"/>
      <c r="AG265" s="456"/>
      <c r="AH265" s="456"/>
      <c r="AI265" s="2"/>
      <c r="AJ265" s="2"/>
      <c r="AK265" s="2"/>
      <c r="AL265" s="2"/>
      <c r="AM265" s="2"/>
      <c r="AN265" s="2"/>
    </row>
    <row r="266" spans="1:40">
      <c r="A266" s="471"/>
      <c r="B266" s="471"/>
      <c r="C266" s="471"/>
      <c r="D266" s="471"/>
      <c r="E266" s="451"/>
      <c r="F266" s="451"/>
      <c r="G266" s="451"/>
      <c r="H266" s="452"/>
      <c r="I266" s="452"/>
      <c r="J266" s="452"/>
      <c r="K266" s="452"/>
      <c r="L266" s="453"/>
      <c r="M266" s="453"/>
      <c r="N266" s="453"/>
      <c r="O266" s="453"/>
      <c r="P266" s="454"/>
      <c r="Q266" s="454"/>
      <c r="R266" s="451"/>
      <c r="S266" s="454"/>
      <c r="T266" s="455"/>
      <c r="U266" s="455"/>
      <c r="V266" s="451"/>
      <c r="W266" s="451"/>
      <c r="X266" s="456"/>
      <c r="Y266" s="456"/>
      <c r="Z266" s="456"/>
      <c r="AA266" s="456"/>
      <c r="AB266" s="456"/>
      <c r="AC266" s="456"/>
      <c r="AD266" s="456"/>
      <c r="AE266" s="456"/>
      <c r="AF266" s="456"/>
      <c r="AG266" s="456"/>
      <c r="AH266" s="456"/>
      <c r="AI266" s="2"/>
      <c r="AJ266" s="2"/>
      <c r="AK266" s="2"/>
      <c r="AL266" s="2"/>
      <c r="AM266" s="2"/>
      <c r="AN266" s="2"/>
    </row>
    <row r="267" spans="1:40">
      <c r="A267" s="471"/>
      <c r="B267" s="471"/>
      <c r="C267" s="471"/>
      <c r="D267" s="471"/>
      <c r="E267" s="451"/>
      <c r="F267" s="451"/>
      <c r="G267" s="451"/>
      <c r="H267" s="452"/>
      <c r="I267" s="452"/>
      <c r="J267" s="452"/>
      <c r="K267" s="452"/>
      <c r="L267" s="453"/>
      <c r="M267" s="453"/>
      <c r="N267" s="453"/>
      <c r="O267" s="453"/>
      <c r="P267" s="454"/>
      <c r="Q267" s="454"/>
      <c r="R267" s="451"/>
      <c r="S267" s="454"/>
      <c r="T267" s="455"/>
      <c r="U267" s="455"/>
      <c r="V267" s="451"/>
      <c r="W267" s="451"/>
      <c r="X267" s="456"/>
      <c r="Y267" s="456"/>
      <c r="Z267" s="456"/>
      <c r="AA267" s="456"/>
      <c r="AB267" s="456"/>
      <c r="AC267" s="456"/>
      <c r="AD267" s="456"/>
      <c r="AE267" s="456"/>
      <c r="AF267" s="456"/>
      <c r="AG267" s="456"/>
      <c r="AH267" s="456"/>
      <c r="AI267" s="2"/>
      <c r="AJ267" s="2"/>
      <c r="AK267" s="2"/>
      <c r="AL267" s="2"/>
      <c r="AM267" s="2"/>
      <c r="AN267" s="2"/>
    </row>
    <row r="268" spans="1:40">
      <c r="A268" s="471"/>
      <c r="B268" s="471"/>
      <c r="C268" s="471"/>
      <c r="D268" s="471"/>
      <c r="E268" s="451"/>
      <c r="F268" s="451"/>
      <c r="G268" s="451"/>
      <c r="H268" s="452"/>
      <c r="I268" s="452"/>
      <c r="J268" s="452"/>
      <c r="K268" s="452"/>
      <c r="L268" s="453"/>
      <c r="M268" s="453"/>
      <c r="N268" s="453"/>
      <c r="O268" s="453"/>
      <c r="P268" s="454"/>
      <c r="Q268" s="454"/>
      <c r="R268" s="451"/>
      <c r="S268" s="454"/>
      <c r="T268" s="455"/>
      <c r="U268" s="455"/>
      <c r="V268" s="451"/>
      <c r="W268" s="451"/>
      <c r="X268" s="456"/>
      <c r="Y268" s="456"/>
      <c r="Z268" s="456"/>
      <c r="AA268" s="456"/>
      <c r="AB268" s="456"/>
      <c r="AC268" s="456"/>
      <c r="AD268" s="456"/>
      <c r="AE268" s="456"/>
      <c r="AF268" s="456"/>
      <c r="AG268" s="456"/>
      <c r="AH268" s="456"/>
      <c r="AI268" s="2"/>
      <c r="AJ268" s="2"/>
      <c r="AK268" s="2"/>
      <c r="AL268" s="2"/>
      <c r="AM268" s="2"/>
      <c r="AN268" s="2"/>
    </row>
    <row r="269" spans="1:40">
      <c r="A269" s="471"/>
      <c r="B269" s="471"/>
      <c r="C269" s="471"/>
      <c r="D269" s="471"/>
      <c r="E269" s="451"/>
      <c r="F269" s="451"/>
      <c r="G269" s="451"/>
      <c r="H269" s="452"/>
      <c r="I269" s="452"/>
      <c r="J269" s="452"/>
      <c r="K269" s="452"/>
      <c r="L269" s="453"/>
      <c r="M269" s="453"/>
      <c r="N269" s="453"/>
      <c r="O269" s="453"/>
      <c r="P269" s="454"/>
      <c r="Q269" s="454"/>
      <c r="R269" s="451"/>
      <c r="S269" s="454"/>
      <c r="T269" s="455"/>
      <c r="U269" s="455"/>
      <c r="V269" s="451"/>
      <c r="W269" s="451"/>
      <c r="X269" s="456"/>
      <c r="Y269" s="456"/>
      <c r="Z269" s="456"/>
      <c r="AA269" s="456"/>
      <c r="AB269" s="456"/>
      <c r="AC269" s="456"/>
      <c r="AD269" s="456"/>
      <c r="AE269" s="456"/>
      <c r="AF269" s="456"/>
      <c r="AG269" s="456"/>
      <c r="AH269" s="456"/>
      <c r="AI269" s="2"/>
      <c r="AJ269" s="2"/>
      <c r="AK269" s="2"/>
      <c r="AL269" s="2"/>
      <c r="AM269" s="2"/>
      <c r="AN269" s="2"/>
    </row>
    <row r="270" spans="1:40">
      <c r="A270" s="471"/>
      <c r="B270" s="471"/>
      <c r="C270" s="471"/>
      <c r="D270" s="471"/>
      <c r="E270" s="451"/>
      <c r="F270" s="451"/>
      <c r="G270" s="451"/>
      <c r="H270" s="452"/>
      <c r="I270" s="452"/>
      <c r="J270" s="452"/>
      <c r="K270" s="452"/>
      <c r="L270" s="453"/>
      <c r="M270" s="453"/>
      <c r="N270" s="453"/>
      <c r="O270" s="453"/>
      <c r="P270" s="454"/>
      <c r="Q270" s="454"/>
      <c r="R270" s="451"/>
      <c r="S270" s="454"/>
      <c r="T270" s="455"/>
      <c r="U270" s="455"/>
      <c r="V270" s="451"/>
      <c r="W270" s="451"/>
      <c r="X270" s="456"/>
      <c r="Y270" s="456"/>
      <c r="Z270" s="456"/>
      <c r="AA270" s="456"/>
      <c r="AB270" s="456"/>
      <c r="AC270" s="456"/>
      <c r="AD270" s="456"/>
      <c r="AE270" s="456"/>
      <c r="AF270" s="456"/>
      <c r="AG270" s="456"/>
      <c r="AH270" s="456"/>
      <c r="AI270" s="2"/>
      <c r="AJ270" s="2"/>
      <c r="AK270" s="2"/>
      <c r="AL270" s="2"/>
      <c r="AM270" s="2"/>
      <c r="AN270" s="2"/>
    </row>
    <row r="271" spans="1:40">
      <c r="A271" s="471"/>
      <c r="B271" s="471"/>
      <c r="C271" s="471"/>
      <c r="D271" s="471"/>
      <c r="E271" s="451"/>
      <c r="F271" s="451"/>
      <c r="G271" s="451"/>
      <c r="H271" s="452"/>
      <c r="I271" s="452"/>
      <c r="J271" s="452"/>
      <c r="K271" s="452"/>
      <c r="L271" s="453"/>
      <c r="M271" s="453"/>
      <c r="N271" s="453"/>
      <c r="O271" s="453"/>
      <c r="P271" s="454"/>
      <c r="Q271" s="454"/>
      <c r="R271" s="451"/>
      <c r="S271" s="454"/>
      <c r="T271" s="455"/>
      <c r="U271" s="455"/>
      <c r="V271" s="451"/>
      <c r="W271" s="451"/>
      <c r="X271" s="456"/>
      <c r="Y271" s="456"/>
      <c r="Z271" s="456"/>
      <c r="AA271" s="456"/>
      <c r="AB271" s="456"/>
      <c r="AC271" s="456"/>
      <c r="AD271" s="456"/>
      <c r="AE271" s="456"/>
      <c r="AF271" s="456"/>
      <c r="AG271" s="456"/>
      <c r="AH271" s="456"/>
      <c r="AI271" s="2"/>
      <c r="AJ271" s="2"/>
      <c r="AK271" s="2"/>
      <c r="AL271" s="2"/>
      <c r="AM271" s="2"/>
      <c r="AN271" s="2"/>
    </row>
    <row r="272" spans="1:40">
      <c r="A272" s="471"/>
      <c r="B272" s="471"/>
      <c r="C272" s="471"/>
      <c r="D272" s="471"/>
      <c r="E272" s="451"/>
      <c r="F272" s="451"/>
      <c r="G272" s="451"/>
      <c r="H272" s="452"/>
      <c r="I272" s="452"/>
      <c r="J272" s="452"/>
      <c r="K272" s="452"/>
      <c r="L272" s="453"/>
      <c r="M272" s="453"/>
      <c r="N272" s="453"/>
      <c r="O272" s="453"/>
      <c r="P272" s="454"/>
      <c r="Q272" s="454"/>
      <c r="R272" s="451"/>
      <c r="S272" s="454"/>
      <c r="T272" s="455"/>
      <c r="U272" s="455"/>
      <c r="V272" s="451"/>
      <c r="W272" s="451"/>
      <c r="X272" s="456"/>
      <c r="Y272" s="456"/>
      <c r="Z272" s="456"/>
      <c r="AA272" s="456"/>
      <c r="AB272" s="456"/>
      <c r="AC272" s="456"/>
      <c r="AD272" s="456"/>
      <c r="AE272" s="456"/>
      <c r="AF272" s="456"/>
      <c r="AG272" s="456"/>
      <c r="AH272" s="456"/>
      <c r="AI272" s="2"/>
      <c r="AJ272" s="2"/>
      <c r="AK272" s="2"/>
      <c r="AL272" s="2"/>
      <c r="AM272" s="2"/>
      <c r="AN272" s="2"/>
    </row>
    <row r="273" spans="1:40">
      <c r="A273" s="471"/>
      <c r="B273" s="471"/>
      <c r="C273" s="471"/>
      <c r="D273" s="471"/>
      <c r="E273" s="451"/>
      <c r="F273" s="451"/>
      <c r="G273" s="451"/>
      <c r="H273" s="452"/>
      <c r="I273" s="452"/>
      <c r="J273" s="452"/>
      <c r="K273" s="452"/>
      <c r="L273" s="453"/>
      <c r="M273" s="453"/>
      <c r="N273" s="453"/>
      <c r="O273" s="453"/>
      <c r="P273" s="454"/>
      <c r="Q273" s="454"/>
      <c r="R273" s="451"/>
      <c r="S273" s="454"/>
      <c r="T273" s="455"/>
      <c r="U273" s="455"/>
      <c r="V273" s="451"/>
      <c r="W273" s="451"/>
      <c r="X273" s="456"/>
      <c r="Y273" s="456"/>
      <c r="Z273" s="456"/>
      <c r="AA273" s="456"/>
      <c r="AB273" s="456"/>
      <c r="AC273" s="456"/>
      <c r="AD273" s="456"/>
      <c r="AE273" s="456"/>
      <c r="AF273" s="456"/>
      <c r="AG273" s="456"/>
      <c r="AH273" s="456"/>
      <c r="AI273" s="2"/>
      <c r="AJ273" s="2"/>
      <c r="AK273" s="2"/>
      <c r="AL273" s="2"/>
      <c r="AM273" s="2"/>
      <c r="AN273" s="2"/>
    </row>
    <row r="274" spans="1:40">
      <c r="A274" s="471"/>
      <c r="B274" s="471"/>
      <c r="C274" s="471"/>
      <c r="D274" s="471"/>
      <c r="E274" s="451"/>
      <c r="F274" s="451"/>
      <c r="G274" s="451"/>
      <c r="H274" s="452"/>
      <c r="I274" s="452"/>
      <c r="J274" s="452"/>
      <c r="K274" s="452"/>
      <c r="L274" s="453"/>
      <c r="M274" s="453"/>
      <c r="N274" s="453"/>
      <c r="O274" s="453"/>
      <c r="P274" s="454"/>
      <c r="Q274" s="454"/>
      <c r="R274" s="451"/>
      <c r="S274" s="454"/>
      <c r="T274" s="455"/>
      <c r="U274" s="455"/>
      <c r="V274" s="451"/>
      <c r="W274" s="451"/>
      <c r="X274" s="456"/>
      <c r="Y274" s="456"/>
      <c r="Z274" s="456"/>
      <c r="AA274" s="456"/>
      <c r="AB274" s="456"/>
      <c r="AC274" s="456"/>
      <c r="AD274" s="456"/>
      <c r="AE274" s="456"/>
      <c r="AF274" s="456"/>
      <c r="AG274" s="456"/>
      <c r="AH274" s="456"/>
      <c r="AI274" s="2"/>
      <c r="AJ274" s="2"/>
      <c r="AK274" s="2"/>
      <c r="AL274" s="2"/>
      <c r="AM274" s="2"/>
      <c r="AN274" s="2"/>
    </row>
    <row r="275" spans="1:40">
      <c r="A275" s="471"/>
      <c r="B275" s="471"/>
      <c r="C275" s="471"/>
      <c r="D275" s="471"/>
      <c r="E275" s="451"/>
      <c r="F275" s="451"/>
      <c r="G275" s="451"/>
      <c r="H275" s="452"/>
      <c r="I275" s="452"/>
      <c r="J275" s="452"/>
      <c r="K275" s="452"/>
      <c r="L275" s="453"/>
      <c r="M275" s="453"/>
      <c r="N275" s="453"/>
      <c r="O275" s="453"/>
      <c r="P275" s="454"/>
      <c r="Q275" s="454"/>
      <c r="R275" s="451"/>
      <c r="S275" s="454"/>
      <c r="T275" s="455"/>
      <c r="U275" s="455"/>
      <c r="V275" s="451"/>
      <c r="W275" s="451"/>
      <c r="X275" s="456"/>
      <c r="Y275" s="456"/>
      <c r="Z275" s="456"/>
      <c r="AA275" s="456"/>
      <c r="AB275" s="456"/>
      <c r="AC275" s="456"/>
      <c r="AD275" s="456"/>
      <c r="AE275" s="456"/>
      <c r="AF275" s="456"/>
      <c r="AG275" s="456"/>
      <c r="AH275" s="456"/>
      <c r="AI275" s="2"/>
      <c r="AJ275" s="2"/>
      <c r="AK275" s="2"/>
      <c r="AL275" s="2"/>
      <c r="AM275" s="2"/>
      <c r="AN275" s="2"/>
    </row>
    <row r="276" spans="1:40">
      <c r="A276" s="471"/>
      <c r="B276" s="471"/>
      <c r="C276" s="471"/>
      <c r="D276" s="471"/>
      <c r="E276" s="451"/>
      <c r="F276" s="451"/>
      <c r="G276" s="451"/>
      <c r="H276" s="452"/>
      <c r="I276" s="452"/>
      <c r="J276" s="452"/>
      <c r="K276" s="452"/>
      <c r="L276" s="453"/>
      <c r="M276" s="453"/>
      <c r="N276" s="453"/>
      <c r="O276" s="453"/>
      <c r="P276" s="454"/>
      <c r="Q276" s="454"/>
      <c r="R276" s="451"/>
      <c r="S276" s="454"/>
      <c r="T276" s="455"/>
      <c r="U276" s="455"/>
      <c r="V276" s="451"/>
      <c r="W276" s="451"/>
      <c r="X276" s="456"/>
      <c r="Y276" s="456"/>
      <c r="Z276" s="456"/>
      <c r="AA276" s="456"/>
      <c r="AB276" s="456"/>
      <c r="AC276" s="456"/>
      <c r="AD276" s="456"/>
      <c r="AE276" s="456"/>
      <c r="AF276" s="456"/>
      <c r="AG276" s="456"/>
      <c r="AH276" s="456"/>
      <c r="AI276" s="2"/>
      <c r="AJ276" s="2"/>
      <c r="AK276" s="2"/>
      <c r="AL276" s="2"/>
      <c r="AM276" s="2"/>
      <c r="AN276" s="2"/>
    </row>
    <row r="277" spans="1:40">
      <c r="A277" s="471"/>
      <c r="B277" s="471"/>
      <c r="C277" s="471"/>
      <c r="D277" s="471"/>
      <c r="E277" s="451"/>
      <c r="F277" s="451"/>
      <c r="G277" s="451"/>
      <c r="H277" s="452"/>
      <c r="I277" s="452"/>
      <c r="J277" s="452"/>
      <c r="K277" s="452"/>
      <c r="L277" s="453"/>
      <c r="M277" s="453"/>
      <c r="N277" s="453"/>
      <c r="O277" s="453"/>
      <c r="P277" s="454"/>
      <c r="Q277" s="454"/>
      <c r="R277" s="451"/>
      <c r="S277" s="454"/>
      <c r="T277" s="455"/>
      <c r="U277" s="455"/>
      <c r="V277" s="451"/>
      <c r="W277" s="451"/>
      <c r="X277" s="456"/>
      <c r="Y277" s="456"/>
      <c r="Z277" s="456"/>
      <c r="AA277" s="456"/>
      <c r="AB277" s="456"/>
      <c r="AC277" s="456"/>
      <c r="AD277" s="456"/>
      <c r="AE277" s="456"/>
      <c r="AF277" s="456"/>
      <c r="AG277" s="456"/>
      <c r="AH277" s="456"/>
      <c r="AI277" s="2"/>
      <c r="AJ277" s="2"/>
      <c r="AK277" s="2"/>
      <c r="AL277" s="2"/>
      <c r="AM277" s="2"/>
      <c r="AN277" s="2"/>
    </row>
    <row r="278" spans="1:40">
      <c r="A278" s="471"/>
      <c r="B278" s="471"/>
      <c r="C278" s="471"/>
      <c r="D278" s="471"/>
      <c r="E278" s="451"/>
      <c r="F278" s="451"/>
      <c r="G278" s="451"/>
      <c r="H278" s="452"/>
      <c r="I278" s="452"/>
      <c r="J278" s="452"/>
      <c r="K278" s="452"/>
      <c r="L278" s="453"/>
      <c r="M278" s="453"/>
      <c r="N278" s="453"/>
      <c r="O278" s="453"/>
      <c r="P278" s="454"/>
      <c r="Q278" s="454"/>
      <c r="R278" s="451"/>
      <c r="S278" s="454"/>
      <c r="T278" s="455"/>
      <c r="U278" s="455"/>
      <c r="V278" s="451"/>
      <c r="W278" s="451"/>
      <c r="X278" s="456"/>
      <c r="Y278" s="456"/>
      <c r="Z278" s="456"/>
      <c r="AA278" s="456"/>
      <c r="AB278" s="456"/>
      <c r="AC278" s="456"/>
      <c r="AD278" s="456"/>
      <c r="AE278" s="456"/>
      <c r="AF278" s="456"/>
      <c r="AG278" s="456"/>
      <c r="AH278" s="456"/>
      <c r="AI278" s="2"/>
      <c r="AJ278" s="2"/>
      <c r="AK278" s="2"/>
      <c r="AL278" s="2"/>
      <c r="AM278" s="2"/>
      <c r="AN278" s="2"/>
    </row>
    <row r="279" spans="1:40">
      <c r="A279" s="471"/>
      <c r="B279" s="471"/>
      <c r="C279" s="471"/>
      <c r="D279" s="471"/>
      <c r="E279" s="451"/>
      <c r="F279" s="451"/>
      <c r="G279" s="451"/>
      <c r="H279" s="452"/>
      <c r="I279" s="452"/>
      <c r="J279" s="452"/>
      <c r="K279" s="452"/>
      <c r="L279" s="453"/>
      <c r="M279" s="453"/>
      <c r="N279" s="453"/>
      <c r="O279" s="453"/>
      <c r="P279" s="454"/>
      <c r="Q279" s="454"/>
      <c r="R279" s="451"/>
      <c r="S279" s="454"/>
      <c r="T279" s="455"/>
      <c r="U279" s="455"/>
      <c r="V279" s="451"/>
      <c r="W279" s="451"/>
      <c r="X279" s="456"/>
      <c r="Y279" s="456"/>
      <c r="Z279" s="456"/>
      <c r="AA279" s="456"/>
      <c r="AB279" s="456"/>
      <c r="AC279" s="456"/>
      <c r="AD279" s="456"/>
      <c r="AE279" s="456"/>
      <c r="AF279" s="456"/>
      <c r="AG279" s="456"/>
      <c r="AH279" s="456"/>
      <c r="AI279" s="2"/>
      <c r="AJ279" s="2"/>
      <c r="AK279" s="2"/>
      <c r="AL279" s="2"/>
      <c r="AM279" s="2"/>
      <c r="AN279" s="2"/>
    </row>
    <row r="280" spans="1:40">
      <c r="A280" s="471"/>
      <c r="B280" s="471"/>
      <c r="C280" s="471"/>
      <c r="D280" s="471"/>
      <c r="E280" s="451"/>
      <c r="F280" s="451"/>
      <c r="G280" s="451"/>
      <c r="H280" s="452"/>
      <c r="I280" s="452"/>
      <c r="J280" s="452"/>
      <c r="K280" s="452"/>
      <c r="L280" s="453"/>
      <c r="M280" s="453"/>
      <c r="N280" s="453"/>
      <c r="O280" s="453"/>
      <c r="P280" s="454"/>
      <c r="Q280" s="454"/>
      <c r="R280" s="451"/>
      <c r="S280" s="454"/>
      <c r="T280" s="455"/>
      <c r="U280" s="455"/>
      <c r="V280" s="451"/>
      <c r="W280" s="451"/>
      <c r="X280" s="456"/>
      <c r="Y280" s="456"/>
      <c r="Z280" s="456"/>
      <c r="AA280" s="456"/>
      <c r="AB280" s="456"/>
      <c r="AC280" s="456"/>
      <c r="AD280" s="456"/>
      <c r="AE280" s="456"/>
      <c r="AF280" s="456"/>
      <c r="AG280" s="456"/>
      <c r="AH280" s="456"/>
      <c r="AI280" s="2"/>
      <c r="AJ280" s="2"/>
      <c r="AK280" s="2"/>
      <c r="AL280" s="2"/>
      <c r="AM280" s="2"/>
      <c r="AN280" s="2"/>
    </row>
    <row r="281" spans="1:40">
      <c r="A281" s="471"/>
      <c r="B281" s="471"/>
      <c r="C281" s="471"/>
      <c r="D281" s="471"/>
      <c r="E281" s="451"/>
      <c r="F281" s="451"/>
      <c r="G281" s="451"/>
      <c r="H281" s="452"/>
      <c r="I281" s="452"/>
      <c r="J281" s="452"/>
      <c r="K281" s="452"/>
      <c r="L281" s="453"/>
      <c r="M281" s="453"/>
      <c r="N281" s="453"/>
      <c r="O281" s="453"/>
      <c r="P281" s="454"/>
      <c r="Q281" s="454"/>
      <c r="R281" s="451"/>
      <c r="S281" s="454"/>
      <c r="T281" s="455"/>
      <c r="U281" s="455"/>
      <c r="V281" s="451"/>
      <c r="W281" s="451"/>
      <c r="X281" s="456"/>
      <c r="Y281" s="456"/>
      <c r="Z281" s="456"/>
      <c r="AA281" s="456"/>
      <c r="AB281" s="456"/>
      <c r="AC281" s="456"/>
      <c r="AD281" s="456"/>
      <c r="AE281" s="456"/>
      <c r="AF281" s="456"/>
      <c r="AG281" s="456"/>
      <c r="AH281" s="456"/>
      <c r="AI281" s="2"/>
      <c r="AJ281" s="2"/>
      <c r="AK281" s="2"/>
      <c r="AL281" s="2"/>
      <c r="AM281" s="2"/>
      <c r="AN281" s="2"/>
    </row>
    <row r="282" spans="1:40">
      <c r="A282" s="471"/>
      <c r="B282" s="471"/>
      <c r="C282" s="471"/>
      <c r="D282" s="471"/>
      <c r="E282" s="451"/>
      <c r="F282" s="451"/>
      <c r="G282" s="451"/>
      <c r="H282" s="452"/>
      <c r="I282" s="452"/>
      <c r="J282" s="452"/>
      <c r="K282" s="452"/>
      <c r="L282" s="453"/>
      <c r="M282" s="453"/>
      <c r="N282" s="453"/>
      <c r="O282" s="453"/>
      <c r="P282" s="454"/>
      <c r="Q282" s="454"/>
      <c r="R282" s="451"/>
      <c r="S282" s="454"/>
      <c r="T282" s="455"/>
      <c r="U282" s="455"/>
      <c r="V282" s="451"/>
      <c r="W282" s="451"/>
      <c r="X282" s="456"/>
      <c r="Y282" s="456"/>
      <c r="Z282" s="456"/>
      <c r="AA282" s="456"/>
      <c r="AB282" s="456"/>
      <c r="AC282" s="456"/>
      <c r="AD282" s="456"/>
      <c r="AE282" s="456"/>
      <c r="AF282" s="456"/>
      <c r="AG282" s="456"/>
      <c r="AH282" s="456"/>
      <c r="AI282" s="2"/>
      <c r="AJ282" s="2"/>
      <c r="AK282" s="2"/>
      <c r="AL282" s="2"/>
      <c r="AM282" s="2"/>
      <c r="AN282" s="2"/>
    </row>
    <row r="283" spans="1:40">
      <c r="A283" s="471"/>
      <c r="B283" s="471"/>
      <c r="C283" s="471"/>
      <c r="D283" s="471"/>
      <c r="E283" s="451"/>
      <c r="F283" s="451"/>
      <c r="G283" s="451"/>
      <c r="H283" s="452"/>
      <c r="I283" s="452"/>
      <c r="J283" s="452"/>
      <c r="K283" s="452"/>
      <c r="L283" s="453"/>
      <c r="M283" s="453"/>
      <c r="N283" s="453"/>
      <c r="O283" s="453"/>
      <c r="P283" s="454"/>
      <c r="Q283" s="454"/>
      <c r="R283" s="451"/>
      <c r="S283" s="454"/>
      <c r="T283" s="455"/>
      <c r="U283" s="455"/>
      <c r="V283" s="451"/>
      <c r="W283" s="451"/>
      <c r="X283" s="456"/>
      <c r="Y283" s="456"/>
      <c r="Z283" s="456"/>
      <c r="AA283" s="456"/>
      <c r="AB283" s="456"/>
      <c r="AC283" s="456"/>
      <c r="AD283" s="456"/>
      <c r="AE283" s="456"/>
      <c r="AF283" s="456"/>
      <c r="AG283" s="456"/>
      <c r="AH283" s="456"/>
      <c r="AI283" s="2"/>
      <c r="AJ283" s="2"/>
      <c r="AK283" s="2"/>
      <c r="AL283" s="2"/>
      <c r="AM283" s="2"/>
      <c r="AN283" s="2"/>
    </row>
    <row r="284" spans="1:40">
      <c r="A284" s="471"/>
      <c r="B284" s="471"/>
      <c r="C284" s="471"/>
      <c r="D284" s="471"/>
      <c r="E284" s="451"/>
      <c r="F284" s="451"/>
      <c r="G284" s="451"/>
      <c r="H284" s="452"/>
      <c r="I284" s="452"/>
      <c r="J284" s="452"/>
      <c r="K284" s="452"/>
      <c r="L284" s="453"/>
      <c r="M284" s="453"/>
      <c r="N284" s="453"/>
      <c r="O284" s="453"/>
      <c r="P284" s="454"/>
      <c r="Q284" s="454"/>
      <c r="R284" s="451"/>
      <c r="S284" s="454"/>
      <c r="T284" s="455"/>
      <c r="U284" s="455"/>
      <c r="V284" s="451"/>
      <c r="W284" s="451"/>
      <c r="X284" s="456"/>
      <c r="Y284" s="456"/>
      <c r="Z284" s="456"/>
      <c r="AA284" s="456"/>
      <c r="AB284" s="456"/>
      <c r="AC284" s="456"/>
      <c r="AD284" s="456"/>
      <c r="AE284" s="456"/>
      <c r="AF284" s="456"/>
      <c r="AG284" s="456"/>
      <c r="AH284" s="456"/>
      <c r="AI284" s="2"/>
      <c r="AJ284" s="2"/>
      <c r="AK284" s="2"/>
      <c r="AL284" s="2"/>
      <c r="AM284" s="2"/>
      <c r="AN284" s="2"/>
    </row>
    <row r="285" spans="1:40">
      <c r="A285" s="471"/>
      <c r="B285" s="471"/>
      <c r="C285" s="471"/>
      <c r="D285" s="471"/>
      <c r="E285" s="451"/>
      <c r="F285" s="451"/>
      <c r="G285" s="451"/>
      <c r="H285" s="452"/>
      <c r="I285" s="452"/>
      <c r="J285" s="452"/>
      <c r="K285" s="452"/>
      <c r="L285" s="453"/>
      <c r="M285" s="453"/>
      <c r="N285" s="453"/>
      <c r="O285" s="453"/>
      <c r="P285" s="454"/>
      <c r="Q285" s="454"/>
      <c r="R285" s="451"/>
      <c r="S285" s="454"/>
      <c r="T285" s="455"/>
      <c r="U285" s="455"/>
      <c r="V285" s="451"/>
      <c r="W285" s="451"/>
      <c r="X285" s="456"/>
      <c r="Y285" s="456"/>
      <c r="Z285" s="456"/>
      <c r="AA285" s="456"/>
      <c r="AB285" s="456"/>
      <c r="AC285" s="456"/>
      <c r="AD285" s="456"/>
      <c r="AE285" s="456"/>
      <c r="AF285" s="456"/>
      <c r="AG285" s="456"/>
      <c r="AH285" s="456"/>
      <c r="AI285" s="2"/>
      <c r="AJ285" s="2"/>
      <c r="AK285" s="2"/>
      <c r="AL285" s="2"/>
      <c r="AM285" s="2"/>
      <c r="AN285" s="2"/>
    </row>
    <row r="286" spans="1:40">
      <c r="A286" s="471"/>
      <c r="B286" s="471"/>
      <c r="C286" s="471"/>
      <c r="D286" s="471"/>
      <c r="E286" s="451"/>
      <c r="F286" s="451"/>
      <c r="G286" s="451"/>
      <c r="H286" s="452"/>
      <c r="I286" s="452"/>
      <c r="J286" s="452"/>
      <c r="K286" s="452"/>
      <c r="L286" s="453"/>
      <c r="M286" s="453"/>
      <c r="N286" s="453"/>
      <c r="O286" s="453"/>
      <c r="P286" s="454"/>
      <c r="Q286" s="454"/>
      <c r="R286" s="451"/>
      <c r="S286" s="454"/>
      <c r="T286" s="455"/>
      <c r="U286" s="455"/>
      <c r="V286" s="451"/>
      <c r="W286" s="451"/>
      <c r="X286" s="456"/>
      <c r="Y286" s="456"/>
      <c r="Z286" s="456"/>
      <c r="AA286" s="456"/>
      <c r="AB286" s="456"/>
      <c r="AC286" s="456"/>
      <c r="AD286" s="456"/>
      <c r="AE286" s="456"/>
      <c r="AF286" s="456"/>
      <c r="AG286" s="456"/>
      <c r="AH286" s="456"/>
      <c r="AI286" s="2"/>
      <c r="AJ286" s="2"/>
      <c r="AK286" s="2"/>
      <c r="AL286" s="2"/>
      <c r="AM286" s="2"/>
      <c r="AN286" s="2"/>
    </row>
    <row r="287" spans="1:40">
      <c r="A287" s="471"/>
      <c r="B287" s="471"/>
      <c r="C287" s="471"/>
      <c r="D287" s="471"/>
      <c r="E287" s="451"/>
      <c r="F287" s="451"/>
      <c r="G287" s="451"/>
      <c r="H287" s="452"/>
      <c r="I287" s="452"/>
      <c r="J287" s="452"/>
      <c r="K287" s="452"/>
      <c r="L287" s="453"/>
      <c r="M287" s="453"/>
      <c r="N287" s="453"/>
      <c r="O287" s="453"/>
      <c r="P287" s="454"/>
      <c r="Q287" s="454"/>
      <c r="R287" s="451"/>
      <c r="S287" s="454"/>
      <c r="T287" s="455"/>
      <c r="U287" s="455"/>
      <c r="V287" s="451"/>
      <c r="W287" s="451"/>
      <c r="X287" s="456"/>
      <c r="Y287" s="456"/>
      <c r="Z287" s="456"/>
      <c r="AA287" s="456"/>
      <c r="AB287" s="456"/>
      <c r="AC287" s="456"/>
      <c r="AD287" s="456"/>
      <c r="AE287" s="456"/>
      <c r="AF287" s="456"/>
      <c r="AG287" s="456"/>
      <c r="AH287" s="456"/>
      <c r="AI287" s="2"/>
      <c r="AJ287" s="2"/>
      <c r="AK287" s="2"/>
      <c r="AL287" s="2"/>
      <c r="AM287" s="2"/>
      <c r="AN287" s="2"/>
    </row>
    <row r="288" spans="1:40">
      <c r="A288" s="471"/>
      <c r="B288" s="471"/>
      <c r="C288" s="471"/>
      <c r="D288" s="471"/>
      <c r="E288" s="451"/>
      <c r="F288" s="451"/>
      <c r="G288" s="451"/>
      <c r="H288" s="452"/>
      <c r="I288" s="452"/>
      <c r="J288" s="452"/>
      <c r="K288" s="452"/>
      <c r="L288" s="453"/>
      <c r="M288" s="453"/>
      <c r="N288" s="453"/>
      <c r="O288" s="453"/>
      <c r="P288" s="454"/>
      <c r="Q288" s="454"/>
      <c r="R288" s="451"/>
      <c r="S288" s="454"/>
      <c r="T288" s="455"/>
      <c r="U288" s="455"/>
      <c r="V288" s="451"/>
      <c r="W288" s="451"/>
      <c r="X288" s="456"/>
      <c r="Y288" s="456"/>
      <c r="Z288" s="456"/>
      <c r="AA288" s="456"/>
      <c r="AB288" s="456"/>
      <c r="AC288" s="456"/>
      <c r="AD288" s="456"/>
      <c r="AE288" s="456"/>
      <c r="AF288" s="456"/>
      <c r="AG288" s="456"/>
      <c r="AH288" s="456"/>
      <c r="AI288" s="2"/>
      <c r="AJ288" s="2"/>
      <c r="AK288" s="2"/>
      <c r="AL288" s="2"/>
      <c r="AM288" s="2"/>
      <c r="AN288" s="2"/>
    </row>
    <row r="289" spans="1:40">
      <c r="A289" s="471"/>
      <c r="B289" s="471"/>
      <c r="C289" s="471"/>
      <c r="D289" s="471"/>
      <c r="E289" s="451"/>
      <c r="F289" s="451"/>
      <c r="G289" s="451"/>
      <c r="H289" s="452"/>
      <c r="I289" s="452"/>
      <c r="J289" s="452"/>
      <c r="K289" s="452"/>
      <c r="L289" s="453"/>
      <c r="M289" s="453"/>
      <c r="N289" s="453"/>
      <c r="O289" s="453"/>
      <c r="P289" s="454"/>
      <c r="Q289" s="454"/>
      <c r="R289" s="451"/>
      <c r="S289" s="454"/>
      <c r="T289" s="455"/>
      <c r="U289" s="455"/>
      <c r="V289" s="451"/>
      <c r="W289" s="451"/>
      <c r="X289" s="456"/>
      <c r="Y289" s="456"/>
      <c r="Z289" s="456"/>
      <c r="AA289" s="456"/>
      <c r="AB289" s="456"/>
      <c r="AC289" s="456"/>
      <c r="AD289" s="456"/>
      <c r="AE289" s="456"/>
      <c r="AF289" s="456"/>
      <c r="AG289" s="456"/>
      <c r="AH289" s="456"/>
      <c r="AI289" s="2"/>
      <c r="AJ289" s="2"/>
      <c r="AK289" s="2"/>
      <c r="AL289" s="2"/>
      <c r="AM289" s="2"/>
      <c r="AN289" s="2"/>
    </row>
    <row r="290" spans="1:40">
      <c r="A290" s="471"/>
      <c r="B290" s="471"/>
      <c r="C290" s="471"/>
      <c r="D290" s="471"/>
      <c r="E290" s="451"/>
      <c r="F290" s="451"/>
      <c r="G290" s="451"/>
      <c r="H290" s="452"/>
      <c r="I290" s="452"/>
      <c r="J290" s="452"/>
      <c r="K290" s="452"/>
      <c r="L290" s="453"/>
      <c r="M290" s="453"/>
      <c r="N290" s="453"/>
      <c r="O290" s="453"/>
      <c r="P290" s="454"/>
      <c r="Q290" s="454"/>
      <c r="R290" s="451"/>
      <c r="S290" s="454"/>
      <c r="T290" s="455"/>
      <c r="U290" s="455"/>
      <c r="V290" s="451"/>
      <c r="W290" s="451"/>
      <c r="X290" s="456"/>
      <c r="Y290" s="456"/>
      <c r="Z290" s="456"/>
      <c r="AA290" s="456"/>
      <c r="AB290" s="456"/>
      <c r="AC290" s="456"/>
      <c r="AD290" s="456"/>
      <c r="AE290" s="456"/>
      <c r="AF290" s="456"/>
      <c r="AG290" s="456"/>
      <c r="AH290" s="456"/>
      <c r="AI290" s="2"/>
      <c r="AJ290" s="2"/>
      <c r="AK290" s="2"/>
      <c r="AL290" s="2"/>
      <c r="AM290" s="2"/>
      <c r="AN290" s="2"/>
    </row>
    <row r="291" spans="1:40">
      <c r="A291" s="471"/>
      <c r="B291" s="471"/>
      <c r="C291" s="471"/>
      <c r="D291" s="471"/>
      <c r="E291" s="451"/>
      <c r="F291" s="451"/>
      <c r="G291" s="451"/>
      <c r="H291" s="452"/>
      <c r="I291" s="452"/>
      <c r="J291" s="452"/>
      <c r="K291" s="452"/>
      <c r="L291" s="453"/>
      <c r="M291" s="453"/>
      <c r="N291" s="453"/>
      <c r="O291" s="453"/>
      <c r="P291" s="454"/>
      <c r="Q291" s="454"/>
      <c r="R291" s="451"/>
      <c r="S291" s="454"/>
      <c r="T291" s="455"/>
      <c r="U291" s="455"/>
      <c r="V291" s="451"/>
      <c r="W291" s="451"/>
      <c r="X291" s="456"/>
      <c r="Y291" s="456"/>
      <c r="Z291" s="456"/>
      <c r="AA291" s="456"/>
      <c r="AB291" s="456"/>
      <c r="AC291" s="456"/>
      <c r="AD291" s="456"/>
      <c r="AE291" s="456"/>
      <c r="AF291" s="456"/>
      <c r="AG291" s="456"/>
      <c r="AH291" s="456"/>
      <c r="AI291" s="2"/>
      <c r="AJ291" s="2"/>
      <c r="AK291" s="2"/>
      <c r="AL291" s="2"/>
      <c r="AM291" s="2"/>
      <c r="AN291" s="2"/>
    </row>
    <row r="292" spans="1:40">
      <c r="A292" s="471"/>
      <c r="B292" s="471"/>
      <c r="C292" s="471"/>
      <c r="D292" s="471"/>
      <c r="E292" s="451"/>
      <c r="F292" s="451"/>
      <c r="G292" s="451"/>
      <c r="H292" s="452"/>
      <c r="I292" s="452"/>
      <c r="J292" s="452"/>
      <c r="K292" s="452"/>
      <c r="L292" s="453"/>
      <c r="M292" s="453"/>
      <c r="N292" s="453"/>
      <c r="O292" s="453"/>
      <c r="P292" s="454"/>
      <c r="Q292" s="454"/>
      <c r="R292" s="451"/>
      <c r="S292" s="454"/>
      <c r="T292" s="455"/>
      <c r="U292" s="455"/>
      <c r="V292" s="451"/>
      <c r="W292" s="451"/>
      <c r="X292" s="456"/>
      <c r="Y292" s="456"/>
      <c r="Z292" s="456"/>
      <c r="AA292" s="456"/>
      <c r="AB292" s="456"/>
      <c r="AC292" s="456"/>
      <c r="AD292" s="456"/>
      <c r="AE292" s="456"/>
      <c r="AF292" s="456"/>
      <c r="AG292" s="456"/>
      <c r="AH292" s="456"/>
      <c r="AI292" s="2"/>
      <c r="AJ292" s="2"/>
      <c r="AK292" s="2"/>
      <c r="AL292" s="2"/>
      <c r="AM292" s="2"/>
      <c r="AN292" s="2"/>
    </row>
    <row r="293" spans="1:40">
      <c r="A293" s="471"/>
      <c r="B293" s="471"/>
      <c r="C293" s="471"/>
      <c r="D293" s="471"/>
      <c r="E293" s="451"/>
      <c r="F293" s="451"/>
      <c r="G293" s="451"/>
      <c r="H293" s="452"/>
      <c r="I293" s="452"/>
      <c r="J293" s="452"/>
      <c r="K293" s="452"/>
      <c r="L293" s="453"/>
      <c r="M293" s="453"/>
      <c r="N293" s="453"/>
      <c r="O293" s="453"/>
      <c r="P293" s="454"/>
      <c r="Q293" s="454"/>
      <c r="R293" s="451"/>
      <c r="S293" s="454"/>
      <c r="T293" s="455"/>
      <c r="U293" s="455"/>
      <c r="V293" s="451"/>
      <c r="W293" s="451"/>
      <c r="X293" s="456"/>
      <c r="Y293" s="456"/>
      <c r="Z293" s="456"/>
      <c r="AA293" s="456"/>
      <c r="AB293" s="456"/>
      <c r="AC293" s="456"/>
      <c r="AD293" s="456"/>
      <c r="AE293" s="456"/>
      <c r="AF293" s="456"/>
      <c r="AG293" s="456"/>
      <c r="AH293" s="456"/>
      <c r="AI293" s="2"/>
      <c r="AJ293" s="2"/>
      <c r="AK293" s="2"/>
      <c r="AL293" s="2"/>
      <c r="AM293" s="2"/>
      <c r="AN293" s="2"/>
    </row>
    <row r="294" spans="1:40">
      <c r="A294" s="471"/>
      <c r="B294" s="471"/>
      <c r="C294" s="471"/>
      <c r="D294" s="471"/>
      <c r="E294" s="451"/>
      <c r="F294" s="451"/>
      <c r="G294" s="451"/>
      <c r="H294" s="452"/>
      <c r="I294" s="452"/>
      <c r="J294" s="452"/>
      <c r="K294" s="452"/>
      <c r="L294" s="453"/>
      <c r="M294" s="453"/>
      <c r="N294" s="453"/>
      <c r="O294" s="453"/>
      <c r="P294" s="454"/>
      <c r="Q294" s="454"/>
      <c r="R294" s="451"/>
      <c r="S294" s="454"/>
      <c r="T294" s="455"/>
      <c r="U294" s="455"/>
      <c r="V294" s="451"/>
      <c r="W294" s="451"/>
      <c r="X294" s="456"/>
      <c r="Y294" s="456"/>
      <c r="Z294" s="456"/>
      <c r="AA294" s="456"/>
      <c r="AB294" s="456"/>
      <c r="AC294" s="456"/>
      <c r="AD294" s="456"/>
      <c r="AE294" s="456"/>
      <c r="AF294" s="456"/>
      <c r="AG294" s="456"/>
      <c r="AH294" s="456"/>
      <c r="AI294" s="2"/>
      <c r="AJ294" s="2"/>
      <c r="AK294" s="2"/>
      <c r="AL294" s="2"/>
      <c r="AM294" s="2"/>
      <c r="AN294" s="2"/>
    </row>
    <row r="295" spans="1:40">
      <c r="A295" s="471"/>
      <c r="B295" s="471"/>
      <c r="C295" s="471"/>
      <c r="D295" s="471"/>
      <c r="E295" s="451"/>
      <c r="F295" s="451"/>
      <c r="G295" s="451"/>
      <c r="H295" s="452"/>
      <c r="I295" s="452"/>
      <c r="J295" s="452"/>
      <c r="K295" s="452"/>
      <c r="L295" s="453"/>
      <c r="M295" s="453"/>
      <c r="N295" s="453"/>
      <c r="O295" s="453"/>
      <c r="P295" s="454"/>
      <c r="Q295" s="454"/>
      <c r="R295" s="451"/>
      <c r="S295" s="454"/>
      <c r="T295" s="455"/>
      <c r="U295" s="455"/>
      <c r="V295" s="451"/>
      <c r="W295" s="451"/>
      <c r="X295" s="456"/>
      <c r="Y295" s="456"/>
      <c r="Z295" s="456"/>
      <c r="AA295" s="456"/>
      <c r="AB295" s="456"/>
      <c r="AC295" s="456"/>
      <c r="AD295" s="456"/>
      <c r="AE295" s="456"/>
      <c r="AF295" s="456"/>
      <c r="AG295" s="456"/>
      <c r="AH295" s="456"/>
      <c r="AI295" s="2"/>
      <c r="AJ295" s="2"/>
      <c r="AK295" s="2"/>
      <c r="AL295" s="2"/>
      <c r="AM295" s="2"/>
      <c r="AN295" s="2"/>
    </row>
    <row r="296" spans="1:40">
      <c r="A296" s="471"/>
      <c r="B296" s="471"/>
      <c r="C296" s="471"/>
      <c r="D296" s="471"/>
      <c r="E296" s="451"/>
      <c r="F296" s="451"/>
      <c r="G296" s="451"/>
      <c r="H296" s="452"/>
      <c r="I296" s="452"/>
      <c r="J296" s="452"/>
      <c r="K296" s="452"/>
      <c r="L296" s="453"/>
      <c r="M296" s="453"/>
      <c r="N296" s="453"/>
      <c r="O296" s="453"/>
      <c r="P296" s="454"/>
      <c r="Q296" s="454"/>
      <c r="R296" s="451"/>
      <c r="S296" s="454"/>
      <c r="T296" s="455"/>
      <c r="U296" s="455"/>
      <c r="V296" s="451"/>
      <c r="W296" s="451"/>
      <c r="X296" s="456"/>
      <c r="Y296" s="456"/>
      <c r="Z296" s="456"/>
      <c r="AA296" s="456"/>
      <c r="AB296" s="456"/>
      <c r="AC296" s="456"/>
      <c r="AD296" s="456"/>
      <c r="AE296" s="456"/>
      <c r="AF296" s="456"/>
      <c r="AG296" s="456"/>
      <c r="AH296" s="456"/>
      <c r="AI296" s="2"/>
      <c r="AJ296" s="2"/>
      <c r="AK296" s="2"/>
      <c r="AL296" s="2"/>
      <c r="AM296" s="2"/>
      <c r="AN296" s="2"/>
    </row>
    <row r="297" spans="1:40">
      <c r="A297" s="471"/>
      <c r="B297" s="471"/>
      <c r="C297" s="471"/>
      <c r="D297" s="471"/>
      <c r="E297" s="451"/>
      <c r="F297" s="451"/>
      <c r="G297" s="451"/>
      <c r="H297" s="452"/>
      <c r="I297" s="452"/>
      <c r="J297" s="452"/>
      <c r="K297" s="452"/>
      <c r="L297" s="453"/>
      <c r="M297" s="453"/>
      <c r="N297" s="453"/>
      <c r="O297" s="453"/>
      <c r="P297" s="454"/>
      <c r="Q297" s="454"/>
      <c r="R297" s="451"/>
      <c r="S297" s="454"/>
      <c r="T297" s="455"/>
      <c r="U297" s="455"/>
      <c r="V297" s="451"/>
      <c r="W297" s="451"/>
      <c r="X297" s="456"/>
      <c r="Y297" s="456"/>
      <c r="Z297" s="456"/>
      <c r="AA297" s="456"/>
      <c r="AB297" s="456"/>
      <c r="AC297" s="456"/>
      <c r="AD297" s="456"/>
      <c r="AE297" s="456"/>
      <c r="AF297" s="456"/>
      <c r="AG297" s="456"/>
      <c r="AH297" s="456"/>
      <c r="AI297" s="2"/>
      <c r="AJ297" s="2"/>
      <c r="AK297" s="2"/>
      <c r="AL297" s="2"/>
      <c r="AM297" s="2"/>
      <c r="AN297" s="2"/>
    </row>
    <row r="298" spans="1:40">
      <c r="A298" s="471"/>
      <c r="B298" s="471"/>
      <c r="C298" s="471"/>
      <c r="D298" s="471"/>
      <c r="E298" s="451"/>
      <c r="F298" s="451"/>
      <c r="G298" s="451"/>
      <c r="H298" s="452"/>
      <c r="I298" s="452"/>
      <c r="J298" s="452"/>
      <c r="K298" s="452"/>
      <c r="L298" s="453"/>
      <c r="M298" s="453"/>
      <c r="N298" s="453"/>
      <c r="O298" s="453"/>
      <c r="P298" s="454"/>
      <c r="Q298" s="454"/>
      <c r="R298" s="451"/>
      <c r="S298" s="454"/>
      <c r="T298" s="455"/>
      <c r="U298" s="455"/>
      <c r="V298" s="451"/>
      <c r="W298" s="451"/>
      <c r="X298" s="456"/>
      <c r="Y298" s="456"/>
      <c r="Z298" s="456"/>
      <c r="AA298" s="456"/>
      <c r="AB298" s="456"/>
      <c r="AC298" s="456"/>
      <c r="AD298" s="456"/>
      <c r="AE298" s="456"/>
      <c r="AF298" s="456"/>
      <c r="AG298" s="456"/>
      <c r="AH298" s="456"/>
      <c r="AI298" s="2"/>
      <c r="AJ298" s="2"/>
      <c r="AK298" s="2"/>
      <c r="AL298" s="2"/>
      <c r="AM298" s="2"/>
      <c r="AN298" s="2"/>
    </row>
    <row r="299" spans="1:40">
      <c r="A299" s="471"/>
      <c r="B299" s="471"/>
      <c r="C299" s="471"/>
      <c r="D299" s="471"/>
      <c r="E299" s="451"/>
      <c r="F299" s="451"/>
      <c r="G299" s="451"/>
      <c r="H299" s="452"/>
      <c r="I299" s="452"/>
      <c r="J299" s="452"/>
      <c r="K299" s="452"/>
      <c r="L299" s="453"/>
      <c r="M299" s="453"/>
      <c r="N299" s="453"/>
      <c r="O299" s="453"/>
      <c r="P299" s="454"/>
      <c r="Q299" s="454"/>
      <c r="R299" s="451"/>
      <c r="S299" s="454"/>
      <c r="T299" s="455"/>
      <c r="U299" s="455"/>
      <c r="V299" s="451"/>
      <c r="W299" s="451"/>
      <c r="X299" s="456"/>
      <c r="Y299" s="456"/>
      <c r="Z299" s="456"/>
      <c r="AA299" s="456"/>
      <c r="AB299" s="456"/>
      <c r="AC299" s="456"/>
      <c r="AD299" s="456"/>
      <c r="AE299" s="456"/>
      <c r="AF299" s="456"/>
      <c r="AG299" s="456"/>
      <c r="AH299" s="456"/>
      <c r="AI299" s="2"/>
      <c r="AJ299" s="2"/>
      <c r="AK299" s="2"/>
      <c r="AL299" s="2"/>
      <c r="AM299" s="2"/>
      <c r="AN299" s="2"/>
    </row>
    <row r="300" spans="1:40">
      <c r="A300" s="471"/>
      <c r="B300" s="471"/>
      <c r="C300" s="471"/>
      <c r="D300" s="471"/>
      <c r="E300" s="451"/>
      <c r="F300" s="451"/>
      <c r="G300" s="451"/>
      <c r="H300" s="452"/>
      <c r="I300" s="452"/>
      <c r="J300" s="452"/>
      <c r="K300" s="452"/>
      <c r="L300" s="453"/>
      <c r="M300" s="453"/>
      <c r="N300" s="453"/>
      <c r="O300" s="453"/>
      <c r="P300" s="454"/>
      <c r="Q300" s="454"/>
      <c r="R300" s="451"/>
      <c r="S300" s="454"/>
      <c r="T300" s="455"/>
      <c r="U300" s="455"/>
      <c r="V300" s="451"/>
      <c r="W300" s="451"/>
      <c r="X300" s="456"/>
      <c r="Y300" s="456"/>
      <c r="Z300" s="456"/>
      <c r="AA300" s="456"/>
      <c r="AB300" s="456"/>
      <c r="AC300" s="456"/>
      <c r="AD300" s="456"/>
      <c r="AE300" s="456"/>
      <c r="AF300" s="456"/>
      <c r="AG300" s="456"/>
      <c r="AH300" s="456"/>
      <c r="AI300" s="2"/>
      <c r="AJ300" s="2"/>
      <c r="AK300" s="2"/>
      <c r="AL300" s="2"/>
      <c r="AM300" s="2"/>
      <c r="AN300" s="2"/>
    </row>
    <row r="301" spans="1:40">
      <c r="A301" s="471"/>
      <c r="B301" s="471"/>
      <c r="C301" s="471"/>
      <c r="D301" s="471"/>
      <c r="E301" s="451"/>
      <c r="F301" s="451"/>
      <c r="G301" s="451"/>
      <c r="H301" s="452"/>
      <c r="I301" s="452"/>
      <c r="J301" s="452"/>
      <c r="K301" s="452"/>
      <c r="L301" s="453"/>
      <c r="M301" s="453"/>
      <c r="N301" s="453"/>
      <c r="O301" s="453"/>
      <c r="P301" s="454"/>
      <c r="Q301" s="454"/>
      <c r="R301" s="451"/>
      <c r="S301" s="454"/>
      <c r="T301" s="455"/>
      <c r="U301" s="455"/>
      <c r="V301" s="451"/>
      <c r="W301" s="451"/>
      <c r="X301" s="456"/>
      <c r="Y301" s="456"/>
      <c r="Z301" s="456"/>
      <c r="AA301" s="456"/>
      <c r="AB301" s="456"/>
      <c r="AC301" s="456"/>
      <c r="AD301" s="456"/>
      <c r="AE301" s="456"/>
      <c r="AF301" s="456"/>
      <c r="AG301" s="456"/>
      <c r="AH301" s="456"/>
      <c r="AI301" s="2"/>
      <c r="AJ301" s="2"/>
      <c r="AK301" s="2"/>
      <c r="AL301" s="2"/>
      <c r="AM301" s="2"/>
      <c r="AN301" s="2"/>
    </row>
    <row r="302" spans="1:40">
      <c r="A302" s="471"/>
      <c r="B302" s="471"/>
      <c r="C302" s="471"/>
      <c r="D302" s="471"/>
      <c r="E302" s="451"/>
      <c r="F302" s="451"/>
      <c r="G302" s="451"/>
      <c r="H302" s="452"/>
      <c r="I302" s="452"/>
      <c r="J302" s="452"/>
      <c r="K302" s="452"/>
      <c r="L302" s="453"/>
      <c r="M302" s="453"/>
      <c r="N302" s="453"/>
      <c r="O302" s="453"/>
      <c r="P302" s="454"/>
      <c r="Q302" s="454"/>
      <c r="R302" s="451"/>
      <c r="S302" s="454"/>
      <c r="T302" s="455"/>
      <c r="U302" s="455"/>
      <c r="V302" s="451"/>
      <c r="W302" s="451"/>
      <c r="X302" s="456"/>
      <c r="Y302" s="456"/>
      <c r="Z302" s="456"/>
      <c r="AA302" s="456"/>
      <c r="AB302" s="456"/>
      <c r="AC302" s="456"/>
      <c r="AD302" s="456"/>
      <c r="AE302" s="456"/>
      <c r="AF302" s="456"/>
      <c r="AG302" s="456"/>
      <c r="AH302" s="456"/>
      <c r="AI302" s="2"/>
      <c r="AJ302" s="2"/>
      <c r="AK302" s="2"/>
      <c r="AL302" s="2"/>
      <c r="AM302" s="2"/>
      <c r="AN302" s="2"/>
    </row>
    <row r="303" spans="1:40">
      <c r="A303" s="471"/>
      <c r="B303" s="471"/>
      <c r="C303" s="471"/>
      <c r="D303" s="471"/>
      <c r="E303" s="451"/>
      <c r="F303" s="451"/>
      <c r="G303" s="451"/>
      <c r="H303" s="452"/>
      <c r="I303" s="452"/>
      <c r="J303" s="452"/>
      <c r="K303" s="452"/>
      <c r="L303" s="453"/>
      <c r="M303" s="453"/>
      <c r="N303" s="453"/>
      <c r="O303" s="453"/>
      <c r="P303" s="454"/>
      <c r="Q303" s="454"/>
      <c r="R303" s="451"/>
      <c r="S303" s="454"/>
      <c r="T303" s="455"/>
      <c r="U303" s="455"/>
      <c r="V303" s="451"/>
      <c r="W303" s="451"/>
      <c r="X303" s="456"/>
      <c r="Y303" s="456"/>
      <c r="Z303" s="456"/>
      <c r="AA303" s="456"/>
      <c r="AB303" s="456"/>
      <c r="AC303" s="456"/>
      <c r="AD303" s="456"/>
      <c r="AE303" s="456"/>
      <c r="AF303" s="456"/>
      <c r="AG303" s="456"/>
      <c r="AH303" s="456"/>
      <c r="AI303" s="2"/>
      <c r="AJ303" s="2"/>
      <c r="AK303" s="2"/>
      <c r="AL303" s="2"/>
      <c r="AM303" s="2"/>
      <c r="AN303" s="2"/>
    </row>
    <row r="304" spans="1:40">
      <c r="A304" s="471"/>
      <c r="B304" s="471"/>
      <c r="C304" s="471"/>
      <c r="D304" s="471"/>
      <c r="E304" s="451"/>
      <c r="F304" s="451"/>
      <c r="G304" s="451"/>
      <c r="H304" s="452"/>
      <c r="I304" s="452"/>
      <c r="J304" s="452"/>
      <c r="K304" s="452"/>
      <c r="L304" s="453"/>
      <c r="M304" s="453"/>
      <c r="N304" s="453"/>
      <c r="O304" s="453"/>
      <c r="P304" s="454"/>
      <c r="Q304" s="454"/>
      <c r="R304" s="451"/>
      <c r="S304" s="454"/>
      <c r="T304" s="455"/>
      <c r="U304" s="455"/>
      <c r="V304" s="451"/>
      <c r="W304" s="451"/>
      <c r="X304" s="456"/>
      <c r="Y304" s="456"/>
      <c r="Z304" s="456"/>
      <c r="AA304" s="456"/>
      <c r="AB304" s="456"/>
      <c r="AC304" s="456"/>
      <c r="AD304" s="456"/>
      <c r="AE304" s="456"/>
      <c r="AF304" s="456"/>
      <c r="AG304" s="456"/>
      <c r="AH304" s="456"/>
      <c r="AI304" s="2"/>
      <c r="AJ304" s="2"/>
      <c r="AK304" s="2"/>
      <c r="AL304" s="2"/>
      <c r="AM304" s="2"/>
      <c r="AN304" s="2"/>
    </row>
    <row r="305" spans="1:40">
      <c r="A305" s="471"/>
      <c r="B305" s="471"/>
      <c r="C305" s="471"/>
      <c r="D305" s="471"/>
      <c r="E305" s="451"/>
      <c r="F305" s="451"/>
      <c r="G305" s="451"/>
      <c r="H305" s="452"/>
      <c r="I305" s="452"/>
      <c r="J305" s="452"/>
      <c r="K305" s="452"/>
      <c r="L305" s="453"/>
      <c r="M305" s="453"/>
      <c r="N305" s="453"/>
      <c r="O305" s="453"/>
      <c r="P305" s="454"/>
      <c r="Q305" s="454"/>
      <c r="R305" s="451"/>
      <c r="S305" s="454"/>
      <c r="T305" s="455"/>
      <c r="U305" s="455"/>
      <c r="V305" s="451"/>
      <c r="W305" s="451"/>
      <c r="X305" s="456"/>
      <c r="Y305" s="456"/>
      <c r="Z305" s="456"/>
      <c r="AA305" s="456"/>
      <c r="AB305" s="456"/>
      <c r="AC305" s="456"/>
      <c r="AD305" s="456"/>
      <c r="AE305" s="456"/>
      <c r="AF305" s="456"/>
      <c r="AG305" s="456"/>
      <c r="AH305" s="456"/>
      <c r="AI305" s="2"/>
      <c r="AJ305" s="2"/>
      <c r="AK305" s="2"/>
      <c r="AL305" s="2"/>
      <c r="AM305" s="2"/>
      <c r="AN305" s="2"/>
    </row>
    <row r="306" spans="1:40">
      <c r="A306" s="471"/>
      <c r="B306" s="471"/>
      <c r="C306" s="471"/>
      <c r="D306" s="471"/>
      <c r="E306" s="451"/>
      <c r="F306" s="451"/>
      <c r="G306" s="451"/>
      <c r="H306" s="452"/>
      <c r="I306" s="452"/>
      <c r="J306" s="452"/>
      <c r="K306" s="452"/>
      <c r="L306" s="453"/>
      <c r="M306" s="453"/>
      <c r="N306" s="453"/>
      <c r="O306" s="453"/>
      <c r="P306" s="454"/>
      <c r="Q306" s="454"/>
      <c r="R306" s="451"/>
      <c r="S306" s="454"/>
      <c r="T306" s="455"/>
      <c r="U306" s="455"/>
      <c r="V306" s="451"/>
      <c r="W306" s="451"/>
      <c r="X306" s="456"/>
      <c r="Y306" s="456"/>
      <c r="Z306" s="456"/>
      <c r="AA306" s="456"/>
      <c r="AB306" s="456"/>
      <c r="AC306" s="456"/>
      <c r="AD306" s="456"/>
      <c r="AE306" s="456"/>
      <c r="AF306" s="456"/>
      <c r="AG306" s="456"/>
      <c r="AH306" s="456"/>
      <c r="AI306" s="2"/>
      <c r="AJ306" s="2"/>
      <c r="AK306" s="2"/>
      <c r="AL306" s="2"/>
      <c r="AM306" s="2"/>
      <c r="AN306" s="2"/>
    </row>
    <row r="307" spans="1:40">
      <c r="A307" s="471"/>
      <c r="B307" s="471"/>
      <c r="C307" s="471"/>
      <c r="D307" s="471"/>
      <c r="E307" s="451"/>
      <c r="F307" s="451"/>
      <c r="G307" s="451"/>
      <c r="H307" s="452"/>
      <c r="I307" s="452"/>
      <c r="J307" s="452"/>
      <c r="K307" s="452"/>
      <c r="L307" s="453"/>
      <c r="M307" s="453"/>
      <c r="N307" s="453"/>
      <c r="O307" s="453"/>
      <c r="P307" s="454"/>
      <c r="Q307" s="454"/>
      <c r="R307" s="451"/>
      <c r="S307" s="454"/>
      <c r="T307" s="455"/>
      <c r="U307" s="455"/>
      <c r="V307" s="451"/>
      <c r="W307" s="451"/>
      <c r="X307" s="456"/>
      <c r="Y307" s="456"/>
      <c r="Z307" s="456"/>
      <c r="AA307" s="456"/>
      <c r="AB307" s="456"/>
      <c r="AC307" s="456"/>
      <c r="AD307" s="456"/>
      <c r="AE307" s="456"/>
      <c r="AF307" s="456"/>
      <c r="AG307" s="456"/>
      <c r="AH307" s="456"/>
      <c r="AI307" s="2"/>
      <c r="AJ307" s="2"/>
      <c r="AK307" s="2"/>
      <c r="AL307" s="2"/>
      <c r="AM307" s="2"/>
      <c r="AN307" s="2"/>
    </row>
    <row r="308" spans="1:40">
      <c r="A308" s="471"/>
      <c r="B308" s="471"/>
      <c r="C308" s="471"/>
      <c r="D308" s="471"/>
      <c r="E308" s="451"/>
      <c r="F308" s="451"/>
      <c r="G308" s="451"/>
      <c r="H308" s="452"/>
      <c r="I308" s="452"/>
      <c r="J308" s="452"/>
      <c r="K308" s="452"/>
      <c r="L308" s="453"/>
      <c r="M308" s="453"/>
      <c r="N308" s="453"/>
      <c r="O308" s="453"/>
      <c r="P308" s="454"/>
      <c r="Q308" s="454"/>
      <c r="R308" s="451"/>
      <c r="S308" s="454"/>
      <c r="T308" s="455"/>
      <c r="U308" s="455"/>
      <c r="V308" s="451"/>
      <c r="W308" s="451"/>
      <c r="X308" s="456"/>
      <c r="Y308" s="456"/>
      <c r="Z308" s="456"/>
      <c r="AA308" s="456"/>
      <c r="AB308" s="456"/>
      <c r="AC308" s="456"/>
      <c r="AD308" s="456"/>
      <c r="AE308" s="456"/>
      <c r="AF308" s="456"/>
      <c r="AG308" s="456"/>
      <c r="AH308" s="456"/>
      <c r="AI308" s="2"/>
      <c r="AJ308" s="2"/>
      <c r="AK308" s="2"/>
      <c r="AL308" s="2"/>
      <c r="AM308" s="2"/>
      <c r="AN308" s="2"/>
    </row>
    <row r="309" spans="1:40">
      <c r="A309" s="471"/>
      <c r="B309" s="471"/>
      <c r="C309" s="471"/>
      <c r="D309" s="471"/>
      <c r="E309" s="451"/>
      <c r="F309" s="451"/>
      <c r="G309" s="451"/>
      <c r="H309" s="452"/>
      <c r="I309" s="452"/>
      <c r="J309" s="452"/>
      <c r="K309" s="452"/>
      <c r="L309" s="453"/>
      <c r="M309" s="453"/>
      <c r="N309" s="453"/>
      <c r="O309" s="453"/>
      <c r="P309" s="454"/>
      <c r="Q309" s="454"/>
      <c r="R309" s="451"/>
      <c r="S309" s="454"/>
      <c r="T309" s="455"/>
      <c r="U309" s="455"/>
      <c r="V309" s="451"/>
      <c r="W309" s="451"/>
      <c r="X309" s="456"/>
      <c r="Y309" s="456"/>
      <c r="Z309" s="456"/>
      <c r="AA309" s="456"/>
      <c r="AB309" s="456"/>
      <c r="AC309" s="456"/>
      <c r="AD309" s="456"/>
      <c r="AE309" s="456"/>
      <c r="AF309" s="456"/>
      <c r="AG309" s="456"/>
      <c r="AH309" s="456"/>
      <c r="AI309" s="2"/>
      <c r="AJ309" s="2"/>
      <c r="AK309" s="2"/>
      <c r="AL309" s="2"/>
      <c r="AM309" s="2"/>
      <c r="AN309" s="2"/>
    </row>
    <row r="310" spans="1:40">
      <c r="A310" s="471"/>
      <c r="B310" s="471"/>
      <c r="C310" s="471"/>
      <c r="D310" s="471"/>
      <c r="E310" s="451"/>
      <c r="F310" s="451"/>
      <c r="G310" s="451"/>
      <c r="H310" s="452"/>
      <c r="I310" s="452"/>
      <c r="J310" s="452"/>
      <c r="K310" s="452"/>
      <c r="L310" s="453"/>
      <c r="M310" s="453"/>
      <c r="N310" s="453"/>
      <c r="O310" s="453"/>
      <c r="P310" s="454"/>
      <c r="Q310" s="454"/>
      <c r="R310" s="451"/>
      <c r="S310" s="454"/>
      <c r="T310" s="455"/>
      <c r="U310" s="455"/>
      <c r="V310" s="451"/>
      <c r="W310" s="451"/>
      <c r="X310" s="456"/>
      <c r="Y310" s="456"/>
      <c r="Z310" s="456"/>
      <c r="AA310" s="456"/>
      <c r="AB310" s="456"/>
      <c r="AC310" s="456"/>
      <c r="AD310" s="456"/>
      <c r="AE310" s="456"/>
      <c r="AF310" s="456"/>
      <c r="AG310" s="456"/>
      <c r="AH310" s="456"/>
      <c r="AI310" s="2"/>
      <c r="AJ310" s="2"/>
      <c r="AK310" s="2"/>
      <c r="AL310" s="2"/>
      <c r="AM310" s="2"/>
      <c r="AN310" s="2"/>
    </row>
    <row r="311" spans="1:40">
      <c r="A311" s="471"/>
      <c r="B311" s="471"/>
      <c r="C311" s="471"/>
      <c r="D311" s="471"/>
      <c r="E311" s="451"/>
      <c r="F311" s="451"/>
      <c r="G311" s="451"/>
      <c r="H311" s="452"/>
      <c r="I311" s="452"/>
      <c r="J311" s="452"/>
      <c r="K311" s="452"/>
      <c r="L311" s="453"/>
      <c r="M311" s="453"/>
      <c r="N311" s="453"/>
      <c r="O311" s="453"/>
      <c r="P311" s="454"/>
      <c r="Q311" s="454"/>
      <c r="R311" s="451"/>
      <c r="S311" s="454"/>
      <c r="T311" s="455"/>
      <c r="U311" s="455"/>
      <c r="V311" s="451"/>
      <c r="W311" s="451"/>
      <c r="X311" s="456"/>
      <c r="Y311" s="456"/>
      <c r="Z311" s="456"/>
      <c r="AA311" s="456"/>
      <c r="AB311" s="456"/>
      <c r="AC311" s="456"/>
      <c r="AD311" s="456"/>
      <c r="AE311" s="456"/>
      <c r="AF311" s="456"/>
      <c r="AG311" s="456"/>
      <c r="AH311" s="456"/>
      <c r="AI311" s="2"/>
      <c r="AJ311" s="2"/>
      <c r="AK311" s="2"/>
      <c r="AL311" s="2"/>
      <c r="AM311" s="2"/>
      <c r="AN311" s="2"/>
    </row>
    <row r="312" spans="1:40">
      <c r="A312" s="471"/>
      <c r="B312" s="471"/>
      <c r="C312" s="471"/>
      <c r="D312" s="471"/>
      <c r="E312" s="451"/>
      <c r="F312" s="451"/>
      <c r="G312" s="451"/>
      <c r="H312" s="452"/>
      <c r="I312" s="452"/>
      <c r="J312" s="452"/>
      <c r="K312" s="452"/>
      <c r="L312" s="453"/>
      <c r="M312" s="453"/>
      <c r="N312" s="453"/>
      <c r="O312" s="453"/>
      <c r="P312" s="454"/>
      <c r="Q312" s="454"/>
      <c r="R312" s="451"/>
      <c r="S312" s="454"/>
      <c r="T312" s="455"/>
      <c r="U312" s="455"/>
      <c r="V312" s="451"/>
      <c r="W312" s="451"/>
      <c r="X312" s="456"/>
      <c r="Y312" s="456"/>
      <c r="Z312" s="456"/>
      <c r="AA312" s="456"/>
      <c r="AB312" s="456"/>
      <c r="AC312" s="456"/>
      <c r="AD312" s="456"/>
      <c r="AE312" s="456"/>
      <c r="AF312" s="456"/>
      <c r="AG312" s="456"/>
      <c r="AH312" s="456"/>
      <c r="AI312" s="2"/>
      <c r="AJ312" s="2"/>
      <c r="AK312" s="2"/>
      <c r="AL312" s="2"/>
      <c r="AM312" s="2"/>
      <c r="AN312" s="2"/>
    </row>
    <row r="313" spans="1:40">
      <c r="A313" s="471"/>
      <c r="B313" s="471"/>
      <c r="C313" s="471"/>
      <c r="D313" s="471"/>
      <c r="E313" s="451"/>
      <c r="F313" s="451"/>
      <c r="G313" s="451"/>
      <c r="H313" s="452"/>
      <c r="I313" s="452"/>
      <c r="J313" s="452"/>
      <c r="K313" s="452"/>
      <c r="L313" s="453"/>
      <c r="M313" s="453"/>
      <c r="N313" s="453"/>
      <c r="O313" s="453"/>
      <c r="P313" s="454"/>
      <c r="Q313" s="454"/>
      <c r="R313" s="451"/>
      <c r="S313" s="454"/>
      <c r="T313" s="455"/>
      <c r="U313" s="455"/>
      <c r="V313" s="451"/>
      <c r="W313" s="451"/>
      <c r="X313" s="456"/>
      <c r="Y313" s="456"/>
      <c r="Z313" s="456"/>
      <c r="AA313" s="456"/>
      <c r="AB313" s="456"/>
      <c r="AC313" s="456"/>
      <c r="AD313" s="456"/>
      <c r="AE313" s="456"/>
      <c r="AF313" s="456"/>
      <c r="AG313" s="456"/>
      <c r="AH313" s="456"/>
      <c r="AI313" s="2"/>
      <c r="AJ313" s="2"/>
      <c r="AK313" s="2"/>
      <c r="AL313" s="2"/>
      <c r="AM313" s="2"/>
      <c r="AN313" s="2"/>
    </row>
    <row r="314" spans="1:40">
      <c r="A314" s="471"/>
      <c r="B314" s="471"/>
      <c r="C314" s="471"/>
      <c r="D314" s="471"/>
      <c r="E314" s="451"/>
      <c r="F314" s="451"/>
      <c r="G314" s="451"/>
      <c r="H314" s="452"/>
      <c r="I314" s="452"/>
      <c r="J314" s="452"/>
      <c r="K314" s="452"/>
      <c r="L314" s="453"/>
      <c r="M314" s="453"/>
      <c r="N314" s="453"/>
      <c r="O314" s="453"/>
      <c r="P314" s="454"/>
      <c r="Q314" s="454"/>
      <c r="R314" s="451"/>
      <c r="S314" s="454"/>
      <c r="T314" s="455"/>
      <c r="U314" s="455"/>
      <c r="V314" s="451"/>
      <c r="W314" s="451"/>
      <c r="X314" s="456"/>
      <c r="Y314" s="456"/>
      <c r="Z314" s="456"/>
      <c r="AA314" s="456"/>
      <c r="AB314" s="456"/>
      <c r="AC314" s="456"/>
      <c r="AD314" s="456"/>
      <c r="AE314" s="456"/>
      <c r="AF314" s="456"/>
      <c r="AG314" s="456"/>
      <c r="AH314" s="456"/>
      <c r="AI314" s="2"/>
      <c r="AJ314" s="2"/>
      <c r="AK314" s="2"/>
      <c r="AL314" s="2"/>
      <c r="AM314" s="2"/>
      <c r="AN314" s="2"/>
    </row>
    <row r="315" spans="1:40">
      <c r="A315" s="471"/>
      <c r="B315" s="471"/>
      <c r="C315" s="471"/>
      <c r="D315" s="471"/>
      <c r="E315" s="451"/>
      <c r="F315" s="451"/>
      <c r="G315" s="451"/>
      <c r="H315" s="452"/>
      <c r="I315" s="452"/>
      <c r="J315" s="452"/>
      <c r="K315" s="452"/>
      <c r="L315" s="453"/>
      <c r="M315" s="453"/>
      <c r="N315" s="453"/>
      <c r="O315" s="453"/>
      <c r="P315" s="454"/>
      <c r="Q315" s="454"/>
      <c r="R315" s="451"/>
      <c r="S315" s="454"/>
      <c r="T315" s="455"/>
      <c r="U315" s="455"/>
      <c r="V315" s="451"/>
      <c r="W315" s="451"/>
      <c r="X315" s="456"/>
      <c r="Y315" s="456"/>
      <c r="Z315" s="456"/>
      <c r="AA315" s="456"/>
      <c r="AB315" s="456"/>
      <c r="AC315" s="456"/>
      <c r="AD315" s="456"/>
      <c r="AE315" s="456"/>
      <c r="AF315" s="456"/>
      <c r="AG315" s="456"/>
      <c r="AH315" s="456"/>
      <c r="AI315" s="2"/>
      <c r="AJ315" s="2"/>
      <c r="AK315" s="2"/>
      <c r="AL315" s="2"/>
      <c r="AM315" s="2"/>
      <c r="AN315" s="2"/>
    </row>
    <row r="316" spans="1:40">
      <c r="A316" s="471"/>
      <c r="B316" s="471"/>
      <c r="C316" s="471"/>
      <c r="D316" s="471"/>
      <c r="E316" s="451"/>
      <c r="F316" s="451"/>
      <c r="G316" s="451"/>
      <c r="H316" s="452"/>
      <c r="I316" s="452"/>
      <c r="J316" s="452"/>
      <c r="K316" s="452"/>
      <c r="L316" s="453"/>
      <c r="M316" s="453"/>
      <c r="N316" s="453"/>
      <c r="O316" s="453"/>
      <c r="P316" s="454"/>
      <c r="Q316" s="454"/>
      <c r="R316" s="451"/>
      <c r="S316" s="454"/>
      <c r="T316" s="455"/>
      <c r="U316" s="455"/>
      <c r="V316" s="451"/>
      <c r="W316" s="451"/>
      <c r="X316" s="456"/>
      <c r="Y316" s="456"/>
      <c r="Z316" s="456"/>
      <c r="AA316" s="456"/>
      <c r="AB316" s="456"/>
      <c r="AC316" s="456"/>
      <c r="AD316" s="456"/>
      <c r="AE316" s="456"/>
      <c r="AF316" s="456"/>
      <c r="AG316" s="456"/>
      <c r="AH316" s="456"/>
      <c r="AI316" s="2"/>
      <c r="AJ316" s="2"/>
      <c r="AK316" s="2"/>
      <c r="AL316" s="2"/>
      <c r="AM316" s="2"/>
      <c r="AN316" s="2"/>
    </row>
    <row r="317" spans="1:40">
      <c r="A317" s="471"/>
      <c r="B317" s="471"/>
      <c r="C317" s="471"/>
      <c r="D317" s="471"/>
      <c r="E317" s="451"/>
      <c r="F317" s="451"/>
      <c r="G317" s="451"/>
      <c r="H317" s="452"/>
      <c r="I317" s="452"/>
      <c r="J317" s="452"/>
      <c r="K317" s="452"/>
      <c r="L317" s="453"/>
      <c r="M317" s="453"/>
      <c r="N317" s="453"/>
      <c r="O317" s="453"/>
      <c r="P317" s="454"/>
      <c r="Q317" s="454"/>
      <c r="R317" s="451"/>
      <c r="S317" s="454"/>
      <c r="T317" s="455"/>
      <c r="U317" s="455"/>
      <c r="V317" s="451"/>
      <c r="W317" s="451"/>
      <c r="X317" s="456"/>
      <c r="Y317" s="456"/>
      <c r="Z317" s="456"/>
      <c r="AA317" s="456"/>
      <c r="AB317" s="456"/>
      <c r="AC317" s="456"/>
      <c r="AD317" s="456"/>
      <c r="AE317" s="456"/>
      <c r="AF317" s="456"/>
      <c r="AG317" s="456"/>
      <c r="AH317" s="456"/>
      <c r="AI317" s="2"/>
      <c r="AJ317" s="2"/>
      <c r="AK317" s="2"/>
      <c r="AL317" s="2"/>
      <c r="AM317" s="2"/>
      <c r="AN317" s="2"/>
    </row>
    <row r="318" spans="1:40">
      <c r="A318" s="471"/>
      <c r="B318" s="471"/>
      <c r="C318" s="471"/>
      <c r="D318" s="471"/>
      <c r="E318" s="451"/>
      <c r="F318" s="451"/>
      <c r="G318" s="451"/>
      <c r="H318" s="452"/>
      <c r="I318" s="452"/>
      <c r="J318" s="452"/>
      <c r="K318" s="452"/>
      <c r="L318" s="453"/>
      <c r="M318" s="453"/>
      <c r="N318" s="453"/>
      <c r="O318" s="453"/>
      <c r="P318" s="454"/>
      <c r="Q318" s="454"/>
      <c r="R318" s="451"/>
      <c r="S318" s="454"/>
      <c r="T318" s="455"/>
      <c r="U318" s="455"/>
      <c r="V318" s="451"/>
      <c r="W318" s="451"/>
      <c r="X318" s="456"/>
      <c r="Y318" s="456"/>
      <c r="Z318" s="456"/>
      <c r="AA318" s="456"/>
      <c r="AB318" s="456"/>
      <c r="AC318" s="456"/>
      <c r="AD318" s="456"/>
      <c r="AE318" s="456"/>
      <c r="AF318" s="456"/>
      <c r="AG318" s="456"/>
      <c r="AH318" s="456"/>
      <c r="AI318" s="2"/>
      <c r="AJ318" s="2"/>
      <c r="AK318" s="2"/>
      <c r="AL318" s="2"/>
      <c r="AM318" s="2"/>
      <c r="AN318" s="2"/>
    </row>
    <row r="319" spans="1:40">
      <c r="A319" s="471"/>
      <c r="B319" s="471"/>
      <c r="C319" s="471"/>
      <c r="D319" s="471"/>
      <c r="E319" s="451"/>
      <c r="F319" s="451"/>
      <c r="G319" s="451"/>
      <c r="H319" s="452"/>
      <c r="I319" s="452"/>
      <c r="J319" s="452"/>
      <c r="K319" s="452"/>
      <c r="L319" s="453"/>
      <c r="M319" s="453"/>
      <c r="N319" s="453"/>
      <c r="O319" s="453"/>
      <c r="P319" s="454"/>
      <c r="Q319" s="454"/>
      <c r="R319" s="451"/>
      <c r="S319" s="454"/>
      <c r="T319" s="455"/>
      <c r="U319" s="455"/>
      <c r="V319" s="451"/>
      <c r="W319" s="451"/>
      <c r="X319" s="456"/>
      <c r="Y319" s="456"/>
      <c r="Z319" s="456"/>
      <c r="AA319" s="456"/>
      <c r="AB319" s="456"/>
      <c r="AC319" s="456"/>
      <c r="AD319" s="456"/>
      <c r="AE319" s="456"/>
      <c r="AF319" s="456"/>
      <c r="AG319" s="456"/>
      <c r="AH319" s="456"/>
      <c r="AI319" s="2"/>
      <c r="AJ319" s="2"/>
      <c r="AK319" s="2"/>
      <c r="AL319" s="2"/>
      <c r="AM319" s="2"/>
      <c r="AN319" s="2"/>
    </row>
    <row r="320" spans="1:40">
      <c r="A320" s="471"/>
      <c r="B320" s="471"/>
      <c r="C320" s="471"/>
      <c r="D320" s="471"/>
      <c r="E320" s="451"/>
      <c r="F320" s="451"/>
      <c r="G320" s="451"/>
      <c r="H320" s="452"/>
      <c r="I320" s="452"/>
      <c r="J320" s="452"/>
      <c r="K320" s="452"/>
      <c r="L320" s="453"/>
      <c r="M320" s="453"/>
      <c r="N320" s="453"/>
      <c r="O320" s="453"/>
      <c r="P320" s="454"/>
      <c r="Q320" s="454"/>
      <c r="R320" s="451"/>
      <c r="S320" s="454"/>
      <c r="T320" s="455"/>
      <c r="U320" s="455"/>
      <c r="V320" s="451"/>
      <c r="W320" s="451"/>
      <c r="X320" s="456"/>
      <c r="Y320" s="456"/>
      <c r="Z320" s="456"/>
      <c r="AA320" s="456"/>
      <c r="AB320" s="456"/>
      <c r="AC320" s="456"/>
      <c r="AD320" s="456"/>
      <c r="AE320" s="456"/>
      <c r="AF320" s="456"/>
      <c r="AG320" s="456"/>
      <c r="AH320" s="456"/>
      <c r="AI320" s="2"/>
      <c r="AJ320" s="2"/>
      <c r="AK320" s="2"/>
      <c r="AL320" s="2"/>
      <c r="AM320" s="2"/>
      <c r="AN320" s="2"/>
    </row>
    <row r="321" spans="1:40">
      <c r="A321" s="471"/>
      <c r="B321" s="471"/>
      <c r="C321" s="471"/>
      <c r="D321" s="471"/>
      <c r="E321" s="451"/>
      <c r="F321" s="451"/>
      <c r="G321" s="451"/>
      <c r="H321" s="452"/>
      <c r="I321" s="452"/>
      <c r="J321" s="452"/>
      <c r="K321" s="452"/>
      <c r="L321" s="453"/>
      <c r="M321" s="453"/>
      <c r="N321" s="453"/>
      <c r="O321" s="453"/>
      <c r="P321" s="454"/>
      <c r="Q321" s="454"/>
      <c r="R321" s="451"/>
      <c r="S321" s="454"/>
      <c r="T321" s="455"/>
      <c r="U321" s="455"/>
      <c r="V321" s="451"/>
      <c r="W321" s="451"/>
      <c r="X321" s="456"/>
      <c r="Y321" s="456"/>
      <c r="Z321" s="456"/>
      <c r="AA321" s="456"/>
      <c r="AB321" s="456"/>
      <c r="AC321" s="456"/>
      <c r="AD321" s="456"/>
      <c r="AE321" s="456"/>
      <c r="AF321" s="456"/>
      <c r="AG321" s="456"/>
      <c r="AH321" s="456"/>
      <c r="AI321" s="2"/>
      <c r="AJ321" s="2"/>
      <c r="AK321" s="2"/>
      <c r="AL321" s="2"/>
      <c r="AM321" s="2"/>
      <c r="AN321" s="2"/>
    </row>
    <row r="322" spans="1:40">
      <c r="A322" s="471"/>
      <c r="B322" s="471"/>
      <c r="C322" s="471"/>
      <c r="D322" s="471"/>
      <c r="E322" s="451"/>
      <c r="F322" s="451"/>
      <c r="G322" s="451"/>
      <c r="H322" s="452"/>
      <c r="I322" s="452"/>
      <c r="J322" s="452"/>
      <c r="K322" s="452"/>
      <c r="L322" s="453"/>
      <c r="M322" s="453"/>
      <c r="N322" s="453"/>
      <c r="O322" s="453"/>
      <c r="P322" s="454"/>
      <c r="Q322" s="454"/>
      <c r="R322" s="451"/>
      <c r="S322" s="454"/>
      <c r="T322" s="455"/>
      <c r="U322" s="455"/>
      <c r="V322" s="451"/>
      <c r="W322" s="451"/>
      <c r="X322" s="456"/>
      <c r="Y322" s="456"/>
      <c r="Z322" s="456"/>
      <c r="AA322" s="456"/>
      <c r="AB322" s="456"/>
      <c r="AC322" s="456"/>
      <c r="AD322" s="456"/>
      <c r="AE322" s="456"/>
      <c r="AF322" s="456"/>
      <c r="AG322" s="456"/>
      <c r="AH322" s="456"/>
      <c r="AI322" s="2"/>
      <c r="AJ322" s="2"/>
      <c r="AK322" s="2"/>
      <c r="AL322" s="2"/>
      <c r="AM322" s="2"/>
      <c r="AN322" s="2"/>
    </row>
    <row r="323" spans="1:40">
      <c r="A323" s="471"/>
      <c r="B323" s="471"/>
      <c r="C323" s="471"/>
      <c r="D323" s="471"/>
      <c r="E323" s="451"/>
      <c r="F323" s="451"/>
      <c r="G323" s="451"/>
      <c r="H323" s="452"/>
      <c r="I323" s="452"/>
      <c r="J323" s="452"/>
      <c r="K323" s="452"/>
      <c r="L323" s="453"/>
      <c r="M323" s="453"/>
      <c r="N323" s="453"/>
      <c r="O323" s="453"/>
      <c r="P323" s="454"/>
      <c r="Q323" s="454"/>
      <c r="R323" s="451"/>
      <c r="S323" s="454"/>
      <c r="T323" s="455"/>
      <c r="U323" s="455"/>
      <c r="V323" s="451"/>
      <c r="W323" s="451"/>
      <c r="X323" s="456"/>
      <c r="Y323" s="456"/>
      <c r="Z323" s="456"/>
      <c r="AA323" s="456"/>
      <c r="AB323" s="456"/>
      <c r="AC323" s="456"/>
      <c r="AD323" s="456"/>
      <c r="AE323" s="456"/>
      <c r="AF323" s="456"/>
      <c r="AG323" s="456"/>
      <c r="AH323" s="456"/>
      <c r="AI323" s="2"/>
      <c r="AJ323" s="2"/>
      <c r="AK323" s="2"/>
      <c r="AL323" s="2"/>
      <c r="AM323" s="2"/>
      <c r="AN323" s="2"/>
    </row>
    <row r="324" spans="1:40">
      <c r="A324" s="471"/>
      <c r="B324" s="471"/>
      <c r="C324" s="471"/>
      <c r="D324" s="471"/>
      <c r="E324" s="451"/>
      <c r="F324" s="451"/>
      <c r="G324" s="451"/>
      <c r="H324" s="452"/>
      <c r="I324" s="452"/>
      <c r="J324" s="452"/>
      <c r="K324" s="452"/>
      <c r="L324" s="453"/>
      <c r="M324" s="453"/>
      <c r="N324" s="453"/>
      <c r="O324" s="453"/>
      <c r="P324" s="454"/>
      <c r="Q324" s="454"/>
      <c r="R324" s="451"/>
      <c r="S324" s="454"/>
      <c r="T324" s="455"/>
      <c r="U324" s="455"/>
      <c r="V324" s="451"/>
      <c r="W324" s="451"/>
      <c r="X324" s="456"/>
      <c r="Y324" s="456"/>
      <c r="Z324" s="456"/>
      <c r="AA324" s="456"/>
      <c r="AB324" s="456"/>
      <c r="AC324" s="456"/>
      <c r="AD324" s="456"/>
      <c r="AE324" s="456"/>
      <c r="AF324" s="456"/>
      <c r="AG324" s="456"/>
      <c r="AH324" s="456"/>
      <c r="AI324" s="2"/>
      <c r="AJ324" s="2"/>
      <c r="AK324" s="2"/>
      <c r="AL324" s="2"/>
      <c r="AM324" s="2"/>
      <c r="AN324" s="2"/>
    </row>
    <row r="325" spans="1:40">
      <c r="A325" s="471"/>
      <c r="B325" s="471"/>
      <c r="C325" s="471"/>
      <c r="D325" s="471"/>
      <c r="E325" s="451"/>
      <c r="F325" s="451"/>
      <c r="G325" s="451"/>
      <c r="H325" s="452"/>
      <c r="I325" s="452"/>
      <c r="J325" s="452"/>
      <c r="K325" s="452"/>
      <c r="L325" s="453"/>
      <c r="M325" s="453"/>
      <c r="N325" s="453"/>
      <c r="O325" s="453"/>
      <c r="P325" s="454"/>
      <c r="Q325" s="454"/>
      <c r="R325" s="451"/>
      <c r="S325" s="454"/>
      <c r="T325" s="455"/>
      <c r="U325" s="455"/>
      <c r="V325" s="451"/>
      <c r="W325" s="451"/>
      <c r="X325" s="456"/>
      <c r="Y325" s="456"/>
      <c r="Z325" s="456"/>
      <c r="AA325" s="456"/>
      <c r="AB325" s="456"/>
      <c r="AC325" s="456"/>
      <c r="AD325" s="456"/>
      <c r="AE325" s="456"/>
      <c r="AF325" s="456"/>
      <c r="AG325" s="456"/>
      <c r="AH325" s="456"/>
      <c r="AI325" s="2"/>
      <c r="AJ325" s="2"/>
      <c r="AK325" s="2"/>
      <c r="AL325" s="2"/>
      <c r="AM325" s="2"/>
      <c r="AN325" s="2"/>
    </row>
    <row r="326" spans="1:40">
      <c r="A326" s="471"/>
      <c r="B326" s="471"/>
      <c r="C326" s="471"/>
      <c r="D326" s="471"/>
      <c r="E326" s="451"/>
      <c r="F326" s="451"/>
      <c r="G326" s="451"/>
      <c r="H326" s="452"/>
      <c r="I326" s="452"/>
      <c r="J326" s="452"/>
      <c r="K326" s="452"/>
      <c r="L326" s="453"/>
      <c r="M326" s="453"/>
      <c r="N326" s="453"/>
      <c r="O326" s="453"/>
      <c r="P326" s="454"/>
      <c r="Q326" s="454"/>
      <c r="R326" s="451"/>
      <c r="S326" s="454"/>
      <c r="T326" s="455"/>
      <c r="U326" s="455"/>
      <c r="V326" s="451"/>
      <c r="W326" s="451"/>
      <c r="X326" s="456"/>
      <c r="Y326" s="456"/>
      <c r="Z326" s="456"/>
      <c r="AA326" s="456"/>
      <c r="AB326" s="456"/>
      <c r="AC326" s="456"/>
      <c r="AD326" s="456"/>
      <c r="AE326" s="456"/>
      <c r="AF326" s="456"/>
      <c r="AG326" s="456"/>
      <c r="AH326" s="456"/>
      <c r="AI326" s="2"/>
      <c r="AJ326" s="2"/>
      <c r="AK326" s="2"/>
      <c r="AL326" s="2"/>
      <c r="AM326" s="2"/>
      <c r="AN326" s="2"/>
    </row>
    <row r="327" spans="1:40">
      <c r="A327" s="471"/>
      <c r="B327" s="471"/>
      <c r="C327" s="471"/>
      <c r="D327" s="471"/>
      <c r="E327" s="451"/>
      <c r="F327" s="451"/>
      <c r="G327" s="451"/>
      <c r="H327" s="452"/>
      <c r="I327" s="452"/>
      <c r="J327" s="452"/>
      <c r="K327" s="452"/>
      <c r="L327" s="453"/>
      <c r="M327" s="453"/>
      <c r="N327" s="453"/>
      <c r="O327" s="453"/>
      <c r="P327" s="454"/>
      <c r="Q327" s="454"/>
      <c r="R327" s="451"/>
      <c r="S327" s="454"/>
      <c r="T327" s="455"/>
      <c r="U327" s="455"/>
      <c r="V327" s="451"/>
      <c r="W327" s="451"/>
      <c r="X327" s="456"/>
      <c r="Y327" s="456"/>
      <c r="Z327" s="456"/>
      <c r="AA327" s="456"/>
      <c r="AB327" s="456"/>
      <c r="AC327" s="456"/>
      <c r="AD327" s="456"/>
      <c r="AE327" s="456"/>
      <c r="AF327" s="456"/>
      <c r="AG327" s="456"/>
      <c r="AH327" s="456"/>
      <c r="AI327" s="2"/>
      <c r="AJ327" s="2"/>
      <c r="AK327" s="2"/>
      <c r="AL327" s="2"/>
      <c r="AM327" s="2"/>
      <c r="AN327" s="2"/>
    </row>
    <row r="328" spans="1:40">
      <c r="A328" s="471"/>
      <c r="B328" s="471"/>
      <c r="C328" s="471"/>
      <c r="D328" s="471"/>
      <c r="E328" s="451"/>
      <c r="F328" s="451"/>
      <c r="G328" s="451"/>
      <c r="H328" s="452"/>
      <c r="I328" s="452"/>
      <c r="J328" s="452"/>
      <c r="K328" s="452"/>
      <c r="L328" s="453"/>
      <c r="M328" s="453"/>
      <c r="N328" s="453"/>
      <c r="O328" s="453"/>
      <c r="P328" s="454"/>
      <c r="Q328" s="454"/>
      <c r="R328" s="451"/>
      <c r="S328" s="454"/>
      <c r="T328" s="455"/>
      <c r="U328" s="455"/>
      <c r="V328" s="451"/>
      <c r="W328" s="451"/>
      <c r="X328" s="456"/>
      <c r="Y328" s="456"/>
      <c r="Z328" s="456"/>
      <c r="AA328" s="456"/>
      <c r="AB328" s="456"/>
      <c r="AC328" s="456"/>
      <c r="AD328" s="456"/>
      <c r="AE328" s="456"/>
      <c r="AF328" s="456"/>
      <c r="AG328" s="456"/>
      <c r="AH328" s="456"/>
      <c r="AI328" s="2"/>
      <c r="AJ328" s="2"/>
      <c r="AK328" s="2"/>
      <c r="AL328" s="2"/>
      <c r="AM328" s="2"/>
      <c r="AN328" s="2"/>
    </row>
    <row r="329" spans="1:40">
      <c r="A329" s="471"/>
      <c r="B329" s="471"/>
      <c r="C329" s="471"/>
      <c r="D329" s="471"/>
      <c r="E329" s="451"/>
      <c r="F329" s="451"/>
      <c r="G329" s="451"/>
      <c r="H329" s="452"/>
      <c r="I329" s="452"/>
      <c r="J329" s="452"/>
      <c r="K329" s="452"/>
      <c r="L329" s="453"/>
      <c r="M329" s="453"/>
      <c r="N329" s="453"/>
      <c r="O329" s="453"/>
      <c r="P329" s="454"/>
      <c r="Q329" s="454"/>
      <c r="R329" s="451"/>
      <c r="S329" s="454"/>
      <c r="T329" s="455"/>
      <c r="U329" s="455"/>
      <c r="V329" s="451"/>
      <c r="W329" s="451"/>
      <c r="X329" s="456"/>
      <c r="Y329" s="456"/>
      <c r="Z329" s="456"/>
      <c r="AA329" s="456"/>
      <c r="AB329" s="456"/>
      <c r="AC329" s="456"/>
      <c r="AD329" s="456"/>
      <c r="AE329" s="456"/>
      <c r="AF329" s="456"/>
      <c r="AG329" s="456"/>
      <c r="AH329" s="456"/>
      <c r="AI329" s="2"/>
      <c r="AJ329" s="2"/>
      <c r="AK329" s="2"/>
      <c r="AL329" s="2"/>
      <c r="AM329" s="2"/>
      <c r="AN329" s="2"/>
    </row>
    <row r="330" spans="1:40">
      <c r="A330" s="471"/>
      <c r="B330" s="471"/>
      <c r="C330" s="471"/>
      <c r="D330" s="471"/>
      <c r="E330" s="451"/>
      <c r="F330" s="451"/>
      <c r="G330" s="451"/>
      <c r="H330" s="452"/>
      <c r="I330" s="452"/>
      <c r="J330" s="452"/>
      <c r="K330" s="452"/>
      <c r="L330" s="453"/>
      <c r="M330" s="453"/>
      <c r="N330" s="453"/>
      <c r="O330" s="453"/>
      <c r="P330" s="454"/>
      <c r="Q330" s="454"/>
      <c r="R330" s="451"/>
      <c r="S330" s="454"/>
      <c r="T330" s="455"/>
      <c r="U330" s="455"/>
      <c r="V330" s="451"/>
      <c r="W330" s="451"/>
      <c r="X330" s="456"/>
      <c r="Y330" s="456"/>
      <c r="Z330" s="456"/>
      <c r="AA330" s="456"/>
      <c r="AB330" s="456"/>
      <c r="AC330" s="456"/>
      <c r="AD330" s="456"/>
      <c r="AE330" s="456"/>
      <c r="AF330" s="456"/>
      <c r="AG330" s="456"/>
      <c r="AH330" s="456"/>
      <c r="AI330" s="2"/>
      <c r="AJ330" s="2"/>
      <c r="AK330" s="2"/>
      <c r="AL330" s="2"/>
      <c r="AM330" s="2"/>
      <c r="AN330" s="2"/>
    </row>
    <row r="331" spans="1:40">
      <c r="A331" s="471"/>
      <c r="B331" s="471"/>
      <c r="C331" s="471"/>
      <c r="D331" s="471"/>
      <c r="E331" s="451"/>
      <c r="F331" s="451"/>
      <c r="G331" s="451"/>
      <c r="H331" s="452"/>
      <c r="I331" s="452"/>
      <c r="J331" s="452"/>
      <c r="K331" s="452"/>
      <c r="L331" s="453"/>
      <c r="M331" s="453"/>
      <c r="N331" s="453"/>
      <c r="O331" s="453"/>
      <c r="P331" s="454"/>
      <c r="Q331" s="454"/>
      <c r="R331" s="451"/>
      <c r="S331" s="454"/>
      <c r="T331" s="455"/>
      <c r="U331" s="455"/>
      <c r="V331" s="451"/>
      <c r="W331" s="451"/>
      <c r="X331" s="456"/>
      <c r="Y331" s="456"/>
      <c r="Z331" s="456"/>
      <c r="AA331" s="456"/>
      <c r="AB331" s="456"/>
      <c r="AC331" s="456"/>
      <c r="AD331" s="456"/>
      <c r="AE331" s="456"/>
      <c r="AF331" s="456"/>
      <c r="AG331" s="456"/>
      <c r="AH331" s="456"/>
      <c r="AI331" s="2"/>
      <c r="AJ331" s="2"/>
      <c r="AK331" s="2"/>
      <c r="AL331" s="2"/>
      <c r="AM331" s="2"/>
      <c r="AN331" s="2"/>
    </row>
    <row r="332" spans="1:40">
      <c r="A332" s="471"/>
      <c r="B332" s="471"/>
      <c r="C332" s="471"/>
      <c r="D332" s="471"/>
      <c r="E332" s="451"/>
      <c r="F332" s="451"/>
      <c r="G332" s="451"/>
      <c r="H332" s="452"/>
      <c r="I332" s="452"/>
      <c r="J332" s="452"/>
      <c r="K332" s="452"/>
      <c r="L332" s="453"/>
      <c r="M332" s="453"/>
      <c r="N332" s="453"/>
      <c r="O332" s="453"/>
      <c r="P332" s="454"/>
      <c r="Q332" s="454"/>
      <c r="R332" s="451"/>
      <c r="S332" s="454"/>
      <c r="T332" s="455"/>
      <c r="U332" s="455"/>
      <c r="V332" s="451"/>
      <c r="W332" s="451"/>
      <c r="X332" s="456"/>
      <c r="Y332" s="456"/>
      <c r="Z332" s="456"/>
      <c r="AA332" s="456"/>
      <c r="AB332" s="456"/>
      <c r="AC332" s="456"/>
      <c r="AD332" s="456"/>
      <c r="AE332" s="456"/>
      <c r="AF332" s="456"/>
      <c r="AG332" s="456"/>
      <c r="AH332" s="456"/>
      <c r="AI332" s="2"/>
      <c r="AJ332" s="2"/>
      <c r="AK332" s="2"/>
      <c r="AL332" s="2"/>
      <c r="AM332" s="2"/>
      <c r="AN332" s="2"/>
    </row>
    <row r="333" spans="1:40">
      <c r="A333" s="471"/>
      <c r="B333" s="471"/>
      <c r="C333" s="471"/>
      <c r="D333" s="471"/>
      <c r="E333" s="451"/>
      <c r="F333" s="451"/>
      <c r="G333" s="451"/>
      <c r="H333" s="452"/>
      <c r="I333" s="452"/>
      <c r="J333" s="452"/>
      <c r="K333" s="452"/>
      <c r="L333" s="453"/>
      <c r="M333" s="453"/>
      <c r="N333" s="453"/>
      <c r="O333" s="453"/>
      <c r="P333" s="454"/>
      <c r="Q333" s="454"/>
      <c r="R333" s="451"/>
      <c r="S333" s="454"/>
      <c r="T333" s="455"/>
      <c r="U333" s="455"/>
      <c r="V333" s="451"/>
      <c r="W333" s="451"/>
      <c r="X333" s="456"/>
      <c r="Y333" s="456"/>
      <c r="Z333" s="456"/>
      <c r="AA333" s="456"/>
      <c r="AB333" s="456"/>
      <c r="AC333" s="456"/>
      <c r="AD333" s="456"/>
      <c r="AE333" s="456"/>
      <c r="AF333" s="456"/>
      <c r="AG333" s="456"/>
      <c r="AH333" s="456"/>
      <c r="AI333" s="2"/>
      <c r="AJ333" s="2"/>
      <c r="AK333" s="2"/>
      <c r="AL333" s="2"/>
      <c r="AM333" s="2"/>
      <c r="AN333" s="2"/>
    </row>
    <row r="334" spans="1:40">
      <c r="A334" s="471"/>
      <c r="B334" s="471"/>
      <c r="C334" s="471"/>
      <c r="D334" s="471"/>
      <c r="E334" s="451"/>
      <c r="F334" s="451"/>
      <c r="G334" s="451"/>
      <c r="H334" s="452"/>
      <c r="I334" s="452"/>
      <c r="J334" s="452"/>
      <c r="K334" s="452"/>
      <c r="L334" s="453"/>
      <c r="M334" s="453"/>
      <c r="N334" s="453"/>
      <c r="O334" s="453"/>
      <c r="P334" s="454"/>
      <c r="Q334" s="454"/>
      <c r="R334" s="451"/>
      <c r="S334" s="454"/>
      <c r="T334" s="455"/>
      <c r="U334" s="455"/>
      <c r="V334" s="451"/>
      <c r="W334" s="451"/>
      <c r="X334" s="456"/>
      <c r="Y334" s="456"/>
      <c r="Z334" s="456"/>
      <c r="AA334" s="456"/>
      <c r="AB334" s="456"/>
      <c r="AC334" s="456"/>
      <c r="AD334" s="456"/>
      <c r="AE334" s="456"/>
      <c r="AF334" s="456"/>
      <c r="AG334" s="456"/>
      <c r="AH334" s="456"/>
      <c r="AI334" s="2"/>
      <c r="AJ334" s="2"/>
      <c r="AK334" s="2"/>
      <c r="AL334" s="2"/>
      <c r="AM334" s="2"/>
      <c r="AN334" s="2"/>
    </row>
    <row r="335" spans="1:40">
      <c r="A335" s="471"/>
      <c r="B335" s="471"/>
      <c r="C335" s="471"/>
      <c r="D335" s="471"/>
      <c r="E335" s="451"/>
      <c r="F335" s="451"/>
      <c r="G335" s="451"/>
      <c r="H335" s="452"/>
      <c r="I335" s="452"/>
      <c r="J335" s="452"/>
      <c r="K335" s="452"/>
      <c r="L335" s="453"/>
      <c r="M335" s="453"/>
      <c r="N335" s="453"/>
      <c r="O335" s="453"/>
      <c r="P335" s="454"/>
      <c r="Q335" s="454"/>
      <c r="R335" s="451"/>
      <c r="S335" s="454"/>
      <c r="T335" s="455"/>
      <c r="U335" s="455"/>
      <c r="V335" s="451"/>
      <c r="W335" s="451"/>
      <c r="X335" s="456"/>
      <c r="Y335" s="456"/>
      <c r="Z335" s="456"/>
      <c r="AA335" s="456"/>
      <c r="AB335" s="456"/>
      <c r="AC335" s="456"/>
      <c r="AD335" s="456"/>
      <c r="AE335" s="456"/>
      <c r="AF335" s="456"/>
      <c r="AG335" s="456"/>
      <c r="AH335" s="456"/>
      <c r="AI335" s="2"/>
      <c r="AJ335" s="2"/>
      <c r="AK335" s="2"/>
      <c r="AL335" s="2"/>
      <c r="AM335" s="2"/>
      <c r="AN335" s="2"/>
    </row>
    <row r="336" spans="1:40">
      <c r="A336" s="471"/>
      <c r="B336" s="471"/>
      <c r="C336" s="471"/>
      <c r="D336" s="471"/>
      <c r="E336" s="451"/>
      <c r="F336" s="451"/>
      <c r="G336" s="451"/>
      <c r="H336" s="452"/>
      <c r="I336" s="452"/>
      <c r="J336" s="452"/>
      <c r="K336" s="452"/>
      <c r="L336" s="453"/>
      <c r="M336" s="453"/>
      <c r="N336" s="453"/>
      <c r="O336" s="453"/>
      <c r="P336" s="454"/>
      <c r="Q336" s="454"/>
      <c r="R336" s="451"/>
      <c r="S336" s="454"/>
      <c r="T336" s="455"/>
      <c r="U336" s="455"/>
      <c r="V336" s="451"/>
      <c r="W336" s="451"/>
      <c r="X336" s="456"/>
      <c r="Y336" s="456"/>
      <c r="Z336" s="456"/>
      <c r="AA336" s="456"/>
      <c r="AB336" s="456"/>
      <c r="AC336" s="456"/>
      <c r="AD336" s="456"/>
      <c r="AE336" s="456"/>
      <c r="AF336" s="456"/>
      <c r="AG336" s="456"/>
      <c r="AH336" s="456"/>
      <c r="AI336" s="2"/>
      <c r="AJ336" s="2"/>
      <c r="AK336" s="2"/>
      <c r="AL336" s="2"/>
      <c r="AM336" s="2"/>
      <c r="AN336" s="2"/>
    </row>
    <row r="337" spans="1:40">
      <c r="A337" s="471"/>
      <c r="B337" s="471"/>
      <c r="C337" s="471"/>
      <c r="D337" s="471"/>
      <c r="E337" s="451"/>
      <c r="F337" s="451"/>
      <c r="G337" s="451"/>
      <c r="H337" s="452"/>
      <c r="I337" s="452"/>
      <c r="J337" s="452"/>
      <c r="K337" s="452"/>
      <c r="L337" s="453"/>
      <c r="M337" s="453"/>
      <c r="N337" s="453"/>
      <c r="O337" s="453"/>
      <c r="P337" s="454"/>
      <c r="Q337" s="454"/>
      <c r="R337" s="451"/>
      <c r="S337" s="454"/>
      <c r="T337" s="455"/>
      <c r="U337" s="455"/>
      <c r="V337" s="451"/>
      <c r="W337" s="451"/>
      <c r="X337" s="456"/>
      <c r="Y337" s="456"/>
      <c r="Z337" s="456"/>
      <c r="AA337" s="456"/>
      <c r="AB337" s="456"/>
      <c r="AC337" s="456"/>
      <c r="AD337" s="456"/>
      <c r="AE337" s="456"/>
      <c r="AF337" s="456"/>
      <c r="AG337" s="456"/>
      <c r="AH337" s="456"/>
      <c r="AI337" s="2"/>
      <c r="AJ337" s="2"/>
      <c r="AK337" s="2"/>
      <c r="AL337" s="2"/>
      <c r="AM337" s="2"/>
      <c r="AN337" s="2"/>
    </row>
    <row r="338" spans="1:40">
      <c r="A338" s="471"/>
      <c r="B338" s="471"/>
      <c r="C338" s="471"/>
      <c r="D338" s="471"/>
      <c r="E338" s="451"/>
      <c r="F338" s="451"/>
      <c r="G338" s="451"/>
      <c r="H338" s="452"/>
      <c r="I338" s="452"/>
      <c r="J338" s="452"/>
      <c r="K338" s="452"/>
      <c r="L338" s="453"/>
      <c r="M338" s="453"/>
      <c r="N338" s="453"/>
      <c r="O338" s="453"/>
      <c r="P338" s="454"/>
      <c r="Q338" s="454"/>
      <c r="R338" s="451"/>
      <c r="S338" s="454"/>
      <c r="T338" s="455"/>
      <c r="U338" s="455"/>
      <c r="V338" s="451"/>
      <c r="W338" s="451"/>
      <c r="X338" s="456"/>
      <c r="Y338" s="456"/>
      <c r="Z338" s="456"/>
      <c r="AA338" s="456"/>
      <c r="AB338" s="456"/>
      <c r="AC338" s="456"/>
      <c r="AD338" s="456"/>
      <c r="AE338" s="456"/>
      <c r="AF338" s="456"/>
      <c r="AG338" s="456"/>
      <c r="AH338" s="456"/>
      <c r="AI338" s="2"/>
      <c r="AJ338" s="2"/>
      <c r="AK338" s="2"/>
      <c r="AL338" s="2"/>
      <c r="AM338" s="2"/>
      <c r="AN338" s="2"/>
    </row>
    <row r="339" spans="1:40">
      <c r="A339" s="471"/>
      <c r="B339" s="471"/>
      <c r="C339" s="471"/>
      <c r="D339" s="471"/>
      <c r="E339" s="451"/>
      <c r="F339" s="451"/>
      <c r="G339" s="451"/>
      <c r="H339" s="452"/>
      <c r="I339" s="452"/>
      <c r="J339" s="452"/>
      <c r="K339" s="452"/>
      <c r="L339" s="453"/>
      <c r="M339" s="453"/>
      <c r="N339" s="453"/>
      <c r="O339" s="453"/>
      <c r="P339" s="454"/>
      <c r="Q339" s="454"/>
      <c r="R339" s="451"/>
      <c r="S339" s="454"/>
      <c r="T339" s="455"/>
      <c r="U339" s="455"/>
      <c r="V339" s="451"/>
      <c r="W339" s="451"/>
      <c r="X339" s="456"/>
      <c r="Y339" s="456"/>
      <c r="Z339" s="456"/>
      <c r="AA339" s="456"/>
      <c r="AB339" s="456"/>
      <c r="AC339" s="456"/>
      <c r="AD339" s="456"/>
      <c r="AE339" s="456"/>
      <c r="AF339" s="456"/>
      <c r="AG339" s="456"/>
      <c r="AH339" s="456"/>
      <c r="AI339" s="2"/>
      <c r="AJ339" s="2"/>
      <c r="AK339" s="2"/>
      <c r="AL339" s="2"/>
      <c r="AM339" s="2"/>
      <c r="AN339" s="2"/>
    </row>
    <row r="340" spans="1:40">
      <c r="A340" s="471"/>
      <c r="B340" s="471"/>
      <c r="C340" s="471"/>
      <c r="D340" s="471"/>
      <c r="E340" s="451"/>
      <c r="F340" s="451"/>
      <c r="G340" s="451"/>
      <c r="H340" s="452"/>
      <c r="I340" s="452"/>
      <c r="J340" s="452"/>
      <c r="K340" s="452"/>
      <c r="L340" s="453"/>
      <c r="M340" s="453"/>
      <c r="N340" s="453"/>
      <c r="O340" s="453"/>
      <c r="P340" s="454"/>
      <c r="Q340" s="454"/>
      <c r="R340" s="451"/>
      <c r="S340" s="454"/>
      <c r="T340" s="455"/>
      <c r="U340" s="455"/>
      <c r="V340" s="451"/>
      <c r="W340" s="451"/>
      <c r="X340" s="456"/>
      <c r="Y340" s="456"/>
      <c r="Z340" s="456"/>
      <c r="AA340" s="456"/>
      <c r="AB340" s="456"/>
      <c r="AC340" s="456"/>
      <c r="AD340" s="456"/>
      <c r="AE340" s="456"/>
      <c r="AF340" s="456"/>
      <c r="AG340" s="456"/>
      <c r="AH340" s="456"/>
      <c r="AI340" s="2"/>
      <c r="AJ340" s="2"/>
      <c r="AK340" s="2"/>
      <c r="AL340" s="2"/>
      <c r="AM340" s="2"/>
      <c r="AN340" s="2"/>
    </row>
    <row r="341" spans="1:40">
      <c r="A341" s="471"/>
      <c r="B341" s="471"/>
      <c r="C341" s="471"/>
      <c r="D341" s="471"/>
      <c r="E341" s="451"/>
      <c r="F341" s="451"/>
      <c r="G341" s="451"/>
      <c r="H341" s="452"/>
      <c r="I341" s="452"/>
      <c r="J341" s="452"/>
      <c r="K341" s="452"/>
      <c r="L341" s="453"/>
      <c r="M341" s="453"/>
      <c r="N341" s="453"/>
      <c r="O341" s="453"/>
      <c r="P341" s="454"/>
      <c r="Q341" s="454"/>
      <c r="R341" s="451"/>
      <c r="S341" s="454"/>
      <c r="T341" s="455"/>
      <c r="U341" s="455"/>
      <c r="V341" s="451"/>
      <c r="W341" s="451"/>
      <c r="X341" s="456"/>
      <c r="Y341" s="456"/>
      <c r="Z341" s="456"/>
      <c r="AA341" s="456"/>
      <c r="AB341" s="456"/>
      <c r="AC341" s="456"/>
      <c r="AD341" s="456"/>
      <c r="AE341" s="456"/>
      <c r="AF341" s="456"/>
      <c r="AG341" s="456"/>
      <c r="AH341" s="456"/>
      <c r="AI341" s="2"/>
      <c r="AJ341" s="2"/>
      <c r="AK341" s="2"/>
      <c r="AL341" s="2"/>
      <c r="AM341" s="2"/>
      <c r="AN341" s="2"/>
    </row>
    <row r="342" spans="1:40">
      <c r="A342" s="471"/>
      <c r="B342" s="471"/>
      <c r="C342" s="471"/>
      <c r="D342" s="471"/>
      <c r="E342" s="451"/>
      <c r="F342" s="451"/>
      <c r="G342" s="451"/>
      <c r="H342" s="452"/>
      <c r="I342" s="452"/>
      <c r="J342" s="452"/>
      <c r="K342" s="452"/>
      <c r="L342" s="453"/>
      <c r="M342" s="453"/>
      <c r="N342" s="453"/>
      <c r="O342" s="453"/>
      <c r="P342" s="454"/>
      <c r="Q342" s="454"/>
      <c r="R342" s="451"/>
      <c r="S342" s="454"/>
      <c r="T342" s="455"/>
      <c r="U342" s="455"/>
      <c r="V342" s="451"/>
      <c r="W342" s="451"/>
      <c r="X342" s="456"/>
      <c r="Y342" s="456"/>
      <c r="Z342" s="456"/>
      <c r="AA342" s="456"/>
      <c r="AB342" s="456"/>
      <c r="AC342" s="456"/>
      <c r="AD342" s="456"/>
      <c r="AE342" s="456"/>
      <c r="AF342" s="456"/>
      <c r="AG342" s="456"/>
      <c r="AH342" s="456"/>
      <c r="AI342" s="2"/>
      <c r="AJ342" s="2"/>
      <c r="AK342" s="2"/>
      <c r="AL342" s="2"/>
      <c r="AM342" s="2"/>
      <c r="AN342" s="2"/>
    </row>
    <row r="343" spans="1:40">
      <c r="A343" s="471"/>
      <c r="B343" s="471"/>
      <c r="C343" s="471"/>
      <c r="D343" s="471"/>
      <c r="E343" s="451"/>
      <c r="F343" s="451"/>
      <c r="G343" s="451"/>
      <c r="H343" s="452"/>
      <c r="I343" s="452"/>
      <c r="J343" s="452"/>
      <c r="K343" s="452"/>
      <c r="L343" s="453"/>
      <c r="M343" s="453"/>
      <c r="N343" s="453"/>
      <c r="O343" s="453"/>
      <c r="P343" s="454"/>
      <c r="Q343" s="454"/>
      <c r="R343" s="451"/>
      <c r="S343" s="454"/>
      <c r="T343" s="455"/>
      <c r="U343" s="455"/>
      <c r="V343" s="451"/>
      <c r="W343" s="451"/>
      <c r="X343" s="456"/>
      <c r="Y343" s="456"/>
      <c r="Z343" s="456"/>
      <c r="AA343" s="456"/>
      <c r="AB343" s="456"/>
      <c r="AC343" s="456"/>
      <c r="AD343" s="456"/>
      <c r="AE343" s="456"/>
      <c r="AF343" s="456"/>
      <c r="AG343" s="456"/>
      <c r="AH343" s="456"/>
      <c r="AI343" s="2"/>
      <c r="AJ343" s="2"/>
      <c r="AK343" s="2"/>
      <c r="AL343" s="2"/>
      <c r="AM343" s="2"/>
      <c r="AN343" s="2"/>
    </row>
    <row r="344" spans="1:40">
      <c r="A344" s="471"/>
      <c r="B344" s="471"/>
      <c r="C344" s="471"/>
      <c r="D344" s="471"/>
      <c r="E344" s="451"/>
      <c r="F344" s="451"/>
      <c r="G344" s="451"/>
      <c r="H344" s="452"/>
      <c r="I344" s="452"/>
      <c r="J344" s="452"/>
      <c r="K344" s="452"/>
      <c r="L344" s="453"/>
      <c r="M344" s="453"/>
      <c r="N344" s="453"/>
      <c r="O344" s="453"/>
      <c r="P344" s="454"/>
      <c r="Q344" s="454"/>
      <c r="R344" s="451"/>
      <c r="S344" s="454"/>
      <c r="T344" s="455"/>
      <c r="U344" s="455"/>
      <c r="V344" s="451"/>
      <c r="W344" s="451"/>
      <c r="X344" s="456"/>
      <c r="Y344" s="456"/>
      <c r="Z344" s="456"/>
      <c r="AA344" s="456"/>
      <c r="AB344" s="456"/>
      <c r="AC344" s="456"/>
      <c r="AD344" s="456"/>
      <c r="AE344" s="456"/>
      <c r="AF344" s="456"/>
      <c r="AG344" s="456"/>
      <c r="AH344" s="456"/>
      <c r="AI344" s="2"/>
      <c r="AJ344" s="2"/>
      <c r="AK344" s="2"/>
      <c r="AL344" s="2"/>
      <c r="AM344" s="2"/>
      <c r="AN344" s="2"/>
    </row>
    <row r="345" spans="1:40">
      <c r="A345" s="471"/>
      <c r="B345" s="471"/>
      <c r="C345" s="471"/>
      <c r="D345" s="471"/>
      <c r="E345" s="451"/>
      <c r="F345" s="451"/>
      <c r="G345" s="451"/>
      <c r="H345" s="452"/>
      <c r="I345" s="452"/>
      <c r="J345" s="452"/>
      <c r="K345" s="452"/>
      <c r="L345" s="453"/>
      <c r="M345" s="453"/>
      <c r="N345" s="453"/>
      <c r="O345" s="453"/>
      <c r="P345" s="454"/>
      <c r="Q345" s="454"/>
      <c r="R345" s="451"/>
      <c r="S345" s="454"/>
      <c r="T345" s="455"/>
      <c r="U345" s="455"/>
      <c r="V345" s="451"/>
      <c r="W345" s="451"/>
      <c r="X345" s="456"/>
      <c r="Y345" s="456"/>
      <c r="Z345" s="456"/>
      <c r="AA345" s="456"/>
      <c r="AB345" s="456"/>
      <c r="AC345" s="456"/>
      <c r="AD345" s="456"/>
      <c r="AE345" s="456"/>
      <c r="AF345" s="456"/>
      <c r="AG345" s="456"/>
      <c r="AH345" s="456"/>
      <c r="AI345" s="2"/>
      <c r="AJ345" s="2"/>
      <c r="AK345" s="2"/>
      <c r="AL345" s="2"/>
      <c r="AM345" s="2"/>
      <c r="AN345" s="2"/>
    </row>
    <row r="346" spans="1:40">
      <c r="A346" s="471"/>
      <c r="B346" s="471"/>
      <c r="C346" s="471"/>
      <c r="D346" s="471"/>
      <c r="E346" s="451"/>
      <c r="F346" s="451"/>
      <c r="G346" s="451"/>
      <c r="H346" s="452"/>
      <c r="I346" s="452"/>
      <c r="J346" s="452"/>
      <c r="K346" s="452"/>
      <c r="L346" s="453"/>
      <c r="M346" s="453"/>
      <c r="N346" s="453"/>
      <c r="O346" s="453"/>
      <c r="P346" s="454"/>
      <c r="Q346" s="454"/>
      <c r="R346" s="451"/>
      <c r="S346" s="454"/>
      <c r="T346" s="455"/>
      <c r="U346" s="455"/>
      <c r="V346" s="451"/>
      <c r="W346" s="451"/>
      <c r="X346" s="456"/>
      <c r="Y346" s="456"/>
      <c r="Z346" s="456"/>
      <c r="AA346" s="456"/>
      <c r="AB346" s="456"/>
      <c r="AC346" s="456"/>
      <c r="AD346" s="456"/>
      <c r="AE346" s="456"/>
      <c r="AF346" s="456"/>
      <c r="AG346" s="456"/>
      <c r="AH346" s="456"/>
      <c r="AI346" s="2"/>
      <c r="AJ346" s="2"/>
      <c r="AK346" s="2"/>
      <c r="AL346" s="2"/>
      <c r="AM346" s="2"/>
      <c r="AN346" s="2"/>
    </row>
    <row r="347" spans="1:40">
      <c r="A347" s="471"/>
      <c r="B347" s="471"/>
      <c r="C347" s="471"/>
      <c r="D347" s="471"/>
      <c r="E347" s="451"/>
      <c r="F347" s="451"/>
      <c r="G347" s="451"/>
      <c r="H347" s="452"/>
      <c r="I347" s="452"/>
      <c r="J347" s="452"/>
      <c r="K347" s="452"/>
      <c r="L347" s="453"/>
      <c r="M347" s="453"/>
      <c r="N347" s="453"/>
      <c r="O347" s="453"/>
      <c r="P347" s="454"/>
      <c r="Q347" s="454"/>
      <c r="R347" s="451"/>
      <c r="S347" s="454"/>
      <c r="T347" s="455"/>
      <c r="U347" s="455"/>
      <c r="V347" s="451"/>
      <c r="W347" s="451"/>
      <c r="X347" s="456"/>
      <c r="Y347" s="456"/>
      <c r="Z347" s="456"/>
      <c r="AA347" s="456"/>
      <c r="AB347" s="456"/>
      <c r="AC347" s="456"/>
      <c r="AD347" s="456"/>
      <c r="AE347" s="456"/>
      <c r="AF347" s="456"/>
      <c r="AG347" s="456"/>
      <c r="AH347" s="456"/>
      <c r="AI347" s="2"/>
      <c r="AJ347" s="2"/>
      <c r="AK347" s="2"/>
      <c r="AL347" s="2"/>
      <c r="AM347" s="2"/>
      <c r="AN347" s="2"/>
    </row>
    <row r="348" spans="1:40">
      <c r="A348" s="471"/>
      <c r="B348" s="471"/>
      <c r="C348" s="471"/>
      <c r="D348" s="471"/>
      <c r="E348" s="451"/>
      <c r="F348" s="451"/>
      <c r="G348" s="451"/>
      <c r="H348" s="452"/>
      <c r="I348" s="452"/>
      <c r="J348" s="452"/>
      <c r="K348" s="452"/>
      <c r="L348" s="453"/>
      <c r="M348" s="453"/>
      <c r="N348" s="453"/>
      <c r="O348" s="453"/>
      <c r="P348" s="454"/>
      <c r="Q348" s="454"/>
      <c r="R348" s="451"/>
      <c r="S348" s="454"/>
      <c r="T348" s="455"/>
      <c r="U348" s="455"/>
      <c r="V348" s="451"/>
      <c r="W348" s="451"/>
      <c r="X348" s="456"/>
      <c r="Y348" s="456"/>
      <c r="Z348" s="456"/>
      <c r="AA348" s="456"/>
      <c r="AB348" s="456"/>
      <c r="AC348" s="456"/>
      <c r="AD348" s="456"/>
      <c r="AE348" s="456"/>
      <c r="AF348" s="456"/>
      <c r="AG348" s="456"/>
      <c r="AH348" s="456"/>
      <c r="AI348" s="2"/>
      <c r="AJ348" s="2"/>
      <c r="AK348" s="2"/>
      <c r="AL348" s="2"/>
      <c r="AM348" s="2"/>
      <c r="AN348" s="2"/>
    </row>
    <row r="349" spans="1:40">
      <c r="A349" s="471"/>
      <c r="B349" s="471"/>
      <c r="C349" s="471"/>
      <c r="D349" s="471"/>
      <c r="E349" s="451"/>
      <c r="F349" s="451"/>
      <c r="G349" s="451"/>
      <c r="H349" s="452"/>
      <c r="I349" s="452"/>
      <c r="J349" s="452"/>
      <c r="K349" s="452"/>
      <c r="L349" s="453"/>
      <c r="M349" s="453"/>
      <c r="N349" s="453"/>
      <c r="O349" s="453"/>
      <c r="P349" s="454"/>
      <c r="Q349" s="454"/>
      <c r="R349" s="451"/>
      <c r="S349" s="454"/>
      <c r="T349" s="455"/>
      <c r="U349" s="455"/>
      <c r="V349" s="451"/>
      <c r="W349" s="451"/>
      <c r="X349" s="456"/>
      <c r="Y349" s="456"/>
      <c r="Z349" s="456"/>
      <c r="AA349" s="456"/>
      <c r="AB349" s="456"/>
      <c r="AC349" s="456"/>
      <c r="AD349" s="456"/>
      <c r="AE349" s="456"/>
      <c r="AF349" s="456"/>
      <c r="AG349" s="456"/>
      <c r="AH349" s="456"/>
      <c r="AI349" s="2"/>
      <c r="AJ349" s="2"/>
      <c r="AK349" s="2"/>
      <c r="AL349" s="2"/>
      <c r="AM349" s="2"/>
      <c r="AN349" s="2"/>
    </row>
    <row r="350" spans="1:40">
      <c r="A350" s="471"/>
      <c r="B350" s="471"/>
      <c r="C350" s="471"/>
      <c r="D350" s="471"/>
      <c r="E350" s="451"/>
      <c r="F350" s="451"/>
      <c r="G350" s="451"/>
      <c r="H350" s="452"/>
      <c r="I350" s="452"/>
      <c r="J350" s="452"/>
      <c r="K350" s="452"/>
      <c r="L350" s="453"/>
      <c r="M350" s="453"/>
      <c r="N350" s="453"/>
      <c r="O350" s="453"/>
      <c r="P350" s="454"/>
      <c r="Q350" s="454"/>
      <c r="R350" s="451"/>
      <c r="S350" s="454"/>
      <c r="T350" s="455"/>
      <c r="U350" s="455"/>
      <c r="V350" s="451"/>
      <c r="W350" s="451"/>
      <c r="X350" s="456"/>
      <c r="Y350" s="456"/>
      <c r="Z350" s="456"/>
      <c r="AA350" s="456"/>
      <c r="AB350" s="456"/>
      <c r="AC350" s="456"/>
      <c r="AD350" s="456"/>
      <c r="AE350" s="456"/>
      <c r="AF350" s="456"/>
      <c r="AG350" s="456"/>
      <c r="AH350" s="456"/>
      <c r="AI350" s="2"/>
      <c r="AJ350" s="2"/>
      <c r="AK350" s="2"/>
      <c r="AL350" s="2"/>
      <c r="AM350" s="2"/>
      <c r="AN350" s="2"/>
    </row>
    <row r="351" spans="1:40">
      <c r="A351" s="471"/>
      <c r="B351" s="471"/>
      <c r="C351" s="471"/>
      <c r="D351" s="471"/>
      <c r="E351" s="451"/>
      <c r="F351" s="451"/>
      <c r="G351" s="451"/>
      <c r="H351" s="452"/>
      <c r="I351" s="452"/>
      <c r="J351" s="452"/>
      <c r="K351" s="452"/>
      <c r="L351" s="453"/>
      <c r="M351" s="453"/>
      <c r="N351" s="453"/>
      <c r="O351" s="453"/>
      <c r="P351" s="454"/>
      <c r="Q351" s="454"/>
      <c r="R351" s="451"/>
      <c r="S351" s="454"/>
      <c r="T351" s="455"/>
      <c r="U351" s="455"/>
      <c r="V351" s="451"/>
      <c r="W351" s="451"/>
      <c r="X351" s="456"/>
      <c r="Y351" s="456"/>
      <c r="Z351" s="456"/>
      <c r="AA351" s="456"/>
      <c r="AB351" s="456"/>
      <c r="AC351" s="456"/>
      <c r="AD351" s="456"/>
      <c r="AE351" s="456"/>
      <c r="AF351" s="456"/>
      <c r="AG351" s="456"/>
      <c r="AH351" s="456"/>
      <c r="AI351" s="2"/>
      <c r="AJ351" s="2"/>
      <c r="AK351" s="2"/>
      <c r="AL351" s="2"/>
      <c r="AM351" s="2"/>
      <c r="AN351" s="2"/>
    </row>
    <row r="352" spans="1:40">
      <c r="A352" s="471"/>
      <c r="B352" s="471"/>
      <c r="C352" s="471"/>
      <c r="D352" s="471"/>
      <c r="E352" s="451"/>
      <c r="F352" s="451"/>
      <c r="G352" s="451"/>
      <c r="H352" s="452"/>
      <c r="I352" s="452"/>
      <c r="J352" s="452"/>
      <c r="K352" s="452"/>
      <c r="L352" s="453"/>
      <c r="M352" s="453"/>
      <c r="N352" s="453"/>
      <c r="O352" s="453"/>
      <c r="P352" s="454"/>
      <c r="Q352" s="454"/>
      <c r="R352" s="451"/>
      <c r="S352" s="454"/>
      <c r="T352" s="455"/>
      <c r="U352" s="455"/>
      <c r="V352" s="451"/>
      <c r="W352" s="451"/>
      <c r="X352" s="456"/>
      <c r="Y352" s="456"/>
      <c r="Z352" s="456"/>
      <c r="AA352" s="456"/>
      <c r="AB352" s="456"/>
      <c r="AC352" s="456"/>
      <c r="AD352" s="456"/>
      <c r="AE352" s="456"/>
      <c r="AF352" s="456"/>
      <c r="AG352" s="456"/>
      <c r="AH352" s="456"/>
      <c r="AI352" s="2"/>
      <c r="AJ352" s="2"/>
      <c r="AK352" s="2"/>
      <c r="AL352" s="2"/>
      <c r="AM352" s="2"/>
      <c r="AN352" s="2"/>
    </row>
    <row r="353" spans="1:40">
      <c r="A353" s="471"/>
      <c r="B353" s="471"/>
      <c r="C353" s="471"/>
      <c r="D353" s="471"/>
      <c r="E353" s="451"/>
      <c r="F353" s="451"/>
      <c r="G353" s="451"/>
      <c r="H353" s="452"/>
      <c r="I353" s="452"/>
      <c r="J353" s="452"/>
      <c r="K353" s="452"/>
      <c r="L353" s="453"/>
      <c r="M353" s="453"/>
      <c r="N353" s="453"/>
      <c r="O353" s="453"/>
      <c r="P353" s="454"/>
      <c r="Q353" s="454"/>
      <c r="R353" s="451"/>
      <c r="S353" s="454"/>
      <c r="T353" s="455"/>
      <c r="U353" s="455"/>
      <c r="V353" s="451"/>
      <c r="W353" s="451"/>
      <c r="X353" s="456"/>
      <c r="Y353" s="456"/>
      <c r="Z353" s="456"/>
      <c r="AA353" s="456"/>
      <c r="AB353" s="456"/>
      <c r="AC353" s="456"/>
      <c r="AD353" s="456"/>
      <c r="AE353" s="456"/>
      <c r="AF353" s="456"/>
      <c r="AG353" s="456"/>
      <c r="AH353" s="456"/>
      <c r="AI353" s="2"/>
      <c r="AJ353" s="2"/>
      <c r="AK353" s="2"/>
      <c r="AL353" s="2"/>
      <c r="AM353" s="2"/>
      <c r="AN353" s="2"/>
    </row>
    <row r="354" spans="1:40">
      <c r="A354" s="471"/>
      <c r="B354" s="471"/>
      <c r="C354" s="471"/>
      <c r="D354" s="471"/>
      <c r="E354" s="451"/>
      <c r="F354" s="451"/>
      <c r="G354" s="451"/>
      <c r="H354" s="452"/>
      <c r="I354" s="452"/>
      <c r="J354" s="452"/>
      <c r="K354" s="452"/>
      <c r="L354" s="453"/>
      <c r="M354" s="453"/>
      <c r="N354" s="453"/>
      <c r="O354" s="453"/>
      <c r="P354" s="454"/>
      <c r="Q354" s="454"/>
      <c r="R354" s="451"/>
      <c r="S354" s="454"/>
      <c r="T354" s="455"/>
      <c r="U354" s="455"/>
      <c r="V354" s="451"/>
      <c r="W354" s="451"/>
      <c r="X354" s="456"/>
      <c r="Y354" s="456"/>
      <c r="Z354" s="456"/>
      <c r="AA354" s="456"/>
      <c r="AB354" s="456"/>
      <c r="AC354" s="456"/>
      <c r="AD354" s="456"/>
      <c r="AE354" s="456"/>
      <c r="AF354" s="456"/>
      <c r="AG354" s="456"/>
      <c r="AH354" s="456"/>
      <c r="AI354" s="2"/>
      <c r="AJ354" s="2"/>
      <c r="AK354" s="2"/>
      <c r="AL354" s="2"/>
      <c r="AM354" s="2"/>
      <c r="AN354" s="2"/>
    </row>
    <row r="355" spans="1:40">
      <c r="A355" s="471"/>
      <c r="B355" s="471"/>
      <c r="C355" s="471"/>
      <c r="D355" s="471"/>
      <c r="E355" s="451"/>
      <c r="F355" s="451"/>
      <c r="G355" s="451"/>
      <c r="H355" s="452"/>
      <c r="I355" s="452"/>
      <c r="J355" s="452"/>
      <c r="K355" s="452"/>
      <c r="L355" s="453"/>
      <c r="M355" s="453"/>
      <c r="N355" s="453"/>
      <c r="O355" s="453"/>
      <c r="P355" s="454"/>
      <c r="Q355" s="454"/>
      <c r="R355" s="451"/>
      <c r="S355" s="454"/>
      <c r="T355" s="455"/>
      <c r="U355" s="455"/>
      <c r="V355" s="451"/>
      <c r="W355" s="451"/>
      <c r="X355" s="456"/>
      <c r="Y355" s="456"/>
      <c r="Z355" s="456"/>
      <c r="AA355" s="456"/>
      <c r="AB355" s="456"/>
      <c r="AC355" s="456"/>
      <c r="AD355" s="456"/>
      <c r="AE355" s="456"/>
      <c r="AF355" s="456"/>
      <c r="AG355" s="456"/>
      <c r="AH355" s="456"/>
      <c r="AI355" s="2"/>
      <c r="AJ355" s="2"/>
      <c r="AK355" s="2"/>
      <c r="AL355" s="2"/>
      <c r="AM355" s="2"/>
      <c r="AN355" s="2"/>
    </row>
    <row r="356" spans="1:40">
      <c r="A356" s="471"/>
      <c r="B356" s="471"/>
      <c r="C356" s="471"/>
      <c r="D356" s="471"/>
      <c r="E356" s="451"/>
      <c r="F356" s="451"/>
      <c r="G356" s="451"/>
      <c r="H356" s="452"/>
      <c r="I356" s="452"/>
      <c r="J356" s="452"/>
      <c r="K356" s="452"/>
      <c r="L356" s="453"/>
      <c r="M356" s="453"/>
      <c r="N356" s="453"/>
      <c r="O356" s="453"/>
      <c r="P356" s="454"/>
      <c r="Q356" s="454"/>
      <c r="R356" s="451"/>
      <c r="S356" s="454"/>
      <c r="T356" s="455"/>
      <c r="U356" s="455"/>
      <c r="V356" s="451"/>
      <c r="W356" s="451"/>
      <c r="X356" s="456"/>
      <c r="Y356" s="456"/>
      <c r="Z356" s="456"/>
      <c r="AA356" s="456"/>
      <c r="AB356" s="456"/>
      <c r="AC356" s="456"/>
      <c r="AD356" s="456"/>
      <c r="AE356" s="456"/>
      <c r="AF356" s="456"/>
      <c r="AG356" s="456"/>
      <c r="AH356" s="456"/>
      <c r="AI356" s="2"/>
      <c r="AJ356" s="2"/>
      <c r="AK356" s="2"/>
      <c r="AL356" s="2"/>
      <c r="AM356" s="2"/>
      <c r="AN356" s="2"/>
    </row>
    <row r="357" spans="1:40">
      <c r="A357" s="471"/>
      <c r="B357" s="471"/>
      <c r="C357" s="471"/>
      <c r="D357" s="471"/>
      <c r="E357" s="451"/>
      <c r="F357" s="451"/>
      <c r="G357" s="451"/>
      <c r="H357" s="452"/>
      <c r="I357" s="452"/>
      <c r="J357" s="452"/>
      <c r="K357" s="452"/>
      <c r="L357" s="453"/>
      <c r="M357" s="453"/>
      <c r="N357" s="453"/>
      <c r="O357" s="453"/>
      <c r="P357" s="454"/>
      <c r="Q357" s="454"/>
      <c r="R357" s="451"/>
      <c r="S357" s="454"/>
      <c r="T357" s="455"/>
      <c r="U357" s="455"/>
      <c r="V357" s="451"/>
      <c r="W357" s="451"/>
      <c r="X357" s="456"/>
      <c r="Y357" s="456"/>
      <c r="Z357" s="456"/>
      <c r="AA357" s="456"/>
      <c r="AB357" s="456"/>
      <c r="AC357" s="456"/>
      <c r="AD357" s="456"/>
      <c r="AE357" s="456"/>
      <c r="AF357" s="456"/>
      <c r="AG357" s="456"/>
      <c r="AH357" s="456"/>
      <c r="AI357" s="2"/>
      <c r="AJ357" s="2"/>
      <c r="AK357" s="2"/>
      <c r="AL357" s="2"/>
      <c r="AM357" s="2"/>
      <c r="AN357" s="2"/>
    </row>
    <row r="358" spans="1:40">
      <c r="A358" s="471"/>
      <c r="B358" s="471"/>
      <c r="C358" s="471"/>
      <c r="D358" s="471"/>
      <c r="E358" s="451"/>
      <c r="F358" s="451"/>
      <c r="G358" s="451"/>
      <c r="H358" s="452"/>
      <c r="I358" s="452"/>
      <c r="J358" s="452"/>
      <c r="K358" s="452"/>
      <c r="L358" s="453"/>
      <c r="M358" s="453"/>
      <c r="N358" s="453"/>
      <c r="O358" s="453"/>
      <c r="P358" s="454"/>
      <c r="Q358" s="454"/>
      <c r="R358" s="451"/>
      <c r="S358" s="454"/>
      <c r="T358" s="455"/>
      <c r="U358" s="455"/>
      <c r="V358" s="451"/>
      <c r="W358" s="451"/>
      <c r="X358" s="456"/>
      <c r="Y358" s="456"/>
      <c r="Z358" s="456"/>
      <c r="AA358" s="456"/>
      <c r="AB358" s="456"/>
      <c r="AC358" s="456"/>
      <c r="AD358" s="456"/>
      <c r="AE358" s="456"/>
      <c r="AF358" s="456"/>
      <c r="AG358" s="456"/>
      <c r="AH358" s="456"/>
      <c r="AI358" s="2"/>
      <c r="AJ358" s="2"/>
      <c r="AK358" s="2"/>
      <c r="AL358" s="2"/>
      <c r="AM358" s="2"/>
      <c r="AN358" s="2"/>
    </row>
    <row r="359" spans="1:40">
      <c r="A359" s="471"/>
      <c r="B359" s="471"/>
      <c r="C359" s="471"/>
      <c r="D359" s="471"/>
      <c r="E359" s="451"/>
      <c r="F359" s="451"/>
      <c r="G359" s="451"/>
      <c r="H359" s="452"/>
      <c r="I359" s="452"/>
      <c r="J359" s="452"/>
      <c r="K359" s="452"/>
      <c r="L359" s="453"/>
      <c r="M359" s="453"/>
      <c r="N359" s="453"/>
      <c r="O359" s="453"/>
      <c r="P359" s="454"/>
      <c r="Q359" s="454"/>
      <c r="R359" s="451"/>
      <c r="S359" s="454"/>
      <c r="T359" s="455"/>
      <c r="U359" s="455"/>
      <c r="V359" s="451"/>
      <c r="W359" s="451"/>
      <c r="X359" s="456"/>
      <c r="Y359" s="456"/>
      <c r="Z359" s="456"/>
      <c r="AA359" s="456"/>
      <c r="AB359" s="456"/>
      <c r="AC359" s="456"/>
      <c r="AD359" s="456"/>
      <c r="AE359" s="456"/>
      <c r="AF359" s="456"/>
      <c r="AG359" s="456"/>
      <c r="AH359" s="456"/>
      <c r="AI359" s="2"/>
      <c r="AJ359" s="2"/>
      <c r="AK359" s="2"/>
      <c r="AL359" s="2"/>
      <c r="AM359" s="2"/>
      <c r="AN359" s="2"/>
    </row>
    <row r="360" spans="1:40">
      <c r="A360" s="471"/>
      <c r="B360" s="471"/>
      <c r="C360" s="471"/>
      <c r="D360" s="471"/>
      <c r="E360" s="451"/>
      <c r="F360" s="451"/>
      <c r="G360" s="451"/>
      <c r="H360" s="452"/>
      <c r="I360" s="452"/>
      <c r="J360" s="452"/>
      <c r="K360" s="452"/>
      <c r="L360" s="453"/>
      <c r="M360" s="453"/>
      <c r="N360" s="453"/>
      <c r="O360" s="453"/>
      <c r="P360" s="454"/>
      <c r="Q360" s="454"/>
      <c r="R360" s="451"/>
      <c r="S360" s="454"/>
      <c r="T360" s="455"/>
      <c r="U360" s="455"/>
      <c r="V360" s="451"/>
      <c r="W360" s="451"/>
      <c r="X360" s="456"/>
      <c r="Y360" s="456"/>
      <c r="Z360" s="456"/>
      <c r="AA360" s="456"/>
      <c r="AB360" s="456"/>
      <c r="AC360" s="456"/>
      <c r="AD360" s="456"/>
      <c r="AE360" s="456"/>
      <c r="AF360" s="456"/>
      <c r="AG360" s="456"/>
      <c r="AH360" s="456"/>
      <c r="AI360" s="2"/>
      <c r="AJ360" s="2"/>
      <c r="AK360" s="2"/>
      <c r="AL360" s="2"/>
      <c r="AM360" s="2"/>
      <c r="AN360" s="2"/>
    </row>
    <row r="361" spans="1:40">
      <c r="A361" s="471"/>
      <c r="B361" s="471"/>
      <c r="C361" s="471"/>
      <c r="D361" s="471"/>
      <c r="E361" s="451"/>
      <c r="F361" s="451"/>
      <c r="G361" s="451"/>
      <c r="H361" s="452"/>
      <c r="I361" s="452"/>
      <c r="J361" s="452"/>
      <c r="K361" s="452"/>
      <c r="L361" s="453"/>
      <c r="M361" s="453"/>
      <c r="N361" s="453"/>
      <c r="O361" s="453"/>
      <c r="P361" s="454"/>
      <c r="Q361" s="454"/>
      <c r="R361" s="451"/>
      <c r="S361" s="454"/>
      <c r="T361" s="455"/>
      <c r="U361" s="455"/>
      <c r="V361" s="451"/>
      <c r="W361" s="451"/>
      <c r="X361" s="456"/>
      <c r="Y361" s="456"/>
      <c r="Z361" s="456"/>
      <c r="AA361" s="456"/>
      <c r="AB361" s="456"/>
      <c r="AC361" s="456"/>
      <c r="AD361" s="456"/>
      <c r="AE361" s="456"/>
      <c r="AF361" s="456"/>
      <c r="AG361" s="456"/>
      <c r="AH361" s="456"/>
      <c r="AI361" s="2"/>
      <c r="AJ361" s="2"/>
      <c r="AK361" s="2"/>
      <c r="AL361" s="2"/>
      <c r="AM361" s="2"/>
      <c r="AN361" s="2"/>
    </row>
    <row r="362" spans="1:40">
      <c r="A362" s="471"/>
      <c r="B362" s="471"/>
      <c r="C362" s="471"/>
      <c r="D362" s="471"/>
      <c r="E362" s="451"/>
      <c r="F362" s="451"/>
      <c r="G362" s="451"/>
      <c r="H362" s="452"/>
      <c r="I362" s="452"/>
      <c r="J362" s="452"/>
      <c r="K362" s="452"/>
      <c r="L362" s="453"/>
      <c r="M362" s="453"/>
      <c r="N362" s="453"/>
      <c r="O362" s="453"/>
      <c r="P362" s="454"/>
      <c r="Q362" s="454"/>
      <c r="R362" s="451"/>
      <c r="S362" s="454"/>
      <c r="T362" s="455"/>
      <c r="U362" s="455"/>
      <c r="V362" s="451"/>
      <c r="W362" s="451"/>
      <c r="X362" s="456"/>
      <c r="Y362" s="456"/>
      <c r="Z362" s="456"/>
      <c r="AA362" s="456"/>
      <c r="AB362" s="456"/>
      <c r="AC362" s="456"/>
      <c r="AD362" s="456"/>
      <c r="AE362" s="456"/>
      <c r="AF362" s="456"/>
      <c r="AG362" s="456"/>
      <c r="AH362" s="456"/>
      <c r="AI362" s="2"/>
      <c r="AJ362" s="2"/>
      <c r="AK362" s="2"/>
      <c r="AL362" s="2"/>
      <c r="AM362" s="2"/>
      <c r="AN362" s="2"/>
    </row>
    <row r="363" spans="1:40">
      <c r="A363" s="471"/>
      <c r="B363" s="471"/>
      <c r="C363" s="471"/>
      <c r="D363" s="471"/>
      <c r="E363" s="451"/>
      <c r="F363" s="451"/>
      <c r="G363" s="451"/>
      <c r="H363" s="452"/>
      <c r="I363" s="452"/>
      <c r="J363" s="452"/>
      <c r="K363" s="452"/>
      <c r="L363" s="453"/>
      <c r="M363" s="453"/>
      <c r="N363" s="453"/>
      <c r="O363" s="453"/>
      <c r="P363" s="454"/>
      <c r="Q363" s="454"/>
      <c r="R363" s="451"/>
      <c r="S363" s="454"/>
      <c r="T363" s="455"/>
      <c r="U363" s="455"/>
      <c r="V363" s="451"/>
      <c r="W363" s="451"/>
      <c r="X363" s="456"/>
      <c r="Y363" s="456"/>
      <c r="Z363" s="456"/>
      <c r="AA363" s="456"/>
      <c r="AB363" s="456"/>
      <c r="AC363" s="456"/>
      <c r="AD363" s="456"/>
      <c r="AE363" s="456"/>
      <c r="AF363" s="456"/>
      <c r="AG363" s="456"/>
      <c r="AH363" s="456"/>
      <c r="AI363" s="2"/>
      <c r="AJ363" s="2"/>
      <c r="AK363" s="2"/>
      <c r="AL363" s="2"/>
      <c r="AM363" s="2"/>
      <c r="AN363" s="2"/>
    </row>
    <row r="364" spans="1:40">
      <c r="A364" s="471"/>
      <c r="B364" s="471"/>
      <c r="C364" s="471"/>
      <c r="D364" s="471"/>
      <c r="E364" s="451"/>
      <c r="F364" s="451"/>
      <c r="G364" s="451"/>
      <c r="H364" s="452"/>
      <c r="I364" s="452"/>
      <c r="J364" s="452"/>
      <c r="K364" s="452"/>
      <c r="L364" s="453"/>
      <c r="M364" s="453"/>
      <c r="N364" s="453"/>
      <c r="O364" s="453"/>
      <c r="P364" s="454"/>
      <c r="Q364" s="454"/>
      <c r="R364" s="451"/>
      <c r="S364" s="454"/>
      <c r="T364" s="455"/>
      <c r="U364" s="455"/>
      <c r="V364" s="451"/>
      <c r="W364" s="451"/>
      <c r="X364" s="456"/>
      <c r="Y364" s="456"/>
      <c r="Z364" s="456"/>
      <c r="AA364" s="456"/>
      <c r="AB364" s="456"/>
      <c r="AC364" s="456"/>
      <c r="AD364" s="456"/>
      <c r="AE364" s="456"/>
      <c r="AF364" s="456"/>
      <c r="AG364" s="456"/>
      <c r="AH364" s="456"/>
      <c r="AI364" s="2"/>
      <c r="AJ364" s="2"/>
      <c r="AK364" s="2"/>
      <c r="AL364" s="2"/>
      <c r="AM364" s="2"/>
      <c r="AN364" s="2"/>
    </row>
    <row r="365" spans="1:40">
      <c r="A365" s="471"/>
      <c r="B365" s="471"/>
      <c r="C365" s="471"/>
      <c r="D365" s="471"/>
      <c r="E365" s="451"/>
      <c r="F365" s="451"/>
      <c r="G365" s="451"/>
      <c r="H365" s="452"/>
      <c r="I365" s="452"/>
      <c r="J365" s="452"/>
      <c r="K365" s="452"/>
      <c r="L365" s="453"/>
      <c r="M365" s="453"/>
      <c r="N365" s="453"/>
      <c r="O365" s="453"/>
      <c r="P365" s="454"/>
      <c r="Q365" s="454"/>
      <c r="R365" s="451"/>
      <c r="S365" s="454"/>
      <c r="T365" s="455"/>
      <c r="U365" s="455"/>
      <c r="V365" s="451"/>
      <c r="W365" s="451"/>
      <c r="X365" s="456"/>
      <c r="Y365" s="456"/>
      <c r="Z365" s="456"/>
      <c r="AA365" s="456"/>
      <c r="AB365" s="456"/>
      <c r="AC365" s="456"/>
      <c r="AD365" s="456"/>
      <c r="AE365" s="456"/>
      <c r="AF365" s="456"/>
      <c r="AG365" s="456"/>
      <c r="AH365" s="456"/>
      <c r="AI365" s="2"/>
      <c r="AJ365" s="2"/>
      <c r="AK365" s="2"/>
      <c r="AL365" s="2"/>
      <c r="AM365" s="2"/>
      <c r="AN365" s="2"/>
    </row>
    <row r="366" spans="1:40">
      <c r="A366" s="471"/>
      <c r="B366" s="471"/>
      <c r="C366" s="471"/>
      <c r="D366" s="471"/>
      <c r="E366" s="451"/>
      <c r="F366" s="451"/>
      <c r="G366" s="451"/>
      <c r="H366" s="452"/>
      <c r="I366" s="452"/>
      <c r="J366" s="452"/>
      <c r="K366" s="452"/>
      <c r="L366" s="453"/>
      <c r="M366" s="453"/>
      <c r="N366" s="453"/>
      <c r="O366" s="453"/>
      <c r="P366" s="454"/>
      <c r="Q366" s="454"/>
      <c r="R366" s="451"/>
      <c r="S366" s="454"/>
      <c r="T366" s="455"/>
      <c r="U366" s="455"/>
      <c r="V366" s="451"/>
      <c r="W366" s="451"/>
      <c r="X366" s="456"/>
      <c r="Y366" s="456"/>
      <c r="Z366" s="456"/>
      <c r="AA366" s="456"/>
      <c r="AB366" s="456"/>
      <c r="AC366" s="456"/>
      <c r="AD366" s="456"/>
      <c r="AE366" s="456"/>
      <c r="AF366" s="456"/>
      <c r="AG366" s="456"/>
      <c r="AH366" s="456"/>
      <c r="AI366" s="2"/>
      <c r="AJ366" s="2"/>
      <c r="AK366" s="2"/>
      <c r="AL366" s="2"/>
      <c r="AM366" s="2"/>
      <c r="AN366" s="2"/>
    </row>
    <row r="367" spans="1:40">
      <c r="A367" s="471"/>
      <c r="B367" s="471"/>
      <c r="C367" s="471"/>
      <c r="D367" s="471"/>
      <c r="E367" s="451"/>
      <c r="F367" s="451"/>
      <c r="G367" s="451"/>
      <c r="H367" s="452"/>
      <c r="I367" s="452"/>
      <c r="J367" s="452"/>
      <c r="K367" s="452"/>
      <c r="L367" s="453"/>
      <c r="M367" s="453"/>
      <c r="N367" s="453"/>
      <c r="O367" s="453"/>
      <c r="P367" s="454"/>
      <c r="Q367" s="454"/>
      <c r="R367" s="451"/>
      <c r="S367" s="454"/>
      <c r="T367" s="455"/>
      <c r="U367" s="455"/>
      <c r="V367" s="451"/>
      <c r="W367" s="451"/>
      <c r="X367" s="456"/>
      <c r="Y367" s="456"/>
      <c r="Z367" s="456"/>
      <c r="AA367" s="456"/>
      <c r="AB367" s="456"/>
      <c r="AC367" s="456"/>
      <c r="AD367" s="456"/>
      <c r="AE367" s="456"/>
      <c r="AF367" s="456"/>
      <c r="AG367" s="456"/>
      <c r="AH367" s="456"/>
      <c r="AI367" s="2"/>
      <c r="AJ367" s="2"/>
      <c r="AK367" s="2"/>
      <c r="AL367" s="2"/>
      <c r="AM367" s="2"/>
      <c r="AN367" s="2"/>
    </row>
    <row r="368" spans="1:40">
      <c r="A368" s="471"/>
      <c r="B368" s="471"/>
      <c r="C368" s="471"/>
      <c r="D368" s="471"/>
      <c r="E368" s="451"/>
      <c r="F368" s="451"/>
      <c r="G368" s="451"/>
      <c r="H368" s="452"/>
      <c r="I368" s="452"/>
      <c r="J368" s="452"/>
      <c r="K368" s="452"/>
      <c r="L368" s="453"/>
      <c r="M368" s="453"/>
      <c r="N368" s="453"/>
      <c r="O368" s="453"/>
      <c r="P368" s="454"/>
      <c r="Q368" s="454"/>
      <c r="R368" s="451"/>
      <c r="S368" s="454"/>
      <c r="T368" s="455"/>
      <c r="U368" s="455"/>
      <c r="V368" s="451"/>
      <c r="W368" s="451"/>
      <c r="X368" s="456"/>
      <c r="Y368" s="456"/>
      <c r="Z368" s="456"/>
      <c r="AA368" s="456"/>
      <c r="AB368" s="456"/>
      <c r="AC368" s="456"/>
      <c r="AD368" s="456"/>
      <c r="AE368" s="456"/>
      <c r="AF368" s="456"/>
      <c r="AG368" s="456"/>
      <c r="AH368" s="456"/>
      <c r="AI368" s="2"/>
      <c r="AJ368" s="2"/>
      <c r="AK368" s="2"/>
      <c r="AL368" s="2"/>
      <c r="AM368" s="2"/>
      <c r="AN368" s="2"/>
    </row>
    <row r="369" spans="1:40">
      <c r="A369" s="471"/>
      <c r="B369" s="471"/>
      <c r="C369" s="471"/>
      <c r="D369" s="471"/>
      <c r="E369" s="451"/>
      <c r="F369" s="451"/>
      <c r="G369" s="451"/>
      <c r="H369" s="452"/>
      <c r="I369" s="452"/>
      <c r="J369" s="452"/>
      <c r="K369" s="452"/>
      <c r="L369" s="453"/>
      <c r="M369" s="453"/>
      <c r="N369" s="453"/>
      <c r="O369" s="453"/>
      <c r="P369" s="454"/>
      <c r="Q369" s="454"/>
      <c r="R369" s="451"/>
      <c r="S369" s="454"/>
      <c r="T369" s="455"/>
      <c r="U369" s="455"/>
      <c r="V369" s="451"/>
      <c r="W369" s="451"/>
      <c r="X369" s="456"/>
      <c r="Y369" s="456"/>
      <c r="Z369" s="456"/>
      <c r="AA369" s="456"/>
      <c r="AB369" s="456"/>
      <c r="AC369" s="456"/>
      <c r="AD369" s="456"/>
      <c r="AE369" s="456"/>
      <c r="AF369" s="456"/>
      <c r="AG369" s="456"/>
      <c r="AH369" s="456"/>
      <c r="AI369" s="2"/>
      <c r="AJ369" s="2"/>
      <c r="AK369" s="2"/>
      <c r="AL369" s="2"/>
      <c r="AM369" s="2"/>
      <c r="AN369" s="2"/>
    </row>
    <row r="370" spans="1:40">
      <c r="A370" s="471"/>
      <c r="B370" s="471"/>
      <c r="C370" s="471"/>
      <c r="D370" s="471"/>
      <c r="E370" s="451"/>
      <c r="F370" s="451"/>
      <c r="G370" s="451"/>
      <c r="H370" s="452"/>
      <c r="I370" s="452"/>
      <c r="J370" s="452"/>
      <c r="K370" s="452"/>
      <c r="L370" s="453"/>
      <c r="M370" s="453"/>
      <c r="N370" s="453"/>
      <c r="O370" s="453"/>
      <c r="P370" s="454"/>
      <c r="Q370" s="454"/>
      <c r="R370" s="451"/>
      <c r="S370" s="454"/>
      <c r="T370" s="455"/>
      <c r="U370" s="455"/>
      <c r="V370" s="451"/>
      <c r="W370" s="451"/>
      <c r="X370" s="456"/>
      <c r="Y370" s="456"/>
      <c r="Z370" s="456"/>
      <c r="AA370" s="456"/>
      <c r="AB370" s="456"/>
      <c r="AC370" s="456"/>
      <c r="AD370" s="456"/>
      <c r="AE370" s="456"/>
      <c r="AF370" s="456"/>
      <c r="AG370" s="456"/>
      <c r="AH370" s="456"/>
      <c r="AI370" s="2"/>
      <c r="AJ370" s="2"/>
      <c r="AK370" s="2"/>
      <c r="AL370" s="2"/>
      <c r="AM370" s="2"/>
      <c r="AN370" s="2"/>
    </row>
    <row r="371" spans="1:40">
      <c r="A371" s="471"/>
      <c r="B371" s="471"/>
      <c r="C371" s="471"/>
      <c r="D371" s="471"/>
      <c r="E371" s="451"/>
      <c r="F371" s="451"/>
      <c r="G371" s="451"/>
      <c r="H371" s="452"/>
      <c r="I371" s="452"/>
      <c r="J371" s="452"/>
      <c r="K371" s="452"/>
      <c r="L371" s="453"/>
      <c r="M371" s="453"/>
      <c r="N371" s="453"/>
      <c r="O371" s="453"/>
      <c r="P371" s="454"/>
      <c r="Q371" s="454"/>
      <c r="R371" s="451"/>
      <c r="S371" s="454"/>
      <c r="T371" s="455"/>
      <c r="U371" s="455"/>
      <c r="V371" s="451"/>
      <c r="W371" s="451"/>
      <c r="X371" s="456"/>
      <c r="Y371" s="456"/>
      <c r="Z371" s="456"/>
      <c r="AA371" s="456"/>
      <c r="AB371" s="456"/>
      <c r="AC371" s="456"/>
      <c r="AD371" s="456"/>
      <c r="AE371" s="456"/>
      <c r="AF371" s="456"/>
      <c r="AG371" s="456"/>
      <c r="AH371" s="456"/>
      <c r="AI371" s="2"/>
      <c r="AJ371" s="2"/>
      <c r="AK371" s="2"/>
      <c r="AL371" s="2"/>
      <c r="AM371" s="2"/>
      <c r="AN371" s="2"/>
    </row>
    <row r="372" spans="1:40">
      <c r="A372" s="471"/>
      <c r="B372" s="471"/>
      <c r="C372" s="471"/>
      <c r="D372" s="471"/>
      <c r="E372" s="451"/>
      <c r="F372" s="451"/>
      <c r="G372" s="451"/>
      <c r="H372" s="452"/>
      <c r="I372" s="452"/>
      <c r="J372" s="452"/>
      <c r="K372" s="452"/>
      <c r="L372" s="453"/>
      <c r="M372" s="453"/>
      <c r="N372" s="453"/>
      <c r="O372" s="453"/>
      <c r="P372" s="454"/>
      <c r="Q372" s="454"/>
      <c r="R372" s="451"/>
      <c r="S372" s="454"/>
      <c r="T372" s="455"/>
      <c r="U372" s="455"/>
      <c r="V372" s="451"/>
      <c r="W372" s="451"/>
      <c r="X372" s="456"/>
      <c r="Y372" s="456"/>
      <c r="Z372" s="456"/>
      <c r="AA372" s="456"/>
      <c r="AB372" s="456"/>
      <c r="AC372" s="456"/>
      <c r="AD372" s="456"/>
      <c r="AE372" s="456"/>
      <c r="AF372" s="456"/>
      <c r="AG372" s="456"/>
      <c r="AH372" s="456"/>
      <c r="AI372" s="2"/>
      <c r="AJ372" s="2"/>
      <c r="AK372" s="2"/>
      <c r="AL372" s="2"/>
      <c r="AM372" s="2"/>
      <c r="AN372" s="2"/>
    </row>
    <row r="373" spans="1:40">
      <c r="A373" s="471"/>
      <c r="B373" s="471"/>
      <c r="C373" s="471"/>
      <c r="D373" s="471"/>
      <c r="E373" s="451"/>
      <c r="F373" s="451"/>
      <c r="G373" s="451"/>
      <c r="H373" s="452"/>
      <c r="I373" s="452"/>
      <c r="J373" s="452"/>
      <c r="K373" s="452"/>
      <c r="L373" s="453"/>
      <c r="M373" s="453"/>
      <c r="N373" s="453"/>
      <c r="O373" s="453"/>
      <c r="P373" s="454"/>
      <c r="Q373" s="454"/>
      <c r="R373" s="451"/>
      <c r="S373" s="454"/>
      <c r="T373" s="455"/>
      <c r="U373" s="455"/>
      <c r="V373" s="451"/>
      <c r="W373" s="451"/>
      <c r="X373" s="456"/>
      <c r="Y373" s="456"/>
      <c r="Z373" s="456"/>
      <c r="AA373" s="456"/>
      <c r="AB373" s="456"/>
      <c r="AC373" s="456"/>
      <c r="AD373" s="456"/>
      <c r="AE373" s="456"/>
      <c r="AF373" s="456"/>
      <c r="AG373" s="456"/>
      <c r="AH373" s="456"/>
      <c r="AI373" s="2"/>
      <c r="AJ373" s="2"/>
      <c r="AK373" s="2"/>
      <c r="AL373" s="2"/>
      <c r="AM373" s="2"/>
      <c r="AN373" s="2"/>
    </row>
    <row r="374" spans="1:40">
      <c r="A374" s="471"/>
      <c r="B374" s="471"/>
      <c r="C374" s="471"/>
      <c r="D374" s="471"/>
      <c r="E374" s="451"/>
      <c r="F374" s="451"/>
      <c r="G374" s="451"/>
      <c r="H374" s="452"/>
      <c r="I374" s="452"/>
      <c r="J374" s="452"/>
      <c r="K374" s="452"/>
      <c r="L374" s="453"/>
      <c r="M374" s="453"/>
      <c r="N374" s="453"/>
      <c r="O374" s="453"/>
      <c r="P374" s="454"/>
      <c r="Q374" s="454"/>
      <c r="R374" s="451"/>
      <c r="S374" s="454"/>
      <c r="T374" s="455"/>
      <c r="U374" s="455"/>
      <c r="V374" s="451"/>
      <c r="W374" s="451"/>
      <c r="X374" s="456"/>
      <c r="Y374" s="456"/>
      <c r="Z374" s="456"/>
      <c r="AA374" s="456"/>
      <c r="AB374" s="456"/>
      <c r="AC374" s="456"/>
      <c r="AD374" s="456"/>
      <c r="AE374" s="456"/>
      <c r="AF374" s="456"/>
      <c r="AG374" s="456"/>
      <c r="AH374" s="456"/>
      <c r="AI374" s="2"/>
      <c r="AJ374" s="2"/>
      <c r="AK374" s="2"/>
      <c r="AL374" s="2"/>
      <c r="AM374" s="2"/>
      <c r="AN374" s="2"/>
    </row>
    <row r="375" spans="1:40">
      <c r="A375" s="471"/>
      <c r="B375" s="471"/>
      <c r="C375" s="471"/>
      <c r="D375" s="471"/>
      <c r="E375" s="451"/>
      <c r="F375" s="451"/>
      <c r="G375" s="451"/>
      <c r="H375" s="452"/>
      <c r="I375" s="452"/>
      <c r="J375" s="452"/>
      <c r="K375" s="452"/>
      <c r="L375" s="453"/>
      <c r="M375" s="453"/>
      <c r="N375" s="453"/>
      <c r="O375" s="453"/>
      <c r="P375" s="454"/>
      <c r="Q375" s="454"/>
      <c r="R375" s="451"/>
      <c r="S375" s="454"/>
      <c r="T375" s="455"/>
      <c r="U375" s="455"/>
      <c r="V375" s="451"/>
      <c r="W375" s="451"/>
      <c r="X375" s="456"/>
      <c r="Y375" s="456"/>
      <c r="Z375" s="456"/>
      <c r="AA375" s="456"/>
      <c r="AB375" s="456"/>
      <c r="AC375" s="456"/>
      <c r="AD375" s="456"/>
      <c r="AE375" s="456"/>
      <c r="AF375" s="456"/>
      <c r="AG375" s="456"/>
      <c r="AH375" s="456"/>
      <c r="AI375" s="2"/>
      <c r="AJ375" s="2"/>
      <c r="AK375" s="2"/>
      <c r="AL375" s="2"/>
      <c r="AM375" s="2"/>
      <c r="AN375" s="2"/>
    </row>
    <row r="376" spans="1:40">
      <c r="A376" s="471"/>
      <c r="B376" s="471"/>
      <c r="C376" s="471"/>
      <c r="D376" s="471"/>
      <c r="E376" s="451"/>
      <c r="F376" s="451"/>
      <c r="G376" s="451"/>
      <c r="H376" s="452"/>
      <c r="I376" s="452"/>
      <c r="J376" s="452"/>
      <c r="K376" s="452"/>
      <c r="L376" s="453"/>
      <c r="M376" s="453"/>
      <c r="N376" s="453"/>
      <c r="O376" s="453"/>
      <c r="P376" s="454"/>
      <c r="Q376" s="454"/>
      <c r="R376" s="451"/>
      <c r="S376" s="454"/>
      <c r="T376" s="455"/>
      <c r="U376" s="455"/>
      <c r="V376" s="451"/>
      <c r="W376" s="451"/>
      <c r="X376" s="456"/>
      <c r="Y376" s="456"/>
      <c r="Z376" s="456"/>
      <c r="AA376" s="456"/>
      <c r="AB376" s="456"/>
      <c r="AC376" s="456"/>
      <c r="AD376" s="456"/>
      <c r="AE376" s="456"/>
      <c r="AF376" s="456"/>
      <c r="AG376" s="456"/>
      <c r="AH376" s="456"/>
      <c r="AI376" s="2"/>
      <c r="AJ376" s="2"/>
      <c r="AK376" s="2"/>
      <c r="AL376" s="2"/>
      <c r="AM376" s="2"/>
      <c r="AN376" s="2"/>
    </row>
    <row r="377" spans="1:40">
      <c r="A377" s="471"/>
      <c r="B377" s="471"/>
      <c r="C377" s="471"/>
      <c r="D377" s="471"/>
      <c r="E377" s="451"/>
      <c r="F377" s="451"/>
      <c r="G377" s="451"/>
      <c r="H377" s="452"/>
      <c r="I377" s="452"/>
      <c r="J377" s="452"/>
      <c r="K377" s="452"/>
      <c r="L377" s="453"/>
      <c r="M377" s="453"/>
      <c r="N377" s="453"/>
      <c r="O377" s="453"/>
      <c r="P377" s="454"/>
      <c r="Q377" s="454"/>
      <c r="R377" s="451"/>
      <c r="S377" s="454"/>
      <c r="T377" s="455"/>
      <c r="U377" s="455"/>
      <c r="V377" s="451"/>
      <c r="W377" s="451"/>
      <c r="X377" s="456"/>
      <c r="Y377" s="456"/>
      <c r="Z377" s="456"/>
      <c r="AA377" s="456"/>
      <c r="AB377" s="456"/>
      <c r="AC377" s="456"/>
      <c r="AD377" s="456"/>
      <c r="AE377" s="456"/>
      <c r="AF377" s="456"/>
      <c r="AG377" s="456"/>
      <c r="AH377" s="456"/>
      <c r="AI377" s="2"/>
      <c r="AJ377" s="2"/>
      <c r="AK377" s="2"/>
      <c r="AL377" s="2"/>
      <c r="AM377" s="2"/>
      <c r="AN377" s="2"/>
    </row>
    <row r="378" spans="1:40">
      <c r="A378" s="471"/>
      <c r="B378" s="471"/>
      <c r="C378" s="471"/>
      <c r="D378" s="471"/>
      <c r="E378" s="451"/>
      <c r="F378" s="451"/>
      <c r="G378" s="451"/>
      <c r="H378" s="452"/>
      <c r="I378" s="452"/>
      <c r="J378" s="452"/>
      <c r="K378" s="452"/>
      <c r="L378" s="453"/>
      <c r="M378" s="453"/>
      <c r="N378" s="453"/>
      <c r="O378" s="453"/>
      <c r="P378" s="454"/>
      <c r="Q378" s="454"/>
      <c r="R378" s="451"/>
      <c r="S378" s="454"/>
      <c r="T378" s="455"/>
      <c r="U378" s="455"/>
      <c r="V378" s="451"/>
      <c r="W378" s="451"/>
      <c r="X378" s="456"/>
      <c r="Y378" s="456"/>
      <c r="Z378" s="456"/>
      <c r="AA378" s="456"/>
      <c r="AB378" s="456"/>
      <c r="AC378" s="456"/>
      <c r="AD378" s="456"/>
      <c r="AE378" s="456"/>
      <c r="AF378" s="456"/>
      <c r="AG378" s="456"/>
      <c r="AH378" s="456"/>
      <c r="AI378" s="2"/>
      <c r="AJ378" s="2"/>
      <c r="AK378" s="2"/>
      <c r="AL378" s="2"/>
      <c r="AM378" s="2"/>
      <c r="AN378" s="2"/>
    </row>
    <row r="379" spans="1:40">
      <c r="A379" s="471"/>
      <c r="B379" s="471"/>
      <c r="C379" s="471"/>
      <c r="D379" s="471"/>
      <c r="E379" s="451"/>
      <c r="F379" s="451"/>
      <c r="G379" s="451"/>
      <c r="H379" s="452"/>
      <c r="I379" s="452"/>
      <c r="J379" s="452"/>
      <c r="K379" s="452"/>
      <c r="L379" s="453"/>
      <c r="M379" s="453"/>
      <c r="N379" s="453"/>
      <c r="O379" s="453"/>
      <c r="P379" s="454"/>
      <c r="Q379" s="454"/>
      <c r="R379" s="451"/>
      <c r="S379" s="454"/>
      <c r="T379" s="455"/>
      <c r="U379" s="455"/>
      <c r="V379" s="451"/>
      <c r="W379" s="451"/>
      <c r="X379" s="456"/>
      <c r="Y379" s="456"/>
      <c r="Z379" s="456"/>
      <c r="AA379" s="456"/>
      <c r="AB379" s="456"/>
      <c r="AC379" s="456"/>
      <c r="AD379" s="456"/>
      <c r="AE379" s="456"/>
      <c r="AF379" s="456"/>
      <c r="AG379" s="456"/>
      <c r="AH379" s="456"/>
      <c r="AI379" s="2"/>
      <c r="AJ379" s="2"/>
      <c r="AK379" s="2"/>
      <c r="AL379" s="2"/>
      <c r="AM379" s="2"/>
      <c r="AN379" s="2"/>
    </row>
    <row r="380" spans="1:40">
      <c r="A380" s="471"/>
      <c r="B380" s="471"/>
      <c r="C380" s="471"/>
      <c r="D380" s="471"/>
      <c r="E380" s="451"/>
      <c r="F380" s="451"/>
      <c r="G380" s="451"/>
      <c r="H380" s="452"/>
      <c r="I380" s="452"/>
      <c r="J380" s="452"/>
      <c r="K380" s="452"/>
      <c r="L380" s="453"/>
      <c r="M380" s="453"/>
      <c r="N380" s="453"/>
      <c r="O380" s="453"/>
      <c r="P380" s="454"/>
      <c r="Q380" s="454"/>
      <c r="R380" s="451"/>
      <c r="S380" s="454"/>
      <c r="T380" s="455"/>
      <c r="U380" s="455"/>
      <c r="V380" s="451"/>
      <c r="W380" s="451"/>
      <c r="X380" s="456"/>
      <c r="Y380" s="456"/>
      <c r="Z380" s="456"/>
      <c r="AA380" s="456"/>
      <c r="AB380" s="456"/>
      <c r="AC380" s="456"/>
      <c r="AD380" s="456"/>
      <c r="AE380" s="456"/>
      <c r="AF380" s="456"/>
      <c r="AG380" s="456"/>
      <c r="AH380" s="456"/>
      <c r="AI380" s="2"/>
      <c r="AJ380" s="2"/>
      <c r="AK380" s="2"/>
      <c r="AL380" s="2"/>
      <c r="AM380" s="2"/>
      <c r="AN380" s="2"/>
    </row>
    <row r="381" spans="1:40">
      <c r="A381" s="471"/>
      <c r="B381" s="471"/>
      <c r="C381" s="471"/>
      <c r="D381" s="471"/>
      <c r="E381" s="451"/>
      <c r="F381" s="451"/>
      <c r="G381" s="451"/>
      <c r="H381" s="452"/>
      <c r="I381" s="452"/>
      <c r="J381" s="452"/>
      <c r="K381" s="452"/>
      <c r="L381" s="453"/>
      <c r="M381" s="453"/>
      <c r="N381" s="453"/>
      <c r="O381" s="453"/>
      <c r="P381" s="454"/>
      <c r="Q381" s="454"/>
      <c r="R381" s="451"/>
      <c r="S381" s="454"/>
      <c r="T381" s="455"/>
      <c r="U381" s="455"/>
      <c r="V381" s="451"/>
      <c r="W381" s="451"/>
      <c r="X381" s="456"/>
      <c r="Y381" s="456"/>
      <c r="Z381" s="456"/>
      <c r="AA381" s="456"/>
      <c r="AB381" s="456"/>
      <c r="AC381" s="456"/>
      <c r="AD381" s="456"/>
      <c r="AE381" s="456"/>
      <c r="AF381" s="456"/>
      <c r="AG381" s="456"/>
      <c r="AH381" s="456"/>
      <c r="AI381" s="2"/>
      <c r="AJ381" s="2"/>
      <c r="AK381" s="2"/>
      <c r="AL381" s="2"/>
      <c r="AM381" s="2"/>
      <c r="AN381" s="2"/>
    </row>
    <row r="382" spans="1:40">
      <c r="A382" s="471"/>
      <c r="B382" s="471"/>
      <c r="C382" s="471"/>
      <c r="D382" s="471"/>
      <c r="E382" s="451"/>
      <c r="F382" s="451"/>
      <c r="G382" s="451"/>
      <c r="H382" s="452"/>
      <c r="I382" s="452"/>
      <c r="J382" s="452"/>
      <c r="K382" s="452"/>
      <c r="L382" s="453"/>
      <c r="M382" s="453"/>
      <c r="N382" s="453"/>
      <c r="O382" s="453"/>
      <c r="P382" s="454"/>
      <c r="Q382" s="454"/>
      <c r="R382" s="451"/>
      <c r="S382" s="454"/>
      <c r="T382" s="455"/>
      <c r="U382" s="455"/>
      <c r="V382" s="451"/>
      <c r="W382" s="451"/>
      <c r="X382" s="456"/>
      <c r="Y382" s="456"/>
      <c r="Z382" s="456"/>
      <c r="AA382" s="456"/>
      <c r="AB382" s="456"/>
      <c r="AC382" s="456"/>
      <c r="AD382" s="456"/>
      <c r="AE382" s="456"/>
      <c r="AF382" s="456"/>
      <c r="AG382" s="456"/>
      <c r="AH382" s="456"/>
      <c r="AI382" s="2"/>
      <c r="AJ382" s="2"/>
      <c r="AK382" s="2"/>
      <c r="AL382" s="2"/>
      <c r="AM382" s="2"/>
      <c r="AN382" s="2"/>
    </row>
    <row r="383" spans="1:40">
      <c r="A383" s="471"/>
      <c r="B383" s="471"/>
      <c r="C383" s="471"/>
      <c r="D383" s="471"/>
      <c r="E383" s="451"/>
      <c r="F383" s="451"/>
      <c r="G383" s="451"/>
      <c r="H383" s="452"/>
      <c r="I383" s="452"/>
      <c r="J383" s="452"/>
      <c r="K383" s="452"/>
      <c r="L383" s="453"/>
      <c r="M383" s="453"/>
      <c r="N383" s="453"/>
      <c r="O383" s="453"/>
      <c r="P383" s="454"/>
      <c r="Q383" s="454"/>
      <c r="R383" s="451"/>
      <c r="S383" s="454"/>
      <c r="T383" s="455"/>
      <c r="U383" s="455"/>
      <c r="V383" s="451"/>
      <c r="W383" s="451"/>
      <c r="X383" s="456"/>
      <c r="Y383" s="456"/>
      <c r="Z383" s="456"/>
      <c r="AA383" s="456"/>
      <c r="AB383" s="456"/>
      <c r="AC383" s="456"/>
      <c r="AD383" s="456"/>
      <c r="AE383" s="456"/>
      <c r="AF383" s="456"/>
      <c r="AG383" s="456"/>
      <c r="AH383" s="456"/>
      <c r="AI383" s="2"/>
      <c r="AJ383" s="2"/>
      <c r="AK383" s="2"/>
      <c r="AL383" s="2"/>
      <c r="AM383" s="2"/>
      <c r="AN383" s="2"/>
    </row>
    <row r="384" spans="1:40">
      <c r="A384" s="471"/>
      <c r="B384" s="471"/>
      <c r="C384" s="471"/>
      <c r="D384" s="471"/>
      <c r="E384" s="451"/>
      <c r="F384" s="451"/>
      <c r="G384" s="451"/>
      <c r="H384" s="452"/>
      <c r="I384" s="452"/>
      <c r="J384" s="452"/>
      <c r="K384" s="452"/>
      <c r="L384" s="453"/>
      <c r="M384" s="453"/>
      <c r="N384" s="453"/>
      <c r="O384" s="453"/>
      <c r="P384" s="454"/>
      <c r="Q384" s="454"/>
      <c r="R384" s="451"/>
      <c r="S384" s="454"/>
      <c r="T384" s="455"/>
      <c r="U384" s="455"/>
      <c r="V384" s="451"/>
      <c r="W384" s="451"/>
      <c r="X384" s="456"/>
      <c r="Y384" s="456"/>
      <c r="Z384" s="456"/>
      <c r="AA384" s="456"/>
      <c r="AB384" s="456"/>
      <c r="AC384" s="456"/>
      <c r="AD384" s="456"/>
      <c r="AE384" s="456"/>
      <c r="AF384" s="456"/>
      <c r="AG384" s="456"/>
      <c r="AH384" s="456"/>
      <c r="AI384" s="2"/>
      <c r="AJ384" s="2"/>
      <c r="AK384" s="2"/>
      <c r="AL384" s="2"/>
      <c r="AM384" s="2"/>
      <c r="AN384" s="2"/>
    </row>
    <row r="385" spans="1:40">
      <c r="A385" s="471"/>
      <c r="B385" s="471"/>
      <c r="C385" s="471"/>
      <c r="D385" s="471"/>
      <c r="E385" s="451"/>
      <c r="F385" s="451"/>
      <c r="G385" s="451"/>
      <c r="H385" s="452"/>
      <c r="I385" s="452"/>
      <c r="J385" s="452"/>
      <c r="K385" s="452"/>
      <c r="L385" s="453"/>
      <c r="M385" s="453"/>
      <c r="N385" s="453"/>
      <c r="O385" s="453"/>
      <c r="P385" s="454"/>
      <c r="Q385" s="454"/>
      <c r="R385" s="451"/>
      <c r="S385" s="454"/>
      <c r="T385" s="455"/>
      <c r="U385" s="455"/>
      <c r="V385" s="451"/>
      <c r="W385" s="451"/>
      <c r="X385" s="456"/>
      <c r="Y385" s="456"/>
      <c r="Z385" s="456"/>
      <c r="AA385" s="456"/>
      <c r="AB385" s="456"/>
      <c r="AC385" s="456"/>
      <c r="AD385" s="456"/>
      <c r="AE385" s="456"/>
      <c r="AF385" s="456"/>
      <c r="AG385" s="456"/>
      <c r="AH385" s="456"/>
      <c r="AI385" s="2"/>
      <c r="AJ385" s="2"/>
      <c r="AK385" s="2"/>
      <c r="AL385" s="2"/>
      <c r="AM385" s="2"/>
      <c r="AN385" s="2"/>
    </row>
    <row r="386" spans="1:40">
      <c r="A386" s="471"/>
      <c r="B386" s="471"/>
      <c r="C386" s="471"/>
      <c r="D386" s="471"/>
      <c r="E386" s="451"/>
      <c r="F386" s="451"/>
      <c r="G386" s="451"/>
      <c r="H386" s="452"/>
      <c r="I386" s="452"/>
      <c r="J386" s="452"/>
      <c r="K386" s="452"/>
      <c r="L386" s="453"/>
      <c r="M386" s="453"/>
      <c r="N386" s="453"/>
      <c r="O386" s="453"/>
      <c r="P386" s="454"/>
      <c r="Q386" s="454"/>
      <c r="R386" s="451"/>
      <c r="S386" s="454"/>
      <c r="T386" s="455"/>
      <c r="U386" s="455"/>
      <c r="V386" s="451"/>
      <c r="W386" s="451"/>
      <c r="X386" s="456"/>
      <c r="Y386" s="456"/>
      <c r="Z386" s="456"/>
      <c r="AA386" s="456"/>
      <c r="AB386" s="456"/>
      <c r="AC386" s="456"/>
      <c r="AD386" s="456"/>
      <c r="AE386" s="456"/>
      <c r="AF386" s="456"/>
      <c r="AG386" s="456"/>
      <c r="AH386" s="456"/>
      <c r="AI386" s="2"/>
      <c r="AJ386" s="2"/>
      <c r="AK386" s="2"/>
      <c r="AL386" s="2"/>
      <c r="AM386" s="2"/>
      <c r="AN386" s="2"/>
    </row>
    <row r="387" spans="1:40">
      <c r="A387" s="471"/>
      <c r="B387" s="471"/>
      <c r="C387" s="471"/>
      <c r="D387" s="471"/>
      <c r="E387" s="451"/>
      <c r="F387" s="451"/>
      <c r="G387" s="451"/>
      <c r="H387" s="452"/>
      <c r="I387" s="452"/>
      <c r="J387" s="452"/>
      <c r="K387" s="452"/>
      <c r="L387" s="453"/>
      <c r="M387" s="453"/>
      <c r="N387" s="453"/>
      <c r="O387" s="453"/>
      <c r="P387" s="454"/>
      <c r="Q387" s="454"/>
      <c r="R387" s="451"/>
      <c r="S387" s="454"/>
      <c r="T387" s="455"/>
      <c r="U387" s="455"/>
      <c r="V387" s="451"/>
      <c r="W387" s="451"/>
      <c r="X387" s="456"/>
      <c r="Y387" s="456"/>
      <c r="Z387" s="456"/>
      <c r="AA387" s="456"/>
      <c r="AB387" s="456"/>
      <c r="AC387" s="456"/>
      <c r="AD387" s="456"/>
      <c r="AE387" s="456"/>
      <c r="AF387" s="456"/>
      <c r="AG387" s="456"/>
      <c r="AH387" s="456"/>
      <c r="AI387" s="2"/>
      <c r="AJ387" s="2"/>
      <c r="AK387" s="2"/>
      <c r="AL387" s="2"/>
      <c r="AM387" s="2"/>
      <c r="AN387" s="2"/>
    </row>
    <row r="388" spans="1:40">
      <c r="A388" s="471"/>
      <c r="B388" s="471"/>
      <c r="C388" s="471"/>
      <c r="D388" s="471"/>
      <c r="E388" s="451"/>
      <c r="F388" s="451"/>
      <c r="G388" s="451"/>
      <c r="H388" s="452"/>
      <c r="I388" s="452"/>
      <c r="J388" s="452"/>
      <c r="K388" s="452"/>
      <c r="L388" s="453"/>
      <c r="M388" s="453"/>
      <c r="N388" s="453"/>
      <c r="O388" s="453"/>
      <c r="P388" s="454"/>
      <c r="Q388" s="454"/>
      <c r="R388" s="451"/>
      <c r="S388" s="454"/>
      <c r="T388" s="455"/>
      <c r="U388" s="455"/>
      <c r="V388" s="451"/>
      <c r="W388" s="451"/>
      <c r="X388" s="456"/>
      <c r="Y388" s="456"/>
      <c r="Z388" s="456"/>
      <c r="AA388" s="456"/>
      <c r="AB388" s="456"/>
      <c r="AC388" s="456"/>
      <c r="AD388" s="456"/>
      <c r="AE388" s="456"/>
      <c r="AF388" s="456"/>
      <c r="AG388" s="456"/>
      <c r="AH388" s="456"/>
      <c r="AI388" s="2"/>
      <c r="AJ388" s="2"/>
      <c r="AK388" s="2"/>
      <c r="AL388" s="2"/>
      <c r="AM388" s="2"/>
      <c r="AN388" s="2"/>
    </row>
    <row r="389" spans="1:40">
      <c r="A389" s="471"/>
      <c r="B389" s="471"/>
      <c r="C389" s="471"/>
      <c r="D389" s="471"/>
      <c r="E389" s="451"/>
      <c r="F389" s="451"/>
      <c r="G389" s="451"/>
      <c r="H389" s="452"/>
      <c r="I389" s="452"/>
      <c r="J389" s="452"/>
      <c r="K389" s="452"/>
      <c r="L389" s="453"/>
      <c r="M389" s="453"/>
      <c r="N389" s="453"/>
      <c r="O389" s="453"/>
      <c r="P389" s="454"/>
      <c r="Q389" s="454"/>
      <c r="R389" s="451"/>
      <c r="S389" s="454"/>
      <c r="T389" s="455"/>
      <c r="U389" s="455"/>
      <c r="V389" s="451"/>
      <c r="W389" s="451"/>
      <c r="X389" s="456"/>
      <c r="Y389" s="456"/>
      <c r="Z389" s="456"/>
      <c r="AA389" s="456"/>
      <c r="AB389" s="456"/>
      <c r="AC389" s="456"/>
      <c r="AD389" s="456"/>
      <c r="AE389" s="456"/>
      <c r="AF389" s="456"/>
      <c r="AG389" s="456"/>
      <c r="AH389" s="456"/>
      <c r="AI389" s="2"/>
      <c r="AJ389" s="2"/>
      <c r="AK389" s="2"/>
      <c r="AL389" s="2"/>
      <c r="AM389" s="2"/>
      <c r="AN389" s="2"/>
    </row>
    <row r="390" spans="1:40">
      <c r="A390" s="471"/>
      <c r="B390" s="471"/>
      <c r="C390" s="471"/>
      <c r="D390" s="471"/>
      <c r="E390" s="451"/>
      <c r="F390" s="451"/>
      <c r="G390" s="451"/>
      <c r="H390" s="452"/>
      <c r="I390" s="452"/>
      <c r="J390" s="452"/>
      <c r="K390" s="452"/>
      <c r="L390" s="453"/>
      <c r="M390" s="453"/>
      <c r="N390" s="453"/>
      <c r="O390" s="453"/>
      <c r="P390" s="454"/>
      <c r="Q390" s="454"/>
      <c r="R390" s="451"/>
      <c r="S390" s="454"/>
      <c r="T390" s="455"/>
      <c r="U390" s="455"/>
      <c r="V390" s="451"/>
      <c r="W390" s="451"/>
      <c r="X390" s="456"/>
      <c r="Y390" s="456"/>
      <c r="Z390" s="456"/>
      <c r="AA390" s="456"/>
      <c r="AB390" s="456"/>
      <c r="AC390" s="456"/>
      <c r="AD390" s="456"/>
      <c r="AE390" s="456"/>
      <c r="AF390" s="456"/>
      <c r="AG390" s="456"/>
      <c r="AH390" s="456"/>
      <c r="AI390" s="2"/>
      <c r="AJ390" s="2"/>
      <c r="AK390" s="2"/>
      <c r="AL390" s="2"/>
      <c r="AM390" s="2"/>
      <c r="AN390" s="2"/>
    </row>
    <row r="391" spans="1:40">
      <c r="A391" s="471"/>
      <c r="B391" s="471"/>
      <c r="C391" s="471"/>
      <c r="D391" s="471"/>
      <c r="E391" s="451"/>
      <c r="F391" s="451"/>
      <c r="G391" s="451"/>
      <c r="H391" s="452"/>
      <c r="I391" s="452"/>
      <c r="J391" s="452"/>
      <c r="K391" s="452"/>
      <c r="L391" s="453"/>
      <c r="M391" s="453"/>
      <c r="N391" s="453"/>
      <c r="O391" s="453"/>
      <c r="P391" s="454"/>
      <c r="Q391" s="454"/>
      <c r="R391" s="451"/>
      <c r="S391" s="454"/>
      <c r="T391" s="455"/>
      <c r="U391" s="455"/>
      <c r="V391" s="451"/>
      <c r="W391" s="451"/>
      <c r="X391" s="456"/>
      <c r="Y391" s="456"/>
      <c r="Z391" s="456"/>
      <c r="AA391" s="456"/>
      <c r="AB391" s="456"/>
      <c r="AC391" s="456"/>
      <c r="AD391" s="456"/>
      <c r="AE391" s="456"/>
      <c r="AF391" s="456"/>
      <c r="AG391" s="456"/>
      <c r="AH391" s="456"/>
      <c r="AI391" s="2"/>
      <c r="AJ391" s="2"/>
      <c r="AK391" s="2"/>
      <c r="AL391" s="2"/>
      <c r="AM391" s="2"/>
      <c r="AN391" s="2"/>
    </row>
    <row r="392" spans="1:40">
      <c r="A392" s="471"/>
      <c r="B392" s="471"/>
      <c r="C392" s="471"/>
      <c r="D392" s="471"/>
      <c r="E392" s="451"/>
      <c r="F392" s="451"/>
      <c r="G392" s="451"/>
      <c r="H392" s="452"/>
      <c r="I392" s="452"/>
      <c r="J392" s="452"/>
      <c r="K392" s="452"/>
      <c r="L392" s="453"/>
      <c r="M392" s="453"/>
      <c r="N392" s="453"/>
      <c r="O392" s="453"/>
      <c r="P392" s="454"/>
      <c r="Q392" s="454"/>
      <c r="R392" s="451"/>
      <c r="S392" s="454"/>
      <c r="T392" s="455"/>
      <c r="U392" s="455"/>
      <c r="V392" s="451"/>
      <c r="W392" s="451"/>
      <c r="X392" s="456"/>
      <c r="Y392" s="456"/>
      <c r="Z392" s="456"/>
      <c r="AA392" s="456"/>
      <c r="AB392" s="456"/>
      <c r="AC392" s="456"/>
      <c r="AD392" s="456"/>
      <c r="AE392" s="456"/>
      <c r="AF392" s="456"/>
      <c r="AG392" s="456"/>
      <c r="AH392" s="456"/>
      <c r="AI392" s="2"/>
      <c r="AJ392" s="2"/>
      <c r="AK392" s="2"/>
      <c r="AL392" s="2"/>
      <c r="AM392" s="2"/>
      <c r="AN392" s="2"/>
    </row>
    <row r="393" spans="1:40">
      <c r="A393" s="471"/>
      <c r="B393" s="471"/>
      <c r="C393" s="471"/>
      <c r="D393" s="471"/>
      <c r="E393" s="451"/>
      <c r="F393" s="451"/>
      <c r="G393" s="451"/>
      <c r="H393" s="452"/>
      <c r="I393" s="452"/>
      <c r="J393" s="452"/>
      <c r="K393" s="452"/>
      <c r="L393" s="453"/>
      <c r="M393" s="453"/>
      <c r="N393" s="453"/>
      <c r="O393" s="453"/>
      <c r="P393" s="454"/>
      <c r="Q393" s="454"/>
      <c r="R393" s="451"/>
      <c r="S393" s="454"/>
      <c r="T393" s="455"/>
      <c r="U393" s="455"/>
      <c r="V393" s="451"/>
      <c r="W393" s="451"/>
      <c r="X393" s="456"/>
      <c r="Y393" s="456"/>
      <c r="Z393" s="456"/>
      <c r="AA393" s="456"/>
      <c r="AB393" s="456"/>
      <c r="AC393" s="456"/>
      <c r="AD393" s="456"/>
      <c r="AE393" s="456"/>
      <c r="AF393" s="456"/>
      <c r="AG393" s="456"/>
      <c r="AH393" s="456"/>
      <c r="AI393" s="2"/>
      <c r="AJ393" s="2"/>
      <c r="AK393" s="2"/>
      <c r="AL393" s="2"/>
      <c r="AM393" s="2"/>
      <c r="AN393" s="2"/>
    </row>
    <row r="394" spans="1:40">
      <c r="A394" s="471"/>
      <c r="B394" s="471"/>
      <c r="C394" s="471"/>
      <c r="D394" s="471"/>
      <c r="E394" s="451"/>
      <c r="F394" s="451"/>
      <c r="G394" s="451"/>
      <c r="H394" s="452"/>
      <c r="I394" s="452"/>
      <c r="J394" s="452"/>
      <c r="K394" s="452"/>
      <c r="L394" s="453"/>
      <c r="M394" s="453"/>
      <c r="N394" s="453"/>
      <c r="O394" s="453"/>
      <c r="P394" s="454"/>
      <c r="Q394" s="454"/>
      <c r="R394" s="451"/>
      <c r="S394" s="454"/>
      <c r="T394" s="455"/>
      <c r="U394" s="455"/>
      <c r="V394" s="451"/>
      <c r="W394" s="451"/>
      <c r="X394" s="456"/>
      <c r="Y394" s="456"/>
      <c r="Z394" s="456"/>
      <c r="AA394" s="456"/>
      <c r="AB394" s="456"/>
      <c r="AC394" s="456"/>
      <c r="AD394" s="456"/>
      <c r="AE394" s="456"/>
      <c r="AF394" s="456"/>
      <c r="AG394" s="456"/>
      <c r="AH394" s="456"/>
      <c r="AI394" s="2"/>
      <c r="AJ394" s="2"/>
      <c r="AK394" s="2"/>
      <c r="AL394" s="2"/>
      <c r="AM394" s="2"/>
      <c r="AN394" s="2"/>
    </row>
    <row r="395" spans="1:40">
      <c r="A395" s="471"/>
      <c r="B395" s="471"/>
      <c r="C395" s="471"/>
      <c r="D395" s="471"/>
      <c r="E395" s="451"/>
      <c r="F395" s="451"/>
      <c r="G395" s="451"/>
      <c r="H395" s="452"/>
      <c r="I395" s="452"/>
      <c r="J395" s="452"/>
      <c r="K395" s="452"/>
      <c r="L395" s="453"/>
      <c r="M395" s="453"/>
      <c r="N395" s="453"/>
      <c r="O395" s="453"/>
      <c r="P395" s="454"/>
      <c r="Q395" s="454"/>
      <c r="R395" s="451"/>
      <c r="S395" s="454"/>
      <c r="T395" s="455"/>
      <c r="U395" s="455"/>
      <c r="V395" s="451"/>
      <c r="W395" s="451"/>
      <c r="X395" s="456"/>
      <c r="Y395" s="456"/>
      <c r="Z395" s="456"/>
      <c r="AA395" s="456"/>
      <c r="AB395" s="456"/>
      <c r="AC395" s="456"/>
      <c r="AD395" s="456"/>
      <c r="AE395" s="456"/>
      <c r="AF395" s="456"/>
      <c r="AG395" s="456"/>
      <c r="AH395" s="456"/>
      <c r="AI395" s="2"/>
      <c r="AJ395" s="2"/>
      <c r="AK395" s="2"/>
      <c r="AL395" s="2"/>
      <c r="AM395" s="2"/>
      <c r="AN395" s="2"/>
    </row>
    <row r="396" spans="1:40">
      <c r="A396" s="471"/>
      <c r="B396" s="471"/>
      <c r="C396" s="471"/>
      <c r="D396" s="471"/>
      <c r="E396" s="451"/>
      <c r="F396" s="451"/>
      <c r="G396" s="451"/>
      <c r="H396" s="452"/>
      <c r="I396" s="452"/>
      <c r="J396" s="452"/>
      <c r="K396" s="452"/>
      <c r="L396" s="453"/>
      <c r="M396" s="453"/>
      <c r="N396" s="453"/>
      <c r="O396" s="453"/>
      <c r="P396" s="454"/>
      <c r="Q396" s="454"/>
      <c r="R396" s="451"/>
      <c r="S396" s="454"/>
      <c r="T396" s="455"/>
      <c r="U396" s="455"/>
      <c r="V396" s="451"/>
      <c r="W396" s="451"/>
      <c r="X396" s="456"/>
      <c r="Y396" s="456"/>
      <c r="Z396" s="456"/>
      <c r="AA396" s="456"/>
      <c r="AB396" s="456"/>
      <c r="AC396" s="456"/>
      <c r="AD396" s="456"/>
      <c r="AE396" s="456"/>
      <c r="AF396" s="456"/>
      <c r="AG396" s="456"/>
      <c r="AH396" s="456"/>
      <c r="AI396" s="2"/>
      <c r="AJ396" s="2"/>
      <c r="AK396" s="2"/>
      <c r="AL396" s="2"/>
      <c r="AM396" s="2"/>
      <c r="AN396" s="2"/>
    </row>
    <row r="397" spans="1:40">
      <c r="A397" s="471"/>
      <c r="B397" s="471"/>
      <c r="C397" s="471"/>
      <c r="D397" s="471"/>
      <c r="E397" s="451"/>
      <c r="F397" s="451"/>
      <c r="G397" s="451"/>
      <c r="H397" s="452"/>
      <c r="I397" s="452"/>
      <c r="J397" s="452"/>
      <c r="K397" s="452"/>
      <c r="L397" s="453"/>
      <c r="M397" s="453"/>
      <c r="N397" s="453"/>
      <c r="O397" s="453"/>
      <c r="P397" s="454"/>
      <c r="Q397" s="454"/>
      <c r="R397" s="451"/>
      <c r="S397" s="454"/>
      <c r="T397" s="455"/>
      <c r="U397" s="455"/>
      <c r="V397" s="451"/>
      <c r="W397" s="451"/>
      <c r="X397" s="456"/>
      <c r="Y397" s="456"/>
      <c r="Z397" s="456"/>
      <c r="AA397" s="456"/>
      <c r="AB397" s="456"/>
      <c r="AC397" s="456"/>
      <c r="AD397" s="456"/>
      <c r="AE397" s="456"/>
      <c r="AF397" s="456"/>
      <c r="AG397" s="456"/>
      <c r="AH397" s="456"/>
      <c r="AI397" s="2"/>
      <c r="AJ397" s="2"/>
      <c r="AK397" s="2"/>
      <c r="AL397" s="2"/>
      <c r="AM397" s="2"/>
      <c r="AN397" s="2"/>
    </row>
    <row r="398" spans="1:40">
      <c r="A398" s="471"/>
      <c r="B398" s="471"/>
      <c r="C398" s="471"/>
      <c r="D398" s="471"/>
      <c r="E398" s="451"/>
      <c r="F398" s="451"/>
      <c r="G398" s="451"/>
      <c r="H398" s="452"/>
      <c r="I398" s="452"/>
      <c r="J398" s="452"/>
      <c r="K398" s="452"/>
      <c r="L398" s="453"/>
      <c r="M398" s="453"/>
      <c r="N398" s="453"/>
      <c r="O398" s="453"/>
      <c r="P398" s="454"/>
      <c r="Q398" s="454"/>
      <c r="R398" s="451"/>
      <c r="S398" s="454"/>
      <c r="T398" s="455"/>
      <c r="U398" s="455"/>
      <c r="V398" s="451"/>
      <c r="W398" s="451"/>
      <c r="X398" s="456"/>
      <c r="Y398" s="456"/>
      <c r="Z398" s="456"/>
      <c r="AA398" s="456"/>
      <c r="AB398" s="456"/>
      <c r="AC398" s="456"/>
      <c r="AD398" s="456"/>
      <c r="AE398" s="456"/>
      <c r="AF398" s="456"/>
      <c r="AG398" s="456"/>
      <c r="AH398" s="456"/>
      <c r="AI398" s="2"/>
      <c r="AJ398" s="2"/>
      <c r="AK398" s="2"/>
      <c r="AL398" s="2"/>
      <c r="AM398" s="2"/>
      <c r="AN398" s="2"/>
    </row>
    <row r="399" spans="1:40">
      <c r="A399" s="471"/>
      <c r="B399" s="471"/>
      <c r="C399" s="471"/>
      <c r="D399" s="471"/>
      <c r="E399" s="451"/>
      <c r="F399" s="451"/>
      <c r="G399" s="451"/>
      <c r="H399" s="452"/>
      <c r="I399" s="452"/>
      <c r="J399" s="452"/>
      <c r="K399" s="452"/>
      <c r="L399" s="453"/>
      <c r="M399" s="453"/>
      <c r="N399" s="453"/>
      <c r="O399" s="453"/>
      <c r="P399" s="454"/>
      <c r="Q399" s="454"/>
      <c r="R399" s="451"/>
      <c r="S399" s="454"/>
      <c r="T399" s="455"/>
      <c r="U399" s="455"/>
      <c r="V399" s="451"/>
      <c r="W399" s="451"/>
      <c r="X399" s="456"/>
      <c r="Y399" s="456"/>
      <c r="Z399" s="456"/>
      <c r="AA399" s="456"/>
      <c r="AB399" s="456"/>
      <c r="AC399" s="456"/>
      <c r="AD399" s="456"/>
      <c r="AE399" s="456"/>
      <c r="AF399" s="456"/>
      <c r="AG399" s="456"/>
      <c r="AH399" s="456"/>
      <c r="AI399" s="2"/>
      <c r="AJ399" s="2"/>
      <c r="AK399" s="2"/>
      <c r="AL399" s="2"/>
      <c r="AM399" s="2"/>
      <c r="AN399" s="2"/>
    </row>
    <row r="400" spans="1:40">
      <c r="A400" s="471"/>
      <c r="B400" s="471"/>
      <c r="C400" s="471"/>
      <c r="D400" s="471"/>
      <c r="E400" s="451"/>
      <c r="F400" s="451"/>
      <c r="G400" s="451"/>
      <c r="H400" s="452"/>
      <c r="I400" s="452"/>
      <c r="J400" s="452"/>
      <c r="K400" s="452"/>
      <c r="L400" s="453"/>
      <c r="M400" s="453"/>
      <c r="N400" s="453"/>
      <c r="O400" s="453"/>
      <c r="P400" s="454"/>
      <c r="Q400" s="454"/>
      <c r="R400" s="451"/>
      <c r="S400" s="454"/>
      <c r="T400" s="455"/>
      <c r="U400" s="455"/>
      <c r="V400" s="451"/>
      <c r="W400" s="451"/>
      <c r="X400" s="456"/>
      <c r="Y400" s="456"/>
      <c r="Z400" s="456"/>
      <c r="AA400" s="456"/>
      <c r="AB400" s="456"/>
      <c r="AC400" s="456"/>
      <c r="AD400" s="456"/>
      <c r="AE400" s="456"/>
      <c r="AF400" s="456"/>
      <c r="AG400" s="456"/>
      <c r="AH400" s="456"/>
      <c r="AI400" s="2"/>
      <c r="AJ400" s="2"/>
      <c r="AK400" s="2"/>
      <c r="AL400" s="2"/>
      <c r="AM400" s="2"/>
      <c r="AN400" s="2"/>
    </row>
    <row r="401" spans="1:40">
      <c r="A401" s="471"/>
      <c r="B401" s="471"/>
      <c r="C401" s="471"/>
      <c r="D401" s="471"/>
      <c r="E401" s="451"/>
      <c r="F401" s="451"/>
      <c r="G401" s="451"/>
      <c r="H401" s="452"/>
      <c r="I401" s="452"/>
      <c r="J401" s="452"/>
      <c r="K401" s="452"/>
      <c r="L401" s="453"/>
      <c r="M401" s="453"/>
      <c r="N401" s="453"/>
      <c r="O401" s="453"/>
      <c r="P401" s="454"/>
      <c r="Q401" s="454"/>
      <c r="R401" s="451"/>
      <c r="S401" s="454"/>
      <c r="T401" s="455"/>
      <c r="U401" s="455"/>
      <c r="V401" s="451"/>
      <c r="W401" s="451"/>
      <c r="X401" s="456"/>
      <c r="Y401" s="456"/>
      <c r="Z401" s="456"/>
      <c r="AA401" s="456"/>
      <c r="AB401" s="456"/>
      <c r="AC401" s="456"/>
      <c r="AD401" s="456"/>
      <c r="AE401" s="456"/>
      <c r="AF401" s="456"/>
      <c r="AG401" s="456"/>
      <c r="AH401" s="456"/>
      <c r="AI401" s="2"/>
      <c r="AJ401" s="2"/>
      <c r="AK401" s="2"/>
      <c r="AL401" s="2"/>
      <c r="AM401" s="2"/>
      <c r="AN401" s="2"/>
    </row>
    <row r="402" spans="1:40">
      <c r="A402" s="471"/>
      <c r="B402" s="471"/>
      <c r="C402" s="471"/>
      <c r="D402" s="471"/>
      <c r="E402" s="451"/>
      <c r="F402" s="451"/>
      <c r="G402" s="451"/>
      <c r="H402" s="452"/>
      <c r="I402" s="452"/>
      <c r="J402" s="452"/>
      <c r="K402" s="452"/>
      <c r="L402" s="453"/>
      <c r="M402" s="453"/>
      <c r="N402" s="453"/>
      <c r="O402" s="453"/>
      <c r="P402" s="454"/>
      <c r="Q402" s="454"/>
      <c r="R402" s="451"/>
      <c r="S402" s="454"/>
      <c r="T402" s="455"/>
      <c r="U402" s="455"/>
      <c r="V402" s="451"/>
      <c r="W402" s="451"/>
      <c r="X402" s="456"/>
      <c r="Y402" s="456"/>
      <c r="Z402" s="456"/>
      <c r="AA402" s="456"/>
      <c r="AB402" s="456"/>
      <c r="AC402" s="456"/>
      <c r="AD402" s="456"/>
      <c r="AE402" s="456"/>
      <c r="AF402" s="456"/>
      <c r="AG402" s="456"/>
      <c r="AH402" s="456"/>
      <c r="AI402" s="2"/>
      <c r="AJ402" s="2"/>
      <c r="AK402" s="2"/>
      <c r="AL402" s="2"/>
      <c r="AM402" s="2"/>
      <c r="AN402" s="2"/>
    </row>
    <row r="403" spans="1:40">
      <c r="A403" s="471"/>
      <c r="B403" s="471"/>
      <c r="C403" s="471"/>
      <c r="D403" s="471"/>
      <c r="E403" s="451"/>
      <c r="F403" s="451"/>
      <c r="G403" s="451"/>
      <c r="H403" s="452"/>
      <c r="I403" s="452"/>
      <c r="J403" s="452"/>
      <c r="K403" s="452"/>
      <c r="L403" s="453"/>
      <c r="M403" s="453"/>
      <c r="N403" s="453"/>
      <c r="O403" s="453"/>
      <c r="P403" s="454"/>
      <c r="Q403" s="454"/>
      <c r="R403" s="451"/>
      <c r="S403" s="454"/>
      <c r="T403" s="455"/>
      <c r="U403" s="455"/>
      <c r="V403" s="451"/>
      <c r="W403" s="451"/>
      <c r="X403" s="456"/>
      <c r="Y403" s="456"/>
      <c r="Z403" s="456"/>
      <c r="AA403" s="456"/>
      <c r="AB403" s="456"/>
      <c r="AC403" s="456"/>
      <c r="AD403" s="456"/>
      <c r="AE403" s="456"/>
      <c r="AF403" s="456"/>
      <c r="AG403" s="456"/>
      <c r="AH403" s="456"/>
      <c r="AI403" s="2"/>
      <c r="AJ403" s="2"/>
      <c r="AK403" s="2"/>
      <c r="AL403" s="2"/>
      <c r="AM403" s="2"/>
      <c r="AN403" s="2"/>
    </row>
    <row r="404" spans="1:40">
      <c r="A404" s="471"/>
      <c r="B404" s="471"/>
      <c r="C404" s="471"/>
      <c r="D404" s="471"/>
      <c r="E404" s="451"/>
      <c r="F404" s="451"/>
      <c r="G404" s="451"/>
      <c r="H404" s="452"/>
      <c r="I404" s="452"/>
      <c r="J404" s="452"/>
      <c r="K404" s="452"/>
      <c r="L404" s="453"/>
      <c r="M404" s="453"/>
      <c r="N404" s="453"/>
      <c r="O404" s="453"/>
      <c r="P404" s="454"/>
      <c r="Q404" s="454"/>
      <c r="R404" s="451"/>
      <c r="S404" s="454"/>
      <c r="T404" s="455"/>
      <c r="U404" s="455"/>
      <c r="V404" s="451"/>
      <c r="W404" s="451"/>
      <c r="X404" s="456"/>
      <c r="Y404" s="456"/>
      <c r="Z404" s="456"/>
      <c r="AA404" s="456"/>
      <c r="AB404" s="456"/>
      <c r="AC404" s="456"/>
      <c r="AD404" s="456"/>
      <c r="AE404" s="456"/>
      <c r="AF404" s="456"/>
      <c r="AG404" s="456"/>
      <c r="AH404" s="456"/>
      <c r="AI404" s="2"/>
      <c r="AJ404" s="2"/>
      <c r="AK404" s="2"/>
      <c r="AL404" s="2"/>
      <c r="AM404" s="2"/>
      <c r="AN404" s="2"/>
    </row>
    <row r="405" spans="1:40">
      <c r="A405" s="471"/>
      <c r="B405" s="471"/>
      <c r="C405" s="471"/>
      <c r="D405" s="471"/>
      <c r="E405" s="451"/>
      <c r="F405" s="451"/>
      <c r="G405" s="451"/>
      <c r="H405" s="452"/>
      <c r="I405" s="452"/>
      <c r="J405" s="452"/>
      <c r="K405" s="452"/>
      <c r="L405" s="453"/>
      <c r="M405" s="453"/>
      <c r="N405" s="453"/>
      <c r="O405" s="453"/>
      <c r="P405" s="454"/>
      <c r="Q405" s="454"/>
      <c r="R405" s="451"/>
      <c r="S405" s="454"/>
      <c r="T405" s="455"/>
      <c r="U405" s="455"/>
      <c r="V405" s="451"/>
      <c r="W405" s="451"/>
      <c r="X405" s="456"/>
      <c r="Y405" s="456"/>
      <c r="Z405" s="456"/>
      <c r="AA405" s="456"/>
      <c r="AB405" s="456"/>
      <c r="AC405" s="456"/>
      <c r="AD405" s="456"/>
      <c r="AE405" s="456"/>
      <c r="AF405" s="456"/>
      <c r="AG405" s="456"/>
      <c r="AH405" s="456"/>
      <c r="AI405" s="2"/>
      <c r="AJ405" s="2"/>
      <c r="AK405" s="2"/>
      <c r="AL405" s="2"/>
      <c r="AM405" s="2"/>
      <c r="AN405" s="2"/>
    </row>
    <row r="406" spans="1:40">
      <c r="A406" s="471"/>
      <c r="B406" s="471"/>
      <c r="C406" s="471"/>
      <c r="D406" s="471"/>
      <c r="E406" s="451"/>
      <c r="F406" s="451"/>
      <c r="G406" s="451"/>
      <c r="H406" s="452"/>
      <c r="I406" s="452"/>
      <c r="J406" s="452"/>
      <c r="K406" s="452"/>
      <c r="L406" s="453"/>
      <c r="M406" s="453"/>
      <c r="N406" s="453"/>
      <c r="O406" s="453"/>
      <c r="P406" s="454"/>
      <c r="Q406" s="454"/>
      <c r="R406" s="451"/>
      <c r="S406" s="454"/>
      <c r="T406" s="455"/>
      <c r="U406" s="455"/>
      <c r="V406" s="451"/>
      <c r="W406" s="451"/>
      <c r="X406" s="456"/>
      <c r="Y406" s="456"/>
      <c r="Z406" s="456"/>
      <c r="AA406" s="456"/>
      <c r="AB406" s="456"/>
      <c r="AC406" s="456"/>
      <c r="AD406" s="456"/>
      <c r="AE406" s="456"/>
      <c r="AF406" s="456"/>
      <c r="AG406" s="456"/>
      <c r="AH406" s="456"/>
      <c r="AI406" s="2"/>
      <c r="AJ406" s="2"/>
      <c r="AK406" s="2"/>
      <c r="AL406" s="2"/>
      <c r="AM406" s="2"/>
      <c r="AN406" s="2"/>
    </row>
    <row r="407" spans="1:40">
      <c r="A407" s="471"/>
      <c r="B407" s="471"/>
      <c r="C407" s="471"/>
      <c r="D407" s="471"/>
      <c r="E407" s="451"/>
      <c r="F407" s="451"/>
      <c r="G407" s="451"/>
      <c r="H407" s="452"/>
      <c r="I407" s="452"/>
      <c r="J407" s="452"/>
      <c r="K407" s="452"/>
      <c r="L407" s="453"/>
      <c r="M407" s="453"/>
      <c r="N407" s="453"/>
      <c r="O407" s="453"/>
      <c r="P407" s="454"/>
      <c r="Q407" s="454"/>
      <c r="R407" s="451"/>
      <c r="S407" s="454"/>
      <c r="T407" s="455"/>
      <c r="U407" s="455"/>
      <c r="V407" s="451"/>
      <c r="W407" s="451"/>
      <c r="X407" s="456"/>
      <c r="Y407" s="456"/>
      <c r="Z407" s="456"/>
      <c r="AA407" s="456"/>
      <c r="AB407" s="456"/>
      <c r="AC407" s="456"/>
      <c r="AD407" s="456"/>
      <c r="AE407" s="456"/>
      <c r="AF407" s="456"/>
      <c r="AG407" s="456"/>
      <c r="AH407" s="456"/>
      <c r="AI407" s="2"/>
      <c r="AJ407" s="2"/>
      <c r="AK407" s="2"/>
      <c r="AL407" s="2"/>
      <c r="AM407" s="2"/>
      <c r="AN407" s="2"/>
    </row>
    <row r="408" spans="1:40">
      <c r="A408" s="471"/>
      <c r="B408" s="471"/>
      <c r="C408" s="471"/>
      <c r="D408" s="471"/>
      <c r="E408" s="451"/>
      <c r="F408" s="451"/>
      <c r="G408" s="451"/>
      <c r="H408" s="452"/>
      <c r="I408" s="452"/>
      <c r="J408" s="452"/>
      <c r="K408" s="452"/>
      <c r="L408" s="453"/>
      <c r="M408" s="453"/>
      <c r="N408" s="453"/>
      <c r="O408" s="453"/>
      <c r="P408" s="454"/>
      <c r="Q408" s="454"/>
      <c r="R408" s="451"/>
      <c r="S408" s="454"/>
      <c r="T408" s="455"/>
      <c r="U408" s="455"/>
      <c r="V408" s="451"/>
      <c r="W408" s="451"/>
      <c r="X408" s="456"/>
      <c r="Y408" s="456"/>
      <c r="Z408" s="456"/>
      <c r="AA408" s="456"/>
      <c r="AB408" s="456"/>
      <c r="AC408" s="456"/>
      <c r="AD408" s="456"/>
      <c r="AE408" s="456"/>
      <c r="AF408" s="456"/>
      <c r="AG408" s="456"/>
      <c r="AH408" s="456"/>
      <c r="AI408" s="2"/>
      <c r="AJ408" s="2"/>
      <c r="AK408" s="2"/>
      <c r="AL408" s="2"/>
      <c r="AM408" s="2"/>
      <c r="AN408" s="2"/>
    </row>
    <row r="409" spans="1:40">
      <c r="A409" s="471"/>
      <c r="B409" s="471"/>
      <c r="C409" s="471"/>
      <c r="D409" s="471"/>
      <c r="E409" s="451"/>
      <c r="F409" s="451"/>
      <c r="G409" s="451"/>
      <c r="H409" s="452"/>
      <c r="I409" s="452"/>
      <c r="J409" s="452"/>
      <c r="K409" s="452"/>
      <c r="L409" s="453"/>
      <c r="M409" s="453"/>
      <c r="N409" s="453"/>
      <c r="O409" s="453"/>
      <c r="P409" s="454"/>
      <c r="Q409" s="454"/>
      <c r="R409" s="451"/>
      <c r="S409" s="454"/>
      <c r="T409" s="455"/>
      <c r="U409" s="455"/>
      <c r="V409" s="451"/>
      <c r="W409" s="451"/>
      <c r="X409" s="456"/>
      <c r="Y409" s="456"/>
      <c r="Z409" s="456"/>
      <c r="AA409" s="456"/>
      <c r="AB409" s="456"/>
      <c r="AC409" s="456"/>
      <c r="AD409" s="456"/>
      <c r="AE409" s="456"/>
      <c r="AF409" s="456"/>
      <c r="AG409" s="456"/>
      <c r="AH409" s="456"/>
      <c r="AI409" s="2"/>
      <c r="AJ409" s="2"/>
      <c r="AK409" s="2"/>
      <c r="AL409" s="2"/>
      <c r="AM409" s="2"/>
      <c r="AN409" s="2"/>
    </row>
    <row r="410" spans="1:40">
      <c r="A410" s="471"/>
      <c r="B410" s="471"/>
      <c r="C410" s="471"/>
      <c r="D410" s="471"/>
      <c r="E410" s="451"/>
      <c r="F410" s="451"/>
      <c r="G410" s="451"/>
      <c r="H410" s="452"/>
      <c r="I410" s="452"/>
      <c r="J410" s="452"/>
      <c r="K410" s="452"/>
      <c r="L410" s="453"/>
      <c r="M410" s="453"/>
      <c r="N410" s="453"/>
      <c r="O410" s="453"/>
      <c r="P410" s="454"/>
      <c r="Q410" s="454"/>
      <c r="R410" s="451"/>
      <c r="S410" s="454"/>
      <c r="T410" s="455"/>
      <c r="U410" s="455"/>
      <c r="V410" s="451"/>
      <c r="W410" s="451"/>
      <c r="X410" s="456"/>
      <c r="Y410" s="456"/>
      <c r="Z410" s="456"/>
      <c r="AA410" s="456"/>
      <c r="AB410" s="456"/>
      <c r="AC410" s="456"/>
      <c r="AD410" s="456"/>
      <c r="AE410" s="456"/>
      <c r="AF410" s="456"/>
      <c r="AG410" s="456"/>
      <c r="AH410" s="456"/>
      <c r="AI410" s="2"/>
      <c r="AJ410" s="2"/>
      <c r="AK410" s="2"/>
      <c r="AL410" s="2"/>
      <c r="AM410" s="2"/>
      <c r="AN410" s="2"/>
    </row>
    <row r="411" spans="1:40">
      <c r="A411" s="471"/>
      <c r="B411" s="471"/>
      <c r="C411" s="471"/>
      <c r="D411" s="471"/>
      <c r="E411" s="451"/>
      <c r="F411" s="451"/>
      <c r="G411" s="451"/>
      <c r="H411" s="452"/>
      <c r="I411" s="452"/>
      <c r="J411" s="452"/>
      <c r="K411" s="452"/>
      <c r="L411" s="453"/>
      <c r="M411" s="453"/>
      <c r="N411" s="453"/>
      <c r="O411" s="453"/>
      <c r="P411" s="454"/>
      <c r="Q411" s="454"/>
      <c r="R411" s="451"/>
      <c r="S411" s="454"/>
      <c r="T411" s="455"/>
      <c r="U411" s="455"/>
      <c r="V411" s="451"/>
      <c r="W411" s="451"/>
      <c r="X411" s="456"/>
      <c r="Y411" s="456"/>
      <c r="Z411" s="456"/>
      <c r="AA411" s="456"/>
      <c r="AB411" s="456"/>
      <c r="AC411" s="456"/>
      <c r="AD411" s="456"/>
      <c r="AE411" s="456"/>
      <c r="AF411" s="456"/>
      <c r="AG411" s="456"/>
      <c r="AH411" s="456"/>
      <c r="AI411" s="2"/>
      <c r="AJ411" s="2"/>
      <c r="AK411" s="2"/>
      <c r="AL411" s="2"/>
      <c r="AM411" s="2"/>
      <c r="AN411" s="2"/>
    </row>
    <row r="412" spans="1:40">
      <c r="A412" s="471"/>
      <c r="B412" s="471"/>
      <c r="C412" s="471"/>
      <c r="D412" s="471"/>
      <c r="E412" s="451"/>
      <c r="F412" s="451"/>
      <c r="G412" s="451"/>
      <c r="H412" s="452"/>
      <c r="I412" s="452"/>
      <c r="J412" s="452"/>
      <c r="K412" s="452"/>
      <c r="L412" s="453"/>
      <c r="M412" s="453"/>
      <c r="N412" s="453"/>
      <c r="O412" s="453"/>
      <c r="P412" s="454"/>
      <c r="Q412" s="454"/>
      <c r="R412" s="451"/>
      <c r="S412" s="454"/>
      <c r="T412" s="455"/>
      <c r="U412" s="455"/>
      <c r="V412" s="451"/>
      <c r="W412" s="451"/>
      <c r="X412" s="456"/>
      <c r="Y412" s="456"/>
      <c r="Z412" s="456"/>
      <c r="AA412" s="456"/>
      <c r="AB412" s="456"/>
      <c r="AC412" s="456"/>
      <c r="AD412" s="456"/>
      <c r="AE412" s="456"/>
      <c r="AF412" s="456"/>
      <c r="AG412" s="456"/>
      <c r="AH412" s="456"/>
      <c r="AI412" s="2"/>
      <c r="AJ412" s="2"/>
      <c r="AK412" s="2"/>
      <c r="AL412" s="2"/>
      <c r="AM412" s="2"/>
      <c r="AN412" s="2"/>
    </row>
    <row r="413" spans="1:40">
      <c r="A413" s="471"/>
      <c r="B413" s="471"/>
      <c r="C413" s="471"/>
      <c r="D413" s="471"/>
      <c r="E413" s="451"/>
      <c r="F413" s="451"/>
      <c r="G413" s="451"/>
      <c r="H413" s="452"/>
      <c r="I413" s="452"/>
      <c r="J413" s="452"/>
      <c r="K413" s="452"/>
      <c r="L413" s="453"/>
      <c r="M413" s="453"/>
      <c r="N413" s="453"/>
      <c r="O413" s="453"/>
      <c r="P413" s="454"/>
      <c r="Q413" s="454"/>
      <c r="R413" s="451"/>
      <c r="S413" s="454"/>
      <c r="T413" s="455"/>
      <c r="U413" s="455"/>
      <c r="V413" s="451"/>
      <c r="W413" s="451"/>
      <c r="X413" s="456"/>
      <c r="Y413" s="456"/>
      <c r="Z413" s="456"/>
      <c r="AA413" s="456"/>
      <c r="AB413" s="456"/>
      <c r="AC413" s="456"/>
      <c r="AD413" s="456"/>
      <c r="AE413" s="456"/>
      <c r="AF413" s="456"/>
      <c r="AG413" s="456"/>
      <c r="AH413" s="456"/>
      <c r="AI413" s="2"/>
      <c r="AJ413" s="2"/>
      <c r="AK413" s="2"/>
      <c r="AL413" s="2"/>
      <c r="AM413" s="2"/>
      <c r="AN413" s="2"/>
    </row>
    <row r="414" spans="1:40">
      <c r="A414" s="471"/>
      <c r="B414" s="471"/>
      <c r="C414" s="471"/>
      <c r="D414" s="471"/>
      <c r="E414" s="451"/>
      <c r="F414" s="451"/>
      <c r="G414" s="451"/>
      <c r="H414" s="452"/>
      <c r="I414" s="452"/>
      <c r="J414" s="452"/>
      <c r="K414" s="452"/>
      <c r="L414" s="453"/>
      <c r="M414" s="453"/>
      <c r="N414" s="453"/>
      <c r="O414" s="453"/>
      <c r="P414" s="454"/>
      <c r="Q414" s="454"/>
      <c r="R414" s="451"/>
      <c r="S414" s="454"/>
      <c r="T414" s="455"/>
      <c r="U414" s="455"/>
      <c r="V414" s="451"/>
      <c r="W414" s="451"/>
      <c r="X414" s="456"/>
      <c r="Y414" s="456"/>
      <c r="Z414" s="456"/>
      <c r="AA414" s="456"/>
      <c r="AB414" s="456"/>
      <c r="AC414" s="456"/>
      <c r="AD414" s="456"/>
      <c r="AE414" s="456"/>
      <c r="AF414" s="456"/>
      <c r="AG414" s="456"/>
      <c r="AH414" s="456"/>
      <c r="AI414" s="2"/>
      <c r="AJ414" s="2"/>
      <c r="AK414" s="2"/>
      <c r="AL414" s="2"/>
      <c r="AM414" s="2"/>
      <c r="AN414" s="2"/>
    </row>
    <row r="415" spans="1:40">
      <c r="A415" s="471"/>
      <c r="B415" s="471"/>
      <c r="C415" s="471"/>
      <c r="D415" s="471"/>
      <c r="E415" s="451"/>
      <c r="F415" s="451"/>
      <c r="G415" s="451"/>
      <c r="H415" s="452"/>
      <c r="I415" s="452"/>
      <c r="J415" s="452"/>
      <c r="K415" s="452"/>
      <c r="L415" s="453"/>
      <c r="M415" s="453"/>
      <c r="N415" s="453"/>
      <c r="O415" s="453"/>
      <c r="P415" s="454"/>
      <c r="Q415" s="454"/>
      <c r="R415" s="451"/>
      <c r="S415" s="454"/>
      <c r="T415" s="455"/>
      <c r="U415" s="455"/>
      <c r="V415" s="451"/>
      <c r="W415" s="451"/>
      <c r="X415" s="456"/>
      <c r="Y415" s="456"/>
      <c r="Z415" s="456"/>
      <c r="AA415" s="456"/>
      <c r="AB415" s="456"/>
      <c r="AC415" s="456"/>
      <c r="AD415" s="456"/>
      <c r="AE415" s="456"/>
      <c r="AF415" s="456"/>
      <c r="AG415" s="456"/>
      <c r="AH415" s="456"/>
      <c r="AI415" s="2"/>
      <c r="AJ415" s="2"/>
      <c r="AK415" s="2"/>
      <c r="AL415" s="2"/>
      <c r="AM415" s="2"/>
      <c r="AN415" s="2"/>
    </row>
    <row r="416" spans="1:40">
      <c r="A416" s="471"/>
      <c r="B416" s="471"/>
      <c r="C416" s="471"/>
      <c r="D416" s="471"/>
      <c r="E416" s="451"/>
      <c r="F416" s="451"/>
      <c r="G416" s="451"/>
      <c r="H416" s="452"/>
      <c r="I416" s="452"/>
      <c r="J416" s="452"/>
      <c r="K416" s="452"/>
      <c r="L416" s="453"/>
      <c r="M416" s="453"/>
      <c r="N416" s="453"/>
      <c r="O416" s="453"/>
      <c r="P416" s="454"/>
      <c r="Q416" s="454"/>
      <c r="R416" s="451"/>
      <c r="S416" s="454"/>
      <c r="T416" s="455"/>
      <c r="U416" s="455"/>
      <c r="V416" s="451"/>
      <c r="W416" s="451"/>
      <c r="X416" s="456"/>
      <c r="Y416" s="456"/>
      <c r="Z416" s="456"/>
      <c r="AA416" s="456"/>
      <c r="AB416" s="456"/>
      <c r="AC416" s="456"/>
      <c r="AD416" s="456"/>
      <c r="AE416" s="456"/>
      <c r="AF416" s="456"/>
      <c r="AG416" s="456"/>
      <c r="AH416" s="456"/>
      <c r="AI416" s="2"/>
      <c r="AJ416" s="2"/>
      <c r="AK416" s="2"/>
      <c r="AL416" s="2"/>
      <c r="AM416" s="2"/>
      <c r="AN416" s="2"/>
    </row>
    <row r="417" spans="1:40">
      <c r="A417" s="471"/>
      <c r="B417" s="471"/>
      <c r="C417" s="471"/>
      <c r="D417" s="471"/>
      <c r="E417" s="451"/>
      <c r="F417" s="451"/>
      <c r="G417" s="451"/>
      <c r="H417" s="452"/>
      <c r="I417" s="452"/>
      <c r="J417" s="452"/>
      <c r="K417" s="452"/>
      <c r="L417" s="453"/>
      <c r="M417" s="453"/>
      <c r="N417" s="453"/>
      <c r="O417" s="453"/>
      <c r="P417" s="454"/>
      <c r="Q417" s="454"/>
      <c r="R417" s="451"/>
      <c r="S417" s="454"/>
      <c r="T417" s="455"/>
      <c r="U417" s="455"/>
      <c r="V417" s="451"/>
      <c r="W417" s="451"/>
      <c r="X417" s="456"/>
      <c r="Y417" s="456"/>
      <c r="Z417" s="456"/>
      <c r="AA417" s="456"/>
      <c r="AB417" s="456"/>
      <c r="AC417" s="456"/>
      <c r="AD417" s="456"/>
      <c r="AE417" s="456"/>
      <c r="AF417" s="456"/>
      <c r="AG417" s="456"/>
      <c r="AH417" s="456"/>
      <c r="AI417" s="2"/>
      <c r="AJ417" s="2"/>
      <c r="AK417" s="2"/>
      <c r="AL417" s="2"/>
      <c r="AM417" s="2"/>
      <c r="AN417" s="2"/>
    </row>
    <row r="418" spans="1:40">
      <c r="A418" s="471"/>
      <c r="B418" s="471"/>
      <c r="C418" s="471"/>
      <c r="D418" s="471"/>
      <c r="E418" s="451"/>
      <c r="F418" s="451"/>
      <c r="G418" s="451"/>
      <c r="H418" s="452"/>
      <c r="I418" s="452"/>
      <c r="J418" s="452"/>
      <c r="K418" s="452"/>
      <c r="L418" s="453"/>
      <c r="M418" s="453"/>
      <c r="N418" s="453"/>
      <c r="O418" s="453"/>
      <c r="P418" s="454"/>
      <c r="Q418" s="454"/>
      <c r="R418" s="451"/>
      <c r="S418" s="454"/>
      <c r="T418" s="455"/>
      <c r="U418" s="455"/>
      <c r="V418" s="451"/>
      <c r="W418" s="451"/>
      <c r="X418" s="456"/>
      <c r="Y418" s="456"/>
      <c r="Z418" s="456"/>
      <c r="AA418" s="456"/>
      <c r="AB418" s="456"/>
      <c r="AC418" s="456"/>
      <c r="AD418" s="456"/>
      <c r="AE418" s="456"/>
      <c r="AF418" s="456"/>
      <c r="AG418" s="456"/>
      <c r="AH418" s="456"/>
      <c r="AI418" s="2"/>
      <c r="AJ418" s="2"/>
      <c r="AK418" s="2"/>
      <c r="AL418" s="2"/>
      <c r="AM418" s="2"/>
      <c r="AN418" s="2"/>
    </row>
    <row r="419" spans="1:40">
      <c r="A419" s="471"/>
      <c r="B419" s="471"/>
      <c r="C419" s="471"/>
      <c r="D419" s="471"/>
      <c r="E419" s="451"/>
      <c r="F419" s="451"/>
      <c r="G419" s="451"/>
      <c r="H419" s="452"/>
      <c r="I419" s="452"/>
      <c r="J419" s="452"/>
      <c r="K419" s="452"/>
      <c r="L419" s="453"/>
      <c r="M419" s="453"/>
      <c r="N419" s="453"/>
      <c r="O419" s="453"/>
      <c r="P419" s="454"/>
      <c r="Q419" s="454"/>
      <c r="R419" s="451"/>
      <c r="S419" s="454"/>
      <c r="T419" s="455"/>
      <c r="U419" s="455"/>
      <c r="V419" s="451"/>
      <c r="W419" s="451"/>
      <c r="X419" s="456"/>
      <c r="Y419" s="456"/>
      <c r="Z419" s="456"/>
      <c r="AA419" s="456"/>
      <c r="AB419" s="456"/>
      <c r="AC419" s="456"/>
      <c r="AD419" s="456"/>
      <c r="AE419" s="456"/>
      <c r="AF419" s="456"/>
      <c r="AG419" s="456"/>
      <c r="AH419" s="456"/>
      <c r="AI419" s="2"/>
      <c r="AJ419" s="2"/>
      <c r="AK419" s="2"/>
      <c r="AL419" s="2"/>
      <c r="AM419" s="2"/>
      <c r="AN419" s="2"/>
    </row>
    <row r="420" spans="1:40">
      <c r="A420" s="471"/>
      <c r="B420" s="471"/>
      <c r="C420" s="471"/>
      <c r="D420" s="471"/>
      <c r="E420" s="451"/>
      <c r="F420" s="451"/>
      <c r="G420" s="451"/>
      <c r="H420" s="452"/>
      <c r="I420" s="452"/>
      <c r="J420" s="452"/>
      <c r="K420" s="452"/>
      <c r="L420" s="453"/>
      <c r="M420" s="453"/>
      <c r="N420" s="453"/>
      <c r="O420" s="453"/>
      <c r="P420" s="454"/>
      <c r="Q420" s="454"/>
      <c r="R420" s="451"/>
      <c r="S420" s="454"/>
      <c r="T420" s="455"/>
      <c r="U420" s="455"/>
      <c r="V420" s="451"/>
      <c r="W420" s="451"/>
      <c r="X420" s="456"/>
      <c r="Y420" s="456"/>
      <c r="Z420" s="456"/>
      <c r="AA420" s="456"/>
      <c r="AB420" s="456"/>
      <c r="AC420" s="456"/>
      <c r="AD420" s="456"/>
      <c r="AE420" s="456"/>
      <c r="AF420" s="456"/>
      <c r="AG420" s="456"/>
      <c r="AH420" s="456"/>
      <c r="AI420" s="2"/>
      <c r="AJ420" s="2"/>
      <c r="AK420" s="2"/>
      <c r="AL420" s="2"/>
      <c r="AM420" s="2"/>
      <c r="AN420" s="2"/>
    </row>
    <row r="421" spans="1:40">
      <c r="A421" s="471"/>
      <c r="B421" s="471"/>
      <c r="C421" s="471"/>
      <c r="D421" s="471"/>
      <c r="E421" s="451"/>
      <c r="F421" s="451"/>
      <c r="G421" s="451"/>
      <c r="H421" s="452"/>
      <c r="I421" s="452"/>
      <c r="J421" s="452"/>
      <c r="K421" s="452"/>
      <c r="L421" s="453"/>
      <c r="M421" s="453"/>
      <c r="N421" s="453"/>
      <c r="O421" s="453"/>
      <c r="P421" s="454"/>
      <c r="Q421" s="454"/>
      <c r="R421" s="451"/>
      <c r="S421" s="454"/>
      <c r="T421" s="455"/>
      <c r="U421" s="455"/>
      <c r="V421" s="451"/>
      <c r="W421" s="451"/>
      <c r="X421" s="456"/>
      <c r="Y421" s="456"/>
      <c r="Z421" s="456"/>
      <c r="AA421" s="456"/>
      <c r="AB421" s="456"/>
      <c r="AC421" s="456"/>
      <c r="AD421" s="456"/>
      <c r="AE421" s="456"/>
      <c r="AF421" s="456"/>
      <c r="AG421" s="456"/>
      <c r="AH421" s="456"/>
      <c r="AI421" s="2"/>
      <c r="AJ421" s="2"/>
      <c r="AK421" s="2"/>
      <c r="AL421" s="2"/>
      <c r="AM421" s="2"/>
      <c r="AN421" s="2"/>
    </row>
    <row r="422" spans="1:40">
      <c r="A422" s="471"/>
      <c r="B422" s="471"/>
      <c r="C422" s="471"/>
      <c r="D422" s="471"/>
      <c r="E422" s="451"/>
      <c r="F422" s="451"/>
      <c r="G422" s="451"/>
      <c r="H422" s="452"/>
      <c r="I422" s="452"/>
      <c r="J422" s="452"/>
      <c r="K422" s="452"/>
      <c r="L422" s="453"/>
      <c r="M422" s="453"/>
      <c r="N422" s="453"/>
      <c r="O422" s="453"/>
      <c r="P422" s="454"/>
      <c r="Q422" s="454"/>
      <c r="R422" s="451"/>
      <c r="S422" s="454"/>
      <c r="T422" s="455"/>
      <c r="U422" s="455"/>
      <c r="V422" s="451"/>
      <c r="W422" s="451"/>
      <c r="X422" s="456"/>
      <c r="Y422" s="456"/>
      <c r="Z422" s="456"/>
      <c r="AA422" s="456"/>
      <c r="AB422" s="456"/>
      <c r="AC422" s="456"/>
      <c r="AD422" s="456"/>
      <c r="AE422" s="456"/>
      <c r="AF422" s="456"/>
      <c r="AG422" s="456"/>
      <c r="AH422" s="456"/>
      <c r="AI422" s="2"/>
      <c r="AJ422" s="2"/>
      <c r="AK422" s="2"/>
      <c r="AL422" s="2"/>
      <c r="AM422" s="2"/>
      <c r="AN422" s="2"/>
    </row>
    <row r="423" spans="1:40">
      <c r="A423" s="471"/>
      <c r="B423" s="471"/>
      <c r="C423" s="471"/>
      <c r="D423" s="471"/>
      <c r="E423" s="451"/>
      <c r="F423" s="451"/>
      <c r="G423" s="451"/>
      <c r="H423" s="452"/>
      <c r="I423" s="452"/>
      <c r="J423" s="452"/>
      <c r="K423" s="452"/>
      <c r="L423" s="453"/>
      <c r="M423" s="453"/>
      <c r="N423" s="453"/>
      <c r="O423" s="453"/>
      <c r="P423" s="454"/>
      <c r="Q423" s="454"/>
      <c r="R423" s="451"/>
      <c r="S423" s="454"/>
      <c r="T423" s="455"/>
      <c r="U423" s="455"/>
      <c r="V423" s="451"/>
      <c r="W423" s="451"/>
      <c r="X423" s="456"/>
      <c r="Y423" s="456"/>
      <c r="Z423" s="456"/>
      <c r="AA423" s="456"/>
      <c r="AB423" s="456"/>
      <c r="AC423" s="456"/>
      <c r="AD423" s="456"/>
      <c r="AE423" s="456"/>
      <c r="AF423" s="456"/>
      <c r="AG423" s="456"/>
      <c r="AH423" s="456"/>
      <c r="AI423" s="2"/>
      <c r="AJ423" s="2"/>
      <c r="AK423" s="2"/>
      <c r="AL423" s="2"/>
      <c r="AM423" s="2"/>
      <c r="AN423" s="2"/>
    </row>
    <row r="424" spans="1:40">
      <c r="A424" s="471"/>
      <c r="B424" s="471"/>
      <c r="C424" s="471"/>
      <c r="D424" s="471"/>
      <c r="E424" s="451"/>
      <c r="F424" s="451"/>
      <c r="G424" s="451"/>
      <c r="H424" s="452"/>
      <c r="I424" s="452"/>
      <c r="J424" s="452"/>
      <c r="K424" s="452"/>
      <c r="L424" s="453"/>
      <c r="M424" s="453"/>
      <c r="N424" s="453"/>
      <c r="O424" s="453"/>
      <c r="P424" s="454"/>
      <c r="Q424" s="454"/>
      <c r="R424" s="451"/>
      <c r="S424" s="454"/>
      <c r="T424" s="455"/>
      <c r="U424" s="455"/>
      <c r="V424" s="451"/>
      <c r="W424" s="451"/>
      <c r="X424" s="456"/>
      <c r="Y424" s="456"/>
      <c r="Z424" s="456"/>
      <c r="AA424" s="456"/>
      <c r="AB424" s="456"/>
      <c r="AC424" s="456"/>
      <c r="AD424" s="456"/>
      <c r="AE424" s="456"/>
      <c r="AF424" s="456"/>
      <c r="AG424" s="456"/>
      <c r="AH424" s="456"/>
      <c r="AI424" s="2"/>
      <c r="AJ424" s="2"/>
      <c r="AK424" s="2"/>
      <c r="AL424" s="2"/>
      <c r="AM424" s="2"/>
      <c r="AN424" s="2"/>
    </row>
    <row r="425" spans="1:40">
      <c r="A425" s="471"/>
      <c r="B425" s="471"/>
      <c r="C425" s="471"/>
      <c r="D425" s="471"/>
      <c r="E425" s="451"/>
      <c r="F425" s="451"/>
      <c r="G425" s="451"/>
      <c r="H425" s="452"/>
      <c r="I425" s="452"/>
      <c r="J425" s="452"/>
      <c r="K425" s="452"/>
      <c r="L425" s="453"/>
      <c r="M425" s="453"/>
      <c r="N425" s="453"/>
      <c r="O425" s="453"/>
      <c r="P425" s="454"/>
      <c r="Q425" s="454"/>
      <c r="R425" s="451"/>
      <c r="S425" s="454"/>
      <c r="T425" s="455"/>
      <c r="U425" s="455"/>
      <c r="V425" s="451"/>
      <c r="W425" s="451"/>
      <c r="X425" s="456"/>
      <c r="Y425" s="456"/>
      <c r="Z425" s="456"/>
      <c r="AA425" s="456"/>
      <c r="AB425" s="456"/>
      <c r="AC425" s="456"/>
      <c r="AD425" s="456"/>
      <c r="AE425" s="456"/>
      <c r="AF425" s="456"/>
      <c r="AG425" s="456"/>
      <c r="AH425" s="456"/>
      <c r="AI425" s="2"/>
      <c r="AJ425" s="2"/>
      <c r="AK425" s="2"/>
      <c r="AL425" s="2"/>
      <c r="AM425" s="2"/>
      <c r="AN425" s="2"/>
    </row>
    <row r="426" spans="1:40">
      <c r="A426" s="471"/>
      <c r="B426" s="471"/>
      <c r="C426" s="471"/>
      <c r="D426" s="471"/>
      <c r="E426" s="451"/>
      <c r="F426" s="451"/>
      <c r="G426" s="451"/>
      <c r="H426" s="452"/>
      <c r="I426" s="452"/>
      <c r="J426" s="452"/>
      <c r="K426" s="452"/>
      <c r="L426" s="453"/>
      <c r="M426" s="453"/>
      <c r="N426" s="453"/>
      <c r="O426" s="453"/>
      <c r="P426" s="454"/>
      <c r="Q426" s="454"/>
      <c r="R426" s="451"/>
      <c r="S426" s="454"/>
      <c r="T426" s="455"/>
      <c r="U426" s="455"/>
      <c r="V426" s="451"/>
      <c r="W426" s="451"/>
      <c r="X426" s="456"/>
      <c r="Y426" s="456"/>
      <c r="Z426" s="456"/>
      <c r="AA426" s="456"/>
      <c r="AB426" s="456"/>
      <c r="AC426" s="456"/>
      <c r="AD426" s="456"/>
      <c r="AE426" s="456"/>
      <c r="AF426" s="456"/>
      <c r="AG426" s="456"/>
      <c r="AH426" s="456"/>
      <c r="AI426" s="2"/>
      <c r="AJ426" s="2"/>
      <c r="AK426" s="2"/>
      <c r="AL426" s="2"/>
      <c r="AM426" s="2"/>
      <c r="AN426" s="2"/>
    </row>
    <row r="427" spans="1:40">
      <c r="A427" s="471"/>
      <c r="B427" s="471"/>
      <c r="C427" s="471"/>
      <c r="D427" s="471"/>
      <c r="E427" s="451"/>
      <c r="F427" s="451"/>
      <c r="G427" s="451"/>
      <c r="H427" s="452"/>
      <c r="I427" s="452"/>
      <c r="J427" s="452"/>
      <c r="K427" s="452"/>
      <c r="L427" s="453"/>
      <c r="M427" s="453"/>
      <c r="N427" s="453"/>
      <c r="O427" s="453"/>
      <c r="P427" s="454"/>
      <c r="Q427" s="454"/>
      <c r="R427" s="451"/>
      <c r="S427" s="454"/>
      <c r="T427" s="455"/>
      <c r="U427" s="455"/>
      <c r="V427" s="451"/>
      <c r="W427" s="451"/>
      <c r="X427" s="456"/>
      <c r="Y427" s="456"/>
      <c r="Z427" s="456"/>
      <c r="AA427" s="456"/>
      <c r="AB427" s="456"/>
      <c r="AC427" s="456"/>
      <c r="AD427" s="456"/>
      <c r="AE427" s="456"/>
      <c r="AF427" s="456"/>
      <c r="AG427" s="456"/>
      <c r="AH427" s="456"/>
      <c r="AI427" s="2"/>
      <c r="AJ427" s="2"/>
      <c r="AK427" s="2"/>
      <c r="AL427" s="2"/>
      <c r="AM427" s="2"/>
      <c r="AN427" s="2"/>
    </row>
    <row r="428" spans="1:40">
      <c r="A428" s="471"/>
      <c r="B428" s="471"/>
      <c r="C428" s="471"/>
      <c r="D428" s="471"/>
      <c r="E428" s="451"/>
      <c r="F428" s="451"/>
      <c r="G428" s="451"/>
      <c r="H428" s="452"/>
      <c r="I428" s="452"/>
      <c r="J428" s="452"/>
      <c r="K428" s="452"/>
      <c r="L428" s="453"/>
      <c r="M428" s="453"/>
      <c r="N428" s="453"/>
      <c r="O428" s="453"/>
      <c r="P428" s="454"/>
      <c r="Q428" s="454"/>
      <c r="R428" s="451"/>
      <c r="S428" s="454"/>
      <c r="T428" s="455"/>
      <c r="U428" s="455"/>
      <c r="V428" s="451"/>
      <c r="W428" s="451"/>
      <c r="X428" s="456"/>
      <c r="Y428" s="456"/>
      <c r="Z428" s="456"/>
      <c r="AA428" s="456"/>
      <c r="AB428" s="456"/>
      <c r="AC428" s="456"/>
      <c r="AD428" s="456"/>
      <c r="AE428" s="456"/>
      <c r="AF428" s="456"/>
      <c r="AG428" s="456"/>
      <c r="AH428" s="456"/>
      <c r="AI428" s="2"/>
      <c r="AJ428" s="2"/>
      <c r="AK428" s="2"/>
      <c r="AL428" s="2"/>
      <c r="AM428" s="2"/>
      <c r="AN428" s="2"/>
    </row>
    <row r="429" spans="1:40">
      <c r="A429" s="471"/>
      <c r="B429" s="471"/>
      <c r="C429" s="471"/>
      <c r="D429" s="471"/>
      <c r="E429" s="451"/>
      <c r="F429" s="451"/>
      <c r="G429" s="451"/>
      <c r="H429" s="452"/>
      <c r="I429" s="452"/>
      <c r="J429" s="452"/>
      <c r="K429" s="452"/>
      <c r="L429" s="453"/>
      <c r="M429" s="453"/>
      <c r="N429" s="453"/>
      <c r="O429" s="453"/>
      <c r="P429" s="454"/>
      <c r="Q429" s="454"/>
      <c r="R429" s="451"/>
      <c r="S429" s="454"/>
      <c r="T429" s="455"/>
      <c r="U429" s="455"/>
      <c r="V429" s="451"/>
      <c r="W429" s="451"/>
      <c r="X429" s="456"/>
      <c r="Y429" s="456"/>
      <c r="Z429" s="456"/>
      <c r="AA429" s="456"/>
      <c r="AB429" s="456"/>
      <c r="AC429" s="456"/>
      <c r="AD429" s="456"/>
      <c r="AE429" s="456"/>
      <c r="AF429" s="456"/>
      <c r="AG429" s="456"/>
      <c r="AH429" s="456"/>
      <c r="AI429" s="2"/>
      <c r="AJ429" s="2"/>
      <c r="AK429" s="2"/>
      <c r="AL429" s="2"/>
      <c r="AM429" s="2"/>
      <c r="AN429" s="2"/>
    </row>
    <row r="430" spans="1:40">
      <c r="A430" s="471"/>
      <c r="B430" s="471"/>
      <c r="C430" s="471"/>
      <c r="D430" s="471"/>
      <c r="E430" s="451"/>
      <c r="F430" s="451"/>
      <c r="G430" s="451"/>
      <c r="H430" s="452"/>
      <c r="I430" s="452"/>
      <c r="J430" s="452"/>
      <c r="K430" s="452"/>
      <c r="L430" s="453"/>
      <c r="M430" s="453"/>
      <c r="N430" s="453"/>
      <c r="O430" s="453"/>
      <c r="P430" s="454"/>
      <c r="Q430" s="454"/>
      <c r="R430" s="451"/>
      <c r="S430" s="454"/>
      <c r="T430" s="455"/>
      <c r="U430" s="455"/>
      <c r="V430" s="451"/>
      <c r="W430" s="451"/>
      <c r="X430" s="456"/>
      <c r="Y430" s="456"/>
      <c r="Z430" s="456"/>
      <c r="AA430" s="456"/>
      <c r="AB430" s="456"/>
      <c r="AC430" s="456"/>
      <c r="AD430" s="456"/>
      <c r="AE430" s="456"/>
      <c r="AF430" s="456"/>
      <c r="AG430" s="456"/>
      <c r="AH430" s="456"/>
      <c r="AI430" s="2"/>
      <c r="AJ430" s="2"/>
      <c r="AK430" s="2"/>
      <c r="AL430" s="2"/>
      <c r="AM430" s="2"/>
      <c r="AN430" s="2"/>
    </row>
    <row r="431" spans="1:40">
      <c r="A431" s="471"/>
      <c r="B431" s="471"/>
      <c r="C431" s="471"/>
      <c r="D431" s="471"/>
      <c r="E431" s="451"/>
      <c r="F431" s="451"/>
      <c r="G431" s="451"/>
      <c r="H431" s="452"/>
      <c r="I431" s="452"/>
      <c r="J431" s="452"/>
      <c r="K431" s="452"/>
      <c r="L431" s="453"/>
      <c r="M431" s="453"/>
      <c r="N431" s="453"/>
      <c r="O431" s="453"/>
      <c r="P431" s="454"/>
      <c r="Q431" s="454"/>
      <c r="R431" s="451"/>
      <c r="S431" s="454"/>
      <c r="T431" s="455"/>
      <c r="U431" s="455"/>
      <c r="V431" s="451"/>
      <c r="W431" s="451"/>
      <c r="X431" s="456"/>
      <c r="Y431" s="456"/>
      <c r="Z431" s="456"/>
      <c r="AA431" s="456"/>
      <c r="AB431" s="456"/>
      <c r="AC431" s="456"/>
      <c r="AD431" s="456"/>
      <c r="AE431" s="456"/>
      <c r="AF431" s="456"/>
      <c r="AG431" s="456"/>
      <c r="AH431" s="456"/>
      <c r="AI431" s="2"/>
      <c r="AJ431" s="2"/>
      <c r="AK431" s="2"/>
      <c r="AL431" s="2"/>
      <c r="AM431" s="2"/>
      <c r="AN431" s="2"/>
    </row>
    <row r="432" spans="1:40">
      <c r="A432" s="471"/>
      <c r="B432" s="471"/>
      <c r="C432" s="471"/>
      <c r="D432" s="471"/>
      <c r="E432" s="451"/>
      <c r="F432" s="451"/>
      <c r="G432" s="451"/>
      <c r="H432" s="452"/>
      <c r="I432" s="452"/>
      <c r="J432" s="452"/>
      <c r="K432" s="452"/>
      <c r="L432" s="453"/>
      <c r="M432" s="453"/>
      <c r="N432" s="453"/>
      <c r="O432" s="453"/>
      <c r="P432" s="454"/>
      <c r="Q432" s="454"/>
      <c r="R432" s="451"/>
      <c r="S432" s="454"/>
      <c r="T432" s="455"/>
      <c r="U432" s="455"/>
      <c r="V432" s="451"/>
      <c r="W432" s="451"/>
      <c r="X432" s="456"/>
      <c r="Y432" s="456"/>
      <c r="Z432" s="456"/>
      <c r="AA432" s="456"/>
      <c r="AB432" s="456"/>
      <c r="AC432" s="456"/>
      <c r="AD432" s="456"/>
      <c r="AE432" s="456"/>
      <c r="AF432" s="456"/>
      <c r="AG432" s="456"/>
      <c r="AH432" s="456"/>
      <c r="AI432" s="2"/>
      <c r="AJ432" s="2"/>
      <c r="AK432" s="2"/>
      <c r="AL432" s="2"/>
      <c r="AM432" s="2"/>
      <c r="AN432" s="2"/>
    </row>
    <row r="433" spans="1:40">
      <c r="A433" s="471"/>
      <c r="B433" s="471"/>
      <c r="C433" s="471"/>
      <c r="D433" s="471"/>
      <c r="E433" s="451"/>
      <c r="F433" s="451"/>
      <c r="G433" s="451"/>
      <c r="H433" s="452"/>
      <c r="I433" s="452"/>
      <c r="J433" s="452"/>
      <c r="K433" s="452"/>
      <c r="L433" s="453"/>
      <c r="M433" s="453"/>
      <c r="N433" s="453"/>
      <c r="O433" s="453"/>
      <c r="P433" s="454"/>
      <c r="Q433" s="454"/>
      <c r="R433" s="451"/>
      <c r="S433" s="454"/>
      <c r="T433" s="455"/>
      <c r="U433" s="455"/>
      <c r="V433" s="451"/>
      <c r="W433" s="451"/>
      <c r="X433" s="456"/>
      <c r="Y433" s="456"/>
      <c r="Z433" s="456"/>
      <c r="AA433" s="456"/>
      <c r="AB433" s="456"/>
      <c r="AC433" s="456"/>
      <c r="AD433" s="456"/>
      <c r="AE433" s="456"/>
      <c r="AF433" s="456"/>
      <c r="AG433" s="456"/>
      <c r="AH433" s="456"/>
      <c r="AI433" s="2"/>
      <c r="AJ433" s="2"/>
      <c r="AK433" s="2"/>
      <c r="AL433" s="2"/>
      <c r="AM433" s="2"/>
      <c r="AN433" s="2"/>
    </row>
    <row r="434" spans="1:40">
      <c r="A434" s="471"/>
      <c r="B434" s="471"/>
      <c r="C434" s="471"/>
      <c r="D434" s="471"/>
      <c r="E434" s="451"/>
      <c r="F434" s="451"/>
      <c r="G434" s="451"/>
      <c r="H434" s="452"/>
      <c r="I434" s="452"/>
      <c r="J434" s="452"/>
      <c r="K434" s="452"/>
      <c r="L434" s="453"/>
      <c r="M434" s="453"/>
      <c r="N434" s="453"/>
      <c r="O434" s="453"/>
      <c r="P434" s="454"/>
      <c r="Q434" s="454"/>
      <c r="R434" s="451"/>
      <c r="S434" s="454"/>
      <c r="T434" s="455"/>
      <c r="U434" s="455"/>
      <c r="V434" s="451"/>
      <c r="W434" s="451"/>
      <c r="X434" s="456"/>
      <c r="Y434" s="456"/>
      <c r="Z434" s="456"/>
      <c r="AA434" s="456"/>
      <c r="AB434" s="456"/>
      <c r="AC434" s="456"/>
      <c r="AD434" s="456"/>
      <c r="AE434" s="456"/>
      <c r="AF434" s="456"/>
      <c r="AG434" s="456"/>
      <c r="AH434" s="456"/>
      <c r="AI434" s="2"/>
      <c r="AJ434" s="2"/>
      <c r="AK434" s="2"/>
      <c r="AL434" s="2"/>
      <c r="AM434" s="2"/>
      <c r="AN434" s="2"/>
    </row>
    <row r="435" spans="1:40">
      <c r="A435" s="471"/>
      <c r="B435" s="471"/>
      <c r="C435" s="471"/>
      <c r="D435" s="471"/>
      <c r="E435" s="451"/>
      <c r="F435" s="451"/>
      <c r="G435" s="451"/>
      <c r="H435" s="452"/>
      <c r="I435" s="452"/>
      <c r="J435" s="452"/>
      <c r="K435" s="452"/>
      <c r="L435" s="453"/>
      <c r="M435" s="453"/>
      <c r="N435" s="453"/>
      <c r="O435" s="453"/>
      <c r="P435" s="454"/>
      <c r="Q435" s="454"/>
      <c r="R435" s="451"/>
      <c r="S435" s="454"/>
      <c r="T435" s="455"/>
      <c r="U435" s="455"/>
      <c r="V435" s="451"/>
      <c r="W435" s="451"/>
      <c r="X435" s="456"/>
      <c r="Y435" s="456"/>
      <c r="Z435" s="456"/>
      <c r="AA435" s="456"/>
      <c r="AB435" s="456"/>
      <c r="AC435" s="456"/>
      <c r="AD435" s="456"/>
      <c r="AE435" s="456"/>
      <c r="AF435" s="456"/>
      <c r="AG435" s="456"/>
      <c r="AH435" s="456"/>
      <c r="AI435" s="2"/>
      <c r="AJ435" s="2"/>
      <c r="AK435" s="2"/>
      <c r="AL435" s="2"/>
      <c r="AM435" s="2"/>
      <c r="AN435" s="2"/>
    </row>
    <row r="436" spans="1:40">
      <c r="A436" s="471"/>
      <c r="B436" s="471"/>
      <c r="C436" s="471"/>
      <c r="D436" s="471"/>
      <c r="E436" s="451"/>
      <c r="F436" s="451"/>
      <c r="G436" s="451"/>
      <c r="H436" s="452"/>
      <c r="I436" s="452"/>
      <c r="J436" s="452"/>
      <c r="K436" s="452"/>
      <c r="L436" s="453"/>
      <c r="M436" s="453"/>
      <c r="N436" s="453"/>
      <c r="O436" s="453"/>
      <c r="P436" s="454"/>
      <c r="Q436" s="454"/>
      <c r="R436" s="451"/>
      <c r="S436" s="454"/>
      <c r="T436" s="455"/>
      <c r="U436" s="455"/>
      <c r="V436" s="451"/>
      <c r="W436" s="451"/>
      <c r="X436" s="456"/>
      <c r="Y436" s="456"/>
      <c r="Z436" s="456"/>
      <c r="AA436" s="456"/>
      <c r="AB436" s="456"/>
      <c r="AC436" s="456"/>
      <c r="AD436" s="456"/>
      <c r="AE436" s="456"/>
      <c r="AF436" s="456"/>
      <c r="AG436" s="456"/>
      <c r="AH436" s="456"/>
      <c r="AI436" s="2"/>
      <c r="AJ436" s="2"/>
      <c r="AK436" s="2"/>
      <c r="AL436" s="2"/>
      <c r="AM436" s="2"/>
      <c r="AN436" s="2"/>
    </row>
    <row r="437" spans="1:40">
      <c r="A437" s="471"/>
      <c r="B437" s="471"/>
      <c r="C437" s="471"/>
      <c r="D437" s="471"/>
      <c r="E437" s="451"/>
      <c r="F437" s="451"/>
      <c r="G437" s="451"/>
      <c r="H437" s="452"/>
      <c r="I437" s="452"/>
      <c r="J437" s="452"/>
      <c r="K437" s="452"/>
      <c r="L437" s="453"/>
      <c r="M437" s="453"/>
      <c r="N437" s="453"/>
      <c r="O437" s="453"/>
      <c r="P437" s="454"/>
      <c r="Q437" s="454"/>
      <c r="R437" s="451"/>
      <c r="S437" s="454"/>
      <c r="T437" s="455"/>
      <c r="U437" s="455"/>
      <c r="V437" s="451"/>
      <c r="W437" s="451"/>
      <c r="X437" s="456"/>
      <c r="Y437" s="456"/>
      <c r="Z437" s="456"/>
      <c r="AA437" s="456"/>
      <c r="AB437" s="456"/>
      <c r="AC437" s="456"/>
      <c r="AD437" s="456"/>
      <c r="AE437" s="456"/>
      <c r="AF437" s="456"/>
      <c r="AG437" s="456"/>
      <c r="AH437" s="456"/>
      <c r="AI437" s="2"/>
      <c r="AJ437" s="2"/>
      <c r="AK437" s="2"/>
      <c r="AL437" s="2"/>
      <c r="AM437" s="2"/>
      <c r="AN437" s="2"/>
    </row>
    <row r="438" spans="1:40">
      <c r="A438" s="471"/>
      <c r="B438" s="471"/>
      <c r="C438" s="471"/>
      <c r="D438" s="471"/>
      <c r="E438" s="451"/>
      <c r="F438" s="451"/>
      <c r="G438" s="451"/>
      <c r="H438" s="452"/>
      <c r="I438" s="452"/>
      <c r="J438" s="452"/>
      <c r="K438" s="452"/>
      <c r="L438" s="453"/>
      <c r="M438" s="453"/>
      <c r="N438" s="453"/>
      <c r="O438" s="453"/>
      <c r="P438" s="454"/>
      <c r="Q438" s="454"/>
      <c r="R438" s="451"/>
      <c r="S438" s="454"/>
      <c r="T438" s="455"/>
      <c r="U438" s="455"/>
      <c r="V438" s="451"/>
      <c r="W438" s="451"/>
      <c r="X438" s="456"/>
      <c r="Y438" s="456"/>
      <c r="Z438" s="456"/>
      <c r="AA438" s="456"/>
      <c r="AB438" s="456"/>
      <c r="AC438" s="456"/>
      <c r="AD438" s="456"/>
      <c r="AE438" s="456"/>
      <c r="AF438" s="456"/>
      <c r="AG438" s="456"/>
      <c r="AH438" s="456"/>
      <c r="AI438" s="2"/>
      <c r="AJ438" s="2"/>
      <c r="AK438" s="2"/>
      <c r="AL438" s="2"/>
      <c r="AM438" s="2"/>
      <c r="AN438" s="2"/>
    </row>
    <row r="439" spans="1:40">
      <c r="A439" s="471"/>
      <c r="B439" s="471"/>
      <c r="C439" s="471"/>
      <c r="D439" s="471"/>
      <c r="E439" s="451"/>
      <c r="F439" s="451"/>
      <c r="G439" s="451"/>
      <c r="H439" s="452"/>
      <c r="I439" s="452"/>
      <c r="J439" s="452"/>
      <c r="K439" s="452"/>
      <c r="L439" s="453"/>
      <c r="M439" s="453"/>
      <c r="N439" s="453"/>
      <c r="O439" s="453"/>
      <c r="P439" s="454"/>
      <c r="Q439" s="454"/>
      <c r="R439" s="451"/>
      <c r="S439" s="454"/>
      <c r="T439" s="455"/>
      <c r="U439" s="455"/>
      <c r="V439" s="451"/>
      <c r="W439" s="451"/>
      <c r="X439" s="456"/>
      <c r="Y439" s="456"/>
      <c r="Z439" s="456"/>
      <c r="AA439" s="456"/>
      <c r="AB439" s="456"/>
      <c r="AC439" s="456"/>
      <c r="AD439" s="456"/>
      <c r="AE439" s="456"/>
      <c r="AF439" s="456"/>
      <c r="AG439" s="456"/>
      <c r="AH439" s="456"/>
      <c r="AI439" s="2"/>
      <c r="AJ439" s="2"/>
      <c r="AK439" s="2"/>
      <c r="AL439" s="2"/>
      <c r="AM439" s="2"/>
      <c r="AN439" s="2"/>
    </row>
    <row r="440" spans="1:40">
      <c r="A440" s="471"/>
      <c r="B440" s="471"/>
      <c r="C440" s="471"/>
      <c r="D440" s="471"/>
      <c r="E440" s="451"/>
      <c r="F440" s="451"/>
      <c r="G440" s="451"/>
      <c r="H440" s="452"/>
      <c r="I440" s="452"/>
      <c r="J440" s="452"/>
      <c r="K440" s="452"/>
      <c r="L440" s="453"/>
      <c r="M440" s="453"/>
      <c r="N440" s="453"/>
      <c r="O440" s="453"/>
      <c r="P440" s="454"/>
      <c r="Q440" s="454"/>
      <c r="R440" s="451"/>
      <c r="S440" s="454"/>
      <c r="T440" s="455"/>
      <c r="U440" s="455"/>
      <c r="V440" s="451"/>
      <c r="W440" s="451"/>
      <c r="X440" s="456"/>
      <c r="Y440" s="456"/>
      <c r="Z440" s="456"/>
      <c r="AA440" s="456"/>
      <c r="AB440" s="456"/>
      <c r="AC440" s="456"/>
      <c r="AD440" s="456"/>
      <c r="AE440" s="456"/>
      <c r="AF440" s="456"/>
      <c r="AG440" s="456"/>
      <c r="AH440" s="456"/>
      <c r="AI440" s="2"/>
      <c r="AJ440" s="2"/>
      <c r="AK440" s="2"/>
      <c r="AL440" s="2"/>
      <c r="AM440" s="2"/>
      <c r="AN440" s="2"/>
    </row>
    <row r="441" spans="1:40">
      <c r="A441" s="471"/>
      <c r="B441" s="471"/>
      <c r="C441" s="471"/>
      <c r="D441" s="471"/>
      <c r="E441" s="451"/>
      <c r="F441" s="451"/>
      <c r="G441" s="451"/>
      <c r="H441" s="452"/>
      <c r="I441" s="452"/>
      <c r="J441" s="452"/>
      <c r="K441" s="452"/>
      <c r="L441" s="453"/>
      <c r="M441" s="453"/>
      <c r="N441" s="453"/>
      <c r="O441" s="453"/>
      <c r="P441" s="454"/>
      <c r="Q441" s="454"/>
      <c r="R441" s="451"/>
      <c r="S441" s="454"/>
      <c r="T441" s="455"/>
      <c r="U441" s="455"/>
      <c r="V441" s="451"/>
      <c r="W441" s="451"/>
      <c r="X441" s="456"/>
      <c r="Y441" s="456"/>
      <c r="Z441" s="456"/>
      <c r="AA441" s="456"/>
      <c r="AB441" s="456"/>
      <c r="AC441" s="456"/>
      <c r="AD441" s="456"/>
      <c r="AE441" s="456"/>
      <c r="AF441" s="456"/>
      <c r="AG441" s="456"/>
      <c r="AH441" s="456"/>
      <c r="AI441" s="2"/>
      <c r="AJ441" s="2"/>
      <c r="AK441" s="2"/>
      <c r="AL441" s="2"/>
      <c r="AM441" s="2"/>
      <c r="AN441" s="2"/>
    </row>
    <row r="442" spans="1:40">
      <c r="A442" s="471"/>
      <c r="B442" s="471"/>
      <c r="C442" s="471"/>
      <c r="D442" s="471"/>
      <c r="E442" s="451"/>
      <c r="F442" s="451"/>
      <c r="G442" s="451"/>
      <c r="H442" s="452"/>
      <c r="I442" s="452"/>
      <c r="J442" s="452"/>
      <c r="K442" s="452"/>
      <c r="L442" s="453"/>
      <c r="M442" s="453"/>
      <c r="N442" s="453"/>
      <c r="O442" s="453"/>
      <c r="P442" s="454"/>
      <c r="Q442" s="454"/>
      <c r="R442" s="451"/>
      <c r="S442" s="454"/>
      <c r="T442" s="455"/>
      <c r="U442" s="455"/>
      <c r="V442" s="451"/>
      <c r="W442" s="451"/>
      <c r="X442" s="456"/>
      <c r="Y442" s="456"/>
      <c r="Z442" s="456"/>
      <c r="AA442" s="456"/>
      <c r="AB442" s="456"/>
      <c r="AC442" s="456"/>
      <c r="AD442" s="456"/>
      <c r="AE442" s="456"/>
      <c r="AF442" s="456"/>
      <c r="AG442" s="456"/>
      <c r="AH442" s="456"/>
      <c r="AI442" s="2"/>
      <c r="AJ442" s="2"/>
      <c r="AK442" s="2"/>
      <c r="AL442" s="2"/>
      <c r="AM442" s="2"/>
      <c r="AN442" s="2"/>
    </row>
    <row r="443" spans="1:40">
      <c r="A443" s="471"/>
      <c r="B443" s="471"/>
      <c r="C443" s="471"/>
      <c r="D443" s="471"/>
      <c r="E443" s="451"/>
      <c r="F443" s="451"/>
      <c r="G443" s="451"/>
      <c r="H443" s="452"/>
      <c r="I443" s="452"/>
      <c r="J443" s="452"/>
      <c r="K443" s="452"/>
      <c r="L443" s="453"/>
      <c r="M443" s="453"/>
      <c r="N443" s="453"/>
      <c r="O443" s="453"/>
      <c r="P443" s="454"/>
      <c r="Q443" s="454"/>
      <c r="R443" s="451"/>
      <c r="S443" s="454"/>
      <c r="T443" s="455"/>
      <c r="U443" s="455"/>
      <c r="V443" s="451"/>
      <c r="W443" s="451"/>
      <c r="X443" s="456"/>
      <c r="Y443" s="456"/>
      <c r="Z443" s="456"/>
      <c r="AA443" s="456"/>
      <c r="AB443" s="456"/>
      <c r="AC443" s="456"/>
      <c r="AD443" s="456"/>
      <c r="AE443" s="456"/>
      <c r="AF443" s="456"/>
      <c r="AG443" s="456"/>
      <c r="AH443" s="456"/>
      <c r="AI443" s="2"/>
      <c r="AJ443" s="2"/>
      <c r="AK443" s="2"/>
      <c r="AL443" s="2"/>
      <c r="AM443" s="2"/>
      <c r="AN443" s="2"/>
    </row>
    <row r="444" spans="1:40">
      <c r="A444" s="471"/>
      <c r="B444" s="471"/>
      <c r="C444" s="471"/>
      <c r="D444" s="471"/>
      <c r="E444" s="451"/>
      <c r="F444" s="451"/>
      <c r="G444" s="451"/>
      <c r="H444" s="452"/>
      <c r="I444" s="452"/>
      <c r="J444" s="452"/>
      <c r="K444" s="452"/>
      <c r="L444" s="453"/>
      <c r="M444" s="453"/>
      <c r="N444" s="453"/>
      <c r="O444" s="453"/>
      <c r="P444" s="454"/>
      <c r="Q444" s="454"/>
      <c r="R444" s="451"/>
      <c r="S444" s="454"/>
      <c r="T444" s="455"/>
      <c r="U444" s="455"/>
      <c r="V444" s="451"/>
      <c r="W444" s="451"/>
      <c r="X444" s="456"/>
      <c r="Y444" s="456"/>
      <c r="Z444" s="456"/>
      <c r="AA444" s="456"/>
      <c r="AB444" s="456"/>
      <c r="AC444" s="456"/>
      <c r="AD444" s="456"/>
      <c r="AE444" s="456"/>
      <c r="AF444" s="456"/>
      <c r="AG444" s="456"/>
      <c r="AH444" s="456"/>
      <c r="AI444" s="2"/>
      <c r="AJ444" s="2"/>
      <c r="AK444" s="2"/>
      <c r="AL444" s="2"/>
      <c r="AM444" s="2"/>
      <c r="AN444" s="2"/>
    </row>
    <row r="445" spans="1:40">
      <c r="A445" s="471"/>
      <c r="B445" s="471"/>
      <c r="C445" s="471"/>
      <c r="D445" s="471"/>
      <c r="E445" s="451"/>
      <c r="F445" s="451"/>
      <c r="G445" s="451"/>
      <c r="H445" s="452"/>
      <c r="I445" s="452"/>
      <c r="J445" s="452"/>
      <c r="K445" s="452"/>
      <c r="L445" s="453"/>
      <c r="M445" s="453"/>
      <c r="N445" s="453"/>
      <c r="O445" s="453"/>
      <c r="P445" s="454"/>
      <c r="Q445" s="454"/>
      <c r="R445" s="451"/>
      <c r="S445" s="454"/>
      <c r="T445" s="455"/>
      <c r="U445" s="455"/>
      <c r="V445" s="451"/>
      <c r="W445" s="451"/>
      <c r="X445" s="456"/>
      <c r="Y445" s="456"/>
      <c r="Z445" s="456"/>
      <c r="AA445" s="456"/>
      <c r="AB445" s="456"/>
      <c r="AC445" s="456"/>
      <c r="AD445" s="456"/>
      <c r="AE445" s="456"/>
      <c r="AF445" s="456"/>
      <c r="AG445" s="456"/>
      <c r="AH445" s="456"/>
      <c r="AI445" s="2"/>
      <c r="AJ445" s="2"/>
      <c r="AK445" s="2"/>
      <c r="AL445" s="2"/>
      <c r="AM445" s="2"/>
      <c r="AN445" s="2"/>
    </row>
    <row r="446" spans="1:40">
      <c r="A446" s="471"/>
      <c r="B446" s="471"/>
      <c r="C446" s="471"/>
      <c r="D446" s="471"/>
      <c r="E446" s="451"/>
      <c r="F446" s="451"/>
      <c r="G446" s="451"/>
      <c r="H446" s="452"/>
      <c r="I446" s="452"/>
      <c r="J446" s="452"/>
      <c r="K446" s="452"/>
      <c r="L446" s="453"/>
      <c r="M446" s="453"/>
      <c r="N446" s="453"/>
      <c r="O446" s="453"/>
      <c r="P446" s="454"/>
      <c r="Q446" s="454"/>
      <c r="R446" s="451"/>
      <c r="S446" s="454"/>
      <c r="T446" s="455"/>
      <c r="U446" s="455"/>
      <c r="V446" s="451"/>
      <c r="W446" s="451"/>
      <c r="X446" s="456"/>
      <c r="Y446" s="456"/>
      <c r="Z446" s="456"/>
      <c r="AA446" s="456"/>
      <c r="AB446" s="456"/>
      <c r="AC446" s="456"/>
      <c r="AD446" s="456"/>
      <c r="AE446" s="456"/>
      <c r="AF446" s="456"/>
      <c r="AG446" s="456"/>
      <c r="AH446" s="456"/>
      <c r="AI446" s="2"/>
      <c r="AJ446" s="2"/>
      <c r="AK446" s="2"/>
      <c r="AL446" s="2"/>
      <c r="AM446" s="2"/>
      <c r="AN446" s="2"/>
    </row>
    <row r="447" spans="1:40">
      <c r="A447" s="471"/>
      <c r="B447" s="471"/>
      <c r="C447" s="471"/>
      <c r="D447" s="471"/>
      <c r="E447" s="451"/>
      <c r="F447" s="451"/>
      <c r="G447" s="451"/>
      <c r="H447" s="452"/>
      <c r="I447" s="452"/>
      <c r="J447" s="452"/>
      <c r="K447" s="452"/>
      <c r="L447" s="453"/>
      <c r="M447" s="453"/>
      <c r="N447" s="453"/>
      <c r="O447" s="453"/>
      <c r="P447" s="454"/>
      <c r="Q447" s="454"/>
      <c r="R447" s="451"/>
      <c r="S447" s="454"/>
      <c r="T447" s="455"/>
      <c r="U447" s="455"/>
      <c r="V447" s="451"/>
      <c r="W447" s="451"/>
      <c r="X447" s="456"/>
      <c r="Y447" s="456"/>
      <c r="Z447" s="456"/>
      <c r="AA447" s="456"/>
      <c r="AB447" s="456"/>
      <c r="AC447" s="456"/>
      <c r="AD447" s="456"/>
      <c r="AE447" s="456"/>
      <c r="AF447" s="456"/>
      <c r="AG447" s="456"/>
      <c r="AH447" s="456"/>
      <c r="AI447" s="2"/>
      <c r="AJ447" s="2"/>
      <c r="AK447" s="2"/>
      <c r="AL447" s="2"/>
      <c r="AM447" s="2"/>
      <c r="AN447" s="2"/>
    </row>
    <row r="448" spans="1:40">
      <c r="A448" s="471"/>
      <c r="B448" s="471"/>
      <c r="C448" s="471"/>
      <c r="D448" s="471"/>
      <c r="E448" s="451"/>
      <c r="F448" s="451"/>
      <c r="G448" s="451"/>
      <c r="H448" s="452"/>
      <c r="I448" s="452"/>
      <c r="J448" s="452"/>
      <c r="K448" s="452"/>
      <c r="L448" s="453"/>
      <c r="M448" s="453"/>
      <c r="N448" s="453"/>
      <c r="O448" s="453"/>
      <c r="P448" s="454"/>
      <c r="Q448" s="454"/>
      <c r="R448" s="451"/>
      <c r="S448" s="454"/>
      <c r="T448" s="455"/>
      <c r="U448" s="455"/>
      <c r="V448" s="451"/>
      <c r="W448" s="451"/>
      <c r="X448" s="456"/>
      <c r="Y448" s="456"/>
      <c r="Z448" s="456"/>
      <c r="AA448" s="456"/>
      <c r="AB448" s="456"/>
      <c r="AC448" s="456"/>
      <c r="AD448" s="456"/>
      <c r="AE448" s="456"/>
      <c r="AF448" s="456"/>
      <c r="AG448" s="456"/>
      <c r="AH448" s="456"/>
      <c r="AI448" s="2"/>
      <c r="AJ448" s="2"/>
      <c r="AK448" s="2"/>
      <c r="AL448" s="2"/>
      <c r="AM448" s="2"/>
      <c r="AN448" s="2"/>
    </row>
    <row r="449" spans="1:40">
      <c r="A449" s="471"/>
      <c r="B449" s="471"/>
      <c r="C449" s="471"/>
      <c r="D449" s="471"/>
      <c r="E449" s="451"/>
      <c r="F449" s="451"/>
      <c r="G449" s="451"/>
      <c r="H449" s="452"/>
      <c r="I449" s="452"/>
      <c r="J449" s="452"/>
      <c r="K449" s="452"/>
      <c r="L449" s="453"/>
      <c r="M449" s="453"/>
      <c r="N449" s="453"/>
      <c r="O449" s="453"/>
      <c r="P449" s="454"/>
      <c r="Q449" s="454"/>
      <c r="R449" s="451"/>
      <c r="S449" s="454"/>
      <c r="T449" s="455"/>
      <c r="U449" s="455"/>
      <c r="V449" s="451"/>
      <c r="W449" s="451"/>
      <c r="X449" s="456"/>
      <c r="Y449" s="456"/>
      <c r="Z449" s="456"/>
      <c r="AA449" s="456"/>
      <c r="AB449" s="456"/>
      <c r="AC449" s="456"/>
      <c r="AD449" s="456"/>
      <c r="AE449" s="456"/>
      <c r="AF449" s="456"/>
      <c r="AG449" s="456"/>
      <c r="AH449" s="456"/>
      <c r="AI449" s="2"/>
      <c r="AJ449" s="2"/>
      <c r="AK449" s="2"/>
      <c r="AL449" s="2"/>
      <c r="AM449" s="2"/>
      <c r="AN449" s="2"/>
    </row>
    <row r="450" spans="1:40">
      <c r="A450" s="471"/>
      <c r="B450" s="471"/>
      <c r="C450" s="471"/>
      <c r="D450" s="471"/>
      <c r="E450" s="451"/>
      <c r="F450" s="451"/>
      <c r="G450" s="451"/>
      <c r="H450" s="452"/>
      <c r="I450" s="452"/>
      <c r="J450" s="452"/>
      <c r="K450" s="452"/>
      <c r="L450" s="453"/>
      <c r="M450" s="453"/>
      <c r="N450" s="453"/>
      <c r="O450" s="453"/>
      <c r="P450" s="454"/>
      <c r="Q450" s="454"/>
      <c r="R450" s="451"/>
      <c r="S450" s="454"/>
      <c r="T450" s="455"/>
      <c r="U450" s="455"/>
      <c r="V450" s="451"/>
      <c r="W450" s="451"/>
      <c r="X450" s="456"/>
      <c r="Y450" s="456"/>
      <c r="Z450" s="456"/>
      <c r="AA450" s="456"/>
      <c r="AB450" s="456"/>
      <c r="AC450" s="456"/>
      <c r="AD450" s="456"/>
      <c r="AE450" s="456"/>
      <c r="AF450" s="456"/>
      <c r="AG450" s="456"/>
      <c r="AH450" s="456"/>
      <c r="AI450" s="2"/>
      <c r="AJ450" s="2"/>
      <c r="AK450" s="2"/>
      <c r="AL450" s="2"/>
      <c r="AM450" s="2"/>
      <c r="AN450" s="2"/>
    </row>
    <row r="451" spans="1:40">
      <c r="A451" s="471"/>
      <c r="B451" s="471"/>
      <c r="C451" s="471"/>
      <c r="D451" s="471"/>
      <c r="E451" s="451"/>
      <c r="F451" s="451"/>
      <c r="G451" s="451"/>
      <c r="H451" s="452"/>
      <c r="I451" s="452"/>
      <c r="J451" s="452"/>
      <c r="K451" s="452"/>
      <c r="L451" s="453"/>
      <c r="M451" s="453"/>
      <c r="N451" s="453"/>
      <c r="O451" s="453"/>
      <c r="P451" s="454"/>
      <c r="Q451" s="454"/>
      <c r="R451" s="451"/>
      <c r="S451" s="454"/>
      <c r="T451" s="455"/>
      <c r="U451" s="455"/>
      <c r="V451" s="451"/>
      <c r="W451" s="451"/>
      <c r="X451" s="456"/>
      <c r="Y451" s="456"/>
      <c r="Z451" s="456"/>
      <c r="AA451" s="456"/>
      <c r="AB451" s="456"/>
      <c r="AC451" s="456"/>
      <c r="AD451" s="456"/>
      <c r="AE451" s="456"/>
      <c r="AF451" s="456"/>
      <c r="AG451" s="456"/>
      <c r="AH451" s="456"/>
      <c r="AI451" s="2"/>
      <c r="AJ451" s="2"/>
      <c r="AK451" s="2"/>
      <c r="AL451" s="2"/>
      <c r="AM451" s="2"/>
      <c r="AN451" s="2"/>
    </row>
    <row r="452" spans="1:40">
      <c r="A452" s="471"/>
      <c r="B452" s="471"/>
      <c r="C452" s="471"/>
      <c r="D452" s="471"/>
      <c r="E452" s="451"/>
      <c r="F452" s="451"/>
      <c r="G452" s="451"/>
      <c r="H452" s="452"/>
      <c r="I452" s="452"/>
      <c r="J452" s="452"/>
      <c r="K452" s="452"/>
      <c r="L452" s="453"/>
      <c r="M452" s="453"/>
      <c r="N452" s="453"/>
      <c r="O452" s="453"/>
      <c r="P452" s="454"/>
      <c r="Q452" s="454"/>
      <c r="R452" s="451"/>
      <c r="S452" s="454"/>
      <c r="T452" s="455"/>
      <c r="U452" s="455"/>
      <c r="V452" s="451"/>
      <c r="W452" s="451"/>
      <c r="X452" s="456"/>
      <c r="Y452" s="456"/>
      <c r="Z452" s="456"/>
      <c r="AA452" s="456"/>
      <c r="AB452" s="456"/>
      <c r="AC452" s="456"/>
      <c r="AD452" s="456"/>
      <c r="AE452" s="456"/>
      <c r="AF452" s="456"/>
      <c r="AG452" s="456"/>
      <c r="AH452" s="456"/>
      <c r="AI452" s="2"/>
      <c r="AJ452" s="2"/>
      <c r="AK452" s="2"/>
      <c r="AL452" s="2"/>
      <c r="AM452" s="2"/>
      <c r="AN452" s="2"/>
    </row>
    <row r="453" spans="1:40">
      <c r="A453" s="471"/>
      <c r="B453" s="471"/>
      <c r="C453" s="471"/>
      <c r="D453" s="471"/>
      <c r="E453" s="451"/>
      <c r="F453" s="451"/>
      <c r="G453" s="451"/>
      <c r="H453" s="452"/>
      <c r="I453" s="452"/>
      <c r="J453" s="452"/>
      <c r="K453" s="452"/>
      <c r="L453" s="453"/>
      <c r="M453" s="453"/>
      <c r="N453" s="453"/>
      <c r="O453" s="453"/>
      <c r="P453" s="454"/>
      <c r="Q453" s="454"/>
      <c r="R453" s="451"/>
      <c r="S453" s="454"/>
      <c r="T453" s="455"/>
      <c r="U453" s="455"/>
      <c r="V453" s="451"/>
      <c r="W453" s="451"/>
      <c r="X453" s="456"/>
      <c r="Y453" s="456"/>
      <c r="Z453" s="456"/>
      <c r="AA453" s="456"/>
      <c r="AB453" s="456"/>
      <c r="AC453" s="456"/>
      <c r="AD453" s="456"/>
      <c r="AE453" s="456"/>
      <c r="AF453" s="456"/>
      <c r="AG453" s="456"/>
      <c r="AH453" s="456"/>
      <c r="AI453" s="2"/>
      <c r="AJ453" s="2"/>
      <c r="AK453" s="2"/>
      <c r="AL453" s="2"/>
      <c r="AM453" s="2"/>
      <c r="AN453" s="2"/>
    </row>
    <row r="454" spans="1:40">
      <c r="A454" s="471"/>
      <c r="B454" s="471"/>
      <c r="C454" s="471"/>
      <c r="D454" s="471"/>
      <c r="E454" s="451"/>
      <c r="F454" s="451"/>
      <c r="G454" s="451"/>
      <c r="H454" s="452"/>
      <c r="I454" s="452"/>
      <c r="J454" s="452"/>
      <c r="K454" s="452"/>
      <c r="L454" s="453"/>
      <c r="M454" s="453"/>
      <c r="N454" s="453"/>
      <c r="O454" s="453"/>
      <c r="P454" s="454"/>
      <c r="Q454" s="454"/>
      <c r="R454" s="451"/>
      <c r="S454" s="454"/>
      <c r="T454" s="455"/>
      <c r="U454" s="455"/>
      <c r="V454" s="451"/>
      <c r="W454" s="451"/>
      <c r="X454" s="456"/>
      <c r="Y454" s="456"/>
      <c r="Z454" s="456"/>
      <c r="AA454" s="456"/>
      <c r="AB454" s="456"/>
      <c r="AC454" s="456"/>
      <c r="AD454" s="456"/>
      <c r="AE454" s="456"/>
      <c r="AF454" s="456"/>
      <c r="AG454" s="456"/>
      <c r="AH454" s="456"/>
      <c r="AI454" s="2"/>
      <c r="AJ454" s="2"/>
      <c r="AK454" s="2"/>
      <c r="AL454" s="2"/>
      <c r="AM454" s="2"/>
      <c r="AN454" s="2"/>
    </row>
    <row r="455" spans="1:40">
      <c r="A455" s="471"/>
      <c r="B455" s="471"/>
      <c r="C455" s="471"/>
      <c r="D455" s="471"/>
      <c r="E455" s="451"/>
      <c r="F455" s="451"/>
      <c r="G455" s="451"/>
      <c r="H455" s="452"/>
      <c r="I455" s="452"/>
      <c r="J455" s="452"/>
      <c r="K455" s="452"/>
      <c r="L455" s="453"/>
      <c r="M455" s="453"/>
      <c r="N455" s="453"/>
      <c r="O455" s="453"/>
      <c r="P455" s="454"/>
      <c r="Q455" s="454"/>
      <c r="R455" s="451"/>
      <c r="S455" s="454"/>
      <c r="T455" s="455"/>
      <c r="U455" s="455"/>
      <c r="V455" s="451"/>
      <c r="W455" s="451"/>
      <c r="X455" s="456"/>
      <c r="Y455" s="456"/>
      <c r="Z455" s="456"/>
      <c r="AA455" s="456"/>
      <c r="AB455" s="456"/>
      <c r="AC455" s="456"/>
      <c r="AD455" s="456"/>
      <c r="AE455" s="456"/>
      <c r="AF455" s="456"/>
      <c r="AG455" s="456"/>
      <c r="AH455" s="456"/>
      <c r="AI455" s="2"/>
      <c r="AJ455" s="2"/>
      <c r="AK455" s="2"/>
      <c r="AL455" s="2"/>
      <c r="AM455" s="2"/>
      <c r="AN455" s="2"/>
    </row>
    <row r="456" spans="1:40">
      <c r="A456" s="471"/>
      <c r="B456" s="471"/>
      <c r="C456" s="471"/>
      <c r="D456" s="471"/>
      <c r="E456" s="451"/>
      <c r="F456" s="451"/>
      <c r="G456" s="451"/>
      <c r="H456" s="452"/>
      <c r="I456" s="452"/>
      <c r="J456" s="452"/>
      <c r="K456" s="452"/>
      <c r="L456" s="453"/>
      <c r="M456" s="453"/>
      <c r="N456" s="453"/>
      <c r="O456" s="453"/>
      <c r="P456" s="454"/>
      <c r="Q456" s="454"/>
      <c r="R456" s="451"/>
      <c r="S456" s="454"/>
      <c r="T456" s="455"/>
      <c r="U456" s="455"/>
      <c r="V456" s="451"/>
      <c r="W456" s="451"/>
      <c r="X456" s="456"/>
      <c r="Y456" s="456"/>
      <c r="Z456" s="456"/>
      <c r="AA456" s="456"/>
      <c r="AB456" s="456"/>
      <c r="AC456" s="456"/>
      <c r="AD456" s="456"/>
      <c r="AE456" s="456"/>
      <c r="AF456" s="456"/>
      <c r="AG456" s="456"/>
      <c r="AH456" s="456"/>
      <c r="AI456" s="2"/>
      <c r="AJ456" s="2"/>
      <c r="AK456" s="2"/>
      <c r="AL456" s="2"/>
      <c r="AM456" s="2"/>
      <c r="AN456" s="2"/>
    </row>
    <row r="457" spans="1:40">
      <c r="A457" s="471"/>
      <c r="B457" s="471"/>
      <c r="C457" s="471"/>
      <c r="D457" s="471"/>
      <c r="E457" s="451"/>
      <c r="F457" s="451"/>
      <c r="G457" s="451"/>
      <c r="H457" s="452"/>
      <c r="I457" s="452"/>
      <c r="J457" s="452"/>
      <c r="K457" s="452"/>
      <c r="L457" s="453"/>
      <c r="M457" s="453"/>
      <c r="N457" s="453"/>
      <c r="O457" s="453"/>
      <c r="P457" s="454"/>
      <c r="Q457" s="454"/>
      <c r="R457" s="451"/>
      <c r="S457" s="454"/>
      <c r="T457" s="455"/>
      <c r="U457" s="455"/>
      <c r="V457" s="451"/>
      <c r="W457" s="451"/>
      <c r="X457" s="456"/>
      <c r="Y457" s="456"/>
      <c r="Z457" s="456"/>
      <c r="AA457" s="456"/>
      <c r="AB457" s="456"/>
      <c r="AC457" s="456"/>
      <c r="AD457" s="456"/>
      <c r="AE457" s="456"/>
      <c r="AF457" s="456"/>
      <c r="AG457" s="456"/>
      <c r="AH457" s="456"/>
      <c r="AI457" s="2"/>
      <c r="AJ457" s="2"/>
      <c r="AK457" s="2"/>
      <c r="AL457" s="2"/>
      <c r="AM457" s="2"/>
      <c r="AN457" s="2"/>
    </row>
    <row r="458" spans="1:40">
      <c r="A458" s="471"/>
      <c r="B458" s="471"/>
      <c r="C458" s="471"/>
      <c r="D458" s="471"/>
      <c r="E458" s="451"/>
      <c r="F458" s="451"/>
      <c r="G458" s="451"/>
      <c r="H458" s="452"/>
      <c r="I458" s="452"/>
      <c r="J458" s="452"/>
      <c r="K458" s="452"/>
      <c r="L458" s="453"/>
      <c r="M458" s="453"/>
      <c r="N458" s="453"/>
      <c r="O458" s="453"/>
      <c r="P458" s="454"/>
      <c r="Q458" s="454"/>
      <c r="R458" s="451"/>
      <c r="S458" s="454"/>
      <c r="T458" s="455"/>
      <c r="U458" s="455"/>
      <c r="V458" s="451"/>
      <c r="W458" s="451"/>
      <c r="X458" s="456"/>
      <c r="Y458" s="456"/>
      <c r="Z458" s="456"/>
      <c r="AA458" s="456"/>
      <c r="AB458" s="456"/>
      <c r="AC458" s="456"/>
      <c r="AD458" s="456"/>
      <c r="AE458" s="456"/>
      <c r="AF458" s="456"/>
      <c r="AG458" s="456"/>
      <c r="AH458" s="456"/>
      <c r="AI458" s="2"/>
      <c r="AJ458" s="2"/>
      <c r="AK458" s="2"/>
      <c r="AL458" s="2"/>
      <c r="AM458" s="2"/>
      <c r="AN458" s="2"/>
    </row>
    <row r="459" spans="1:40">
      <c r="A459" s="471"/>
      <c r="B459" s="471"/>
      <c r="C459" s="471"/>
      <c r="D459" s="471"/>
      <c r="E459" s="451"/>
      <c r="F459" s="451"/>
      <c r="G459" s="451"/>
      <c r="H459" s="452"/>
      <c r="I459" s="452"/>
      <c r="J459" s="452"/>
      <c r="K459" s="452"/>
      <c r="L459" s="453"/>
      <c r="M459" s="453"/>
      <c r="N459" s="453"/>
      <c r="O459" s="453"/>
      <c r="P459" s="454"/>
      <c r="Q459" s="454"/>
      <c r="R459" s="451"/>
      <c r="S459" s="454"/>
      <c r="T459" s="455"/>
      <c r="U459" s="455"/>
      <c r="V459" s="451"/>
      <c r="W459" s="451"/>
      <c r="X459" s="456"/>
      <c r="Y459" s="456"/>
      <c r="Z459" s="456"/>
      <c r="AA459" s="456"/>
      <c r="AB459" s="456"/>
      <c r="AC459" s="456"/>
      <c r="AD459" s="456"/>
      <c r="AE459" s="456"/>
      <c r="AF459" s="456"/>
      <c r="AG459" s="456"/>
      <c r="AH459" s="456"/>
      <c r="AI459" s="2"/>
      <c r="AJ459" s="2"/>
      <c r="AK459" s="2"/>
      <c r="AL459" s="2"/>
      <c r="AM459" s="2"/>
      <c r="AN459" s="2"/>
    </row>
    <row r="460" spans="1:40">
      <c r="A460" s="471"/>
      <c r="B460" s="471"/>
      <c r="C460" s="471"/>
      <c r="D460" s="471"/>
      <c r="E460" s="451"/>
      <c r="F460" s="451"/>
      <c r="G460" s="451"/>
      <c r="H460" s="452"/>
      <c r="I460" s="452"/>
      <c r="J460" s="452"/>
      <c r="K460" s="452"/>
      <c r="L460" s="453"/>
      <c r="M460" s="453"/>
      <c r="N460" s="453"/>
      <c r="O460" s="453"/>
      <c r="P460" s="454"/>
      <c r="Q460" s="454"/>
      <c r="R460" s="451"/>
      <c r="S460" s="454"/>
      <c r="T460" s="455"/>
      <c r="U460" s="455"/>
      <c r="V460" s="451"/>
      <c r="W460" s="451"/>
      <c r="X460" s="456"/>
      <c r="Y460" s="456"/>
      <c r="Z460" s="456"/>
      <c r="AA460" s="456"/>
      <c r="AB460" s="456"/>
      <c r="AC460" s="456"/>
      <c r="AD460" s="456"/>
      <c r="AE460" s="456"/>
      <c r="AF460" s="456"/>
      <c r="AG460" s="456"/>
      <c r="AH460" s="456"/>
      <c r="AI460" s="2"/>
      <c r="AJ460" s="2"/>
      <c r="AK460" s="2"/>
      <c r="AL460" s="2"/>
      <c r="AM460" s="2"/>
      <c r="AN460" s="2"/>
    </row>
    <row r="461" spans="1:40">
      <c r="A461" s="471"/>
      <c r="B461" s="471"/>
      <c r="C461" s="471"/>
      <c r="D461" s="471"/>
      <c r="E461" s="451"/>
      <c r="F461" s="451"/>
      <c r="G461" s="451"/>
      <c r="H461" s="452"/>
      <c r="I461" s="452"/>
      <c r="J461" s="452"/>
      <c r="K461" s="452"/>
      <c r="L461" s="453"/>
      <c r="M461" s="453"/>
      <c r="N461" s="453"/>
      <c r="O461" s="453"/>
      <c r="P461" s="454"/>
      <c r="Q461" s="454"/>
      <c r="R461" s="451"/>
      <c r="S461" s="454"/>
      <c r="T461" s="455"/>
      <c r="U461" s="455"/>
      <c r="V461" s="451"/>
      <c r="W461" s="451"/>
      <c r="X461" s="456"/>
      <c r="Y461" s="456"/>
      <c r="Z461" s="456"/>
      <c r="AA461" s="456"/>
      <c r="AB461" s="456"/>
      <c r="AC461" s="456"/>
      <c r="AD461" s="456"/>
      <c r="AE461" s="456"/>
      <c r="AF461" s="456"/>
      <c r="AG461" s="456"/>
      <c r="AH461" s="456"/>
      <c r="AI461" s="2"/>
      <c r="AJ461" s="2"/>
      <c r="AK461" s="2"/>
      <c r="AL461" s="2"/>
      <c r="AM461" s="2"/>
      <c r="AN461" s="2"/>
    </row>
    <row r="462" spans="1:40">
      <c r="A462" s="471"/>
      <c r="B462" s="471"/>
      <c r="C462" s="471"/>
      <c r="D462" s="471"/>
      <c r="E462" s="451"/>
      <c r="F462" s="451"/>
      <c r="G462" s="451"/>
      <c r="H462" s="452"/>
      <c r="I462" s="452"/>
      <c r="J462" s="452"/>
      <c r="K462" s="452"/>
      <c r="L462" s="453"/>
      <c r="M462" s="453"/>
      <c r="N462" s="453"/>
      <c r="O462" s="453"/>
      <c r="P462" s="454"/>
      <c r="Q462" s="454"/>
      <c r="R462" s="451"/>
      <c r="S462" s="454"/>
      <c r="T462" s="455"/>
      <c r="U462" s="455"/>
      <c r="V462" s="451"/>
      <c r="W462" s="451"/>
      <c r="X462" s="456"/>
      <c r="Y462" s="456"/>
      <c r="Z462" s="456"/>
      <c r="AA462" s="456"/>
      <c r="AB462" s="456"/>
      <c r="AC462" s="456"/>
      <c r="AD462" s="456"/>
      <c r="AE462" s="456"/>
      <c r="AF462" s="456"/>
      <c r="AG462" s="456"/>
      <c r="AH462" s="456"/>
      <c r="AI462" s="2"/>
      <c r="AJ462" s="2"/>
      <c r="AK462" s="2"/>
      <c r="AL462" s="2"/>
      <c r="AM462" s="2"/>
      <c r="AN462" s="2"/>
    </row>
    <row r="463" spans="1:40">
      <c r="A463" s="471"/>
      <c r="B463" s="471"/>
      <c r="C463" s="471"/>
      <c r="D463" s="471"/>
      <c r="E463" s="451"/>
      <c r="F463" s="451"/>
      <c r="G463" s="451"/>
      <c r="H463" s="452"/>
      <c r="I463" s="452"/>
      <c r="J463" s="452"/>
      <c r="K463" s="452"/>
      <c r="L463" s="453"/>
      <c r="M463" s="453"/>
      <c r="N463" s="453"/>
      <c r="O463" s="453"/>
      <c r="P463" s="454"/>
      <c r="Q463" s="454"/>
      <c r="R463" s="451"/>
      <c r="S463" s="454"/>
      <c r="T463" s="455"/>
      <c r="U463" s="455"/>
      <c r="V463" s="451"/>
      <c r="W463" s="451"/>
      <c r="X463" s="456"/>
      <c r="Y463" s="456"/>
      <c r="Z463" s="456"/>
      <c r="AA463" s="456"/>
      <c r="AB463" s="456"/>
      <c r="AC463" s="456"/>
      <c r="AD463" s="456"/>
      <c r="AE463" s="456"/>
      <c r="AF463" s="456"/>
      <c r="AG463" s="456"/>
      <c r="AH463" s="456"/>
      <c r="AI463" s="2"/>
      <c r="AJ463" s="2"/>
      <c r="AK463" s="2"/>
      <c r="AL463" s="2"/>
      <c r="AM463" s="2"/>
      <c r="AN463" s="2"/>
    </row>
    <row r="464" spans="1:40">
      <c r="A464" s="471"/>
      <c r="B464" s="471"/>
      <c r="C464" s="471"/>
      <c r="D464" s="471"/>
      <c r="E464" s="451"/>
      <c r="F464" s="451"/>
      <c r="G464" s="451"/>
      <c r="H464" s="452"/>
      <c r="I464" s="452"/>
      <c r="J464" s="452"/>
      <c r="K464" s="452"/>
      <c r="L464" s="453"/>
      <c r="M464" s="453"/>
      <c r="N464" s="453"/>
      <c r="O464" s="453"/>
      <c r="P464" s="454"/>
      <c r="Q464" s="454"/>
      <c r="R464" s="451"/>
      <c r="S464" s="454"/>
      <c r="T464" s="455"/>
      <c r="U464" s="455"/>
      <c r="V464" s="451"/>
      <c r="W464" s="451"/>
      <c r="X464" s="456"/>
      <c r="Y464" s="456"/>
      <c r="Z464" s="456"/>
      <c r="AA464" s="456"/>
      <c r="AB464" s="456"/>
      <c r="AC464" s="456"/>
      <c r="AD464" s="456"/>
      <c r="AE464" s="456"/>
      <c r="AF464" s="456"/>
      <c r="AG464" s="456"/>
      <c r="AH464" s="456"/>
      <c r="AI464" s="2"/>
      <c r="AJ464" s="2"/>
      <c r="AK464" s="2"/>
      <c r="AL464" s="2"/>
      <c r="AM464" s="2"/>
      <c r="AN464" s="2"/>
    </row>
    <row r="465" spans="1:40">
      <c r="A465" s="471"/>
      <c r="B465" s="471"/>
      <c r="C465" s="471"/>
      <c r="D465" s="471"/>
      <c r="E465" s="451"/>
      <c r="F465" s="451"/>
      <c r="G465" s="451"/>
      <c r="H465" s="452"/>
      <c r="I465" s="452"/>
      <c r="J465" s="452"/>
      <c r="K465" s="452"/>
      <c r="L465" s="453"/>
      <c r="M465" s="453"/>
      <c r="N465" s="453"/>
      <c r="O465" s="453"/>
      <c r="P465" s="454"/>
      <c r="Q465" s="454"/>
      <c r="R465" s="451"/>
      <c r="S465" s="454"/>
      <c r="T465" s="455"/>
      <c r="U465" s="455"/>
      <c r="V465" s="451"/>
      <c r="W465" s="451"/>
      <c r="X465" s="456"/>
      <c r="Y465" s="456"/>
      <c r="Z465" s="456"/>
      <c r="AA465" s="456"/>
      <c r="AB465" s="456"/>
      <c r="AC465" s="456"/>
      <c r="AD465" s="456"/>
      <c r="AE465" s="456"/>
      <c r="AF465" s="456"/>
      <c r="AG465" s="456"/>
      <c r="AH465" s="456"/>
      <c r="AI465" s="2"/>
      <c r="AJ465" s="2"/>
      <c r="AK465" s="2"/>
      <c r="AL465" s="2"/>
      <c r="AM465" s="2"/>
      <c r="AN465" s="2"/>
    </row>
    <row r="466" spans="1:40">
      <c r="A466" s="471"/>
      <c r="B466" s="471"/>
      <c r="C466" s="471"/>
      <c r="D466" s="471"/>
      <c r="E466" s="451"/>
      <c r="F466" s="451"/>
      <c r="G466" s="451"/>
      <c r="H466" s="452"/>
      <c r="I466" s="452"/>
      <c r="J466" s="452"/>
      <c r="K466" s="452"/>
      <c r="L466" s="453"/>
      <c r="M466" s="453"/>
      <c r="N466" s="453"/>
      <c r="O466" s="453"/>
      <c r="P466" s="454"/>
      <c r="Q466" s="454"/>
      <c r="R466" s="451"/>
      <c r="S466" s="454"/>
      <c r="T466" s="455"/>
      <c r="U466" s="455"/>
      <c r="V466" s="451"/>
      <c r="W466" s="451"/>
      <c r="X466" s="456"/>
      <c r="Y466" s="456"/>
      <c r="Z466" s="456"/>
      <c r="AA466" s="456"/>
      <c r="AB466" s="456"/>
      <c r="AC466" s="456"/>
      <c r="AD466" s="456"/>
      <c r="AE466" s="456"/>
      <c r="AF466" s="456"/>
      <c r="AG466" s="456"/>
      <c r="AH466" s="456"/>
      <c r="AI466" s="2"/>
      <c r="AJ466" s="2"/>
      <c r="AK466" s="2"/>
      <c r="AL466" s="2"/>
      <c r="AM466" s="2"/>
      <c r="AN466" s="2"/>
    </row>
    <row r="467" spans="1:40">
      <c r="A467" s="471"/>
      <c r="B467" s="471"/>
      <c r="C467" s="471"/>
      <c r="D467" s="471"/>
      <c r="E467" s="451"/>
      <c r="F467" s="451"/>
      <c r="G467" s="451"/>
      <c r="H467" s="452"/>
      <c r="I467" s="452"/>
      <c r="J467" s="452"/>
      <c r="K467" s="452"/>
      <c r="L467" s="453"/>
      <c r="M467" s="453"/>
      <c r="N467" s="453"/>
      <c r="O467" s="453"/>
      <c r="P467" s="454"/>
      <c r="Q467" s="454"/>
      <c r="R467" s="451"/>
      <c r="S467" s="454"/>
      <c r="T467" s="455"/>
      <c r="U467" s="455"/>
      <c r="V467" s="451"/>
      <c r="W467" s="451"/>
      <c r="X467" s="456"/>
      <c r="Y467" s="456"/>
      <c r="Z467" s="456"/>
      <c r="AA467" s="456"/>
      <c r="AB467" s="456"/>
      <c r="AC467" s="456"/>
      <c r="AD467" s="456"/>
      <c r="AE467" s="456"/>
      <c r="AF467" s="456"/>
      <c r="AG467" s="456"/>
      <c r="AH467" s="456"/>
      <c r="AI467" s="2"/>
      <c r="AJ467" s="2"/>
      <c r="AK467" s="2"/>
      <c r="AL467" s="2"/>
      <c r="AM467" s="2"/>
      <c r="AN467" s="2"/>
    </row>
    <row r="468" spans="1:40">
      <c r="A468" s="471"/>
      <c r="B468" s="471"/>
      <c r="C468" s="471"/>
      <c r="D468" s="471"/>
      <c r="E468" s="451"/>
      <c r="F468" s="451"/>
      <c r="G468" s="451"/>
      <c r="H468" s="452"/>
      <c r="I468" s="452"/>
      <c r="J468" s="452"/>
      <c r="K468" s="452"/>
      <c r="L468" s="453"/>
      <c r="M468" s="453"/>
      <c r="N468" s="453"/>
      <c r="O468" s="453"/>
      <c r="P468" s="454"/>
      <c r="Q468" s="454"/>
      <c r="R468" s="451"/>
      <c r="S468" s="454"/>
      <c r="T468" s="455"/>
      <c r="U468" s="455"/>
      <c r="V468" s="451"/>
      <c r="W468" s="451"/>
      <c r="X468" s="456"/>
      <c r="Y468" s="456"/>
      <c r="Z468" s="456"/>
      <c r="AA468" s="456"/>
      <c r="AB468" s="456"/>
      <c r="AC468" s="456"/>
      <c r="AD468" s="456"/>
      <c r="AE468" s="456"/>
      <c r="AF468" s="456"/>
      <c r="AG468" s="456"/>
      <c r="AH468" s="456"/>
      <c r="AI468" s="2"/>
      <c r="AJ468" s="2"/>
      <c r="AK468" s="2"/>
      <c r="AL468" s="2"/>
      <c r="AM468" s="2"/>
      <c r="AN468" s="2"/>
    </row>
    <row r="469" spans="1:40">
      <c r="A469" s="471"/>
      <c r="B469" s="471"/>
      <c r="C469" s="471"/>
      <c r="D469" s="471"/>
      <c r="E469" s="451"/>
      <c r="F469" s="451"/>
      <c r="G469" s="451"/>
      <c r="H469" s="452"/>
      <c r="I469" s="452"/>
      <c r="J469" s="452"/>
      <c r="K469" s="452"/>
      <c r="L469" s="453"/>
      <c r="M469" s="453"/>
      <c r="N469" s="453"/>
      <c r="O469" s="453"/>
      <c r="P469" s="454"/>
      <c r="Q469" s="454"/>
      <c r="R469" s="451"/>
      <c r="S469" s="454"/>
      <c r="T469" s="455"/>
      <c r="U469" s="455"/>
      <c r="V469" s="451"/>
      <c r="W469" s="451"/>
      <c r="X469" s="456"/>
      <c r="Y469" s="456"/>
      <c r="Z469" s="456"/>
      <c r="AA469" s="456"/>
      <c r="AB469" s="456"/>
      <c r="AC469" s="456"/>
      <c r="AD469" s="456"/>
      <c r="AE469" s="456"/>
      <c r="AF469" s="456"/>
      <c r="AG469" s="456"/>
      <c r="AH469" s="456"/>
      <c r="AI469" s="2"/>
      <c r="AJ469" s="2"/>
      <c r="AK469" s="2"/>
      <c r="AL469" s="2"/>
      <c r="AM469" s="2"/>
      <c r="AN469" s="2"/>
    </row>
    <row r="470" spans="1:40">
      <c r="A470" s="471"/>
      <c r="B470" s="471"/>
      <c r="C470" s="471"/>
      <c r="D470" s="471"/>
      <c r="E470" s="451"/>
      <c r="F470" s="451"/>
      <c r="G470" s="451"/>
      <c r="H470" s="452"/>
      <c r="I470" s="452"/>
      <c r="J470" s="452"/>
      <c r="K470" s="452"/>
      <c r="L470" s="453"/>
      <c r="M470" s="453"/>
      <c r="N470" s="453"/>
      <c r="O470" s="453"/>
      <c r="P470" s="454"/>
      <c r="Q470" s="454"/>
      <c r="R470" s="451"/>
      <c r="S470" s="454"/>
      <c r="T470" s="455"/>
      <c r="U470" s="455"/>
      <c r="V470" s="451"/>
      <c r="W470" s="451"/>
      <c r="X470" s="456"/>
      <c r="Y470" s="456"/>
      <c r="Z470" s="456"/>
      <c r="AA470" s="456"/>
      <c r="AB470" s="456"/>
      <c r="AC470" s="456"/>
      <c r="AD470" s="456"/>
      <c r="AE470" s="456"/>
      <c r="AF470" s="456"/>
      <c r="AG470" s="456"/>
      <c r="AH470" s="456"/>
      <c r="AI470" s="2"/>
      <c r="AJ470" s="2"/>
      <c r="AK470" s="2"/>
      <c r="AL470" s="2"/>
      <c r="AM470" s="2"/>
      <c r="AN470" s="2"/>
    </row>
    <row r="471" spans="1:40">
      <c r="A471" s="471"/>
      <c r="B471" s="471"/>
      <c r="C471" s="471"/>
      <c r="D471" s="471"/>
      <c r="E471" s="451"/>
      <c r="F471" s="451"/>
      <c r="G471" s="451"/>
      <c r="H471" s="452"/>
      <c r="I471" s="452"/>
      <c r="J471" s="452"/>
      <c r="K471" s="452"/>
      <c r="L471" s="453"/>
      <c r="M471" s="453"/>
      <c r="N471" s="453"/>
      <c r="O471" s="453"/>
      <c r="P471" s="454"/>
      <c r="Q471" s="454"/>
      <c r="R471" s="451"/>
      <c r="S471" s="454"/>
      <c r="T471" s="455"/>
      <c r="U471" s="455"/>
      <c r="V471" s="451"/>
      <c r="W471" s="451"/>
      <c r="X471" s="456"/>
      <c r="Y471" s="456"/>
      <c r="Z471" s="456"/>
      <c r="AA471" s="456"/>
      <c r="AB471" s="456"/>
      <c r="AC471" s="456"/>
      <c r="AD471" s="456"/>
      <c r="AE471" s="456"/>
      <c r="AF471" s="456"/>
      <c r="AG471" s="456"/>
      <c r="AH471" s="456"/>
      <c r="AI471" s="2"/>
      <c r="AJ471" s="2"/>
      <c r="AK471" s="2"/>
      <c r="AL471" s="2"/>
      <c r="AM471" s="2"/>
      <c r="AN471" s="2"/>
    </row>
    <row r="472" spans="1:40">
      <c r="A472" s="471"/>
      <c r="B472" s="471"/>
      <c r="C472" s="471"/>
      <c r="D472" s="471"/>
      <c r="E472" s="451"/>
      <c r="F472" s="451"/>
      <c r="G472" s="451"/>
      <c r="H472" s="452"/>
      <c r="I472" s="452"/>
      <c r="J472" s="452"/>
      <c r="K472" s="452"/>
      <c r="L472" s="453"/>
      <c r="M472" s="453"/>
      <c r="N472" s="453"/>
      <c r="O472" s="453"/>
      <c r="P472" s="454"/>
      <c r="Q472" s="454"/>
      <c r="R472" s="451"/>
      <c r="S472" s="454"/>
      <c r="T472" s="455"/>
      <c r="U472" s="455"/>
      <c r="V472" s="451"/>
      <c r="W472" s="451"/>
      <c r="X472" s="456"/>
      <c r="Y472" s="456"/>
      <c r="Z472" s="456"/>
      <c r="AA472" s="456"/>
      <c r="AB472" s="456"/>
      <c r="AC472" s="456"/>
      <c r="AD472" s="456"/>
      <c r="AE472" s="456"/>
      <c r="AF472" s="456"/>
      <c r="AG472" s="456"/>
      <c r="AH472" s="456"/>
      <c r="AI472" s="2"/>
      <c r="AJ472" s="2"/>
      <c r="AK472" s="2"/>
      <c r="AL472" s="2"/>
      <c r="AM472" s="2"/>
      <c r="AN472" s="2"/>
    </row>
    <row r="473" spans="1:40">
      <c r="A473" s="471"/>
      <c r="B473" s="471"/>
      <c r="C473" s="471"/>
      <c r="D473" s="471"/>
      <c r="E473" s="451"/>
      <c r="F473" s="451"/>
      <c r="G473" s="451"/>
      <c r="H473" s="452"/>
      <c r="I473" s="452"/>
      <c r="J473" s="452"/>
      <c r="K473" s="452"/>
      <c r="L473" s="453"/>
      <c r="M473" s="453"/>
      <c r="N473" s="453"/>
      <c r="O473" s="453"/>
      <c r="P473" s="454"/>
      <c r="Q473" s="454"/>
      <c r="R473" s="451"/>
      <c r="S473" s="454"/>
      <c r="T473" s="455"/>
      <c r="U473" s="455"/>
      <c r="V473" s="451"/>
      <c r="W473" s="451"/>
      <c r="X473" s="456"/>
      <c r="Y473" s="456"/>
      <c r="Z473" s="456"/>
      <c r="AA473" s="456"/>
      <c r="AB473" s="456"/>
      <c r="AC473" s="456"/>
      <c r="AD473" s="456"/>
      <c r="AE473" s="456"/>
      <c r="AF473" s="456"/>
      <c r="AG473" s="456"/>
      <c r="AH473" s="456"/>
      <c r="AI473" s="2"/>
      <c r="AJ473" s="2"/>
      <c r="AK473" s="2"/>
      <c r="AL473" s="2"/>
      <c r="AM473" s="2"/>
      <c r="AN473" s="2"/>
    </row>
    <row r="474" spans="1:40">
      <c r="A474" s="471"/>
      <c r="B474" s="471"/>
      <c r="C474" s="471"/>
      <c r="D474" s="471"/>
      <c r="E474" s="451"/>
      <c r="F474" s="451"/>
      <c r="G474" s="451"/>
      <c r="H474" s="452"/>
      <c r="I474" s="452"/>
      <c r="J474" s="452"/>
      <c r="K474" s="452"/>
      <c r="L474" s="453"/>
      <c r="M474" s="453"/>
      <c r="N474" s="453"/>
      <c r="O474" s="453"/>
      <c r="P474" s="454"/>
      <c r="Q474" s="454"/>
      <c r="R474" s="451"/>
      <c r="S474" s="454"/>
      <c r="T474" s="455"/>
      <c r="U474" s="455"/>
      <c r="V474" s="451"/>
      <c r="W474" s="451"/>
      <c r="X474" s="456"/>
      <c r="Y474" s="456"/>
      <c r="Z474" s="456"/>
      <c r="AA474" s="456"/>
      <c r="AB474" s="456"/>
      <c r="AC474" s="456"/>
      <c r="AD474" s="456"/>
      <c r="AE474" s="456"/>
      <c r="AF474" s="456"/>
      <c r="AG474" s="456"/>
      <c r="AH474" s="456"/>
      <c r="AI474" s="2"/>
      <c r="AJ474" s="2"/>
      <c r="AK474" s="2"/>
      <c r="AL474" s="2"/>
      <c r="AM474" s="2"/>
      <c r="AN474" s="2"/>
    </row>
    <row r="475" spans="1:40">
      <c r="A475" s="471"/>
      <c r="B475" s="471"/>
      <c r="C475" s="471"/>
      <c r="D475" s="471"/>
      <c r="E475" s="451"/>
      <c r="F475" s="451"/>
      <c r="G475" s="451"/>
      <c r="H475" s="452"/>
      <c r="I475" s="452"/>
      <c r="J475" s="452"/>
      <c r="K475" s="452"/>
      <c r="L475" s="453"/>
      <c r="M475" s="453"/>
      <c r="N475" s="453"/>
      <c r="O475" s="453"/>
      <c r="P475" s="454"/>
      <c r="Q475" s="454"/>
      <c r="R475" s="451"/>
      <c r="S475" s="454"/>
      <c r="T475" s="455"/>
      <c r="U475" s="455"/>
      <c r="V475" s="451"/>
      <c r="W475" s="451"/>
      <c r="X475" s="456"/>
      <c r="Y475" s="456"/>
      <c r="Z475" s="456"/>
      <c r="AA475" s="456"/>
      <c r="AB475" s="456"/>
      <c r="AC475" s="456"/>
      <c r="AD475" s="456"/>
      <c r="AE475" s="456"/>
      <c r="AF475" s="456"/>
      <c r="AG475" s="456"/>
      <c r="AH475" s="456"/>
      <c r="AI475" s="2"/>
      <c r="AJ475" s="2"/>
      <c r="AK475" s="2"/>
      <c r="AL475" s="2"/>
      <c r="AM475" s="2"/>
      <c r="AN475" s="2"/>
    </row>
    <row r="476" spans="1:40">
      <c r="A476" s="471"/>
      <c r="B476" s="471"/>
      <c r="C476" s="471"/>
      <c r="D476" s="471"/>
      <c r="E476" s="451"/>
      <c r="F476" s="451"/>
      <c r="G476" s="451"/>
      <c r="H476" s="452"/>
      <c r="I476" s="452"/>
      <c r="J476" s="452"/>
      <c r="K476" s="452"/>
      <c r="L476" s="453"/>
      <c r="M476" s="453"/>
      <c r="N476" s="453"/>
      <c r="O476" s="453"/>
      <c r="P476" s="454"/>
      <c r="Q476" s="454"/>
      <c r="R476" s="451"/>
      <c r="S476" s="454"/>
      <c r="T476" s="455"/>
      <c r="U476" s="455"/>
      <c r="V476" s="451"/>
      <c r="W476" s="451"/>
      <c r="X476" s="456"/>
      <c r="Y476" s="456"/>
      <c r="Z476" s="456"/>
      <c r="AA476" s="456"/>
      <c r="AB476" s="456"/>
      <c r="AC476" s="456"/>
      <c r="AD476" s="456"/>
      <c r="AE476" s="456"/>
      <c r="AF476" s="456"/>
      <c r="AG476" s="456"/>
      <c r="AH476" s="456"/>
      <c r="AI476" s="2"/>
      <c r="AJ476" s="2"/>
      <c r="AK476" s="2"/>
      <c r="AL476" s="2"/>
      <c r="AM476" s="2"/>
      <c r="AN476" s="2"/>
    </row>
    <row r="477" spans="1:40">
      <c r="A477" s="471"/>
      <c r="B477" s="471"/>
      <c r="C477" s="471"/>
      <c r="D477" s="471"/>
      <c r="E477" s="451"/>
      <c r="F477" s="451"/>
      <c r="G477" s="451"/>
      <c r="H477" s="452"/>
      <c r="I477" s="452"/>
      <c r="J477" s="452"/>
      <c r="K477" s="452"/>
      <c r="L477" s="453"/>
      <c r="M477" s="453"/>
      <c r="N477" s="453"/>
      <c r="O477" s="453"/>
      <c r="P477" s="454"/>
      <c r="Q477" s="454"/>
      <c r="R477" s="451"/>
      <c r="S477" s="454"/>
      <c r="T477" s="455"/>
      <c r="U477" s="455"/>
      <c r="V477" s="451"/>
      <c r="W477" s="451"/>
      <c r="X477" s="456"/>
      <c r="Y477" s="456"/>
      <c r="Z477" s="456"/>
      <c r="AA477" s="456"/>
      <c r="AB477" s="456"/>
      <c r="AC477" s="456"/>
      <c r="AD477" s="456"/>
      <c r="AE477" s="456"/>
      <c r="AF477" s="456"/>
      <c r="AG477" s="456"/>
      <c r="AH477" s="456"/>
      <c r="AI477" s="2"/>
      <c r="AJ477" s="2"/>
      <c r="AK477" s="2"/>
      <c r="AL477" s="2"/>
      <c r="AM477" s="2"/>
      <c r="AN477" s="2"/>
    </row>
    <row r="478" spans="1:40">
      <c r="A478" s="471"/>
      <c r="B478" s="471"/>
      <c r="C478" s="471"/>
      <c r="D478" s="471"/>
      <c r="E478" s="451"/>
      <c r="F478" s="451"/>
      <c r="G478" s="451"/>
      <c r="H478" s="452"/>
      <c r="I478" s="452"/>
      <c r="J478" s="452"/>
      <c r="K478" s="452"/>
      <c r="L478" s="453"/>
      <c r="M478" s="453"/>
      <c r="N478" s="453"/>
      <c r="O478" s="453"/>
      <c r="P478" s="454"/>
      <c r="Q478" s="454"/>
      <c r="R478" s="451"/>
      <c r="S478" s="454"/>
      <c r="T478" s="455"/>
      <c r="U478" s="455"/>
      <c r="V478" s="451"/>
      <c r="W478" s="451"/>
      <c r="X478" s="456"/>
      <c r="Y478" s="456"/>
      <c r="Z478" s="456"/>
      <c r="AA478" s="456"/>
      <c r="AB478" s="456"/>
      <c r="AC478" s="456"/>
      <c r="AD478" s="456"/>
      <c r="AE478" s="456"/>
      <c r="AF478" s="456"/>
      <c r="AG478" s="456"/>
      <c r="AH478" s="456"/>
      <c r="AI478" s="2"/>
      <c r="AJ478" s="2"/>
      <c r="AK478" s="2"/>
      <c r="AL478" s="2"/>
      <c r="AM478" s="2"/>
      <c r="AN478" s="2"/>
    </row>
    <row r="479" spans="1:40">
      <c r="A479" s="471"/>
      <c r="B479" s="471"/>
      <c r="C479" s="471"/>
      <c r="D479" s="471"/>
      <c r="E479" s="451"/>
      <c r="F479" s="451"/>
      <c r="G479" s="451"/>
      <c r="H479" s="452"/>
      <c r="I479" s="452"/>
      <c r="J479" s="452"/>
      <c r="K479" s="452"/>
      <c r="L479" s="453"/>
      <c r="M479" s="453"/>
      <c r="N479" s="453"/>
      <c r="O479" s="453"/>
      <c r="P479" s="454"/>
      <c r="Q479" s="454"/>
      <c r="R479" s="451"/>
      <c r="S479" s="454"/>
      <c r="T479" s="455"/>
      <c r="U479" s="455"/>
      <c r="V479" s="451"/>
      <c r="W479" s="451"/>
      <c r="X479" s="456"/>
      <c r="Y479" s="456"/>
      <c r="Z479" s="456"/>
      <c r="AA479" s="456"/>
      <c r="AB479" s="456"/>
      <c r="AC479" s="456"/>
      <c r="AD479" s="456"/>
      <c r="AE479" s="456"/>
      <c r="AF479" s="456"/>
      <c r="AG479" s="456"/>
      <c r="AH479" s="456"/>
      <c r="AI479" s="2"/>
      <c r="AJ479" s="2"/>
      <c r="AK479" s="2"/>
      <c r="AL479" s="2"/>
      <c r="AM479" s="2"/>
      <c r="AN479" s="2"/>
    </row>
    <row r="480" spans="1:40">
      <c r="A480" s="471"/>
      <c r="B480" s="471"/>
      <c r="C480" s="471"/>
      <c r="D480" s="471"/>
      <c r="E480" s="451"/>
      <c r="F480" s="451"/>
      <c r="G480" s="451"/>
      <c r="H480" s="452"/>
      <c r="I480" s="452"/>
      <c r="J480" s="452"/>
      <c r="K480" s="452"/>
      <c r="L480" s="453"/>
      <c r="M480" s="453"/>
      <c r="N480" s="453"/>
      <c r="O480" s="453"/>
      <c r="P480" s="454"/>
      <c r="Q480" s="454"/>
      <c r="R480" s="451"/>
      <c r="S480" s="454"/>
      <c r="T480" s="455"/>
      <c r="U480" s="455"/>
      <c r="V480" s="451"/>
      <c r="W480" s="451"/>
      <c r="X480" s="456"/>
      <c r="Y480" s="456"/>
      <c r="Z480" s="456"/>
      <c r="AA480" s="456"/>
      <c r="AB480" s="456"/>
      <c r="AC480" s="456"/>
      <c r="AD480" s="456"/>
      <c r="AE480" s="456"/>
      <c r="AF480" s="456"/>
      <c r="AG480" s="456"/>
      <c r="AH480" s="456"/>
      <c r="AI480" s="2"/>
      <c r="AJ480" s="2"/>
      <c r="AK480" s="2"/>
      <c r="AL480" s="2"/>
      <c r="AM480" s="2"/>
      <c r="AN480" s="2"/>
    </row>
    <row r="481" spans="1:40">
      <c r="A481" s="471"/>
      <c r="B481" s="471"/>
      <c r="C481" s="471"/>
      <c r="D481" s="471"/>
      <c r="E481" s="451"/>
      <c r="F481" s="451"/>
      <c r="G481" s="451"/>
      <c r="H481" s="452"/>
      <c r="I481" s="452"/>
      <c r="J481" s="452"/>
      <c r="K481" s="452"/>
      <c r="L481" s="453"/>
      <c r="M481" s="453"/>
      <c r="N481" s="453"/>
      <c r="O481" s="453"/>
      <c r="P481" s="454"/>
      <c r="Q481" s="454"/>
      <c r="R481" s="451"/>
      <c r="S481" s="454"/>
      <c r="T481" s="455"/>
      <c r="U481" s="455"/>
      <c r="V481" s="451"/>
      <c r="W481" s="451"/>
      <c r="X481" s="456"/>
      <c r="Y481" s="456"/>
      <c r="Z481" s="456"/>
      <c r="AA481" s="456"/>
      <c r="AB481" s="456"/>
      <c r="AC481" s="456"/>
      <c r="AD481" s="456"/>
      <c r="AE481" s="456"/>
      <c r="AF481" s="456"/>
      <c r="AG481" s="456"/>
      <c r="AH481" s="456"/>
      <c r="AI481" s="2"/>
      <c r="AJ481" s="2"/>
      <c r="AK481" s="2"/>
      <c r="AL481" s="2"/>
      <c r="AM481" s="2"/>
      <c r="AN481" s="2"/>
    </row>
    <row r="482" spans="1:40">
      <c r="A482" s="471"/>
      <c r="B482" s="471"/>
      <c r="C482" s="471"/>
      <c r="D482" s="471"/>
      <c r="E482" s="451"/>
      <c r="F482" s="451"/>
      <c r="G482" s="451"/>
      <c r="H482" s="452"/>
      <c r="I482" s="452"/>
      <c r="J482" s="452"/>
      <c r="K482" s="452"/>
      <c r="L482" s="453"/>
      <c r="M482" s="453"/>
      <c r="N482" s="453"/>
      <c r="O482" s="453"/>
      <c r="P482" s="454"/>
      <c r="Q482" s="454"/>
      <c r="R482" s="451"/>
      <c r="S482" s="454"/>
      <c r="T482" s="455"/>
      <c r="U482" s="455"/>
      <c r="V482" s="451"/>
      <c r="W482" s="451"/>
      <c r="X482" s="456"/>
      <c r="Y482" s="456"/>
      <c r="Z482" s="456"/>
      <c r="AA482" s="456"/>
      <c r="AB482" s="456"/>
      <c r="AC482" s="456"/>
      <c r="AD482" s="456"/>
      <c r="AE482" s="456"/>
      <c r="AF482" s="456"/>
      <c r="AG482" s="456"/>
      <c r="AH482" s="456"/>
      <c r="AI482" s="2"/>
      <c r="AJ482" s="2"/>
      <c r="AK482" s="2"/>
      <c r="AL482" s="2"/>
      <c r="AM482" s="2"/>
      <c r="AN482" s="2"/>
    </row>
    <row r="483" spans="1:40">
      <c r="A483" s="471"/>
      <c r="B483" s="471"/>
      <c r="C483" s="471"/>
      <c r="D483" s="471"/>
      <c r="E483" s="451"/>
      <c r="F483" s="451"/>
      <c r="G483" s="451"/>
      <c r="H483" s="452"/>
      <c r="I483" s="452"/>
      <c r="J483" s="452"/>
      <c r="K483" s="452"/>
      <c r="L483" s="453"/>
      <c r="M483" s="453"/>
      <c r="N483" s="453"/>
      <c r="O483" s="453"/>
      <c r="P483" s="454"/>
      <c r="Q483" s="454"/>
      <c r="R483" s="451"/>
      <c r="S483" s="454"/>
      <c r="T483" s="455"/>
      <c r="U483" s="455"/>
      <c r="V483" s="451"/>
      <c r="W483" s="451"/>
      <c r="X483" s="456"/>
      <c r="Y483" s="456"/>
      <c r="Z483" s="456"/>
      <c r="AA483" s="456"/>
      <c r="AB483" s="456"/>
      <c r="AC483" s="456"/>
      <c r="AD483" s="456"/>
      <c r="AE483" s="456"/>
      <c r="AF483" s="456"/>
      <c r="AG483" s="456"/>
      <c r="AH483" s="456"/>
      <c r="AI483" s="2"/>
      <c r="AJ483" s="2"/>
      <c r="AK483" s="2"/>
      <c r="AL483" s="2"/>
      <c r="AM483" s="2"/>
      <c r="AN483" s="2"/>
    </row>
    <row r="484" spans="1:40">
      <c r="A484" s="471"/>
      <c r="B484" s="471"/>
      <c r="C484" s="471"/>
      <c r="D484" s="471"/>
      <c r="E484" s="451"/>
      <c r="F484" s="451"/>
      <c r="G484" s="451"/>
      <c r="H484" s="452"/>
      <c r="I484" s="452"/>
      <c r="J484" s="452"/>
      <c r="K484" s="452"/>
      <c r="L484" s="453"/>
      <c r="M484" s="453"/>
      <c r="N484" s="453"/>
      <c r="O484" s="453"/>
      <c r="P484" s="454"/>
      <c r="Q484" s="454"/>
      <c r="R484" s="451"/>
      <c r="S484" s="454"/>
      <c r="T484" s="455"/>
      <c r="U484" s="455"/>
      <c r="V484" s="451"/>
      <c r="W484" s="451"/>
      <c r="X484" s="456"/>
      <c r="Y484" s="456"/>
      <c r="Z484" s="456"/>
      <c r="AA484" s="456"/>
      <c r="AB484" s="456"/>
      <c r="AC484" s="456"/>
      <c r="AD484" s="456"/>
      <c r="AE484" s="456"/>
      <c r="AF484" s="456"/>
      <c r="AG484" s="456"/>
      <c r="AH484" s="456"/>
      <c r="AI484" s="2"/>
      <c r="AJ484" s="2"/>
      <c r="AK484" s="2"/>
      <c r="AL484" s="2"/>
      <c r="AM484" s="2"/>
      <c r="AN484" s="2"/>
    </row>
    <row r="485" spans="1:40">
      <c r="A485" s="471"/>
      <c r="B485" s="471"/>
      <c r="C485" s="471"/>
      <c r="D485" s="471"/>
      <c r="E485" s="451"/>
      <c r="F485" s="451"/>
      <c r="G485" s="451"/>
      <c r="H485" s="452"/>
      <c r="I485" s="452"/>
      <c r="J485" s="452"/>
      <c r="K485" s="452"/>
      <c r="L485" s="453"/>
      <c r="M485" s="453"/>
      <c r="N485" s="453"/>
      <c r="O485" s="453"/>
      <c r="P485" s="454"/>
      <c r="Q485" s="454"/>
      <c r="R485" s="451"/>
      <c r="S485" s="454"/>
      <c r="T485" s="455"/>
      <c r="U485" s="455"/>
      <c r="V485" s="451"/>
      <c r="W485" s="451"/>
      <c r="X485" s="456"/>
      <c r="Y485" s="456"/>
      <c r="Z485" s="456"/>
      <c r="AA485" s="456"/>
      <c r="AB485" s="456"/>
      <c r="AC485" s="456"/>
      <c r="AD485" s="456"/>
      <c r="AE485" s="456"/>
      <c r="AF485" s="456"/>
      <c r="AG485" s="456"/>
      <c r="AH485" s="456"/>
      <c r="AI485" s="2"/>
      <c r="AJ485" s="2"/>
      <c r="AK485" s="2"/>
      <c r="AL485" s="2"/>
      <c r="AM485" s="2"/>
      <c r="AN485" s="2"/>
    </row>
    <row r="486" spans="1:40">
      <c r="A486" s="471"/>
      <c r="B486" s="471"/>
      <c r="C486" s="471"/>
      <c r="D486" s="471"/>
      <c r="E486" s="451"/>
      <c r="F486" s="451"/>
      <c r="G486" s="451"/>
      <c r="H486" s="452"/>
      <c r="I486" s="452"/>
      <c r="J486" s="452"/>
      <c r="K486" s="452"/>
      <c r="L486" s="453"/>
      <c r="M486" s="453"/>
      <c r="N486" s="453"/>
      <c r="O486" s="453"/>
      <c r="P486" s="454"/>
      <c r="Q486" s="454"/>
      <c r="R486" s="451"/>
      <c r="S486" s="454"/>
      <c r="T486" s="455"/>
      <c r="U486" s="455"/>
      <c r="V486" s="451"/>
      <c r="W486" s="451"/>
      <c r="X486" s="456"/>
      <c r="Y486" s="456"/>
      <c r="Z486" s="456"/>
      <c r="AA486" s="456"/>
      <c r="AB486" s="456"/>
      <c r="AC486" s="456"/>
      <c r="AD486" s="456"/>
      <c r="AE486" s="456"/>
      <c r="AF486" s="456"/>
      <c r="AG486" s="456"/>
      <c r="AH486" s="456"/>
      <c r="AI486" s="2"/>
      <c r="AJ486" s="2"/>
      <c r="AK486" s="2"/>
      <c r="AL486" s="2"/>
      <c r="AM486" s="2"/>
      <c r="AN486" s="2"/>
    </row>
    <row r="487" spans="1:40">
      <c r="A487" s="471"/>
      <c r="B487" s="471"/>
      <c r="C487" s="471"/>
      <c r="D487" s="471"/>
      <c r="E487" s="451"/>
      <c r="F487" s="451"/>
      <c r="G487" s="451"/>
      <c r="H487" s="452"/>
      <c r="I487" s="452"/>
      <c r="J487" s="452"/>
      <c r="K487" s="452"/>
      <c r="L487" s="453"/>
      <c r="M487" s="453"/>
      <c r="N487" s="453"/>
      <c r="O487" s="453"/>
      <c r="P487" s="454"/>
      <c r="Q487" s="454"/>
      <c r="R487" s="451"/>
      <c r="S487" s="454"/>
      <c r="T487" s="455"/>
      <c r="U487" s="455"/>
      <c r="V487" s="451"/>
      <c r="W487" s="451"/>
      <c r="X487" s="456"/>
      <c r="Y487" s="456"/>
      <c r="Z487" s="456"/>
      <c r="AA487" s="456"/>
      <c r="AB487" s="456"/>
      <c r="AC487" s="456"/>
      <c r="AD487" s="456"/>
      <c r="AE487" s="456"/>
      <c r="AF487" s="456"/>
      <c r="AG487" s="456"/>
      <c r="AH487" s="456"/>
      <c r="AI487" s="2"/>
      <c r="AJ487" s="2"/>
      <c r="AK487" s="2"/>
      <c r="AL487" s="2"/>
      <c r="AM487" s="2"/>
      <c r="AN487" s="2"/>
    </row>
    <row r="488" spans="1:40">
      <c r="A488" s="471"/>
      <c r="B488" s="471"/>
      <c r="C488" s="471"/>
      <c r="D488" s="471"/>
      <c r="E488" s="451"/>
      <c r="F488" s="451"/>
      <c r="G488" s="451"/>
      <c r="H488" s="452"/>
      <c r="I488" s="452"/>
      <c r="J488" s="452"/>
      <c r="K488" s="452"/>
      <c r="L488" s="453"/>
      <c r="M488" s="453"/>
      <c r="N488" s="453"/>
      <c r="O488" s="453"/>
      <c r="P488" s="454"/>
      <c r="Q488" s="454"/>
      <c r="R488" s="451"/>
      <c r="S488" s="454"/>
      <c r="T488" s="455"/>
      <c r="U488" s="455"/>
      <c r="V488" s="451"/>
      <c r="W488" s="451"/>
      <c r="X488" s="456"/>
      <c r="Y488" s="456"/>
      <c r="Z488" s="456"/>
      <c r="AA488" s="456"/>
      <c r="AB488" s="456"/>
      <c r="AC488" s="456"/>
      <c r="AD488" s="456"/>
      <c r="AE488" s="456"/>
      <c r="AF488" s="456"/>
      <c r="AG488" s="456"/>
      <c r="AH488" s="456"/>
      <c r="AI488" s="2"/>
      <c r="AJ488" s="2"/>
      <c r="AK488" s="2"/>
      <c r="AL488" s="2"/>
      <c r="AM488" s="2"/>
      <c r="AN488" s="2"/>
    </row>
    <row r="489" spans="1:40">
      <c r="A489" s="471"/>
      <c r="B489" s="471"/>
      <c r="C489" s="471"/>
      <c r="D489" s="471"/>
      <c r="E489" s="451"/>
      <c r="F489" s="451"/>
      <c r="G489" s="451"/>
      <c r="H489" s="452"/>
      <c r="I489" s="452"/>
      <c r="J489" s="452"/>
      <c r="K489" s="452"/>
      <c r="L489" s="453"/>
      <c r="M489" s="453"/>
      <c r="N489" s="453"/>
      <c r="O489" s="453"/>
      <c r="P489" s="454"/>
      <c r="Q489" s="454"/>
      <c r="R489" s="451"/>
      <c r="S489" s="454"/>
      <c r="T489" s="455"/>
      <c r="U489" s="455"/>
      <c r="V489" s="451"/>
      <c r="W489" s="451"/>
      <c r="X489" s="456"/>
      <c r="Y489" s="456"/>
      <c r="Z489" s="456"/>
      <c r="AA489" s="456"/>
      <c r="AB489" s="456"/>
      <c r="AC489" s="456"/>
      <c r="AD489" s="456"/>
      <c r="AE489" s="456"/>
      <c r="AF489" s="456"/>
      <c r="AG489" s="456"/>
      <c r="AH489" s="456"/>
      <c r="AI489" s="2"/>
      <c r="AJ489" s="2"/>
      <c r="AK489" s="2"/>
      <c r="AL489" s="2"/>
      <c r="AM489" s="2"/>
      <c r="AN489" s="2"/>
    </row>
    <row r="490" spans="1:40">
      <c r="A490" s="471"/>
      <c r="B490" s="471"/>
      <c r="C490" s="471"/>
      <c r="D490" s="471"/>
      <c r="E490" s="451"/>
      <c r="F490" s="451"/>
      <c r="G490" s="451"/>
      <c r="H490" s="452"/>
      <c r="I490" s="452"/>
      <c r="J490" s="452"/>
      <c r="K490" s="452"/>
      <c r="L490" s="453"/>
      <c r="M490" s="453"/>
      <c r="N490" s="453"/>
      <c r="O490" s="453"/>
      <c r="P490" s="454"/>
      <c r="Q490" s="454"/>
      <c r="R490" s="451"/>
      <c r="S490" s="454"/>
      <c r="T490" s="455"/>
      <c r="U490" s="455"/>
      <c r="V490" s="451"/>
      <c r="W490" s="451"/>
      <c r="X490" s="456"/>
      <c r="Y490" s="456"/>
      <c r="Z490" s="456"/>
      <c r="AA490" s="456"/>
      <c r="AB490" s="456"/>
      <c r="AC490" s="456"/>
      <c r="AD490" s="456"/>
      <c r="AE490" s="456"/>
      <c r="AF490" s="456"/>
      <c r="AG490" s="456"/>
      <c r="AH490" s="456"/>
      <c r="AI490" s="2"/>
      <c r="AJ490" s="2"/>
      <c r="AK490" s="2"/>
      <c r="AL490" s="2"/>
      <c r="AM490" s="2"/>
      <c r="AN490" s="2"/>
    </row>
    <row r="491" spans="1:40">
      <c r="A491" s="471"/>
      <c r="B491" s="471"/>
      <c r="C491" s="471"/>
      <c r="D491" s="471"/>
      <c r="E491" s="451"/>
      <c r="F491" s="451"/>
      <c r="G491" s="451"/>
      <c r="H491" s="452"/>
      <c r="I491" s="452"/>
      <c r="J491" s="452"/>
      <c r="K491" s="452"/>
      <c r="L491" s="453"/>
      <c r="M491" s="453"/>
      <c r="N491" s="453"/>
      <c r="O491" s="453"/>
      <c r="P491" s="454"/>
      <c r="Q491" s="454"/>
      <c r="R491" s="451"/>
      <c r="S491" s="454"/>
      <c r="T491" s="455"/>
      <c r="U491" s="455"/>
      <c r="V491" s="451"/>
      <c r="W491" s="451"/>
      <c r="X491" s="456"/>
      <c r="Y491" s="456"/>
      <c r="Z491" s="456"/>
      <c r="AA491" s="456"/>
      <c r="AB491" s="456"/>
      <c r="AC491" s="456"/>
      <c r="AD491" s="456"/>
      <c r="AE491" s="456"/>
      <c r="AF491" s="456"/>
      <c r="AG491" s="456"/>
      <c r="AH491" s="456"/>
      <c r="AI491" s="2"/>
      <c r="AJ491" s="2"/>
      <c r="AK491" s="2"/>
      <c r="AL491" s="2"/>
      <c r="AM491" s="2"/>
      <c r="AN491" s="2"/>
    </row>
    <row r="492" spans="1:40">
      <c r="A492" s="471"/>
      <c r="B492" s="471"/>
      <c r="C492" s="471"/>
      <c r="D492" s="471"/>
      <c r="E492" s="451"/>
      <c r="F492" s="451"/>
      <c r="G492" s="451"/>
      <c r="H492" s="452"/>
      <c r="I492" s="452"/>
      <c r="J492" s="452"/>
      <c r="K492" s="452"/>
      <c r="L492" s="453"/>
      <c r="M492" s="453"/>
      <c r="N492" s="453"/>
      <c r="O492" s="453"/>
      <c r="P492" s="454"/>
      <c r="Q492" s="454"/>
      <c r="R492" s="451"/>
      <c r="S492" s="454"/>
      <c r="T492" s="455"/>
      <c r="U492" s="455"/>
      <c r="V492" s="451"/>
      <c r="W492" s="451"/>
      <c r="X492" s="456"/>
      <c r="Y492" s="456"/>
      <c r="Z492" s="456"/>
      <c r="AA492" s="456"/>
      <c r="AB492" s="456"/>
      <c r="AC492" s="456"/>
      <c r="AD492" s="456"/>
      <c r="AE492" s="456"/>
      <c r="AF492" s="456"/>
      <c r="AG492" s="456"/>
      <c r="AH492" s="456"/>
      <c r="AI492" s="2"/>
      <c r="AJ492" s="2"/>
      <c r="AK492" s="2"/>
      <c r="AL492" s="2"/>
      <c r="AM492" s="2"/>
      <c r="AN492" s="2"/>
    </row>
    <row r="493" spans="1:40">
      <c r="A493" s="471"/>
      <c r="B493" s="471"/>
      <c r="C493" s="471"/>
      <c r="D493" s="471"/>
      <c r="E493" s="451"/>
      <c r="F493" s="451"/>
      <c r="G493" s="451"/>
      <c r="H493" s="452"/>
      <c r="I493" s="452"/>
      <c r="J493" s="452"/>
      <c r="K493" s="452"/>
      <c r="L493" s="453"/>
      <c r="M493" s="453"/>
      <c r="N493" s="453"/>
      <c r="O493" s="453"/>
      <c r="P493" s="454"/>
      <c r="Q493" s="454"/>
      <c r="R493" s="451"/>
      <c r="S493" s="454"/>
      <c r="T493" s="455"/>
      <c r="U493" s="455"/>
      <c r="V493" s="451"/>
      <c r="W493" s="451"/>
      <c r="X493" s="456"/>
      <c r="Y493" s="456"/>
      <c r="Z493" s="456"/>
      <c r="AA493" s="456"/>
      <c r="AB493" s="456"/>
      <c r="AC493" s="456"/>
      <c r="AD493" s="456"/>
      <c r="AE493" s="456"/>
      <c r="AF493" s="456"/>
      <c r="AG493" s="456"/>
      <c r="AH493" s="456"/>
      <c r="AI493" s="2"/>
      <c r="AJ493" s="2"/>
      <c r="AK493" s="2"/>
      <c r="AL493" s="2"/>
      <c r="AM493" s="2"/>
      <c r="AN493" s="2"/>
    </row>
    <row r="494" spans="1:40">
      <c r="A494" s="471"/>
      <c r="B494" s="471"/>
      <c r="C494" s="471"/>
      <c r="D494" s="471"/>
      <c r="E494" s="451"/>
      <c r="F494" s="451"/>
      <c r="G494" s="451"/>
      <c r="H494" s="452"/>
      <c r="I494" s="452"/>
      <c r="J494" s="452"/>
      <c r="K494" s="452"/>
      <c r="L494" s="453"/>
      <c r="M494" s="453"/>
      <c r="N494" s="453"/>
      <c r="O494" s="453"/>
      <c r="P494" s="454"/>
      <c r="Q494" s="454"/>
      <c r="R494" s="451"/>
      <c r="S494" s="454"/>
      <c r="T494" s="455"/>
      <c r="U494" s="455"/>
      <c r="V494" s="451"/>
      <c r="W494" s="451"/>
      <c r="X494" s="456"/>
      <c r="Y494" s="456"/>
      <c r="Z494" s="456"/>
      <c r="AA494" s="456"/>
      <c r="AB494" s="456"/>
      <c r="AC494" s="456"/>
      <c r="AD494" s="456"/>
      <c r="AE494" s="456"/>
      <c r="AF494" s="456"/>
      <c r="AG494" s="456"/>
      <c r="AH494" s="456"/>
      <c r="AI494" s="2"/>
      <c r="AJ494" s="2"/>
      <c r="AK494" s="2"/>
      <c r="AL494" s="2"/>
      <c r="AM494" s="2"/>
      <c r="AN494" s="2"/>
    </row>
    <row r="495" spans="1:40">
      <c r="A495" s="471"/>
      <c r="B495" s="471"/>
      <c r="C495" s="471"/>
      <c r="D495" s="471"/>
      <c r="E495" s="451"/>
      <c r="F495" s="451"/>
      <c r="G495" s="451"/>
      <c r="H495" s="452"/>
      <c r="I495" s="452"/>
      <c r="J495" s="452"/>
      <c r="K495" s="452"/>
      <c r="L495" s="453"/>
      <c r="M495" s="453"/>
      <c r="N495" s="453"/>
      <c r="O495" s="453"/>
      <c r="P495" s="454"/>
      <c r="Q495" s="454"/>
      <c r="R495" s="451"/>
      <c r="S495" s="454"/>
      <c r="T495" s="455"/>
      <c r="U495" s="455"/>
      <c r="V495" s="451"/>
      <c r="W495" s="451"/>
      <c r="X495" s="456"/>
      <c r="Y495" s="456"/>
      <c r="Z495" s="456"/>
      <c r="AA495" s="456"/>
      <c r="AB495" s="456"/>
      <c r="AC495" s="456"/>
      <c r="AD495" s="456"/>
      <c r="AE495" s="456"/>
      <c r="AF495" s="456"/>
      <c r="AG495" s="456"/>
      <c r="AH495" s="456"/>
      <c r="AI495" s="2"/>
      <c r="AJ495" s="2"/>
      <c r="AK495" s="2"/>
      <c r="AL495" s="2"/>
      <c r="AM495" s="2"/>
      <c r="AN495" s="2"/>
    </row>
    <row r="496" spans="1:40">
      <c r="A496" s="471"/>
      <c r="B496" s="471"/>
      <c r="C496" s="471"/>
      <c r="D496" s="471"/>
      <c r="E496" s="451"/>
      <c r="F496" s="451"/>
      <c r="G496" s="451"/>
      <c r="H496" s="452"/>
      <c r="I496" s="452"/>
      <c r="J496" s="452"/>
      <c r="K496" s="452"/>
      <c r="L496" s="453"/>
      <c r="M496" s="453"/>
      <c r="N496" s="453"/>
      <c r="O496" s="453"/>
      <c r="P496" s="454"/>
      <c r="Q496" s="454"/>
      <c r="R496" s="451"/>
      <c r="S496" s="454"/>
      <c r="T496" s="455"/>
      <c r="U496" s="455"/>
      <c r="V496" s="451"/>
      <c r="W496" s="451"/>
      <c r="X496" s="456"/>
      <c r="Y496" s="456"/>
      <c r="Z496" s="456"/>
      <c r="AA496" s="456"/>
      <c r="AB496" s="456"/>
      <c r="AC496" s="456"/>
      <c r="AD496" s="456"/>
      <c r="AE496" s="456"/>
      <c r="AF496" s="456"/>
      <c r="AG496" s="456"/>
      <c r="AH496" s="456"/>
      <c r="AI496" s="2"/>
      <c r="AJ496" s="2"/>
      <c r="AK496" s="2"/>
      <c r="AL496" s="2"/>
      <c r="AM496" s="2"/>
      <c r="AN496" s="2"/>
    </row>
    <row r="497" spans="1:40">
      <c r="A497" s="471"/>
      <c r="B497" s="471"/>
      <c r="C497" s="471"/>
      <c r="D497" s="471"/>
      <c r="E497" s="451"/>
      <c r="F497" s="451"/>
      <c r="G497" s="451"/>
      <c r="H497" s="452"/>
      <c r="I497" s="452"/>
      <c r="J497" s="452"/>
      <c r="K497" s="452"/>
      <c r="L497" s="453"/>
      <c r="M497" s="453"/>
      <c r="N497" s="453"/>
      <c r="O497" s="453"/>
      <c r="P497" s="454"/>
      <c r="Q497" s="454"/>
      <c r="R497" s="451"/>
      <c r="S497" s="454"/>
      <c r="T497" s="455"/>
      <c r="U497" s="455"/>
      <c r="V497" s="451"/>
      <c r="W497" s="451"/>
      <c r="X497" s="456"/>
      <c r="Y497" s="456"/>
      <c r="Z497" s="456"/>
      <c r="AA497" s="456"/>
      <c r="AB497" s="456"/>
      <c r="AC497" s="456"/>
      <c r="AD497" s="456"/>
      <c r="AE497" s="456"/>
      <c r="AF497" s="456"/>
      <c r="AG497" s="456"/>
      <c r="AH497" s="456"/>
      <c r="AI497" s="2"/>
      <c r="AJ497" s="2"/>
      <c r="AK497" s="2"/>
      <c r="AL497" s="2"/>
      <c r="AM497" s="2"/>
      <c r="AN497" s="2"/>
    </row>
    <row r="498" spans="1:40">
      <c r="A498" s="471"/>
      <c r="B498" s="471"/>
      <c r="C498" s="471"/>
      <c r="D498" s="471"/>
      <c r="E498" s="451"/>
      <c r="F498" s="451"/>
      <c r="G498" s="451"/>
      <c r="H498" s="452"/>
      <c r="I498" s="452"/>
      <c r="J498" s="452"/>
      <c r="K498" s="452"/>
      <c r="L498" s="453"/>
      <c r="M498" s="453"/>
      <c r="N498" s="453"/>
      <c r="O498" s="453"/>
      <c r="P498" s="454"/>
      <c r="Q498" s="454"/>
      <c r="R498" s="451"/>
      <c r="S498" s="454"/>
      <c r="T498" s="455"/>
      <c r="U498" s="455"/>
      <c r="V498" s="451"/>
      <c r="W498" s="451"/>
      <c r="X498" s="456"/>
      <c r="Y498" s="456"/>
      <c r="Z498" s="456"/>
      <c r="AA498" s="456"/>
      <c r="AB498" s="456"/>
      <c r="AC498" s="456"/>
      <c r="AD498" s="456"/>
      <c r="AE498" s="456"/>
      <c r="AF498" s="456"/>
      <c r="AG498" s="456"/>
      <c r="AH498" s="456"/>
      <c r="AI498" s="2"/>
      <c r="AJ498" s="2"/>
      <c r="AK498" s="2"/>
      <c r="AL498" s="2"/>
      <c r="AM498" s="2"/>
      <c r="AN498" s="2"/>
    </row>
    <row r="499" spans="1:40">
      <c r="A499" s="471"/>
      <c r="B499" s="471"/>
      <c r="C499" s="471"/>
      <c r="D499" s="471"/>
      <c r="E499" s="451"/>
      <c r="F499" s="451"/>
      <c r="G499" s="451"/>
      <c r="H499" s="452"/>
      <c r="I499" s="452"/>
      <c r="J499" s="452"/>
      <c r="K499" s="452"/>
      <c r="L499" s="453"/>
      <c r="M499" s="453"/>
      <c r="N499" s="453"/>
      <c r="O499" s="453"/>
      <c r="P499" s="454"/>
      <c r="Q499" s="454"/>
      <c r="R499" s="451"/>
      <c r="S499" s="454"/>
      <c r="T499" s="455"/>
      <c r="U499" s="455"/>
      <c r="V499" s="451"/>
      <c r="W499" s="451"/>
      <c r="X499" s="456"/>
      <c r="Y499" s="456"/>
      <c r="Z499" s="456"/>
      <c r="AA499" s="456"/>
      <c r="AB499" s="456"/>
      <c r="AC499" s="456"/>
      <c r="AD499" s="456"/>
      <c r="AE499" s="456"/>
      <c r="AF499" s="456"/>
      <c r="AG499" s="456"/>
      <c r="AH499" s="456"/>
      <c r="AI499" s="2"/>
      <c r="AJ499" s="2"/>
      <c r="AK499" s="2"/>
      <c r="AL499" s="2"/>
      <c r="AM499" s="2"/>
      <c r="AN499" s="2"/>
    </row>
    <row r="500" spans="1:40">
      <c r="A500" s="471"/>
      <c r="B500" s="471"/>
      <c r="C500" s="471"/>
      <c r="D500" s="471"/>
      <c r="E500" s="451"/>
      <c r="F500" s="451"/>
      <c r="G500" s="451"/>
      <c r="H500" s="452"/>
      <c r="I500" s="452"/>
      <c r="J500" s="452"/>
      <c r="K500" s="452"/>
      <c r="L500" s="453"/>
      <c r="M500" s="453"/>
      <c r="N500" s="453"/>
      <c r="O500" s="453"/>
      <c r="P500" s="454"/>
      <c r="Q500" s="454"/>
      <c r="R500" s="451"/>
      <c r="S500" s="454"/>
      <c r="T500" s="455"/>
      <c r="U500" s="455"/>
      <c r="V500" s="451"/>
      <c r="W500" s="451"/>
      <c r="X500" s="456"/>
      <c r="Y500" s="456"/>
      <c r="Z500" s="456"/>
      <c r="AA500" s="456"/>
      <c r="AB500" s="456"/>
      <c r="AC500" s="456"/>
      <c r="AD500" s="456"/>
      <c r="AE500" s="456"/>
      <c r="AF500" s="456"/>
      <c r="AG500" s="456"/>
      <c r="AH500" s="456"/>
      <c r="AI500" s="2"/>
      <c r="AJ500" s="2"/>
      <c r="AK500" s="2"/>
      <c r="AL500" s="2"/>
      <c r="AM500" s="2"/>
      <c r="AN500" s="2"/>
    </row>
    <row r="501" spans="1:40">
      <c r="A501" s="471"/>
      <c r="B501" s="471"/>
      <c r="C501" s="471"/>
      <c r="D501" s="471"/>
      <c r="E501" s="451"/>
      <c r="F501" s="451"/>
      <c r="G501" s="451"/>
      <c r="H501" s="452"/>
      <c r="I501" s="452"/>
      <c r="J501" s="452"/>
      <c r="K501" s="452"/>
      <c r="L501" s="453"/>
      <c r="M501" s="453"/>
      <c r="N501" s="453"/>
      <c r="O501" s="453"/>
      <c r="P501" s="454"/>
      <c r="Q501" s="454"/>
      <c r="R501" s="451"/>
      <c r="S501" s="454"/>
      <c r="T501" s="455"/>
      <c r="U501" s="455"/>
      <c r="V501" s="451"/>
      <c r="W501" s="451"/>
      <c r="X501" s="456"/>
      <c r="Y501" s="456"/>
      <c r="Z501" s="456"/>
      <c r="AA501" s="456"/>
      <c r="AB501" s="456"/>
      <c r="AC501" s="456"/>
      <c r="AD501" s="456"/>
      <c r="AE501" s="456"/>
      <c r="AF501" s="456"/>
      <c r="AG501" s="456"/>
      <c r="AH501" s="456"/>
      <c r="AI501" s="2"/>
      <c r="AJ501" s="2"/>
      <c r="AK501" s="2"/>
      <c r="AL501" s="2"/>
      <c r="AM501" s="2"/>
      <c r="AN501" s="2"/>
    </row>
    <row r="502" spans="1:40">
      <c r="A502" s="471"/>
      <c r="B502" s="471"/>
      <c r="C502" s="471"/>
      <c r="D502" s="471"/>
      <c r="E502" s="451"/>
      <c r="F502" s="451"/>
      <c r="G502" s="451"/>
      <c r="H502" s="452"/>
      <c r="I502" s="452"/>
      <c r="J502" s="452"/>
      <c r="K502" s="452"/>
      <c r="L502" s="453"/>
      <c r="M502" s="453"/>
      <c r="N502" s="453"/>
      <c r="O502" s="453"/>
      <c r="P502" s="454"/>
      <c r="Q502" s="454"/>
      <c r="R502" s="451"/>
      <c r="S502" s="454"/>
      <c r="T502" s="455"/>
      <c r="U502" s="455"/>
      <c r="V502" s="451"/>
      <c r="W502" s="451"/>
      <c r="X502" s="456"/>
      <c r="Y502" s="456"/>
      <c r="Z502" s="456"/>
      <c r="AA502" s="456"/>
      <c r="AB502" s="456"/>
      <c r="AC502" s="456"/>
      <c r="AD502" s="456"/>
      <c r="AE502" s="456"/>
      <c r="AF502" s="456"/>
      <c r="AG502" s="456"/>
      <c r="AH502" s="456"/>
      <c r="AI502" s="2"/>
      <c r="AJ502" s="2"/>
      <c r="AK502" s="2"/>
      <c r="AL502" s="2"/>
      <c r="AM502" s="2"/>
      <c r="AN502" s="2"/>
    </row>
    <row r="503" spans="1:40">
      <c r="A503" s="471"/>
      <c r="B503" s="471"/>
      <c r="C503" s="471"/>
      <c r="D503" s="471"/>
      <c r="E503" s="451"/>
      <c r="F503" s="451"/>
      <c r="G503" s="451"/>
      <c r="H503" s="452"/>
      <c r="I503" s="452"/>
      <c r="J503" s="452"/>
      <c r="K503" s="452"/>
      <c r="L503" s="453"/>
      <c r="M503" s="453"/>
      <c r="N503" s="453"/>
      <c r="O503" s="453"/>
      <c r="P503" s="454"/>
      <c r="Q503" s="454"/>
      <c r="R503" s="451"/>
      <c r="S503" s="454"/>
      <c r="T503" s="455"/>
      <c r="U503" s="455"/>
      <c r="V503" s="451"/>
      <c r="W503" s="451"/>
      <c r="X503" s="456"/>
      <c r="Y503" s="456"/>
      <c r="Z503" s="456"/>
      <c r="AA503" s="456"/>
      <c r="AB503" s="456"/>
      <c r="AC503" s="456"/>
      <c r="AD503" s="456"/>
      <c r="AE503" s="456"/>
      <c r="AF503" s="456"/>
      <c r="AG503" s="456"/>
      <c r="AH503" s="456"/>
      <c r="AI503" s="2"/>
      <c r="AJ503" s="2"/>
      <c r="AK503" s="2"/>
      <c r="AL503" s="2"/>
      <c r="AM503" s="2"/>
      <c r="AN503" s="2"/>
    </row>
    <row r="504" spans="1:40">
      <c r="A504" s="471"/>
      <c r="B504" s="471"/>
      <c r="C504" s="471"/>
      <c r="D504" s="471"/>
      <c r="E504" s="451"/>
      <c r="F504" s="451"/>
      <c r="G504" s="451"/>
      <c r="H504" s="452"/>
      <c r="I504" s="452"/>
      <c r="J504" s="452"/>
      <c r="K504" s="452"/>
      <c r="L504" s="453"/>
      <c r="M504" s="453"/>
      <c r="N504" s="453"/>
      <c r="O504" s="453"/>
      <c r="P504" s="454"/>
      <c r="Q504" s="454"/>
      <c r="R504" s="451"/>
      <c r="S504" s="454"/>
      <c r="T504" s="455"/>
      <c r="U504" s="455"/>
      <c r="V504" s="451"/>
      <c r="W504" s="451"/>
      <c r="X504" s="456"/>
      <c r="Y504" s="456"/>
      <c r="Z504" s="456"/>
      <c r="AA504" s="456"/>
      <c r="AB504" s="456"/>
      <c r="AC504" s="456"/>
      <c r="AD504" s="456"/>
      <c r="AE504" s="456"/>
      <c r="AF504" s="456"/>
      <c r="AG504" s="456"/>
      <c r="AH504" s="456"/>
      <c r="AI504" s="2"/>
      <c r="AJ504" s="2"/>
      <c r="AK504" s="2"/>
      <c r="AL504" s="2"/>
      <c r="AM504" s="2"/>
      <c r="AN504" s="2"/>
    </row>
    <row r="505" spans="1:40">
      <c r="A505" s="471"/>
      <c r="B505" s="471"/>
      <c r="C505" s="471"/>
      <c r="D505" s="471"/>
      <c r="E505" s="451"/>
      <c r="F505" s="451"/>
      <c r="G505" s="451"/>
      <c r="H505" s="452"/>
      <c r="I505" s="452"/>
      <c r="J505" s="452"/>
      <c r="K505" s="452"/>
      <c r="L505" s="453"/>
      <c r="M505" s="453"/>
      <c r="N505" s="453"/>
      <c r="O505" s="453"/>
      <c r="P505" s="454"/>
      <c r="Q505" s="454"/>
      <c r="R505" s="451"/>
      <c r="S505" s="454"/>
      <c r="T505" s="455"/>
      <c r="U505" s="455"/>
      <c r="V505" s="451"/>
      <c r="W505" s="451"/>
      <c r="X505" s="456"/>
      <c r="Y505" s="456"/>
      <c r="Z505" s="456"/>
      <c r="AA505" s="456"/>
      <c r="AB505" s="456"/>
      <c r="AC505" s="456"/>
      <c r="AD505" s="456"/>
      <c r="AE505" s="456"/>
      <c r="AF505" s="456"/>
      <c r="AG505" s="456"/>
      <c r="AH505" s="456"/>
      <c r="AI505" s="2"/>
      <c r="AJ505" s="2"/>
      <c r="AK505" s="2"/>
      <c r="AL505" s="2"/>
      <c r="AM505" s="2"/>
      <c r="AN505" s="2"/>
    </row>
    <row r="506" spans="1:40">
      <c r="A506" s="471"/>
      <c r="B506" s="471"/>
      <c r="C506" s="471"/>
      <c r="D506" s="471"/>
      <c r="E506" s="451"/>
      <c r="F506" s="451"/>
      <c r="G506" s="451"/>
      <c r="H506" s="452"/>
      <c r="I506" s="452"/>
      <c r="J506" s="452"/>
      <c r="K506" s="452"/>
      <c r="L506" s="453"/>
      <c r="M506" s="453"/>
      <c r="N506" s="453"/>
      <c r="O506" s="453"/>
      <c r="P506" s="454"/>
      <c r="Q506" s="454"/>
      <c r="R506" s="451"/>
      <c r="S506" s="454"/>
      <c r="T506" s="455"/>
      <c r="U506" s="455"/>
      <c r="V506" s="451"/>
      <c r="W506" s="451"/>
      <c r="X506" s="456"/>
      <c r="Y506" s="456"/>
      <c r="Z506" s="456"/>
      <c r="AA506" s="456"/>
      <c r="AB506" s="456"/>
      <c r="AC506" s="456"/>
      <c r="AD506" s="456"/>
      <c r="AE506" s="456"/>
      <c r="AF506" s="456"/>
      <c r="AG506" s="456"/>
      <c r="AH506" s="456"/>
      <c r="AI506" s="2"/>
      <c r="AJ506" s="2"/>
      <c r="AK506" s="2"/>
      <c r="AL506" s="2"/>
      <c r="AM506" s="2"/>
      <c r="AN506" s="2"/>
    </row>
    <row r="507" spans="1:40">
      <c r="A507" s="471"/>
      <c r="B507" s="471"/>
      <c r="C507" s="471"/>
      <c r="D507" s="471"/>
      <c r="E507" s="451"/>
      <c r="F507" s="451"/>
      <c r="G507" s="451"/>
      <c r="H507" s="452"/>
      <c r="I507" s="452"/>
      <c r="J507" s="452"/>
      <c r="K507" s="452"/>
      <c r="L507" s="453"/>
      <c r="M507" s="453"/>
      <c r="N507" s="453"/>
      <c r="O507" s="453"/>
      <c r="P507" s="454"/>
      <c r="Q507" s="454"/>
      <c r="R507" s="451"/>
      <c r="S507" s="454"/>
      <c r="T507" s="455"/>
      <c r="U507" s="455"/>
      <c r="V507" s="451"/>
      <c r="W507" s="451"/>
      <c r="X507" s="456"/>
      <c r="Y507" s="456"/>
      <c r="Z507" s="456"/>
      <c r="AA507" s="456"/>
      <c r="AB507" s="456"/>
      <c r="AC507" s="456"/>
      <c r="AD507" s="456"/>
      <c r="AE507" s="456"/>
      <c r="AF507" s="456"/>
      <c r="AG507" s="456"/>
      <c r="AH507" s="456"/>
      <c r="AI507" s="2"/>
      <c r="AJ507" s="2"/>
      <c r="AK507" s="2"/>
      <c r="AL507" s="2"/>
      <c r="AM507" s="2"/>
      <c r="AN507" s="2"/>
    </row>
    <row r="508" spans="1:40">
      <c r="A508" s="471"/>
      <c r="B508" s="471"/>
      <c r="C508" s="471"/>
      <c r="D508" s="471"/>
      <c r="E508" s="451"/>
      <c r="F508" s="451"/>
      <c r="G508" s="451"/>
      <c r="H508" s="452"/>
      <c r="I508" s="452"/>
      <c r="J508" s="452"/>
      <c r="K508" s="452"/>
      <c r="L508" s="453"/>
      <c r="M508" s="453"/>
      <c r="N508" s="453"/>
      <c r="O508" s="453"/>
      <c r="P508" s="454"/>
      <c r="Q508" s="454"/>
      <c r="R508" s="451"/>
      <c r="S508" s="454"/>
      <c r="T508" s="455"/>
      <c r="U508" s="455"/>
      <c r="V508" s="451"/>
      <c r="W508" s="451"/>
      <c r="X508" s="456"/>
      <c r="Y508" s="456"/>
      <c r="Z508" s="456"/>
      <c r="AA508" s="456"/>
      <c r="AB508" s="456"/>
      <c r="AC508" s="456"/>
      <c r="AD508" s="456"/>
      <c r="AE508" s="456"/>
      <c r="AF508" s="456"/>
      <c r="AG508" s="456"/>
      <c r="AH508" s="456"/>
      <c r="AI508" s="2"/>
      <c r="AJ508" s="2"/>
      <c r="AK508" s="2"/>
      <c r="AL508" s="2"/>
      <c r="AM508" s="2"/>
      <c r="AN508" s="2"/>
    </row>
    <row r="509" spans="1:40">
      <c r="A509" s="471"/>
      <c r="B509" s="471"/>
      <c r="C509" s="471"/>
      <c r="D509" s="471"/>
      <c r="E509" s="451"/>
      <c r="F509" s="451"/>
      <c r="G509" s="451"/>
      <c r="H509" s="452"/>
      <c r="I509" s="452"/>
      <c r="J509" s="452"/>
      <c r="K509" s="452"/>
      <c r="L509" s="453"/>
      <c r="M509" s="453"/>
      <c r="N509" s="453"/>
      <c r="O509" s="453"/>
      <c r="P509" s="454"/>
      <c r="Q509" s="454"/>
      <c r="R509" s="451"/>
      <c r="S509" s="454"/>
      <c r="T509" s="455"/>
      <c r="U509" s="455"/>
      <c r="V509" s="451"/>
      <c r="W509" s="451"/>
      <c r="X509" s="456"/>
      <c r="Y509" s="456"/>
      <c r="Z509" s="456"/>
      <c r="AA509" s="456"/>
      <c r="AB509" s="456"/>
      <c r="AC509" s="456"/>
      <c r="AD509" s="456"/>
      <c r="AE509" s="456"/>
      <c r="AF509" s="456"/>
      <c r="AG509" s="456"/>
      <c r="AH509" s="456"/>
      <c r="AI509" s="2"/>
      <c r="AJ509" s="2"/>
      <c r="AK509" s="2"/>
      <c r="AL509" s="2"/>
      <c r="AM509" s="2"/>
      <c r="AN509" s="2"/>
    </row>
    <row r="510" spans="1:40">
      <c r="A510" s="471"/>
      <c r="B510" s="471"/>
      <c r="C510" s="471"/>
      <c r="D510" s="471"/>
      <c r="E510" s="451"/>
      <c r="F510" s="451"/>
      <c r="G510" s="451"/>
      <c r="H510" s="452"/>
      <c r="I510" s="452"/>
      <c r="J510" s="452"/>
      <c r="K510" s="452"/>
      <c r="L510" s="453"/>
      <c r="M510" s="453"/>
      <c r="N510" s="453"/>
      <c r="O510" s="453"/>
      <c r="P510" s="454"/>
      <c r="Q510" s="454"/>
      <c r="R510" s="451"/>
      <c r="S510" s="454"/>
      <c r="T510" s="455"/>
      <c r="U510" s="455"/>
      <c r="V510" s="451"/>
      <c r="W510" s="451"/>
      <c r="X510" s="456"/>
      <c r="Y510" s="456"/>
      <c r="Z510" s="456"/>
      <c r="AA510" s="456"/>
      <c r="AB510" s="456"/>
      <c r="AC510" s="456"/>
      <c r="AD510" s="456"/>
      <c r="AE510" s="456"/>
      <c r="AF510" s="456"/>
      <c r="AG510" s="456"/>
      <c r="AH510" s="456"/>
      <c r="AI510" s="2"/>
      <c r="AJ510" s="2"/>
      <c r="AK510" s="2"/>
      <c r="AL510" s="2"/>
      <c r="AM510" s="2"/>
      <c r="AN510" s="2"/>
    </row>
    <row r="511" spans="1:40">
      <c r="A511" s="471"/>
      <c r="B511" s="471"/>
      <c r="C511" s="471"/>
      <c r="D511" s="471"/>
      <c r="E511" s="451"/>
      <c r="F511" s="451"/>
      <c r="G511" s="451"/>
      <c r="H511" s="452"/>
      <c r="I511" s="452"/>
      <c r="J511" s="452"/>
      <c r="K511" s="452"/>
      <c r="L511" s="453"/>
      <c r="M511" s="453"/>
      <c r="N511" s="453"/>
      <c r="O511" s="453"/>
      <c r="P511" s="454"/>
      <c r="Q511" s="454"/>
      <c r="R511" s="451"/>
      <c r="S511" s="454"/>
      <c r="T511" s="455"/>
      <c r="U511" s="455"/>
      <c r="V511" s="451"/>
      <c r="W511" s="451"/>
      <c r="X511" s="456"/>
      <c r="Y511" s="456"/>
      <c r="Z511" s="456"/>
      <c r="AA511" s="456"/>
      <c r="AB511" s="456"/>
      <c r="AC511" s="456"/>
      <c r="AD511" s="456"/>
      <c r="AE511" s="456"/>
      <c r="AF511" s="456"/>
      <c r="AG511" s="456"/>
      <c r="AH511" s="456"/>
      <c r="AI511" s="2"/>
      <c r="AJ511" s="2"/>
      <c r="AK511" s="2"/>
      <c r="AL511" s="2"/>
      <c r="AM511" s="2"/>
      <c r="AN511" s="2"/>
    </row>
    <row r="512" spans="1:40">
      <c r="A512" s="471"/>
      <c r="B512" s="471"/>
      <c r="C512" s="471"/>
      <c r="D512" s="471"/>
      <c r="E512" s="451"/>
      <c r="F512" s="451"/>
      <c r="G512" s="451"/>
      <c r="H512" s="452"/>
      <c r="I512" s="452"/>
      <c r="J512" s="452"/>
      <c r="K512" s="452"/>
      <c r="L512" s="453"/>
      <c r="M512" s="453"/>
      <c r="N512" s="453"/>
      <c r="O512" s="453"/>
      <c r="P512" s="454"/>
      <c r="Q512" s="454"/>
      <c r="R512" s="451"/>
      <c r="S512" s="454"/>
      <c r="T512" s="455"/>
      <c r="U512" s="455"/>
      <c r="V512" s="451"/>
      <c r="W512" s="451"/>
      <c r="X512" s="456"/>
      <c r="Y512" s="456"/>
      <c r="Z512" s="456"/>
      <c r="AA512" s="456"/>
      <c r="AB512" s="456"/>
      <c r="AC512" s="456"/>
      <c r="AD512" s="456"/>
      <c r="AE512" s="456"/>
      <c r="AF512" s="456"/>
      <c r="AG512" s="456"/>
      <c r="AH512" s="456"/>
      <c r="AI512" s="2"/>
      <c r="AJ512" s="2"/>
      <c r="AK512" s="2"/>
      <c r="AL512" s="2"/>
      <c r="AM512" s="2"/>
      <c r="AN512" s="2"/>
    </row>
    <row r="513" spans="1:40">
      <c r="A513" s="471"/>
      <c r="B513" s="471"/>
      <c r="C513" s="471"/>
      <c r="D513" s="471"/>
      <c r="E513" s="451"/>
      <c r="F513" s="451"/>
      <c r="G513" s="451"/>
      <c r="H513" s="452"/>
      <c r="I513" s="452"/>
      <c r="J513" s="452"/>
      <c r="K513" s="452"/>
      <c r="L513" s="453"/>
      <c r="M513" s="453"/>
      <c r="N513" s="453"/>
      <c r="O513" s="453"/>
      <c r="P513" s="454"/>
      <c r="Q513" s="454"/>
      <c r="R513" s="451"/>
      <c r="S513" s="454"/>
      <c r="T513" s="455"/>
      <c r="U513" s="455"/>
      <c r="V513" s="451"/>
      <c r="W513" s="451"/>
      <c r="X513" s="456"/>
      <c r="Y513" s="456"/>
      <c r="Z513" s="456"/>
      <c r="AA513" s="456"/>
      <c r="AB513" s="456"/>
      <c r="AC513" s="456"/>
      <c r="AD513" s="456"/>
      <c r="AE513" s="456"/>
      <c r="AF513" s="456"/>
      <c r="AG513" s="456"/>
      <c r="AH513" s="456"/>
      <c r="AI513" s="2"/>
      <c r="AJ513" s="2"/>
      <c r="AK513" s="2"/>
      <c r="AL513" s="2"/>
      <c r="AM513" s="2"/>
      <c r="AN513" s="2"/>
    </row>
    <row r="514" spans="1:40">
      <c r="A514" s="471"/>
      <c r="B514" s="471"/>
      <c r="C514" s="471"/>
      <c r="D514" s="471"/>
      <c r="E514" s="451"/>
      <c r="F514" s="451"/>
      <c r="G514" s="451"/>
      <c r="H514" s="452"/>
      <c r="I514" s="452"/>
      <c r="J514" s="452"/>
      <c r="K514" s="452"/>
      <c r="L514" s="453"/>
      <c r="M514" s="453"/>
      <c r="N514" s="453"/>
      <c r="O514" s="453"/>
      <c r="P514" s="454"/>
      <c r="Q514" s="454"/>
      <c r="R514" s="451"/>
      <c r="S514" s="454"/>
      <c r="T514" s="455"/>
      <c r="U514" s="455"/>
      <c r="V514" s="451"/>
      <c r="W514" s="451"/>
      <c r="X514" s="456"/>
      <c r="Y514" s="456"/>
      <c r="Z514" s="456"/>
      <c r="AA514" s="456"/>
      <c r="AB514" s="456"/>
      <c r="AC514" s="456"/>
      <c r="AD514" s="456"/>
      <c r="AE514" s="456"/>
      <c r="AF514" s="456"/>
      <c r="AG514" s="456"/>
      <c r="AH514" s="456"/>
      <c r="AI514" s="2"/>
      <c r="AJ514" s="2"/>
      <c r="AK514" s="2"/>
      <c r="AL514" s="2"/>
      <c r="AM514" s="2"/>
      <c r="AN514" s="2"/>
    </row>
    <row r="515" spans="1:40">
      <c r="A515" s="471"/>
      <c r="B515" s="471"/>
      <c r="C515" s="471"/>
      <c r="D515" s="471"/>
      <c r="E515" s="451"/>
      <c r="F515" s="451"/>
      <c r="G515" s="451"/>
      <c r="H515" s="452"/>
      <c r="I515" s="452"/>
      <c r="J515" s="452"/>
      <c r="K515" s="452"/>
      <c r="L515" s="453"/>
      <c r="M515" s="453"/>
      <c r="N515" s="453"/>
      <c r="O515" s="453"/>
      <c r="P515" s="454"/>
      <c r="Q515" s="454"/>
      <c r="R515" s="451"/>
      <c r="S515" s="454"/>
      <c r="T515" s="455"/>
      <c r="U515" s="455"/>
      <c r="V515" s="451"/>
      <c r="W515" s="451"/>
      <c r="X515" s="456"/>
      <c r="Y515" s="456"/>
      <c r="Z515" s="456"/>
      <c r="AA515" s="456"/>
      <c r="AB515" s="456"/>
      <c r="AC515" s="456"/>
      <c r="AD515" s="456"/>
      <c r="AE515" s="456"/>
      <c r="AF515" s="456"/>
      <c r="AG515" s="456"/>
      <c r="AH515" s="456"/>
      <c r="AI515" s="2"/>
      <c r="AJ515" s="2"/>
      <c r="AK515" s="2"/>
      <c r="AL515" s="2"/>
      <c r="AM515" s="2"/>
      <c r="AN515" s="2"/>
    </row>
    <row r="516" spans="1:40">
      <c r="A516" s="471"/>
      <c r="B516" s="471"/>
      <c r="C516" s="471"/>
      <c r="D516" s="471"/>
      <c r="E516" s="451"/>
      <c r="F516" s="451"/>
      <c r="G516" s="451"/>
      <c r="H516" s="452"/>
      <c r="I516" s="452"/>
      <c r="J516" s="452"/>
      <c r="K516" s="452"/>
      <c r="L516" s="453"/>
      <c r="M516" s="453"/>
      <c r="N516" s="453"/>
      <c r="O516" s="453"/>
      <c r="P516" s="454"/>
      <c r="Q516" s="454"/>
      <c r="R516" s="451"/>
      <c r="S516" s="454"/>
      <c r="T516" s="455"/>
      <c r="U516" s="455"/>
      <c r="V516" s="451"/>
      <c r="W516" s="451"/>
      <c r="X516" s="456"/>
      <c r="Y516" s="456"/>
      <c r="Z516" s="456"/>
      <c r="AA516" s="456"/>
      <c r="AB516" s="456"/>
      <c r="AC516" s="456"/>
      <c r="AD516" s="456"/>
      <c r="AE516" s="456"/>
      <c r="AF516" s="456"/>
      <c r="AG516" s="456"/>
      <c r="AH516" s="456"/>
      <c r="AI516" s="2"/>
      <c r="AJ516" s="2"/>
      <c r="AK516" s="2"/>
      <c r="AL516" s="2"/>
      <c r="AM516" s="2"/>
      <c r="AN516" s="2"/>
    </row>
    <row r="517" spans="1:40">
      <c r="A517" s="471"/>
      <c r="B517" s="471"/>
      <c r="C517" s="471"/>
      <c r="D517" s="471"/>
      <c r="E517" s="451"/>
      <c r="F517" s="451"/>
      <c r="G517" s="451"/>
      <c r="H517" s="452"/>
      <c r="I517" s="452"/>
      <c r="J517" s="452"/>
      <c r="K517" s="452"/>
      <c r="L517" s="453"/>
      <c r="M517" s="453"/>
      <c r="N517" s="453"/>
      <c r="O517" s="453"/>
      <c r="P517" s="454"/>
      <c r="Q517" s="454"/>
      <c r="R517" s="451"/>
      <c r="S517" s="454"/>
      <c r="T517" s="455"/>
      <c r="U517" s="455"/>
      <c r="V517" s="451"/>
      <c r="W517" s="451"/>
      <c r="X517" s="456"/>
      <c r="Y517" s="456"/>
      <c r="Z517" s="456"/>
      <c r="AA517" s="456"/>
      <c r="AB517" s="456"/>
      <c r="AC517" s="456"/>
      <c r="AD517" s="456"/>
      <c r="AE517" s="456"/>
      <c r="AF517" s="456"/>
      <c r="AG517" s="456"/>
      <c r="AH517" s="456"/>
      <c r="AI517" s="2"/>
      <c r="AJ517" s="2"/>
      <c r="AK517" s="2"/>
      <c r="AL517" s="2"/>
      <c r="AM517" s="2"/>
      <c r="AN517" s="2"/>
    </row>
    <row r="518" spans="1:40">
      <c r="A518" s="471"/>
      <c r="B518" s="471"/>
      <c r="C518" s="471"/>
      <c r="D518" s="471"/>
      <c r="E518" s="451"/>
      <c r="F518" s="451"/>
      <c r="G518" s="451"/>
      <c r="H518" s="452"/>
      <c r="I518" s="452"/>
      <c r="J518" s="452"/>
      <c r="K518" s="452"/>
      <c r="L518" s="453"/>
      <c r="M518" s="453"/>
      <c r="N518" s="453"/>
      <c r="O518" s="453"/>
      <c r="P518" s="454"/>
      <c r="Q518" s="454"/>
      <c r="R518" s="451"/>
      <c r="S518" s="454"/>
      <c r="T518" s="455"/>
      <c r="U518" s="455"/>
      <c r="V518" s="451"/>
      <c r="W518" s="451"/>
      <c r="X518" s="456"/>
      <c r="Y518" s="456"/>
      <c r="Z518" s="456"/>
      <c r="AA518" s="456"/>
      <c r="AB518" s="456"/>
      <c r="AC518" s="456"/>
      <c r="AD518" s="456"/>
      <c r="AE518" s="456"/>
      <c r="AF518" s="456"/>
      <c r="AG518" s="456"/>
      <c r="AH518" s="456"/>
      <c r="AI518" s="2"/>
      <c r="AJ518" s="2"/>
      <c r="AK518" s="2"/>
      <c r="AL518" s="2"/>
      <c r="AM518" s="2"/>
      <c r="AN518" s="2"/>
    </row>
    <row r="519" spans="1:40">
      <c r="A519" s="471"/>
      <c r="B519" s="471"/>
      <c r="C519" s="471"/>
      <c r="D519" s="471"/>
      <c r="E519" s="451"/>
      <c r="F519" s="451"/>
      <c r="G519" s="451"/>
      <c r="H519" s="452"/>
      <c r="I519" s="452"/>
      <c r="J519" s="452"/>
      <c r="K519" s="452"/>
      <c r="L519" s="453"/>
      <c r="M519" s="453"/>
      <c r="N519" s="453"/>
      <c r="O519" s="453"/>
      <c r="P519" s="454"/>
      <c r="Q519" s="454"/>
      <c r="R519" s="451"/>
      <c r="S519" s="454"/>
      <c r="T519" s="455"/>
      <c r="U519" s="455"/>
      <c r="V519" s="451"/>
      <c r="W519" s="451"/>
      <c r="X519" s="456"/>
      <c r="Y519" s="456"/>
      <c r="Z519" s="456"/>
      <c r="AA519" s="456"/>
      <c r="AB519" s="456"/>
      <c r="AC519" s="456"/>
      <c r="AD519" s="456"/>
      <c r="AE519" s="456"/>
      <c r="AF519" s="456"/>
      <c r="AG519" s="456"/>
      <c r="AH519" s="456"/>
      <c r="AI519" s="2"/>
      <c r="AJ519" s="2"/>
      <c r="AK519" s="2"/>
      <c r="AL519" s="2"/>
      <c r="AM519" s="2"/>
      <c r="AN519" s="2"/>
    </row>
    <row r="520" spans="1:40">
      <c r="A520" s="471"/>
      <c r="B520" s="471"/>
      <c r="C520" s="471"/>
      <c r="D520" s="471"/>
      <c r="E520" s="451"/>
      <c r="F520" s="451"/>
      <c r="G520" s="451"/>
      <c r="H520" s="452"/>
      <c r="I520" s="452"/>
      <c r="J520" s="452"/>
      <c r="K520" s="452"/>
      <c r="L520" s="453"/>
      <c r="M520" s="453"/>
      <c r="N520" s="453"/>
      <c r="O520" s="453"/>
      <c r="P520" s="454"/>
      <c r="Q520" s="454"/>
      <c r="R520" s="451"/>
      <c r="S520" s="454"/>
      <c r="T520" s="455"/>
      <c r="U520" s="455"/>
      <c r="V520" s="451"/>
      <c r="W520" s="451"/>
      <c r="X520" s="456"/>
      <c r="Y520" s="456"/>
      <c r="Z520" s="456"/>
      <c r="AA520" s="456"/>
      <c r="AB520" s="456"/>
      <c r="AC520" s="456"/>
      <c r="AD520" s="456"/>
      <c r="AE520" s="456"/>
      <c r="AF520" s="456"/>
      <c r="AG520" s="456"/>
      <c r="AH520" s="456"/>
      <c r="AI520" s="2"/>
      <c r="AJ520" s="2"/>
      <c r="AK520" s="2"/>
      <c r="AL520" s="2"/>
      <c r="AM520" s="2"/>
      <c r="AN520" s="2"/>
    </row>
    <row r="521" spans="1:40">
      <c r="A521" s="471"/>
      <c r="B521" s="471"/>
      <c r="C521" s="471"/>
      <c r="D521" s="471"/>
      <c r="E521" s="451"/>
      <c r="F521" s="451"/>
      <c r="G521" s="451"/>
      <c r="H521" s="452"/>
      <c r="I521" s="452"/>
      <c r="J521" s="452"/>
      <c r="K521" s="452"/>
      <c r="L521" s="453"/>
      <c r="M521" s="453"/>
      <c r="N521" s="453"/>
      <c r="O521" s="453"/>
      <c r="P521" s="454"/>
      <c r="Q521" s="454"/>
      <c r="R521" s="451"/>
      <c r="S521" s="454"/>
      <c r="T521" s="455"/>
      <c r="U521" s="455"/>
      <c r="V521" s="451"/>
      <c r="W521" s="451"/>
      <c r="X521" s="456"/>
      <c r="Y521" s="456"/>
      <c r="Z521" s="456"/>
      <c r="AA521" s="456"/>
      <c r="AB521" s="456"/>
      <c r="AC521" s="456"/>
      <c r="AD521" s="456"/>
      <c r="AE521" s="456"/>
      <c r="AF521" s="456"/>
      <c r="AG521" s="456"/>
      <c r="AH521" s="456"/>
      <c r="AI521" s="2"/>
      <c r="AJ521" s="2"/>
      <c r="AK521" s="2"/>
      <c r="AL521" s="2"/>
      <c r="AM521" s="2"/>
      <c r="AN521" s="2"/>
    </row>
    <row r="522" spans="1:40">
      <c r="A522" s="471"/>
      <c r="B522" s="471"/>
      <c r="C522" s="471"/>
      <c r="D522" s="471"/>
      <c r="E522" s="451"/>
      <c r="F522" s="451"/>
      <c r="G522" s="451"/>
      <c r="H522" s="452"/>
      <c r="I522" s="452"/>
      <c r="J522" s="452"/>
      <c r="K522" s="452"/>
      <c r="L522" s="453"/>
      <c r="M522" s="453"/>
      <c r="N522" s="453"/>
      <c r="O522" s="453"/>
      <c r="P522" s="454"/>
      <c r="Q522" s="454"/>
      <c r="R522" s="451"/>
      <c r="S522" s="454"/>
      <c r="T522" s="455"/>
      <c r="U522" s="455"/>
      <c r="V522" s="451"/>
      <c r="W522" s="451"/>
      <c r="X522" s="456"/>
      <c r="Y522" s="456"/>
      <c r="Z522" s="456"/>
      <c r="AA522" s="456"/>
      <c r="AB522" s="456"/>
      <c r="AC522" s="456"/>
      <c r="AD522" s="456"/>
      <c r="AE522" s="456"/>
      <c r="AF522" s="456"/>
      <c r="AG522" s="456"/>
      <c r="AH522" s="456"/>
      <c r="AI522" s="2"/>
      <c r="AJ522" s="2"/>
      <c r="AK522" s="2"/>
      <c r="AL522" s="2"/>
      <c r="AM522" s="2"/>
      <c r="AN522" s="2"/>
    </row>
    <row r="523" spans="1:40">
      <c r="A523" s="471"/>
      <c r="B523" s="471"/>
      <c r="C523" s="471"/>
      <c r="D523" s="471"/>
      <c r="E523" s="451"/>
      <c r="F523" s="451"/>
      <c r="G523" s="451"/>
      <c r="H523" s="452"/>
      <c r="I523" s="452"/>
      <c r="J523" s="452"/>
      <c r="K523" s="452"/>
      <c r="L523" s="453"/>
      <c r="M523" s="453"/>
      <c r="N523" s="453"/>
      <c r="O523" s="453"/>
      <c r="P523" s="454"/>
      <c r="Q523" s="454"/>
      <c r="R523" s="451"/>
      <c r="S523" s="454"/>
      <c r="T523" s="455"/>
      <c r="U523" s="455"/>
      <c r="V523" s="451"/>
      <c r="W523" s="451"/>
      <c r="X523" s="456"/>
      <c r="Y523" s="456"/>
      <c r="Z523" s="456"/>
      <c r="AA523" s="456"/>
      <c r="AB523" s="456"/>
      <c r="AC523" s="456"/>
      <c r="AD523" s="456"/>
      <c r="AE523" s="456"/>
      <c r="AF523" s="456"/>
      <c r="AG523" s="456"/>
      <c r="AH523" s="456"/>
      <c r="AI523" s="2"/>
      <c r="AJ523" s="2"/>
      <c r="AK523" s="2"/>
      <c r="AL523" s="2"/>
      <c r="AM523" s="2"/>
      <c r="AN523" s="2"/>
    </row>
    <row r="524" spans="1:40">
      <c r="A524" s="471"/>
      <c r="B524" s="471"/>
      <c r="C524" s="471"/>
      <c r="D524" s="471"/>
      <c r="E524" s="451"/>
      <c r="F524" s="451"/>
      <c r="G524" s="451"/>
      <c r="H524" s="452"/>
      <c r="I524" s="452"/>
      <c r="J524" s="452"/>
      <c r="K524" s="452"/>
      <c r="L524" s="453"/>
      <c r="M524" s="453"/>
      <c r="N524" s="453"/>
      <c r="O524" s="453"/>
      <c r="P524" s="454"/>
      <c r="Q524" s="454"/>
      <c r="R524" s="451"/>
      <c r="S524" s="454"/>
      <c r="T524" s="455"/>
      <c r="U524" s="455"/>
      <c r="V524" s="451"/>
      <c r="W524" s="451"/>
      <c r="X524" s="456"/>
      <c r="Y524" s="456"/>
      <c r="Z524" s="456"/>
      <c r="AA524" s="456"/>
      <c r="AB524" s="456"/>
      <c r="AC524" s="456"/>
      <c r="AD524" s="456"/>
      <c r="AE524" s="456"/>
      <c r="AF524" s="456"/>
      <c r="AG524" s="456"/>
      <c r="AH524" s="456"/>
      <c r="AI524" s="2"/>
      <c r="AJ524" s="2"/>
      <c r="AK524" s="2"/>
      <c r="AL524" s="2"/>
      <c r="AM524" s="2"/>
      <c r="AN524" s="2"/>
    </row>
    <row r="525" spans="1:40">
      <c r="A525" s="471"/>
      <c r="B525" s="471"/>
      <c r="C525" s="471"/>
      <c r="D525" s="471"/>
      <c r="E525" s="451"/>
      <c r="F525" s="451"/>
      <c r="G525" s="451"/>
      <c r="H525" s="452"/>
      <c r="I525" s="452"/>
      <c r="J525" s="452"/>
      <c r="K525" s="452"/>
      <c r="L525" s="453"/>
      <c r="M525" s="453"/>
      <c r="N525" s="453"/>
      <c r="O525" s="453"/>
      <c r="P525" s="454"/>
      <c r="Q525" s="454"/>
      <c r="R525" s="451"/>
      <c r="S525" s="454"/>
      <c r="T525" s="455"/>
      <c r="U525" s="455"/>
      <c r="V525" s="451"/>
      <c r="W525" s="451"/>
      <c r="X525" s="456"/>
      <c r="Y525" s="456"/>
      <c r="Z525" s="456"/>
      <c r="AA525" s="456"/>
      <c r="AB525" s="456"/>
      <c r="AC525" s="456"/>
      <c r="AD525" s="456"/>
      <c r="AE525" s="456"/>
      <c r="AF525" s="456"/>
      <c r="AG525" s="456"/>
      <c r="AH525" s="456"/>
      <c r="AI525" s="2"/>
      <c r="AJ525" s="2"/>
      <c r="AK525" s="2"/>
      <c r="AL525" s="2"/>
      <c r="AM525" s="2"/>
      <c r="AN525" s="2"/>
    </row>
    <row r="526" spans="1:40">
      <c r="A526" s="471"/>
      <c r="B526" s="471"/>
      <c r="C526" s="471"/>
      <c r="D526" s="471"/>
      <c r="E526" s="451"/>
      <c r="F526" s="451"/>
      <c r="G526" s="451"/>
      <c r="H526" s="452"/>
      <c r="I526" s="452"/>
      <c r="J526" s="452"/>
      <c r="K526" s="452"/>
      <c r="L526" s="453"/>
      <c r="M526" s="453"/>
      <c r="N526" s="453"/>
      <c r="O526" s="453"/>
      <c r="P526" s="454"/>
      <c r="Q526" s="454"/>
      <c r="R526" s="451"/>
      <c r="S526" s="454"/>
      <c r="T526" s="455"/>
      <c r="U526" s="455"/>
      <c r="V526" s="451"/>
      <c r="W526" s="451"/>
      <c r="X526" s="456"/>
      <c r="Y526" s="456"/>
      <c r="Z526" s="456"/>
      <c r="AA526" s="456"/>
      <c r="AB526" s="456"/>
      <c r="AC526" s="456"/>
      <c r="AD526" s="456"/>
      <c r="AE526" s="456"/>
      <c r="AF526" s="456"/>
      <c r="AG526" s="456"/>
      <c r="AH526" s="456"/>
      <c r="AI526" s="2"/>
      <c r="AJ526" s="2"/>
      <c r="AK526" s="2"/>
      <c r="AL526" s="2"/>
      <c r="AM526" s="2"/>
      <c r="AN526" s="2"/>
    </row>
    <row r="527" spans="1:40">
      <c r="A527" s="471"/>
      <c r="B527" s="471"/>
      <c r="C527" s="471"/>
      <c r="D527" s="471"/>
      <c r="E527" s="451"/>
      <c r="F527" s="451"/>
      <c r="G527" s="451"/>
      <c r="H527" s="452"/>
      <c r="I527" s="452"/>
      <c r="J527" s="452"/>
      <c r="K527" s="452"/>
      <c r="L527" s="453"/>
      <c r="M527" s="453"/>
      <c r="N527" s="453"/>
      <c r="O527" s="453"/>
      <c r="P527" s="454"/>
      <c r="Q527" s="454"/>
      <c r="R527" s="451"/>
      <c r="S527" s="454"/>
      <c r="T527" s="455"/>
      <c r="U527" s="455"/>
      <c r="V527" s="451"/>
      <c r="W527" s="451"/>
      <c r="X527" s="456"/>
      <c r="Y527" s="456"/>
      <c r="Z527" s="456"/>
      <c r="AA527" s="456"/>
      <c r="AB527" s="456"/>
      <c r="AC527" s="456"/>
      <c r="AD527" s="456"/>
      <c r="AE527" s="456"/>
      <c r="AF527" s="456"/>
      <c r="AG527" s="456"/>
      <c r="AH527" s="456"/>
      <c r="AI527" s="2"/>
      <c r="AJ527" s="2"/>
      <c r="AK527" s="2"/>
      <c r="AL527" s="2"/>
      <c r="AM527" s="2"/>
      <c r="AN527" s="2"/>
    </row>
    <row r="528" spans="1:40">
      <c r="A528" s="471"/>
      <c r="B528" s="471"/>
      <c r="C528" s="471"/>
      <c r="D528" s="471"/>
      <c r="E528" s="451"/>
      <c r="F528" s="451"/>
      <c r="G528" s="451"/>
      <c r="H528" s="452"/>
      <c r="I528" s="452"/>
      <c r="J528" s="452"/>
      <c r="K528" s="452"/>
      <c r="L528" s="453"/>
      <c r="M528" s="453"/>
      <c r="N528" s="453"/>
      <c r="O528" s="453"/>
      <c r="P528" s="454"/>
      <c r="Q528" s="454"/>
      <c r="R528" s="451"/>
      <c r="S528" s="454"/>
      <c r="T528" s="455"/>
      <c r="U528" s="455"/>
      <c r="V528" s="451"/>
      <c r="W528" s="451"/>
      <c r="X528" s="456"/>
      <c r="Y528" s="456"/>
      <c r="Z528" s="456"/>
      <c r="AA528" s="456"/>
      <c r="AB528" s="456"/>
      <c r="AC528" s="456"/>
      <c r="AD528" s="456"/>
      <c r="AE528" s="456"/>
      <c r="AF528" s="456"/>
      <c r="AG528" s="456"/>
      <c r="AH528" s="456"/>
      <c r="AI528" s="2"/>
      <c r="AJ528" s="2"/>
      <c r="AK528" s="2"/>
      <c r="AL528" s="2"/>
      <c r="AM528" s="2"/>
      <c r="AN528" s="2"/>
    </row>
    <row r="529" spans="1:40">
      <c r="A529" s="471"/>
      <c r="B529" s="471"/>
      <c r="C529" s="471"/>
      <c r="D529" s="471"/>
      <c r="E529" s="451"/>
      <c r="F529" s="451"/>
      <c r="G529" s="451"/>
      <c r="H529" s="452"/>
      <c r="I529" s="452"/>
      <c r="J529" s="452"/>
      <c r="K529" s="452"/>
      <c r="L529" s="453"/>
      <c r="M529" s="453"/>
      <c r="N529" s="453"/>
      <c r="O529" s="453"/>
      <c r="P529" s="454"/>
      <c r="Q529" s="454"/>
      <c r="R529" s="451"/>
      <c r="S529" s="454"/>
      <c r="T529" s="455"/>
      <c r="U529" s="455"/>
      <c r="V529" s="451"/>
      <c r="W529" s="451"/>
      <c r="X529" s="456"/>
      <c r="Y529" s="456"/>
      <c r="Z529" s="456"/>
      <c r="AA529" s="456"/>
      <c r="AB529" s="456"/>
      <c r="AC529" s="456"/>
      <c r="AD529" s="456"/>
      <c r="AE529" s="456"/>
      <c r="AF529" s="456"/>
      <c r="AG529" s="456"/>
      <c r="AH529" s="456"/>
      <c r="AI529" s="2"/>
      <c r="AJ529" s="2"/>
      <c r="AK529" s="2"/>
      <c r="AL529" s="2"/>
      <c r="AM529" s="2"/>
      <c r="AN529" s="2"/>
    </row>
    <row r="530" spans="1:40">
      <c r="A530" s="471"/>
      <c r="B530" s="471"/>
      <c r="C530" s="471"/>
      <c r="D530" s="471"/>
      <c r="E530" s="451"/>
      <c r="F530" s="451"/>
      <c r="G530" s="451"/>
      <c r="H530" s="452"/>
      <c r="I530" s="452"/>
      <c r="J530" s="452"/>
      <c r="K530" s="452"/>
      <c r="L530" s="453"/>
      <c r="M530" s="453"/>
      <c r="N530" s="453"/>
      <c r="O530" s="453"/>
      <c r="P530" s="454"/>
      <c r="Q530" s="454"/>
      <c r="R530" s="451"/>
      <c r="S530" s="454"/>
      <c r="T530" s="455"/>
      <c r="U530" s="455"/>
      <c r="V530" s="451"/>
      <c r="W530" s="451"/>
      <c r="X530" s="456"/>
      <c r="Y530" s="456"/>
      <c r="Z530" s="456"/>
      <c r="AA530" s="456"/>
      <c r="AB530" s="456"/>
      <c r="AC530" s="456"/>
      <c r="AD530" s="456"/>
      <c r="AE530" s="456"/>
      <c r="AF530" s="456"/>
      <c r="AG530" s="456"/>
      <c r="AH530" s="456"/>
      <c r="AI530" s="2"/>
      <c r="AJ530" s="2"/>
      <c r="AK530" s="2"/>
      <c r="AL530" s="2"/>
      <c r="AM530" s="2"/>
      <c r="AN530" s="2"/>
    </row>
    <row r="531" spans="1:40">
      <c r="A531" s="471"/>
      <c r="B531" s="471"/>
      <c r="C531" s="471"/>
      <c r="D531" s="471"/>
      <c r="E531" s="451"/>
      <c r="F531" s="451"/>
      <c r="G531" s="451"/>
      <c r="H531" s="452"/>
      <c r="I531" s="452"/>
      <c r="J531" s="452"/>
      <c r="K531" s="452"/>
      <c r="L531" s="453"/>
      <c r="M531" s="453"/>
      <c r="N531" s="453"/>
      <c r="O531" s="453"/>
      <c r="P531" s="454"/>
      <c r="Q531" s="454"/>
      <c r="R531" s="451"/>
      <c r="S531" s="454"/>
      <c r="T531" s="455"/>
      <c r="U531" s="455"/>
      <c r="V531" s="451"/>
      <c r="W531" s="451"/>
      <c r="X531" s="456"/>
      <c r="Y531" s="456"/>
      <c r="Z531" s="456"/>
      <c r="AA531" s="456"/>
      <c r="AB531" s="456"/>
      <c r="AC531" s="456"/>
      <c r="AD531" s="456"/>
      <c r="AE531" s="456"/>
      <c r="AF531" s="456"/>
      <c r="AG531" s="456"/>
      <c r="AH531" s="456"/>
      <c r="AI531" s="2"/>
      <c r="AJ531" s="2"/>
      <c r="AK531" s="2"/>
      <c r="AL531" s="2"/>
      <c r="AM531" s="2"/>
      <c r="AN531" s="2"/>
    </row>
    <row r="532" spans="1:40">
      <c r="A532" s="471"/>
      <c r="B532" s="471"/>
      <c r="C532" s="471"/>
      <c r="D532" s="471"/>
      <c r="E532" s="451"/>
      <c r="F532" s="451"/>
      <c r="G532" s="451"/>
      <c r="H532" s="452"/>
      <c r="I532" s="452"/>
      <c r="J532" s="452"/>
      <c r="K532" s="452"/>
      <c r="L532" s="453"/>
      <c r="M532" s="453"/>
      <c r="N532" s="453"/>
      <c r="O532" s="453"/>
      <c r="P532" s="454"/>
      <c r="Q532" s="454"/>
      <c r="R532" s="451"/>
      <c r="S532" s="454"/>
      <c r="T532" s="455"/>
      <c r="U532" s="455"/>
      <c r="V532" s="451"/>
      <c r="W532" s="451"/>
      <c r="X532" s="456"/>
      <c r="Y532" s="456"/>
      <c r="Z532" s="456"/>
      <c r="AA532" s="456"/>
      <c r="AB532" s="456"/>
      <c r="AC532" s="456"/>
      <c r="AD532" s="456"/>
      <c r="AE532" s="456"/>
      <c r="AF532" s="456"/>
      <c r="AG532" s="456"/>
      <c r="AH532" s="456"/>
      <c r="AI532" s="2"/>
      <c r="AJ532" s="2"/>
      <c r="AK532" s="2"/>
      <c r="AL532" s="2"/>
      <c r="AM532" s="2"/>
      <c r="AN532" s="2"/>
    </row>
    <row r="533" spans="1:40">
      <c r="A533" s="471"/>
      <c r="B533" s="471"/>
      <c r="C533" s="471"/>
      <c r="D533" s="471"/>
      <c r="E533" s="451"/>
      <c r="F533" s="451"/>
      <c r="G533" s="451"/>
      <c r="H533" s="452"/>
      <c r="I533" s="452"/>
      <c r="J533" s="452"/>
      <c r="K533" s="452"/>
      <c r="L533" s="453"/>
      <c r="M533" s="453"/>
      <c r="N533" s="453"/>
      <c r="O533" s="453"/>
      <c r="P533" s="454"/>
      <c r="Q533" s="454"/>
      <c r="R533" s="451"/>
      <c r="S533" s="454"/>
      <c r="T533" s="455"/>
      <c r="U533" s="455"/>
      <c r="V533" s="451"/>
      <c r="W533" s="451"/>
      <c r="X533" s="456"/>
      <c r="Y533" s="456"/>
      <c r="Z533" s="456"/>
      <c r="AA533" s="456"/>
      <c r="AB533" s="456"/>
      <c r="AC533" s="456"/>
      <c r="AD533" s="456"/>
      <c r="AE533" s="456"/>
      <c r="AF533" s="456"/>
      <c r="AG533" s="456"/>
      <c r="AH533" s="456"/>
      <c r="AI533" s="2"/>
      <c r="AJ533" s="2"/>
      <c r="AK533" s="2"/>
      <c r="AL533" s="2"/>
      <c r="AM533" s="2"/>
      <c r="AN533" s="2"/>
    </row>
    <row r="534" spans="1:40">
      <c r="A534" s="471"/>
      <c r="B534" s="471"/>
      <c r="C534" s="471"/>
      <c r="D534" s="471"/>
      <c r="E534" s="451"/>
      <c r="F534" s="451"/>
      <c r="G534" s="451"/>
      <c r="H534" s="452"/>
      <c r="I534" s="452"/>
      <c r="J534" s="452"/>
      <c r="K534" s="452"/>
      <c r="L534" s="453"/>
      <c r="M534" s="453"/>
      <c r="N534" s="453"/>
      <c r="O534" s="453"/>
      <c r="P534" s="454"/>
      <c r="Q534" s="454"/>
      <c r="R534" s="451"/>
      <c r="S534" s="454"/>
      <c r="T534" s="455"/>
      <c r="U534" s="455"/>
      <c r="V534" s="451"/>
      <c r="W534" s="451"/>
      <c r="X534" s="456"/>
      <c r="Y534" s="456"/>
      <c r="Z534" s="456"/>
      <c r="AA534" s="456"/>
      <c r="AB534" s="456"/>
      <c r="AC534" s="456"/>
      <c r="AD534" s="456"/>
      <c r="AE534" s="456"/>
      <c r="AF534" s="456"/>
      <c r="AG534" s="456"/>
      <c r="AH534" s="456"/>
      <c r="AI534" s="2"/>
      <c r="AJ534" s="2"/>
      <c r="AK534" s="2"/>
      <c r="AL534" s="2"/>
      <c r="AM534" s="2"/>
      <c r="AN534" s="2"/>
    </row>
    <row r="535" spans="1:40">
      <c r="A535" s="471"/>
      <c r="B535" s="471"/>
      <c r="C535" s="471"/>
      <c r="D535" s="471"/>
      <c r="E535" s="451"/>
      <c r="F535" s="451"/>
      <c r="G535" s="451"/>
      <c r="H535" s="452"/>
      <c r="I535" s="452"/>
      <c r="J535" s="452"/>
      <c r="K535" s="452"/>
      <c r="L535" s="453"/>
      <c r="M535" s="453"/>
      <c r="N535" s="453"/>
      <c r="O535" s="453"/>
      <c r="P535" s="454"/>
      <c r="Q535" s="454"/>
      <c r="R535" s="451"/>
      <c r="S535" s="454"/>
      <c r="T535" s="455"/>
      <c r="U535" s="455"/>
      <c r="V535" s="451"/>
      <c r="W535" s="451"/>
      <c r="X535" s="456"/>
      <c r="Y535" s="456"/>
      <c r="Z535" s="456"/>
      <c r="AA535" s="456"/>
      <c r="AB535" s="456"/>
      <c r="AC535" s="456"/>
      <c r="AD535" s="456"/>
      <c r="AE535" s="456"/>
      <c r="AF535" s="456"/>
      <c r="AG535" s="456"/>
      <c r="AH535" s="456"/>
      <c r="AI535" s="2"/>
      <c r="AJ535" s="2"/>
      <c r="AK535" s="2"/>
      <c r="AL535" s="2"/>
      <c r="AM535" s="2"/>
      <c r="AN535" s="2"/>
    </row>
    <row r="536" spans="1:40">
      <c r="A536" s="471"/>
      <c r="B536" s="471"/>
      <c r="C536" s="471"/>
      <c r="D536" s="471"/>
      <c r="E536" s="451"/>
      <c r="F536" s="451"/>
      <c r="G536" s="451"/>
      <c r="H536" s="452"/>
      <c r="I536" s="452"/>
      <c r="J536" s="452"/>
      <c r="K536" s="452"/>
      <c r="L536" s="453"/>
      <c r="M536" s="453"/>
      <c r="N536" s="453"/>
      <c r="O536" s="453"/>
      <c r="P536" s="454"/>
      <c r="Q536" s="454"/>
      <c r="R536" s="451"/>
      <c r="S536" s="454"/>
      <c r="T536" s="455"/>
      <c r="U536" s="455"/>
      <c r="V536" s="451"/>
      <c r="W536" s="451"/>
      <c r="X536" s="456"/>
      <c r="Y536" s="456"/>
      <c r="Z536" s="456"/>
      <c r="AA536" s="456"/>
      <c r="AB536" s="456"/>
      <c r="AC536" s="456"/>
      <c r="AD536" s="456"/>
      <c r="AE536" s="456"/>
      <c r="AF536" s="456"/>
      <c r="AG536" s="456"/>
      <c r="AH536" s="456"/>
      <c r="AI536" s="2"/>
      <c r="AJ536" s="2"/>
      <c r="AK536" s="2"/>
      <c r="AL536" s="2"/>
      <c r="AM536" s="2"/>
      <c r="AN536" s="2"/>
    </row>
    <row r="537" spans="1:40">
      <c r="A537" s="471"/>
      <c r="B537" s="471"/>
      <c r="C537" s="471"/>
      <c r="D537" s="471"/>
      <c r="E537" s="451"/>
      <c r="F537" s="451"/>
      <c r="G537" s="451"/>
      <c r="H537" s="452"/>
      <c r="I537" s="452"/>
      <c r="J537" s="452"/>
      <c r="K537" s="452"/>
      <c r="L537" s="453"/>
      <c r="M537" s="453"/>
      <c r="N537" s="453"/>
      <c r="O537" s="453"/>
      <c r="P537" s="454"/>
      <c r="Q537" s="454"/>
      <c r="R537" s="451"/>
      <c r="S537" s="454"/>
      <c r="T537" s="455"/>
      <c r="U537" s="455"/>
      <c r="V537" s="451"/>
      <c r="W537" s="451"/>
      <c r="X537" s="456"/>
      <c r="Y537" s="456"/>
      <c r="Z537" s="456"/>
      <c r="AA537" s="456"/>
      <c r="AB537" s="456"/>
      <c r="AC537" s="456"/>
      <c r="AD537" s="456"/>
      <c r="AE537" s="456"/>
      <c r="AF537" s="456"/>
      <c r="AG537" s="456"/>
      <c r="AH537" s="456"/>
      <c r="AI537" s="2"/>
      <c r="AJ537" s="2"/>
      <c r="AK537" s="2"/>
      <c r="AL537" s="2"/>
      <c r="AM537" s="2"/>
      <c r="AN537" s="2"/>
    </row>
    <row r="538" spans="1:40">
      <c r="A538" s="471"/>
      <c r="B538" s="471"/>
      <c r="C538" s="471"/>
      <c r="D538" s="471"/>
      <c r="E538" s="451"/>
      <c r="F538" s="451"/>
      <c r="G538" s="451"/>
      <c r="H538" s="452"/>
      <c r="I538" s="452"/>
      <c r="J538" s="452"/>
      <c r="K538" s="452"/>
      <c r="L538" s="453"/>
      <c r="M538" s="453"/>
      <c r="N538" s="453"/>
      <c r="O538" s="453"/>
      <c r="P538" s="454"/>
      <c r="Q538" s="454"/>
      <c r="R538" s="451"/>
      <c r="S538" s="454"/>
      <c r="T538" s="455"/>
      <c r="U538" s="455"/>
      <c r="V538" s="451"/>
      <c r="W538" s="451"/>
      <c r="X538" s="456"/>
      <c r="Y538" s="456"/>
      <c r="Z538" s="456"/>
      <c r="AA538" s="456"/>
      <c r="AB538" s="456"/>
      <c r="AC538" s="456"/>
      <c r="AD538" s="456"/>
      <c r="AE538" s="456"/>
      <c r="AF538" s="456"/>
      <c r="AG538" s="456"/>
      <c r="AH538" s="456"/>
      <c r="AI538" s="2"/>
      <c r="AJ538" s="2"/>
      <c r="AK538" s="2"/>
      <c r="AL538" s="2"/>
      <c r="AM538" s="2"/>
      <c r="AN538" s="2"/>
    </row>
    <row r="539" spans="1:40">
      <c r="A539" s="471"/>
      <c r="B539" s="471"/>
      <c r="C539" s="471"/>
      <c r="D539" s="471"/>
      <c r="E539" s="451"/>
      <c r="F539" s="451"/>
      <c r="G539" s="451"/>
      <c r="H539" s="452"/>
      <c r="I539" s="452"/>
      <c r="J539" s="452"/>
      <c r="K539" s="452"/>
      <c r="L539" s="453"/>
      <c r="M539" s="453"/>
      <c r="N539" s="453"/>
      <c r="O539" s="453"/>
      <c r="P539" s="454"/>
      <c r="Q539" s="454"/>
      <c r="R539" s="451"/>
      <c r="S539" s="454"/>
      <c r="T539" s="455"/>
      <c r="U539" s="455"/>
      <c r="V539" s="451"/>
      <c r="W539" s="451"/>
      <c r="X539" s="456"/>
      <c r="Y539" s="456"/>
      <c r="Z539" s="456"/>
      <c r="AA539" s="456"/>
      <c r="AB539" s="456"/>
      <c r="AC539" s="456"/>
      <c r="AD539" s="456"/>
      <c r="AE539" s="456"/>
      <c r="AF539" s="456"/>
      <c r="AG539" s="456"/>
      <c r="AH539" s="456"/>
      <c r="AI539" s="2"/>
      <c r="AJ539" s="2"/>
      <c r="AK539" s="2"/>
      <c r="AL539" s="2"/>
      <c r="AM539" s="2"/>
      <c r="AN539" s="2"/>
    </row>
    <row r="540" spans="1:40">
      <c r="A540" s="471"/>
      <c r="B540" s="471"/>
      <c r="C540" s="471"/>
      <c r="D540" s="471"/>
      <c r="E540" s="451"/>
      <c r="F540" s="451"/>
      <c r="G540" s="451"/>
      <c r="H540" s="452"/>
      <c r="I540" s="452"/>
      <c r="J540" s="452"/>
      <c r="K540" s="452"/>
      <c r="L540" s="453"/>
      <c r="M540" s="453"/>
      <c r="N540" s="453"/>
      <c r="O540" s="453"/>
      <c r="P540" s="454"/>
      <c r="Q540" s="454"/>
      <c r="R540" s="451"/>
      <c r="S540" s="454"/>
      <c r="T540" s="455"/>
      <c r="U540" s="455"/>
      <c r="V540" s="451"/>
      <c r="W540" s="451"/>
      <c r="X540" s="456"/>
      <c r="Y540" s="456"/>
      <c r="Z540" s="456"/>
      <c r="AA540" s="456"/>
      <c r="AB540" s="456"/>
      <c r="AC540" s="456"/>
      <c r="AD540" s="456"/>
      <c r="AE540" s="456"/>
      <c r="AF540" s="456"/>
      <c r="AG540" s="456"/>
      <c r="AH540" s="456"/>
      <c r="AI540" s="2"/>
      <c r="AJ540" s="2"/>
      <c r="AK540" s="2"/>
      <c r="AL540" s="2"/>
      <c r="AM540" s="2"/>
      <c r="AN540" s="2"/>
    </row>
    <row r="541" spans="1:40">
      <c r="A541" s="471"/>
      <c r="B541" s="471"/>
      <c r="C541" s="471"/>
      <c r="D541" s="471"/>
      <c r="E541" s="451"/>
      <c r="F541" s="451"/>
      <c r="G541" s="451"/>
      <c r="H541" s="452"/>
      <c r="I541" s="452"/>
      <c r="J541" s="452"/>
      <c r="K541" s="452"/>
      <c r="L541" s="453"/>
      <c r="M541" s="453"/>
      <c r="N541" s="453"/>
      <c r="O541" s="453"/>
      <c r="P541" s="454"/>
      <c r="Q541" s="454"/>
      <c r="R541" s="451"/>
      <c r="S541" s="454"/>
      <c r="T541" s="455"/>
      <c r="U541" s="455"/>
      <c r="V541" s="451"/>
      <c r="W541" s="451"/>
      <c r="X541" s="456"/>
      <c r="Y541" s="456"/>
      <c r="Z541" s="456"/>
      <c r="AA541" s="456"/>
      <c r="AB541" s="456"/>
      <c r="AC541" s="456"/>
      <c r="AD541" s="456"/>
      <c r="AE541" s="456"/>
      <c r="AF541" s="456"/>
      <c r="AG541" s="456"/>
      <c r="AH541" s="456"/>
      <c r="AI541" s="2"/>
      <c r="AJ541" s="2"/>
      <c r="AK541" s="2"/>
      <c r="AL541" s="2"/>
      <c r="AM541" s="2"/>
      <c r="AN541" s="2"/>
    </row>
    <row r="542" spans="1:40">
      <c r="A542" s="471"/>
      <c r="B542" s="471"/>
      <c r="C542" s="471"/>
      <c r="D542" s="471"/>
      <c r="E542" s="451"/>
      <c r="F542" s="451"/>
      <c r="G542" s="451"/>
      <c r="H542" s="452"/>
      <c r="I542" s="452"/>
      <c r="J542" s="452"/>
      <c r="K542" s="452"/>
      <c r="L542" s="453"/>
      <c r="M542" s="453"/>
      <c r="N542" s="453"/>
      <c r="O542" s="453"/>
      <c r="P542" s="454"/>
      <c r="Q542" s="454"/>
      <c r="R542" s="451"/>
      <c r="S542" s="454"/>
      <c r="T542" s="455"/>
      <c r="U542" s="455"/>
      <c r="V542" s="451"/>
      <c r="W542" s="451"/>
      <c r="X542" s="456"/>
      <c r="Y542" s="456"/>
      <c r="Z542" s="456"/>
      <c r="AA542" s="456"/>
      <c r="AB542" s="456"/>
      <c r="AC542" s="456"/>
      <c r="AD542" s="456"/>
      <c r="AE542" s="456"/>
      <c r="AF542" s="456"/>
      <c r="AG542" s="456"/>
      <c r="AH542" s="456"/>
      <c r="AI542" s="2"/>
      <c r="AJ542" s="2"/>
      <c r="AK542" s="2"/>
      <c r="AL542" s="2"/>
      <c r="AM542" s="2"/>
      <c r="AN542" s="2"/>
    </row>
    <row r="543" spans="1:40">
      <c r="A543" s="471"/>
      <c r="B543" s="471"/>
      <c r="C543" s="471"/>
      <c r="D543" s="471"/>
      <c r="E543" s="451"/>
      <c r="F543" s="451"/>
      <c r="G543" s="451"/>
      <c r="H543" s="452"/>
      <c r="I543" s="452"/>
      <c r="J543" s="452"/>
      <c r="K543" s="452"/>
      <c r="L543" s="453"/>
      <c r="M543" s="453"/>
      <c r="N543" s="453"/>
      <c r="O543" s="453"/>
      <c r="P543" s="454"/>
      <c r="Q543" s="454"/>
      <c r="R543" s="451"/>
      <c r="S543" s="454"/>
      <c r="T543" s="455"/>
      <c r="U543" s="455"/>
      <c r="V543" s="451"/>
      <c r="W543" s="451"/>
      <c r="X543" s="456"/>
      <c r="Y543" s="456"/>
      <c r="Z543" s="456"/>
      <c r="AA543" s="456"/>
      <c r="AB543" s="456"/>
      <c r="AC543" s="456"/>
      <c r="AD543" s="456"/>
      <c r="AE543" s="456"/>
      <c r="AF543" s="456"/>
      <c r="AG543" s="456"/>
      <c r="AH543" s="456"/>
      <c r="AI543" s="2"/>
      <c r="AJ543" s="2"/>
      <c r="AK543" s="2"/>
      <c r="AL543" s="2"/>
      <c r="AM543" s="2"/>
      <c r="AN543" s="2"/>
    </row>
    <row r="544" spans="1:40">
      <c r="A544" s="471"/>
      <c r="B544" s="471"/>
      <c r="C544" s="471"/>
      <c r="D544" s="471"/>
      <c r="E544" s="451"/>
      <c r="F544" s="451"/>
      <c r="G544" s="451"/>
      <c r="H544" s="452"/>
      <c r="I544" s="452"/>
      <c r="J544" s="452"/>
      <c r="K544" s="452"/>
      <c r="L544" s="453"/>
      <c r="M544" s="453"/>
      <c r="N544" s="453"/>
      <c r="O544" s="453"/>
      <c r="P544" s="454"/>
      <c r="Q544" s="454"/>
      <c r="R544" s="451"/>
      <c r="S544" s="454"/>
      <c r="T544" s="455"/>
      <c r="U544" s="455"/>
      <c r="V544" s="451"/>
      <c r="W544" s="451"/>
      <c r="X544" s="456"/>
      <c r="Y544" s="456"/>
      <c r="Z544" s="456"/>
      <c r="AA544" s="456"/>
      <c r="AB544" s="456"/>
      <c r="AC544" s="456"/>
      <c r="AD544" s="456"/>
      <c r="AE544" s="456"/>
      <c r="AF544" s="456"/>
      <c r="AG544" s="456"/>
      <c r="AH544" s="456"/>
      <c r="AI544" s="2"/>
      <c r="AJ544" s="2"/>
      <c r="AK544" s="2"/>
      <c r="AL544" s="2"/>
      <c r="AM544" s="2"/>
      <c r="AN544" s="2"/>
    </row>
    <row r="545" spans="1:40">
      <c r="A545" s="471"/>
      <c r="B545" s="471"/>
      <c r="C545" s="471"/>
      <c r="D545" s="471"/>
      <c r="E545" s="451"/>
      <c r="F545" s="451"/>
      <c r="G545" s="451"/>
      <c r="H545" s="452"/>
      <c r="I545" s="452"/>
      <c r="J545" s="452"/>
      <c r="K545" s="452"/>
      <c r="L545" s="453"/>
      <c r="M545" s="453"/>
      <c r="N545" s="453"/>
      <c r="O545" s="453"/>
      <c r="P545" s="454"/>
      <c r="Q545" s="454"/>
      <c r="R545" s="451"/>
      <c r="S545" s="454"/>
      <c r="T545" s="455"/>
      <c r="U545" s="455"/>
      <c r="V545" s="451"/>
      <c r="W545" s="451"/>
      <c r="X545" s="456"/>
      <c r="Y545" s="456"/>
      <c r="Z545" s="456"/>
      <c r="AA545" s="456"/>
      <c r="AB545" s="456"/>
      <c r="AC545" s="456"/>
      <c r="AD545" s="456"/>
      <c r="AE545" s="456"/>
      <c r="AF545" s="456"/>
      <c r="AG545" s="456"/>
      <c r="AH545" s="456"/>
      <c r="AI545" s="2"/>
      <c r="AJ545" s="2"/>
      <c r="AK545" s="2"/>
      <c r="AL545" s="2"/>
      <c r="AM545" s="2"/>
      <c r="AN545" s="2"/>
    </row>
    <row r="546" spans="1:40">
      <c r="A546" s="471"/>
      <c r="B546" s="471"/>
      <c r="C546" s="471"/>
      <c r="D546" s="471"/>
      <c r="E546" s="451"/>
      <c r="F546" s="451"/>
      <c r="G546" s="451"/>
      <c r="H546" s="452"/>
      <c r="I546" s="452"/>
      <c r="J546" s="452"/>
      <c r="K546" s="452"/>
      <c r="L546" s="453"/>
      <c r="M546" s="453"/>
      <c r="N546" s="453"/>
      <c r="O546" s="453"/>
      <c r="P546" s="454"/>
      <c r="Q546" s="454"/>
      <c r="R546" s="451"/>
      <c r="S546" s="454"/>
      <c r="T546" s="455"/>
      <c r="U546" s="455"/>
      <c r="V546" s="451"/>
      <c r="W546" s="451"/>
      <c r="X546" s="456"/>
      <c r="Y546" s="456"/>
      <c r="Z546" s="456"/>
      <c r="AA546" s="456"/>
      <c r="AB546" s="456"/>
      <c r="AC546" s="456"/>
      <c r="AD546" s="456"/>
      <c r="AE546" s="456"/>
      <c r="AF546" s="456"/>
      <c r="AG546" s="456"/>
      <c r="AH546" s="456"/>
      <c r="AI546" s="2"/>
      <c r="AJ546" s="2"/>
      <c r="AK546" s="2"/>
      <c r="AL546" s="2"/>
      <c r="AM546" s="2"/>
      <c r="AN546" s="2"/>
    </row>
    <row r="547" spans="1:40">
      <c r="A547" s="471"/>
      <c r="B547" s="471"/>
      <c r="C547" s="471"/>
      <c r="D547" s="471"/>
      <c r="E547" s="451"/>
      <c r="F547" s="451"/>
      <c r="G547" s="451"/>
      <c r="H547" s="452"/>
      <c r="I547" s="452"/>
      <c r="J547" s="452"/>
      <c r="K547" s="452"/>
      <c r="L547" s="453"/>
      <c r="M547" s="453"/>
      <c r="N547" s="453"/>
      <c r="O547" s="453"/>
      <c r="P547" s="454"/>
      <c r="Q547" s="454"/>
      <c r="R547" s="451"/>
      <c r="S547" s="454"/>
      <c r="T547" s="455"/>
      <c r="U547" s="455"/>
      <c r="V547" s="451"/>
      <c r="W547" s="451"/>
      <c r="X547" s="456"/>
      <c r="Y547" s="456"/>
      <c r="Z547" s="456"/>
      <c r="AA547" s="456"/>
      <c r="AB547" s="456"/>
      <c r="AC547" s="456"/>
      <c r="AD547" s="456"/>
      <c r="AE547" s="456"/>
      <c r="AF547" s="456"/>
      <c r="AG547" s="456"/>
      <c r="AH547" s="456"/>
      <c r="AI547" s="2"/>
      <c r="AJ547" s="2"/>
      <c r="AK547" s="2"/>
      <c r="AL547" s="2"/>
      <c r="AM547" s="2"/>
      <c r="AN547" s="2"/>
    </row>
    <row r="548" spans="1:40">
      <c r="A548" s="471"/>
      <c r="B548" s="471"/>
      <c r="C548" s="471"/>
      <c r="D548" s="471"/>
      <c r="E548" s="451"/>
      <c r="F548" s="451"/>
      <c r="G548" s="451"/>
      <c r="H548" s="452"/>
      <c r="I548" s="452"/>
      <c r="J548" s="452"/>
      <c r="K548" s="452"/>
      <c r="L548" s="453"/>
      <c r="M548" s="453"/>
      <c r="N548" s="453"/>
      <c r="O548" s="453"/>
      <c r="P548" s="454"/>
      <c r="Q548" s="454"/>
      <c r="R548" s="451"/>
      <c r="S548" s="454"/>
      <c r="T548" s="455"/>
      <c r="U548" s="455"/>
      <c r="V548" s="451"/>
      <c r="W548" s="451"/>
      <c r="X548" s="456"/>
      <c r="Y548" s="456"/>
      <c r="Z548" s="456"/>
      <c r="AA548" s="456"/>
      <c r="AB548" s="456"/>
      <c r="AC548" s="456"/>
      <c r="AD548" s="456"/>
      <c r="AE548" s="456"/>
      <c r="AF548" s="456"/>
      <c r="AG548" s="456"/>
      <c r="AH548" s="456"/>
      <c r="AI548" s="2"/>
      <c r="AJ548" s="2"/>
      <c r="AK548" s="2"/>
      <c r="AL548" s="2"/>
      <c r="AM548" s="2"/>
      <c r="AN548" s="2"/>
    </row>
    <row r="549" spans="1:40">
      <c r="A549" s="471"/>
      <c r="B549" s="471"/>
      <c r="C549" s="471"/>
      <c r="D549" s="471"/>
      <c r="E549" s="451"/>
      <c r="F549" s="451"/>
      <c r="G549" s="451"/>
      <c r="H549" s="452"/>
      <c r="I549" s="452"/>
      <c r="J549" s="452"/>
      <c r="K549" s="452"/>
      <c r="L549" s="453"/>
      <c r="M549" s="453"/>
      <c r="N549" s="453"/>
      <c r="O549" s="453"/>
      <c r="P549" s="454"/>
      <c r="Q549" s="454"/>
      <c r="R549" s="451"/>
      <c r="S549" s="454"/>
      <c r="T549" s="455"/>
      <c r="U549" s="455"/>
      <c r="V549" s="451"/>
      <c r="W549" s="451"/>
      <c r="X549" s="456"/>
      <c r="Y549" s="456"/>
      <c r="Z549" s="456"/>
      <c r="AA549" s="456"/>
      <c r="AB549" s="456"/>
      <c r="AC549" s="456"/>
      <c r="AD549" s="456"/>
      <c r="AE549" s="456"/>
      <c r="AF549" s="456"/>
      <c r="AG549" s="456"/>
      <c r="AH549" s="456"/>
      <c r="AI549" s="2"/>
      <c r="AJ549" s="2"/>
      <c r="AK549" s="2"/>
      <c r="AL549" s="2"/>
      <c r="AM549" s="2"/>
      <c r="AN549" s="2"/>
    </row>
    <row r="550" spans="1:40">
      <c r="A550" s="471"/>
      <c r="B550" s="471"/>
      <c r="C550" s="471"/>
      <c r="D550" s="471"/>
      <c r="E550" s="451"/>
      <c r="F550" s="451"/>
      <c r="G550" s="451"/>
      <c r="H550" s="452"/>
      <c r="I550" s="452"/>
      <c r="J550" s="452"/>
      <c r="K550" s="452"/>
      <c r="L550" s="453"/>
      <c r="M550" s="453"/>
      <c r="N550" s="453"/>
      <c r="O550" s="453"/>
      <c r="P550" s="454"/>
      <c r="Q550" s="454"/>
      <c r="R550" s="451"/>
      <c r="S550" s="454"/>
      <c r="T550" s="455"/>
      <c r="U550" s="455"/>
      <c r="V550" s="451"/>
      <c r="W550" s="451"/>
      <c r="X550" s="456"/>
      <c r="Y550" s="456"/>
      <c r="Z550" s="456"/>
      <c r="AA550" s="456"/>
      <c r="AB550" s="456"/>
      <c r="AC550" s="456"/>
      <c r="AD550" s="456"/>
      <c r="AE550" s="456"/>
      <c r="AF550" s="456"/>
      <c r="AG550" s="456"/>
      <c r="AH550" s="456"/>
      <c r="AI550" s="2"/>
      <c r="AJ550" s="2"/>
      <c r="AK550" s="2"/>
      <c r="AL550" s="2"/>
      <c r="AM550" s="2"/>
      <c r="AN550" s="2"/>
    </row>
    <row r="551" spans="1:40">
      <c r="A551" s="471"/>
      <c r="B551" s="471"/>
      <c r="C551" s="471"/>
      <c r="D551" s="471"/>
      <c r="E551" s="451"/>
      <c r="F551" s="451"/>
      <c r="G551" s="451"/>
      <c r="H551" s="452"/>
      <c r="I551" s="452"/>
      <c r="J551" s="452"/>
      <c r="K551" s="452"/>
      <c r="L551" s="453"/>
      <c r="M551" s="453"/>
      <c r="N551" s="453"/>
      <c r="O551" s="453"/>
      <c r="P551" s="454"/>
      <c r="Q551" s="454"/>
      <c r="R551" s="451"/>
      <c r="S551" s="454"/>
      <c r="T551" s="455"/>
      <c r="U551" s="455"/>
      <c r="V551" s="451"/>
      <c r="W551" s="451"/>
      <c r="X551" s="456"/>
      <c r="Y551" s="456"/>
      <c r="Z551" s="456"/>
      <c r="AA551" s="456"/>
      <c r="AB551" s="456"/>
      <c r="AC551" s="456"/>
      <c r="AD551" s="456"/>
      <c r="AE551" s="456"/>
      <c r="AF551" s="456"/>
      <c r="AG551" s="456"/>
      <c r="AH551" s="456"/>
      <c r="AI551" s="2"/>
      <c r="AJ551" s="2"/>
      <c r="AK551" s="2"/>
      <c r="AL551" s="2"/>
      <c r="AM551" s="2"/>
      <c r="AN551" s="2"/>
    </row>
    <row r="552" spans="1:40">
      <c r="A552" s="471"/>
      <c r="B552" s="471"/>
      <c r="C552" s="471"/>
      <c r="D552" s="471"/>
      <c r="E552" s="451"/>
      <c r="F552" s="451"/>
      <c r="G552" s="451"/>
      <c r="H552" s="452"/>
      <c r="I552" s="452"/>
      <c r="J552" s="452"/>
      <c r="K552" s="452"/>
      <c r="L552" s="453"/>
      <c r="M552" s="453"/>
      <c r="N552" s="453"/>
      <c r="O552" s="453"/>
      <c r="P552" s="454"/>
      <c r="Q552" s="454"/>
      <c r="R552" s="451"/>
      <c r="S552" s="454"/>
      <c r="T552" s="455"/>
      <c r="U552" s="455"/>
      <c r="V552" s="451"/>
      <c r="W552" s="451"/>
      <c r="X552" s="456"/>
      <c r="Y552" s="456"/>
      <c r="Z552" s="456"/>
      <c r="AA552" s="456"/>
      <c r="AB552" s="456"/>
      <c r="AC552" s="456"/>
      <c r="AD552" s="456"/>
      <c r="AE552" s="456"/>
      <c r="AF552" s="456"/>
      <c r="AG552" s="456"/>
      <c r="AH552" s="456"/>
      <c r="AI552" s="2"/>
      <c r="AJ552" s="2"/>
      <c r="AK552" s="2"/>
      <c r="AL552" s="2"/>
      <c r="AM552" s="2"/>
      <c r="AN552" s="2"/>
    </row>
    <row r="553" spans="1:40">
      <c r="A553" s="471"/>
      <c r="B553" s="471"/>
      <c r="C553" s="471"/>
      <c r="D553" s="471"/>
      <c r="E553" s="451"/>
      <c r="F553" s="451"/>
      <c r="G553" s="451"/>
      <c r="H553" s="452"/>
      <c r="I553" s="452"/>
      <c r="J553" s="452"/>
      <c r="K553" s="452"/>
      <c r="L553" s="453"/>
      <c r="M553" s="453"/>
      <c r="N553" s="453"/>
      <c r="O553" s="453"/>
      <c r="P553" s="454"/>
      <c r="Q553" s="454"/>
      <c r="R553" s="451"/>
      <c r="S553" s="454"/>
      <c r="T553" s="455"/>
      <c r="U553" s="455"/>
      <c r="V553" s="451"/>
      <c r="W553" s="451"/>
      <c r="X553" s="456"/>
      <c r="Y553" s="456"/>
      <c r="Z553" s="456"/>
      <c r="AA553" s="456"/>
      <c r="AB553" s="456"/>
      <c r="AC553" s="456"/>
      <c r="AD553" s="456"/>
      <c r="AE553" s="456"/>
      <c r="AF553" s="456"/>
      <c r="AG553" s="456"/>
      <c r="AH553" s="456"/>
      <c r="AI553" s="2"/>
      <c r="AJ553" s="2"/>
      <c r="AK553" s="2"/>
      <c r="AL553" s="2"/>
      <c r="AM553" s="2"/>
      <c r="AN553" s="2"/>
    </row>
    <row r="554" spans="1:40">
      <c r="A554" s="471"/>
      <c r="B554" s="471"/>
      <c r="C554" s="471"/>
      <c r="D554" s="471"/>
      <c r="E554" s="451"/>
      <c r="F554" s="451"/>
      <c r="G554" s="451"/>
      <c r="H554" s="452"/>
      <c r="I554" s="452"/>
      <c r="J554" s="452"/>
      <c r="K554" s="452"/>
      <c r="L554" s="453"/>
      <c r="M554" s="453"/>
      <c r="N554" s="453"/>
      <c r="O554" s="453"/>
      <c r="P554" s="454"/>
      <c r="Q554" s="454"/>
      <c r="R554" s="451"/>
      <c r="S554" s="454"/>
      <c r="T554" s="455"/>
      <c r="U554" s="455"/>
      <c r="V554" s="451"/>
      <c r="W554" s="451"/>
      <c r="X554" s="456"/>
      <c r="Y554" s="456"/>
      <c r="Z554" s="456"/>
      <c r="AA554" s="456"/>
      <c r="AB554" s="456"/>
      <c r="AC554" s="456"/>
      <c r="AD554" s="456"/>
      <c r="AE554" s="456"/>
      <c r="AF554" s="456"/>
      <c r="AG554" s="456"/>
      <c r="AH554" s="456"/>
      <c r="AI554" s="2"/>
      <c r="AJ554" s="2"/>
      <c r="AK554" s="2"/>
      <c r="AL554" s="2"/>
      <c r="AM554" s="2"/>
      <c r="AN554" s="2"/>
    </row>
    <row r="555" spans="1:40">
      <c r="A555" s="471"/>
      <c r="B555" s="471"/>
      <c r="C555" s="471"/>
      <c r="D555" s="471"/>
      <c r="E555" s="451"/>
      <c r="F555" s="451"/>
      <c r="G555" s="451"/>
      <c r="H555" s="452"/>
      <c r="I555" s="452"/>
      <c r="J555" s="452"/>
      <c r="K555" s="452"/>
      <c r="L555" s="453"/>
      <c r="M555" s="453"/>
      <c r="N555" s="453"/>
      <c r="O555" s="453"/>
      <c r="P555" s="454"/>
      <c r="Q555" s="454"/>
      <c r="R555" s="451"/>
      <c r="S555" s="454"/>
      <c r="T555" s="455"/>
      <c r="U555" s="455"/>
      <c r="V555" s="451"/>
      <c r="W555" s="451"/>
      <c r="X555" s="456"/>
      <c r="Y555" s="456"/>
      <c r="Z555" s="456"/>
      <c r="AA555" s="456"/>
      <c r="AB555" s="456"/>
      <c r="AC555" s="456"/>
      <c r="AD555" s="456"/>
      <c r="AE555" s="456"/>
      <c r="AF555" s="456"/>
      <c r="AG555" s="456"/>
      <c r="AH555" s="456"/>
      <c r="AI555" s="2"/>
      <c r="AJ555" s="2"/>
      <c r="AK555" s="2"/>
      <c r="AL555" s="2"/>
      <c r="AM555" s="2"/>
      <c r="AN555" s="2"/>
    </row>
    <row r="556" spans="1:40">
      <c r="A556" s="471"/>
      <c r="B556" s="471"/>
      <c r="C556" s="471"/>
      <c r="D556" s="471"/>
      <c r="E556" s="451"/>
      <c r="F556" s="451"/>
      <c r="G556" s="451"/>
      <c r="H556" s="452"/>
      <c r="I556" s="452"/>
      <c r="J556" s="452"/>
      <c r="K556" s="452"/>
      <c r="L556" s="453"/>
      <c r="M556" s="453"/>
      <c r="N556" s="453"/>
      <c r="O556" s="453"/>
      <c r="P556" s="454"/>
      <c r="Q556" s="454"/>
      <c r="R556" s="451"/>
      <c r="S556" s="454"/>
      <c r="T556" s="455"/>
      <c r="U556" s="455"/>
      <c r="V556" s="451"/>
      <c r="W556" s="451"/>
      <c r="X556" s="456"/>
      <c r="Y556" s="456"/>
      <c r="Z556" s="456"/>
      <c r="AA556" s="456"/>
      <c r="AB556" s="456"/>
      <c r="AC556" s="456"/>
      <c r="AD556" s="456"/>
      <c r="AE556" s="456"/>
      <c r="AF556" s="456"/>
      <c r="AG556" s="456"/>
      <c r="AH556" s="456"/>
      <c r="AI556" s="2"/>
      <c r="AJ556" s="2"/>
      <c r="AK556" s="2"/>
      <c r="AL556" s="2"/>
      <c r="AM556" s="2"/>
      <c r="AN556" s="2"/>
    </row>
    <row r="557" spans="1:40">
      <c r="A557" s="471"/>
      <c r="B557" s="471"/>
      <c r="C557" s="471"/>
      <c r="D557" s="471"/>
      <c r="E557" s="451"/>
      <c r="F557" s="451"/>
      <c r="G557" s="451"/>
      <c r="H557" s="452"/>
      <c r="I557" s="452"/>
      <c r="J557" s="452"/>
      <c r="K557" s="452"/>
      <c r="L557" s="453"/>
      <c r="M557" s="453"/>
      <c r="N557" s="453"/>
      <c r="O557" s="453"/>
      <c r="P557" s="454"/>
      <c r="Q557" s="454"/>
      <c r="R557" s="451"/>
      <c r="S557" s="454"/>
      <c r="T557" s="455"/>
      <c r="U557" s="455"/>
      <c r="V557" s="451"/>
      <c r="W557" s="451"/>
      <c r="X557" s="456"/>
      <c r="Y557" s="456"/>
      <c r="Z557" s="456"/>
      <c r="AA557" s="456"/>
      <c r="AB557" s="456"/>
      <c r="AC557" s="456"/>
      <c r="AD557" s="456"/>
      <c r="AE557" s="456"/>
      <c r="AF557" s="456"/>
      <c r="AG557" s="456"/>
      <c r="AH557" s="456"/>
      <c r="AI557" s="2"/>
      <c r="AJ557" s="2"/>
      <c r="AK557" s="2"/>
      <c r="AL557" s="2"/>
      <c r="AM557" s="2"/>
      <c r="AN557" s="2"/>
    </row>
    <row r="558" spans="1:40">
      <c r="A558" s="471"/>
      <c r="B558" s="471"/>
      <c r="C558" s="471"/>
      <c r="D558" s="471"/>
      <c r="E558" s="451"/>
      <c r="F558" s="451"/>
      <c r="G558" s="451"/>
      <c r="H558" s="452"/>
      <c r="I558" s="452"/>
      <c r="J558" s="452"/>
      <c r="K558" s="452"/>
      <c r="L558" s="453"/>
      <c r="M558" s="453"/>
      <c r="N558" s="453"/>
      <c r="O558" s="453"/>
      <c r="P558" s="454"/>
      <c r="Q558" s="454"/>
      <c r="R558" s="451"/>
      <c r="S558" s="454"/>
      <c r="T558" s="455"/>
      <c r="U558" s="455"/>
      <c r="V558" s="451"/>
      <c r="W558" s="451"/>
      <c r="X558" s="456"/>
      <c r="Y558" s="456"/>
      <c r="Z558" s="456"/>
      <c r="AA558" s="456"/>
      <c r="AB558" s="456"/>
      <c r="AC558" s="456"/>
      <c r="AD558" s="456"/>
      <c r="AE558" s="456"/>
      <c r="AF558" s="456"/>
      <c r="AG558" s="456"/>
      <c r="AH558" s="456"/>
      <c r="AI558" s="2"/>
      <c r="AJ558" s="2"/>
      <c r="AK558" s="2"/>
      <c r="AL558" s="2"/>
      <c r="AM558" s="2"/>
      <c r="AN558" s="2"/>
    </row>
    <row r="559" spans="1:40">
      <c r="A559" s="471"/>
      <c r="B559" s="471"/>
      <c r="C559" s="471"/>
      <c r="D559" s="471"/>
      <c r="E559" s="451"/>
      <c r="F559" s="451"/>
      <c r="G559" s="451"/>
      <c r="H559" s="452"/>
      <c r="I559" s="452"/>
      <c r="J559" s="452"/>
      <c r="K559" s="452"/>
      <c r="L559" s="453"/>
      <c r="M559" s="453"/>
      <c r="N559" s="453"/>
      <c r="O559" s="453"/>
      <c r="P559" s="454"/>
      <c r="Q559" s="454"/>
      <c r="R559" s="451"/>
      <c r="S559" s="454"/>
      <c r="T559" s="455"/>
      <c r="U559" s="455"/>
      <c r="V559" s="451"/>
      <c r="W559" s="451"/>
      <c r="X559" s="456"/>
      <c r="Y559" s="456"/>
      <c r="Z559" s="456"/>
      <c r="AA559" s="456"/>
      <c r="AB559" s="456"/>
      <c r="AC559" s="456"/>
      <c r="AD559" s="456"/>
      <c r="AE559" s="456"/>
      <c r="AF559" s="456"/>
      <c r="AG559" s="456"/>
      <c r="AH559" s="456"/>
      <c r="AI559" s="2"/>
      <c r="AJ559" s="2"/>
      <c r="AK559" s="2"/>
      <c r="AL559" s="2"/>
      <c r="AM559" s="2"/>
      <c r="AN559" s="2"/>
    </row>
    <row r="560" spans="1:40">
      <c r="A560" s="471"/>
      <c r="B560" s="471"/>
      <c r="C560" s="471"/>
      <c r="D560" s="471"/>
      <c r="E560" s="451"/>
      <c r="F560" s="451"/>
      <c r="G560" s="451"/>
      <c r="H560" s="452"/>
      <c r="I560" s="452"/>
      <c r="J560" s="452"/>
      <c r="K560" s="452"/>
      <c r="L560" s="453"/>
      <c r="M560" s="453"/>
      <c r="N560" s="453"/>
      <c r="O560" s="453"/>
      <c r="P560" s="454"/>
      <c r="Q560" s="454"/>
      <c r="R560" s="451"/>
      <c r="S560" s="454"/>
      <c r="T560" s="455"/>
      <c r="U560" s="455"/>
      <c r="V560" s="451"/>
      <c r="W560" s="451"/>
      <c r="X560" s="456"/>
      <c r="Y560" s="456"/>
      <c r="Z560" s="456"/>
      <c r="AA560" s="456"/>
      <c r="AB560" s="456"/>
      <c r="AC560" s="456"/>
      <c r="AD560" s="456"/>
      <c r="AE560" s="456"/>
      <c r="AF560" s="456"/>
      <c r="AG560" s="456"/>
      <c r="AH560" s="456"/>
      <c r="AI560" s="2"/>
      <c r="AJ560" s="2"/>
      <c r="AK560" s="2"/>
      <c r="AL560" s="2"/>
      <c r="AM560" s="2"/>
      <c r="AN560" s="2"/>
    </row>
    <row r="561" spans="1:40">
      <c r="A561" s="471"/>
      <c r="B561" s="471"/>
      <c r="C561" s="471"/>
      <c r="D561" s="471"/>
      <c r="E561" s="451"/>
      <c r="F561" s="451"/>
      <c r="G561" s="451"/>
      <c r="H561" s="452"/>
      <c r="I561" s="452"/>
      <c r="J561" s="452"/>
      <c r="K561" s="452"/>
      <c r="L561" s="453"/>
      <c r="M561" s="453"/>
      <c r="N561" s="453"/>
      <c r="O561" s="453"/>
      <c r="P561" s="454"/>
      <c r="Q561" s="454"/>
      <c r="R561" s="451"/>
      <c r="S561" s="454"/>
      <c r="T561" s="455"/>
      <c r="U561" s="455"/>
      <c r="V561" s="451"/>
      <c r="W561" s="451"/>
      <c r="X561" s="456"/>
      <c r="Y561" s="456"/>
      <c r="Z561" s="456"/>
      <c r="AA561" s="456"/>
      <c r="AB561" s="456"/>
      <c r="AC561" s="456"/>
      <c r="AD561" s="456"/>
      <c r="AE561" s="456"/>
      <c r="AF561" s="456"/>
      <c r="AG561" s="456"/>
      <c r="AH561" s="456"/>
      <c r="AI561" s="2"/>
      <c r="AJ561" s="2"/>
      <c r="AK561" s="2"/>
      <c r="AL561" s="2"/>
      <c r="AM561" s="2"/>
      <c r="AN561" s="2"/>
    </row>
    <row r="562" spans="1:40">
      <c r="A562" s="471"/>
      <c r="B562" s="471"/>
      <c r="C562" s="471"/>
      <c r="D562" s="471"/>
      <c r="E562" s="451"/>
      <c r="F562" s="451"/>
      <c r="G562" s="451"/>
      <c r="H562" s="452"/>
      <c r="I562" s="452"/>
      <c r="J562" s="452"/>
      <c r="K562" s="452"/>
      <c r="L562" s="453"/>
      <c r="M562" s="453"/>
      <c r="N562" s="453"/>
      <c r="O562" s="453"/>
      <c r="P562" s="454"/>
      <c r="Q562" s="454"/>
      <c r="R562" s="451"/>
      <c r="S562" s="454"/>
      <c r="T562" s="455"/>
      <c r="U562" s="455"/>
      <c r="V562" s="451"/>
      <c r="W562" s="451"/>
      <c r="X562" s="456"/>
      <c r="Y562" s="456"/>
      <c r="Z562" s="456"/>
      <c r="AA562" s="456"/>
      <c r="AB562" s="456"/>
      <c r="AC562" s="456"/>
      <c r="AD562" s="456"/>
      <c r="AE562" s="456"/>
      <c r="AF562" s="456"/>
      <c r="AG562" s="456"/>
      <c r="AH562" s="456"/>
      <c r="AI562" s="2"/>
      <c r="AJ562" s="2"/>
      <c r="AK562" s="2"/>
      <c r="AL562" s="2"/>
      <c r="AM562" s="2"/>
      <c r="AN562" s="2"/>
    </row>
    <row r="563" spans="1:40">
      <c r="A563" s="471"/>
      <c r="B563" s="471"/>
      <c r="C563" s="471"/>
      <c r="D563" s="471"/>
      <c r="E563" s="451"/>
      <c r="F563" s="451"/>
      <c r="G563" s="451"/>
      <c r="H563" s="452"/>
      <c r="I563" s="452"/>
      <c r="J563" s="452"/>
      <c r="K563" s="452"/>
      <c r="L563" s="453"/>
      <c r="M563" s="453"/>
      <c r="N563" s="453"/>
      <c r="O563" s="453"/>
      <c r="P563" s="454"/>
      <c r="Q563" s="454"/>
      <c r="R563" s="451"/>
      <c r="S563" s="454"/>
      <c r="T563" s="455"/>
      <c r="U563" s="455"/>
      <c r="V563" s="451"/>
      <c r="W563" s="451"/>
      <c r="X563" s="456"/>
      <c r="Y563" s="456"/>
      <c r="Z563" s="456"/>
      <c r="AA563" s="456"/>
      <c r="AB563" s="456"/>
      <c r="AC563" s="456"/>
      <c r="AD563" s="456"/>
      <c r="AE563" s="456"/>
      <c r="AF563" s="456"/>
      <c r="AG563" s="456"/>
      <c r="AH563" s="456"/>
      <c r="AI563" s="2"/>
      <c r="AJ563" s="2"/>
      <c r="AK563" s="2"/>
      <c r="AL563" s="2"/>
      <c r="AM563" s="2"/>
      <c r="AN563" s="2"/>
    </row>
    <row r="564" spans="1:40">
      <c r="A564" s="471"/>
      <c r="B564" s="471"/>
      <c r="C564" s="471"/>
      <c r="D564" s="471"/>
      <c r="E564" s="451"/>
      <c r="F564" s="451"/>
      <c r="G564" s="451"/>
      <c r="H564" s="452"/>
      <c r="I564" s="452"/>
      <c r="J564" s="452"/>
      <c r="K564" s="452"/>
      <c r="L564" s="453"/>
      <c r="M564" s="453"/>
      <c r="N564" s="453"/>
      <c r="O564" s="453"/>
      <c r="P564" s="454"/>
      <c r="Q564" s="454"/>
      <c r="R564" s="451"/>
      <c r="S564" s="454"/>
      <c r="T564" s="455"/>
      <c r="U564" s="455"/>
      <c r="V564" s="451"/>
      <c r="W564" s="451"/>
      <c r="X564" s="456"/>
      <c r="Y564" s="456"/>
      <c r="Z564" s="456"/>
      <c r="AA564" s="456"/>
      <c r="AB564" s="456"/>
      <c r="AC564" s="456"/>
      <c r="AD564" s="456"/>
      <c r="AE564" s="456"/>
      <c r="AF564" s="456"/>
      <c r="AG564" s="456"/>
      <c r="AH564" s="456"/>
      <c r="AI564" s="2"/>
      <c r="AJ564" s="2"/>
      <c r="AK564" s="2"/>
      <c r="AL564" s="2"/>
      <c r="AM564" s="2"/>
      <c r="AN564" s="2"/>
    </row>
    <row r="565" spans="1:40">
      <c r="A565" s="471"/>
      <c r="B565" s="471"/>
      <c r="C565" s="471"/>
      <c r="D565" s="471"/>
      <c r="E565" s="451"/>
      <c r="F565" s="451"/>
      <c r="G565" s="451"/>
      <c r="H565" s="452"/>
      <c r="I565" s="452"/>
      <c r="J565" s="452"/>
      <c r="K565" s="452"/>
      <c r="L565" s="453"/>
      <c r="M565" s="453"/>
      <c r="N565" s="453"/>
      <c r="O565" s="453"/>
      <c r="P565" s="454"/>
      <c r="Q565" s="454"/>
      <c r="R565" s="451"/>
      <c r="S565" s="454"/>
      <c r="T565" s="455"/>
      <c r="U565" s="455"/>
      <c r="V565" s="451"/>
      <c r="W565" s="451"/>
      <c r="X565" s="456"/>
      <c r="Y565" s="456"/>
      <c r="Z565" s="456"/>
      <c r="AA565" s="456"/>
      <c r="AB565" s="456"/>
      <c r="AC565" s="456"/>
      <c r="AD565" s="456"/>
      <c r="AE565" s="456"/>
      <c r="AF565" s="456"/>
      <c r="AG565" s="456"/>
      <c r="AH565" s="456"/>
      <c r="AI565" s="2"/>
      <c r="AJ565" s="2"/>
      <c r="AK565" s="2"/>
      <c r="AL565" s="2"/>
      <c r="AM565" s="2"/>
      <c r="AN565" s="2"/>
    </row>
    <row r="566" spans="1:40">
      <c r="A566" s="471"/>
      <c r="B566" s="471"/>
      <c r="C566" s="471"/>
      <c r="D566" s="471"/>
      <c r="E566" s="451"/>
      <c r="F566" s="451"/>
      <c r="G566" s="451"/>
      <c r="H566" s="452"/>
      <c r="I566" s="452"/>
      <c r="J566" s="452"/>
      <c r="K566" s="452"/>
      <c r="L566" s="453"/>
      <c r="M566" s="453"/>
      <c r="N566" s="453"/>
      <c r="O566" s="453"/>
      <c r="P566" s="454"/>
      <c r="Q566" s="454"/>
      <c r="R566" s="451"/>
      <c r="S566" s="454"/>
      <c r="T566" s="455"/>
      <c r="U566" s="455"/>
      <c r="V566" s="451"/>
      <c r="W566" s="451"/>
      <c r="X566" s="456"/>
      <c r="Y566" s="456"/>
      <c r="Z566" s="456"/>
      <c r="AA566" s="456"/>
      <c r="AB566" s="456"/>
      <c r="AC566" s="456"/>
      <c r="AD566" s="456"/>
      <c r="AE566" s="456"/>
      <c r="AF566" s="456"/>
      <c r="AG566" s="456"/>
      <c r="AH566" s="456"/>
      <c r="AI566" s="2"/>
      <c r="AJ566" s="2"/>
      <c r="AK566" s="2"/>
      <c r="AL566" s="2"/>
      <c r="AM566" s="2"/>
      <c r="AN566" s="2"/>
    </row>
    <row r="567" spans="1:40">
      <c r="A567" s="471"/>
      <c r="B567" s="471"/>
      <c r="C567" s="471"/>
      <c r="D567" s="471"/>
      <c r="E567" s="451"/>
      <c r="F567" s="451"/>
      <c r="G567" s="451"/>
      <c r="H567" s="452"/>
      <c r="I567" s="452"/>
      <c r="J567" s="452"/>
      <c r="K567" s="452"/>
      <c r="L567" s="453"/>
      <c r="M567" s="453"/>
      <c r="N567" s="453"/>
      <c r="O567" s="453"/>
      <c r="P567" s="454"/>
      <c r="Q567" s="454"/>
      <c r="R567" s="451"/>
      <c r="S567" s="454"/>
      <c r="T567" s="455"/>
      <c r="U567" s="455"/>
      <c r="V567" s="451"/>
      <c r="W567" s="451"/>
      <c r="X567" s="456"/>
      <c r="Y567" s="456"/>
      <c r="Z567" s="456"/>
      <c r="AA567" s="456"/>
      <c r="AB567" s="456"/>
      <c r="AC567" s="456"/>
      <c r="AD567" s="456"/>
      <c r="AE567" s="456"/>
      <c r="AF567" s="456"/>
      <c r="AG567" s="456"/>
      <c r="AH567" s="456"/>
      <c r="AI567" s="2"/>
      <c r="AJ567" s="2"/>
      <c r="AK567" s="2"/>
      <c r="AL567" s="2"/>
      <c r="AM567" s="2"/>
      <c r="AN567" s="2"/>
    </row>
    <row r="568" spans="1:40">
      <c r="A568" s="471"/>
      <c r="B568" s="471"/>
      <c r="C568" s="471"/>
      <c r="D568" s="471"/>
      <c r="E568" s="451"/>
      <c r="F568" s="451"/>
      <c r="G568" s="451"/>
      <c r="H568" s="452"/>
      <c r="I568" s="452"/>
      <c r="J568" s="452"/>
      <c r="K568" s="452"/>
      <c r="L568" s="453"/>
      <c r="M568" s="453"/>
      <c r="N568" s="453"/>
      <c r="O568" s="453"/>
      <c r="P568" s="454"/>
      <c r="Q568" s="454"/>
      <c r="R568" s="451"/>
      <c r="S568" s="454"/>
      <c r="T568" s="455"/>
      <c r="U568" s="455"/>
      <c r="V568" s="451"/>
      <c r="W568" s="451"/>
      <c r="X568" s="456"/>
      <c r="Y568" s="456"/>
      <c r="Z568" s="456"/>
      <c r="AA568" s="456"/>
      <c r="AB568" s="456"/>
      <c r="AC568" s="456"/>
      <c r="AD568" s="456"/>
      <c r="AE568" s="456"/>
      <c r="AF568" s="456"/>
      <c r="AG568" s="456"/>
      <c r="AH568" s="456"/>
      <c r="AI568" s="2"/>
      <c r="AJ568" s="2"/>
      <c r="AK568" s="2"/>
      <c r="AL568" s="2"/>
      <c r="AM568" s="2"/>
      <c r="AN568" s="2"/>
    </row>
    <row r="569" spans="1:40">
      <c r="A569" s="471"/>
      <c r="B569" s="471"/>
      <c r="C569" s="471"/>
      <c r="D569" s="471"/>
      <c r="E569" s="451"/>
      <c r="F569" s="451"/>
      <c r="G569" s="451"/>
      <c r="H569" s="452"/>
      <c r="I569" s="452"/>
      <c r="J569" s="452"/>
      <c r="K569" s="452"/>
      <c r="L569" s="453"/>
      <c r="M569" s="453"/>
      <c r="N569" s="453"/>
      <c r="O569" s="453"/>
      <c r="P569" s="454"/>
      <c r="Q569" s="454"/>
      <c r="R569" s="451"/>
      <c r="S569" s="454"/>
      <c r="T569" s="455"/>
      <c r="U569" s="455"/>
      <c r="V569" s="451"/>
      <c r="W569" s="451"/>
      <c r="X569" s="456"/>
      <c r="Y569" s="456"/>
      <c r="Z569" s="456"/>
      <c r="AA569" s="456"/>
      <c r="AB569" s="456"/>
      <c r="AC569" s="456"/>
      <c r="AD569" s="456"/>
      <c r="AE569" s="456"/>
      <c r="AF569" s="456"/>
      <c r="AG569" s="456"/>
      <c r="AH569" s="456"/>
      <c r="AI569" s="2"/>
      <c r="AJ569" s="2"/>
      <c r="AK569" s="2"/>
      <c r="AL569" s="2"/>
      <c r="AM569" s="2"/>
      <c r="AN569" s="2"/>
    </row>
    <row r="570" spans="1:40">
      <c r="A570" s="471"/>
      <c r="B570" s="471"/>
      <c r="C570" s="471"/>
      <c r="D570" s="471"/>
      <c r="E570" s="451"/>
      <c r="F570" s="451"/>
      <c r="G570" s="451"/>
      <c r="H570" s="452"/>
      <c r="I570" s="452"/>
      <c r="J570" s="452"/>
      <c r="K570" s="452"/>
      <c r="L570" s="453"/>
      <c r="M570" s="453"/>
      <c r="N570" s="453"/>
      <c r="O570" s="453"/>
      <c r="P570" s="454"/>
      <c r="Q570" s="454"/>
      <c r="R570" s="451"/>
      <c r="S570" s="454"/>
      <c r="T570" s="455"/>
      <c r="U570" s="455"/>
      <c r="V570" s="451"/>
      <c r="W570" s="451"/>
      <c r="X570" s="456"/>
      <c r="Y570" s="456"/>
      <c r="Z570" s="456"/>
      <c r="AA570" s="456"/>
      <c r="AB570" s="456"/>
      <c r="AC570" s="456"/>
      <c r="AD570" s="456"/>
      <c r="AE570" s="456"/>
      <c r="AF570" s="456"/>
      <c r="AG570" s="456"/>
      <c r="AH570" s="456"/>
      <c r="AI570" s="2"/>
      <c r="AJ570" s="2"/>
      <c r="AK570" s="2"/>
      <c r="AL570" s="2"/>
      <c r="AM570" s="2"/>
      <c r="AN570" s="2"/>
    </row>
    <row r="571" spans="1:40">
      <c r="A571" s="471"/>
      <c r="B571" s="471"/>
      <c r="C571" s="471"/>
      <c r="D571" s="471"/>
      <c r="E571" s="451"/>
      <c r="F571" s="451"/>
      <c r="G571" s="451"/>
      <c r="H571" s="452"/>
      <c r="I571" s="452"/>
      <c r="J571" s="452"/>
      <c r="K571" s="452"/>
      <c r="L571" s="453"/>
      <c r="M571" s="453"/>
      <c r="N571" s="453"/>
      <c r="O571" s="453"/>
      <c r="P571" s="454"/>
      <c r="Q571" s="454"/>
      <c r="R571" s="451"/>
      <c r="S571" s="454"/>
      <c r="T571" s="455"/>
      <c r="U571" s="455"/>
      <c r="V571" s="451"/>
      <c r="W571" s="451"/>
      <c r="X571" s="456"/>
      <c r="Y571" s="456"/>
      <c r="Z571" s="456"/>
      <c r="AA571" s="456"/>
      <c r="AB571" s="456"/>
      <c r="AC571" s="456"/>
      <c r="AD571" s="456"/>
      <c r="AE571" s="456"/>
      <c r="AF571" s="456"/>
      <c r="AG571" s="456"/>
      <c r="AH571" s="456"/>
      <c r="AI571" s="2"/>
      <c r="AJ571" s="2"/>
      <c r="AK571" s="2"/>
      <c r="AL571" s="2"/>
      <c r="AM571" s="2"/>
      <c r="AN571" s="2"/>
    </row>
    <row r="572" spans="1:40">
      <c r="A572" s="471"/>
      <c r="B572" s="471"/>
      <c r="C572" s="471"/>
      <c r="D572" s="471"/>
      <c r="E572" s="451"/>
      <c r="F572" s="451"/>
      <c r="G572" s="451"/>
      <c r="H572" s="452"/>
      <c r="I572" s="452"/>
      <c r="J572" s="452"/>
      <c r="K572" s="452"/>
      <c r="L572" s="453"/>
      <c r="M572" s="453"/>
      <c r="N572" s="453"/>
      <c r="O572" s="453"/>
      <c r="P572" s="454"/>
      <c r="Q572" s="454"/>
      <c r="R572" s="451"/>
      <c r="S572" s="454"/>
      <c r="T572" s="455"/>
      <c r="U572" s="455"/>
      <c r="V572" s="451"/>
      <c r="W572" s="451"/>
      <c r="X572" s="456"/>
      <c r="Y572" s="456"/>
      <c r="Z572" s="456"/>
      <c r="AA572" s="456"/>
      <c r="AB572" s="456"/>
      <c r="AC572" s="456"/>
      <c r="AD572" s="456"/>
      <c r="AE572" s="456"/>
      <c r="AF572" s="456"/>
      <c r="AG572" s="456"/>
      <c r="AH572" s="456"/>
      <c r="AI572" s="2"/>
      <c r="AJ572" s="2"/>
      <c r="AK572" s="2"/>
      <c r="AL572" s="2"/>
      <c r="AM572" s="2"/>
      <c r="AN572" s="2"/>
    </row>
    <row r="573" spans="1:40">
      <c r="A573" s="471"/>
      <c r="B573" s="471"/>
      <c r="C573" s="471"/>
      <c r="D573" s="471"/>
      <c r="E573" s="451"/>
      <c r="F573" s="451"/>
      <c r="G573" s="451"/>
      <c r="H573" s="452"/>
      <c r="I573" s="452"/>
      <c r="J573" s="452"/>
      <c r="K573" s="452"/>
      <c r="L573" s="453"/>
      <c r="M573" s="453"/>
      <c r="N573" s="453"/>
      <c r="O573" s="453"/>
      <c r="P573" s="454"/>
      <c r="Q573" s="454"/>
      <c r="R573" s="451"/>
      <c r="S573" s="454"/>
      <c r="T573" s="455"/>
      <c r="U573" s="455"/>
      <c r="V573" s="451"/>
      <c r="W573" s="451"/>
      <c r="X573" s="456"/>
      <c r="Y573" s="456"/>
      <c r="Z573" s="456"/>
      <c r="AA573" s="456"/>
      <c r="AB573" s="456"/>
      <c r="AC573" s="456"/>
      <c r="AD573" s="456"/>
      <c r="AE573" s="456"/>
      <c r="AF573" s="456"/>
      <c r="AG573" s="456"/>
      <c r="AH573" s="456"/>
      <c r="AI573" s="2"/>
      <c r="AJ573" s="2"/>
      <c r="AK573" s="2"/>
      <c r="AL573" s="2"/>
      <c r="AM573" s="2"/>
      <c r="AN573" s="2"/>
    </row>
    <row r="574" spans="1:40">
      <c r="A574" s="471"/>
      <c r="B574" s="471"/>
      <c r="C574" s="471"/>
      <c r="D574" s="471"/>
      <c r="E574" s="451"/>
      <c r="F574" s="451"/>
      <c r="G574" s="451"/>
      <c r="H574" s="452"/>
      <c r="I574" s="452"/>
      <c r="J574" s="452"/>
      <c r="K574" s="452"/>
      <c r="L574" s="453"/>
      <c r="M574" s="453"/>
      <c r="N574" s="453"/>
      <c r="O574" s="453"/>
      <c r="P574" s="454"/>
      <c r="Q574" s="454"/>
      <c r="R574" s="451"/>
      <c r="S574" s="454"/>
      <c r="T574" s="455"/>
      <c r="U574" s="455"/>
      <c r="V574" s="451"/>
      <c r="W574" s="451"/>
      <c r="X574" s="456"/>
      <c r="Y574" s="456"/>
      <c r="Z574" s="456"/>
      <c r="AA574" s="456"/>
      <c r="AB574" s="456"/>
      <c r="AC574" s="456"/>
      <c r="AD574" s="456"/>
      <c r="AE574" s="456"/>
      <c r="AF574" s="456"/>
      <c r="AG574" s="456"/>
      <c r="AH574" s="456"/>
      <c r="AI574" s="2"/>
      <c r="AJ574" s="2"/>
      <c r="AK574" s="2"/>
      <c r="AL574" s="2"/>
      <c r="AM574" s="2"/>
      <c r="AN574" s="2"/>
    </row>
    <row r="575" spans="1:40">
      <c r="A575" s="471"/>
      <c r="B575" s="471"/>
      <c r="C575" s="471"/>
      <c r="D575" s="471"/>
      <c r="E575" s="451"/>
      <c r="F575" s="451"/>
      <c r="G575" s="451"/>
      <c r="H575" s="452"/>
      <c r="I575" s="452"/>
      <c r="J575" s="452"/>
      <c r="K575" s="452"/>
      <c r="L575" s="453"/>
      <c r="M575" s="453"/>
      <c r="N575" s="453"/>
      <c r="O575" s="453"/>
      <c r="P575" s="454"/>
      <c r="Q575" s="454"/>
      <c r="R575" s="451"/>
      <c r="S575" s="454"/>
      <c r="T575" s="455"/>
      <c r="U575" s="455"/>
      <c r="V575" s="451"/>
      <c r="W575" s="451"/>
      <c r="X575" s="456"/>
      <c r="Y575" s="456"/>
      <c r="Z575" s="456"/>
      <c r="AA575" s="456"/>
      <c r="AB575" s="456"/>
      <c r="AC575" s="456"/>
      <c r="AD575" s="456"/>
      <c r="AE575" s="456"/>
      <c r="AF575" s="456"/>
      <c r="AG575" s="456"/>
      <c r="AH575" s="456"/>
      <c r="AI575" s="2"/>
      <c r="AJ575" s="2"/>
      <c r="AK575" s="2"/>
      <c r="AL575" s="2"/>
      <c r="AM575" s="2"/>
      <c r="AN575" s="2"/>
    </row>
    <row r="576" spans="1:40">
      <c r="A576" s="471"/>
      <c r="B576" s="471"/>
      <c r="C576" s="471"/>
      <c r="D576" s="471"/>
      <c r="E576" s="451"/>
      <c r="F576" s="451"/>
      <c r="G576" s="451"/>
      <c r="H576" s="452"/>
      <c r="I576" s="452"/>
      <c r="J576" s="452"/>
      <c r="K576" s="452"/>
      <c r="L576" s="453"/>
      <c r="M576" s="453"/>
      <c r="N576" s="453"/>
      <c r="O576" s="453"/>
      <c r="P576" s="454"/>
      <c r="Q576" s="454"/>
      <c r="R576" s="451"/>
      <c r="S576" s="454"/>
      <c r="T576" s="455"/>
      <c r="U576" s="455"/>
      <c r="V576" s="451"/>
      <c r="W576" s="451"/>
      <c r="X576" s="456"/>
      <c r="Y576" s="456"/>
      <c r="Z576" s="456"/>
      <c r="AA576" s="456"/>
      <c r="AB576" s="456"/>
      <c r="AC576" s="456"/>
      <c r="AD576" s="456"/>
      <c r="AE576" s="456"/>
      <c r="AF576" s="456"/>
      <c r="AG576" s="456"/>
      <c r="AH576" s="456"/>
      <c r="AI576" s="2"/>
      <c r="AJ576" s="2"/>
      <c r="AK576" s="2"/>
      <c r="AL576" s="2"/>
      <c r="AM576" s="2"/>
      <c r="AN576" s="2"/>
    </row>
    <row r="577" spans="1:40">
      <c r="A577" s="471"/>
      <c r="B577" s="471"/>
      <c r="C577" s="471"/>
      <c r="D577" s="471"/>
      <c r="E577" s="451"/>
      <c r="F577" s="451"/>
      <c r="G577" s="451"/>
      <c r="H577" s="452"/>
      <c r="I577" s="452"/>
      <c r="J577" s="452"/>
      <c r="K577" s="452"/>
      <c r="L577" s="453"/>
      <c r="M577" s="453"/>
      <c r="N577" s="453"/>
      <c r="O577" s="453"/>
      <c r="P577" s="454"/>
      <c r="Q577" s="454"/>
      <c r="R577" s="451"/>
      <c r="S577" s="454"/>
      <c r="T577" s="455"/>
      <c r="U577" s="455"/>
      <c r="V577" s="451"/>
      <c r="W577" s="451"/>
      <c r="X577" s="456"/>
      <c r="Y577" s="456"/>
      <c r="Z577" s="456"/>
      <c r="AA577" s="456"/>
      <c r="AB577" s="456"/>
      <c r="AC577" s="456"/>
      <c r="AD577" s="456"/>
      <c r="AE577" s="456"/>
      <c r="AF577" s="456"/>
      <c r="AG577" s="456"/>
      <c r="AH577" s="456"/>
      <c r="AI577" s="2"/>
      <c r="AJ577" s="2"/>
      <c r="AK577" s="2"/>
      <c r="AL577" s="2"/>
      <c r="AM577" s="2"/>
      <c r="AN577" s="2"/>
    </row>
    <row r="578" spans="1:40">
      <c r="A578" s="471"/>
      <c r="B578" s="471"/>
      <c r="C578" s="471"/>
      <c r="D578" s="471"/>
      <c r="E578" s="451"/>
      <c r="F578" s="451"/>
      <c r="G578" s="451"/>
      <c r="H578" s="452"/>
      <c r="I578" s="452"/>
      <c r="J578" s="452"/>
      <c r="K578" s="452"/>
      <c r="L578" s="453"/>
      <c r="M578" s="453"/>
      <c r="N578" s="453"/>
      <c r="O578" s="453"/>
      <c r="P578" s="454"/>
      <c r="Q578" s="454"/>
      <c r="R578" s="451"/>
      <c r="S578" s="454"/>
      <c r="T578" s="455"/>
      <c r="U578" s="455"/>
      <c r="V578" s="451"/>
      <c r="W578" s="451"/>
      <c r="X578" s="456"/>
      <c r="Y578" s="456"/>
      <c r="Z578" s="456"/>
      <c r="AA578" s="456"/>
      <c r="AB578" s="456"/>
      <c r="AC578" s="456"/>
      <c r="AD578" s="456"/>
      <c r="AE578" s="456"/>
      <c r="AF578" s="456"/>
      <c r="AG578" s="456"/>
      <c r="AH578" s="456"/>
      <c r="AI578" s="2"/>
      <c r="AJ578" s="2"/>
      <c r="AK578" s="2"/>
      <c r="AL578" s="2"/>
      <c r="AM578" s="2"/>
      <c r="AN578" s="2"/>
    </row>
    <row r="579" spans="1:40">
      <c r="A579" s="471"/>
      <c r="B579" s="471"/>
      <c r="C579" s="471"/>
      <c r="D579" s="471"/>
      <c r="E579" s="451"/>
      <c r="F579" s="451"/>
      <c r="G579" s="451"/>
      <c r="H579" s="452"/>
      <c r="I579" s="452"/>
      <c r="J579" s="452"/>
      <c r="K579" s="452"/>
      <c r="L579" s="453"/>
      <c r="M579" s="453"/>
      <c r="N579" s="453"/>
      <c r="O579" s="453"/>
      <c r="P579" s="454"/>
      <c r="Q579" s="454"/>
      <c r="R579" s="451"/>
      <c r="S579" s="454"/>
      <c r="T579" s="455"/>
      <c r="U579" s="455"/>
      <c r="V579" s="451"/>
      <c r="W579" s="451"/>
      <c r="X579" s="456"/>
      <c r="Y579" s="456"/>
      <c r="Z579" s="456"/>
      <c r="AA579" s="456"/>
      <c r="AB579" s="456"/>
      <c r="AC579" s="456"/>
      <c r="AD579" s="456"/>
      <c r="AE579" s="456"/>
      <c r="AF579" s="456"/>
      <c r="AG579" s="456"/>
      <c r="AH579" s="456"/>
      <c r="AI579" s="2"/>
      <c r="AJ579" s="2"/>
      <c r="AK579" s="2"/>
      <c r="AL579" s="2"/>
      <c r="AM579" s="2"/>
      <c r="AN579" s="2"/>
    </row>
    <row r="580" spans="1:40">
      <c r="A580" s="471"/>
      <c r="B580" s="471"/>
      <c r="C580" s="471"/>
      <c r="D580" s="471"/>
      <c r="E580" s="451"/>
      <c r="F580" s="451"/>
      <c r="G580" s="451"/>
      <c r="H580" s="452"/>
      <c r="I580" s="452"/>
      <c r="J580" s="452"/>
      <c r="K580" s="452"/>
      <c r="L580" s="453"/>
      <c r="M580" s="453"/>
      <c r="N580" s="453"/>
      <c r="O580" s="453"/>
      <c r="P580" s="454"/>
      <c r="Q580" s="454"/>
      <c r="R580" s="451"/>
      <c r="S580" s="454"/>
      <c r="T580" s="455"/>
      <c r="U580" s="455"/>
      <c r="V580" s="451"/>
      <c r="W580" s="451"/>
      <c r="X580" s="456"/>
      <c r="Y580" s="456"/>
      <c r="Z580" s="456"/>
      <c r="AA580" s="456"/>
      <c r="AB580" s="456"/>
      <c r="AC580" s="456"/>
      <c r="AD580" s="456"/>
      <c r="AE580" s="456"/>
      <c r="AF580" s="456"/>
      <c r="AG580" s="456"/>
      <c r="AH580" s="456"/>
      <c r="AI580" s="2"/>
      <c r="AJ580" s="2"/>
      <c r="AK580" s="2"/>
      <c r="AL580" s="2"/>
      <c r="AM580" s="2"/>
      <c r="AN580" s="2"/>
    </row>
    <row r="581" spans="1:40">
      <c r="A581" s="471"/>
      <c r="B581" s="471"/>
      <c r="C581" s="471"/>
      <c r="D581" s="471"/>
      <c r="E581" s="451"/>
      <c r="F581" s="451"/>
      <c r="G581" s="451"/>
      <c r="H581" s="452"/>
      <c r="I581" s="452"/>
      <c r="J581" s="452"/>
      <c r="K581" s="452"/>
      <c r="L581" s="453"/>
      <c r="M581" s="453"/>
      <c r="N581" s="453"/>
      <c r="O581" s="453"/>
      <c r="P581" s="454"/>
      <c r="Q581" s="454"/>
      <c r="R581" s="451"/>
      <c r="S581" s="454"/>
      <c r="T581" s="455"/>
      <c r="U581" s="455"/>
      <c r="V581" s="451"/>
      <c r="W581" s="451"/>
      <c r="X581" s="456"/>
      <c r="Y581" s="456"/>
      <c r="Z581" s="456"/>
      <c r="AA581" s="456"/>
      <c r="AB581" s="456"/>
      <c r="AC581" s="456"/>
      <c r="AD581" s="456"/>
      <c r="AE581" s="456"/>
      <c r="AF581" s="456"/>
      <c r="AG581" s="456"/>
      <c r="AH581" s="456"/>
      <c r="AI581" s="2"/>
      <c r="AJ581" s="2"/>
      <c r="AK581" s="2"/>
      <c r="AL581" s="2"/>
      <c r="AM581" s="2"/>
      <c r="AN581" s="2"/>
    </row>
    <row r="582" spans="1:40">
      <c r="A582" s="471"/>
      <c r="B582" s="471"/>
      <c r="C582" s="471"/>
      <c r="D582" s="471"/>
      <c r="E582" s="451"/>
      <c r="F582" s="451"/>
      <c r="G582" s="451"/>
      <c r="H582" s="452"/>
      <c r="I582" s="452"/>
      <c r="J582" s="452"/>
      <c r="K582" s="452"/>
      <c r="L582" s="453"/>
      <c r="M582" s="453"/>
      <c r="N582" s="453"/>
      <c r="O582" s="453"/>
      <c r="P582" s="454"/>
      <c r="Q582" s="454"/>
      <c r="R582" s="451"/>
      <c r="S582" s="454"/>
      <c r="T582" s="455"/>
      <c r="U582" s="455"/>
      <c r="V582" s="451"/>
      <c r="W582" s="451"/>
      <c r="X582" s="456"/>
      <c r="Y582" s="456"/>
      <c r="Z582" s="456"/>
      <c r="AA582" s="456"/>
      <c r="AB582" s="456"/>
      <c r="AC582" s="456"/>
      <c r="AD582" s="456"/>
      <c r="AE582" s="456"/>
      <c r="AF582" s="456"/>
      <c r="AG582" s="456"/>
      <c r="AH582" s="456"/>
      <c r="AI582" s="2"/>
      <c r="AJ582" s="2"/>
      <c r="AK582" s="2"/>
      <c r="AL582" s="2"/>
      <c r="AM582" s="2"/>
      <c r="AN582" s="2"/>
    </row>
    <row r="583" spans="1:40">
      <c r="A583" s="471"/>
      <c r="B583" s="471"/>
      <c r="C583" s="471"/>
      <c r="D583" s="471"/>
      <c r="E583" s="451"/>
      <c r="F583" s="451"/>
      <c r="G583" s="451"/>
      <c r="H583" s="452"/>
      <c r="I583" s="452"/>
      <c r="J583" s="452"/>
      <c r="K583" s="452"/>
      <c r="L583" s="453"/>
      <c r="M583" s="453"/>
      <c r="N583" s="453"/>
      <c r="O583" s="453"/>
      <c r="P583" s="454"/>
      <c r="Q583" s="454"/>
      <c r="R583" s="451"/>
      <c r="S583" s="454"/>
      <c r="T583" s="455"/>
      <c r="U583" s="455"/>
      <c r="V583" s="451"/>
      <c r="W583" s="451"/>
      <c r="X583" s="456"/>
      <c r="Y583" s="456"/>
      <c r="Z583" s="456"/>
      <c r="AA583" s="456"/>
      <c r="AB583" s="456"/>
      <c r="AC583" s="456"/>
      <c r="AD583" s="456"/>
      <c r="AE583" s="456"/>
      <c r="AF583" s="456"/>
      <c r="AG583" s="456"/>
      <c r="AH583" s="456"/>
      <c r="AI583" s="2"/>
      <c r="AJ583" s="2"/>
      <c r="AK583" s="2"/>
      <c r="AL583" s="2"/>
      <c r="AM583" s="2"/>
      <c r="AN583" s="2"/>
    </row>
    <row r="584" spans="1:40">
      <c r="A584" s="471"/>
      <c r="B584" s="471"/>
      <c r="C584" s="471"/>
      <c r="D584" s="471"/>
      <c r="E584" s="451"/>
      <c r="F584" s="451"/>
      <c r="G584" s="451"/>
      <c r="H584" s="452"/>
      <c r="I584" s="452"/>
      <c r="J584" s="452"/>
      <c r="K584" s="452"/>
      <c r="L584" s="453"/>
      <c r="M584" s="453"/>
      <c r="N584" s="453"/>
      <c r="O584" s="453"/>
      <c r="P584" s="454"/>
      <c r="Q584" s="454"/>
      <c r="R584" s="451"/>
      <c r="S584" s="454"/>
      <c r="T584" s="455"/>
      <c r="U584" s="455"/>
      <c r="V584" s="451"/>
      <c r="W584" s="451"/>
      <c r="X584" s="456"/>
      <c r="Y584" s="456"/>
      <c r="Z584" s="456"/>
      <c r="AA584" s="456"/>
      <c r="AB584" s="456"/>
      <c r="AC584" s="456"/>
      <c r="AD584" s="456"/>
      <c r="AE584" s="456"/>
      <c r="AF584" s="456"/>
      <c r="AG584" s="456"/>
      <c r="AH584" s="456"/>
      <c r="AI584" s="2"/>
      <c r="AJ584" s="2"/>
      <c r="AK584" s="2"/>
      <c r="AL584" s="2"/>
      <c r="AM584" s="2"/>
      <c r="AN584" s="2"/>
    </row>
    <row r="585" spans="1:40">
      <c r="A585" s="471"/>
      <c r="B585" s="471"/>
      <c r="C585" s="471"/>
      <c r="D585" s="471"/>
      <c r="E585" s="451"/>
      <c r="F585" s="451"/>
      <c r="G585" s="451"/>
      <c r="H585" s="452"/>
      <c r="I585" s="452"/>
      <c r="J585" s="452"/>
      <c r="K585" s="452"/>
      <c r="L585" s="453"/>
      <c r="M585" s="453"/>
      <c r="N585" s="453"/>
      <c r="O585" s="453"/>
      <c r="P585" s="454"/>
      <c r="Q585" s="454"/>
      <c r="R585" s="451"/>
      <c r="S585" s="454"/>
      <c r="T585" s="455"/>
      <c r="U585" s="455"/>
      <c r="V585" s="451"/>
      <c r="W585" s="451"/>
      <c r="X585" s="456"/>
      <c r="Y585" s="456"/>
      <c r="Z585" s="456"/>
      <c r="AA585" s="456"/>
      <c r="AB585" s="456"/>
      <c r="AC585" s="456"/>
      <c r="AD585" s="456"/>
      <c r="AE585" s="456"/>
      <c r="AF585" s="456"/>
      <c r="AG585" s="456"/>
      <c r="AH585" s="456"/>
      <c r="AI585" s="2"/>
      <c r="AJ585" s="2"/>
      <c r="AK585" s="2"/>
      <c r="AL585" s="2"/>
      <c r="AM585" s="2"/>
      <c r="AN585" s="2"/>
    </row>
    <row r="586" spans="1:40">
      <c r="A586" s="471"/>
      <c r="B586" s="471"/>
      <c r="C586" s="471"/>
      <c r="D586" s="471"/>
      <c r="E586" s="451"/>
      <c r="F586" s="451"/>
      <c r="G586" s="451"/>
      <c r="H586" s="452"/>
      <c r="I586" s="452"/>
      <c r="J586" s="452"/>
      <c r="K586" s="452"/>
      <c r="L586" s="453"/>
      <c r="M586" s="453"/>
      <c r="N586" s="453"/>
      <c r="O586" s="453"/>
      <c r="P586" s="454"/>
      <c r="Q586" s="454"/>
      <c r="R586" s="451"/>
      <c r="S586" s="454"/>
      <c r="T586" s="455"/>
      <c r="U586" s="455"/>
      <c r="V586" s="451"/>
      <c r="W586" s="451"/>
      <c r="X586" s="456"/>
      <c r="Y586" s="456"/>
      <c r="Z586" s="456"/>
      <c r="AA586" s="456"/>
      <c r="AB586" s="456"/>
      <c r="AC586" s="456"/>
      <c r="AD586" s="456"/>
      <c r="AE586" s="456"/>
      <c r="AF586" s="456"/>
      <c r="AG586" s="456"/>
      <c r="AH586" s="456"/>
      <c r="AI586" s="2"/>
      <c r="AJ586" s="2"/>
      <c r="AK586" s="2"/>
      <c r="AL586" s="2"/>
      <c r="AM586" s="2"/>
      <c r="AN586" s="2"/>
    </row>
    <row r="587" spans="1:40">
      <c r="A587" s="471"/>
      <c r="B587" s="471"/>
      <c r="C587" s="471"/>
      <c r="D587" s="471"/>
      <c r="E587" s="451"/>
      <c r="F587" s="451"/>
      <c r="G587" s="451"/>
      <c r="H587" s="452"/>
      <c r="I587" s="452"/>
      <c r="J587" s="452"/>
      <c r="K587" s="452"/>
      <c r="L587" s="453"/>
      <c r="M587" s="453"/>
      <c r="N587" s="453"/>
      <c r="O587" s="453"/>
      <c r="P587" s="454"/>
      <c r="Q587" s="454"/>
      <c r="R587" s="451"/>
      <c r="S587" s="454"/>
      <c r="T587" s="455"/>
      <c r="U587" s="455"/>
      <c r="V587" s="451"/>
      <c r="W587" s="451"/>
      <c r="X587" s="456"/>
      <c r="Y587" s="456"/>
      <c r="Z587" s="456"/>
      <c r="AA587" s="456"/>
      <c r="AB587" s="456"/>
      <c r="AC587" s="456"/>
      <c r="AD587" s="456"/>
      <c r="AE587" s="456"/>
      <c r="AF587" s="456"/>
      <c r="AG587" s="456"/>
      <c r="AH587" s="456"/>
      <c r="AI587" s="2"/>
      <c r="AJ587" s="2"/>
      <c r="AK587" s="2"/>
      <c r="AL587" s="2"/>
      <c r="AM587" s="2"/>
      <c r="AN587" s="2"/>
    </row>
    <row r="588" spans="1:40">
      <c r="A588" s="471"/>
      <c r="B588" s="471"/>
      <c r="C588" s="471"/>
      <c r="D588" s="471"/>
      <c r="E588" s="451"/>
      <c r="F588" s="451"/>
      <c r="G588" s="451"/>
      <c r="H588" s="452"/>
      <c r="I588" s="452"/>
      <c r="J588" s="452"/>
      <c r="K588" s="452"/>
      <c r="L588" s="453"/>
      <c r="M588" s="453"/>
      <c r="N588" s="453"/>
      <c r="O588" s="453"/>
      <c r="P588" s="454"/>
      <c r="Q588" s="454"/>
      <c r="R588" s="451"/>
      <c r="S588" s="454"/>
      <c r="T588" s="455"/>
      <c r="U588" s="455"/>
      <c r="V588" s="451"/>
      <c r="W588" s="451"/>
      <c r="X588" s="456"/>
      <c r="Y588" s="456"/>
      <c r="Z588" s="456"/>
      <c r="AA588" s="456"/>
      <c r="AB588" s="456"/>
      <c r="AC588" s="456"/>
      <c r="AD588" s="456"/>
      <c r="AE588" s="456"/>
      <c r="AF588" s="456"/>
      <c r="AG588" s="456"/>
      <c r="AH588" s="456"/>
      <c r="AI588" s="2"/>
      <c r="AJ588" s="2"/>
      <c r="AK588" s="2"/>
      <c r="AL588" s="2"/>
      <c r="AM588" s="2"/>
      <c r="AN588" s="2"/>
    </row>
    <row r="589" spans="1:40">
      <c r="A589" s="471"/>
      <c r="B589" s="471"/>
      <c r="C589" s="471"/>
      <c r="D589" s="471"/>
      <c r="E589" s="451"/>
      <c r="F589" s="451"/>
      <c r="G589" s="451"/>
      <c r="H589" s="452"/>
      <c r="I589" s="452"/>
      <c r="J589" s="452"/>
      <c r="K589" s="452"/>
      <c r="L589" s="453"/>
      <c r="M589" s="453"/>
      <c r="N589" s="453"/>
      <c r="O589" s="453"/>
      <c r="P589" s="454"/>
      <c r="Q589" s="454"/>
      <c r="R589" s="451"/>
      <c r="S589" s="454"/>
      <c r="T589" s="455"/>
      <c r="U589" s="455"/>
      <c r="V589" s="451"/>
      <c r="W589" s="451"/>
      <c r="X589" s="456"/>
      <c r="Y589" s="456"/>
      <c r="Z589" s="456"/>
      <c r="AA589" s="456"/>
      <c r="AB589" s="456"/>
      <c r="AC589" s="456"/>
      <c r="AD589" s="456"/>
      <c r="AE589" s="456"/>
      <c r="AF589" s="456"/>
      <c r="AG589" s="456"/>
      <c r="AH589" s="456"/>
      <c r="AI589" s="2"/>
      <c r="AJ589" s="2"/>
      <c r="AK589" s="2"/>
      <c r="AL589" s="2"/>
      <c r="AM589" s="2"/>
      <c r="AN589" s="2"/>
    </row>
    <row r="590" spans="1:40">
      <c r="A590" s="471"/>
      <c r="B590" s="471"/>
      <c r="C590" s="471"/>
      <c r="D590" s="471"/>
      <c r="E590" s="451"/>
      <c r="F590" s="451"/>
      <c r="G590" s="451"/>
      <c r="H590" s="452"/>
      <c r="I590" s="452"/>
      <c r="J590" s="452"/>
      <c r="K590" s="452"/>
      <c r="L590" s="453"/>
      <c r="M590" s="453"/>
      <c r="N590" s="453"/>
      <c r="O590" s="453"/>
      <c r="P590" s="454"/>
      <c r="Q590" s="454"/>
      <c r="R590" s="451"/>
      <c r="S590" s="454"/>
      <c r="T590" s="455"/>
      <c r="U590" s="455"/>
      <c r="V590" s="451"/>
      <c r="W590" s="451"/>
      <c r="X590" s="456"/>
      <c r="Y590" s="456"/>
      <c r="Z590" s="456"/>
      <c r="AA590" s="456"/>
      <c r="AB590" s="456"/>
      <c r="AC590" s="456"/>
      <c r="AD590" s="456"/>
      <c r="AE590" s="456"/>
      <c r="AF590" s="456"/>
      <c r="AG590" s="456"/>
      <c r="AH590" s="456"/>
      <c r="AI590" s="2"/>
      <c r="AJ590" s="2"/>
      <c r="AK590" s="2"/>
      <c r="AL590" s="2"/>
      <c r="AM590" s="2"/>
      <c r="AN590" s="2"/>
    </row>
    <row r="591" spans="1:40">
      <c r="A591" s="471"/>
      <c r="B591" s="471"/>
      <c r="C591" s="471"/>
      <c r="D591" s="471"/>
      <c r="E591" s="451"/>
      <c r="F591" s="451"/>
      <c r="G591" s="451"/>
      <c r="H591" s="452"/>
      <c r="I591" s="452"/>
      <c r="J591" s="452"/>
      <c r="K591" s="452"/>
      <c r="L591" s="453"/>
      <c r="M591" s="453"/>
      <c r="N591" s="453"/>
      <c r="O591" s="453"/>
      <c r="P591" s="454"/>
      <c r="Q591" s="454"/>
      <c r="R591" s="451"/>
      <c r="S591" s="454"/>
      <c r="T591" s="455"/>
      <c r="U591" s="455"/>
      <c r="V591" s="451"/>
      <c r="W591" s="451"/>
      <c r="X591" s="456"/>
      <c r="Y591" s="456"/>
      <c r="Z591" s="456"/>
      <c r="AA591" s="456"/>
      <c r="AB591" s="456"/>
      <c r="AC591" s="456"/>
      <c r="AD591" s="456"/>
      <c r="AE591" s="456"/>
      <c r="AF591" s="456"/>
      <c r="AG591" s="456"/>
      <c r="AH591" s="456"/>
      <c r="AI591" s="2"/>
      <c r="AJ591" s="2"/>
      <c r="AK591" s="2"/>
      <c r="AL591" s="2"/>
      <c r="AM591" s="2"/>
      <c r="AN591" s="2"/>
    </row>
    <row r="592" spans="1:40">
      <c r="A592" s="471"/>
      <c r="B592" s="471"/>
      <c r="C592" s="471"/>
      <c r="D592" s="471"/>
      <c r="E592" s="451"/>
      <c r="F592" s="451"/>
      <c r="G592" s="451"/>
      <c r="H592" s="452"/>
      <c r="I592" s="452"/>
      <c r="J592" s="452"/>
      <c r="K592" s="452"/>
      <c r="L592" s="453"/>
      <c r="M592" s="453"/>
      <c r="N592" s="453"/>
      <c r="O592" s="453"/>
      <c r="P592" s="454"/>
      <c r="Q592" s="454"/>
      <c r="R592" s="451"/>
      <c r="S592" s="454"/>
      <c r="T592" s="455"/>
      <c r="U592" s="455"/>
      <c r="V592" s="451"/>
      <c r="W592" s="451"/>
      <c r="X592" s="456"/>
      <c r="Y592" s="456"/>
      <c r="Z592" s="456"/>
      <c r="AA592" s="456"/>
      <c r="AB592" s="456"/>
      <c r="AC592" s="456"/>
      <c r="AD592" s="456"/>
      <c r="AE592" s="456"/>
      <c r="AF592" s="456"/>
      <c r="AG592" s="456"/>
      <c r="AH592" s="456"/>
      <c r="AI592" s="2"/>
      <c r="AJ592" s="2"/>
      <c r="AK592" s="2"/>
      <c r="AL592" s="2"/>
      <c r="AM592" s="2"/>
      <c r="AN592" s="2"/>
    </row>
    <row r="593" spans="1:40">
      <c r="A593" s="471"/>
      <c r="B593" s="471"/>
      <c r="C593" s="471"/>
      <c r="D593" s="471"/>
      <c r="E593" s="451"/>
      <c r="F593" s="451"/>
      <c r="G593" s="451"/>
      <c r="H593" s="452"/>
      <c r="I593" s="452"/>
      <c r="J593" s="452"/>
      <c r="K593" s="452"/>
      <c r="L593" s="453"/>
      <c r="M593" s="453"/>
      <c r="N593" s="453"/>
      <c r="O593" s="453"/>
      <c r="P593" s="454"/>
      <c r="Q593" s="454"/>
      <c r="R593" s="451"/>
      <c r="S593" s="454"/>
      <c r="T593" s="455"/>
      <c r="U593" s="455"/>
      <c r="V593" s="451"/>
      <c r="W593" s="451"/>
      <c r="X593" s="456"/>
      <c r="Y593" s="456"/>
      <c r="Z593" s="456"/>
      <c r="AA593" s="456"/>
      <c r="AB593" s="456"/>
      <c r="AC593" s="456"/>
      <c r="AD593" s="456"/>
      <c r="AE593" s="456"/>
      <c r="AF593" s="456"/>
      <c r="AG593" s="456"/>
      <c r="AH593" s="456"/>
      <c r="AI593" s="2"/>
      <c r="AJ593" s="2"/>
      <c r="AK593" s="2"/>
      <c r="AL593" s="2"/>
      <c r="AM593" s="2"/>
      <c r="AN593" s="2"/>
    </row>
    <row r="594" spans="1:40">
      <c r="A594" s="471"/>
      <c r="B594" s="471"/>
      <c r="C594" s="471"/>
      <c r="D594" s="471"/>
      <c r="E594" s="451"/>
      <c r="F594" s="451"/>
      <c r="G594" s="451"/>
      <c r="H594" s="452"/>
      <c r="I594" s="452"/>
      <c r="J594" s="452"/>
      <c r="K594" s="452"/>
      <c r="L594" s="453"/>
      <c r="M594" s="453"/>
      <c r="N594" s="453"/>
      <c r="O594" s="453"/>
      <c r="P594" s="454"/>
      <c r="Q594" s="454"/>
      <c r="R594" s="451"/>
      <c r="S594" s="454"/>
      <c r="T594" s="455"/>
      <c r="U594" s="455"/>
      <c r="V594" s="451"/>
      <c r="W594" s="451"/>
      <c r="X594" s="456"/>
      <c r="Y594" s="456"/>
      <c r="Z594" s="456"/>
      <c r="AA594" s="456"/>
      <c r="AB594" s="456"/>
      <c r="AC594" s="456"/>
      <c r="AD594" s="456"/>
      <c r="AE594" s="456"/>
      <c r="AF594" s="456"/>
      <c r="AG594" s="456"/>
      <c r="AH594" s="456"/>
      <c r="AI594" s="2"/>
      <c r="AJ594" s="2"/>
      <c r="AK594" s="2"/>
      <c r="AL594" s="2"/>
      <c r="AM594" s="2"/>
      <c r="AN594" s="2"/>
    </row>
    <row r="595" spans="1:40">
      <c r="A595" s="471"/>
      <c r="B595" s="471"/>
      <c r="C595" s="471"/>
      <c r="D595" s="471"/>
      <c r="E595" s="451"/>
      <c r="F595" s="451"/>
      <c r="G595" s="451"/>
      <c r="H595" s="452"/>
      <c r="I595" s="452"/>
      <c r="J595" s="452"/>
      <c r="K595" s="452"/>
      <c r="L595" s="453"/>
      <c r="M595" s="453"/>
      <c r="N595" s="453"/>
      <c r="O595" s="453"/>
      <c r="P595" s="454"/>
      <c r="Q595" s="454"/>
      <c r="R595" s="451"/>
      <c r="S595" s="454"/>
      <c r="T595" s="455"/>
      <c r="U595" s="455"/>
      <c r="V595" s="451"/>
      <c r="W595" s="451"/>
      <c r="X595" s="456"/>
      <c r="Y595" s="456"/>
      <c r="Z595" s="456"/>
      <c r="AA595" s="456"/>
      <c r="AB595" s="456"/>
      <c r="AC595" s="456"/>
      <c r="AD595" s="456"/>
      <c r="AE595" s="456"/>
      <c r="AF595" s="456"/>
      <c r="AG595" s="456"/>
      <c r="AH595" s="456"/>
      <c r="AI595" s="2"/>
      <c r="AJ595" s="2"/>
      <c r="AK595" s="2"/>
      <c r="AL595" s="2"/>
      <c r="AM595" s="2"/>
      <c r="AN595" s="2"/>
    </row>
    <row r="596" spans="1:40">
      <c r="A596" s="471"/>
      <c r="B596" s="471"/>
      <c r="C596" s="471"/>
      <c r="D596" s="471"/>
      <c r="E596" s="451"/>
      <c r="F596" s="451"/>
      <c r="G596" s="451"/>
      <c r="H596" s="452"/>
      <c r="I596" s="452"/>
      <c r="J596" s="452"/>
      <c r="K596" s="452"/>
      <c r="L596" s="453"/>
      <c r="M596" s="453"/>
      <c r="N596" s="453"/>
      <c r="O596" s="453"/>
      <c r="P596" s="454"/>
      <c r="Q596" s="454"/>
      <c r="R596" s="451"/>
      <c r="S596" s="454"/>
      <c r="T596" s="455"/>
      <c r="U596" s="455"/>
      <c r="V596" s="451"/>
      <c r="W596" s="451"/>
      <c r="X596" s="456"/>
      <c r="Y596" s="456"/>
      <c r="Z596" s="456"/>
      <c r="AA596" s="456"/>
      <c r="AB596" s="456"/>
      <c r="AC596" s="456"/>
      <c r="AD596" s="456"/>
      <c r="AE596" s="456"/>
      <c r="AF596" s="456"/>
      <c r="AG596" s="456"/>
      <c r="AH596" s="456"/>
      <c r="AI596" s="2"/>
      <c r="AJ596" s="2"/>
      <c r="AK596" s="2"/>
      <c r="AL596" s="2"/>
      <c r="AM596" s="2"/>
      <c r="AN596" s="2"/>
    </row>
    <row r="597" spans="1:40">
      <c r="A597" s="471"/>
      <c r="B597" s="471"/>
      <c r="C597" s="471"/>
      <c r="D597" s="471"/>
      <c r="E597" s="451"/>
      <c r="F597" s="451"/>
      <c r="G597" s="451"/>
      <c r="H597" s="452"/>
      <c r="I597" s="452"/>
      <c r="J597" s="452"/>
      <c r="K597" s="452"/>
      <c r="L597" s="453"/>
      <c r="M597" s="453"/>
      <c r="N597" s="453"/>
      <c r="O597" s="453"/>
      <c r="P597" s="454"/>
      <c r="Q597" s="454"/>
      <c r="R597" s="451"/>
      <c r="S597" s="454"/>
      <c r="T597" s="455"/>
      <c r="U597" s="455"/>
      <c r="V597" s="451"/>
      <c r="W597" s="451"/>
      <c r="X597" s="456"/>
      <c r="Y597" s="456"/>
      <c r="Z597" s="456"/>
      <c r="AA597" s="456"/>
      <c r="AB597" s="456"/>
      <c r="AC597" s="456"/>
      <c r="AD597" s="456"/>
      <c r="AE597" s="456"/>
      <c r="AF597" s="456"/>
      <c r="AG597" s="456"/>
      <c r="AH597" s="456"/>
      <c r="AI597" s="2"/>
      <c r="AJ597" s="2"/>
      <c r="AK597" s="2"/>
      <c r="AL597" s="2"/>
      <c r="AM597" s="2"/>
      <c r="AN597" s="2"/>
    </row>
    <row r="598" spans="1:40">
      <c r="A598" s="471"/>
      <c r="B598" s="471"/>
      <c r="C598" s="471"/>
      <c r="D598" s="471"/>
      <c r="E598" s="451"/>
      <c r="F598" s="451"/>
      <c r="G598" s="451"/>
      <c r="H598" s="452"/>
      <c r="I598" s="452"/>
      <c r="J598" s="452"/>
      <c r="K598" s="452"/>
      <c r="L598" s="453"/>
      <c r="M598" s="453"/>
      <c r="N598" s="453"/>
      <c r="O598" s="453"/>
      <c r="P598" s="454"/>
      <c r="Q598" s="454"/>
      <c r="R598" s="451"/>
      <c r="S598" s="454"/>
      <c r="T598" s="455"/>
      <c r="U598" s="455"/>
      <c r="V598" s="451"/>
      <c r="W598" s="451"/>
      <c r="X598" s="456"/>
      <c r="Y598" s="456"/>
      <c r="Z598" s="456"/>
      <c r="AA598" s="456"/>
      <c r="AB598" s="456"/>
      <c r="AC598" s="456"/>
      <c r="AD598" s="456"/>
      <c r="AE598" s="456"/>
      <c r="AF598" s="456"/>
      <c r="AG598" s="456"/>
      <c r="AH598" s="456"/>
      <c r="AI598" s="2"/>
      <c r="AJ598" s="2"/>
      <c r="AK598" s="2"/>
      <c r="AL598" s="2"/>
      <c r="AM598" s="2"/>
      <c r="AN598" s="2"/>
    </row>
    <row r="599" spans="1:40">
      <c r="A599" s="471"/>
      <c r="B599" s="471"/>
      <c r="C599" s="471"/>
      <c r="D599" s="471"/>
      <c r="E599" s="451"/>
      <c r="F599" s="451"/>
      <c r="G599" s="451"/>
      <c r="H599" s="452"/>
      <c r="I599" s="452"/>
      <c r="J599" s="452"/>
      <c r="K599" s="452"/>
      <c r="L599" s="453"/>
      <c r="M599" s="453"/>
      <c r="N599" s="453"/>
      <c r="O599" s="453"/>
      <c r="P599" s="454"/>
      <c r="Q599" s="454"/>
      <c r="R599" s="451"/>
      <c r="S599" s="454"/>
      <c r="T599" s="455"/>
      <c r="U599" s="455"/>
      <c r="V599" s="451"/>
      <c r="W599" s="451"/>
      <c r="X599" s="456"/>
      <c r="Y599" s="456"/>
      <c r="Z599" s="456"/>
      <c r="AA599" s="456"/>
      <c r="AB599" s="456"/>
      <c r="AC599" s="456"/>
      <c r="AD599" s="456"/>
      <c r="AE599" s="456"/>
      <c r="AF599" s="456"/>
      <c r="AG599" s="456"/>
      <c r="AH599" s="456"/>
      <c r="AI599" s="2"/>
      <c r="AJ599" s="2"/>
      <c r="AK599" s="2"/>
      <c r="AL599" s="2"/>
      <c r="AM599" s="2"/>
      <c r="AN599" s="2"/>
    </row>
    <row r="600" spans="1:40">
      <c r="A600" s="471"/>
      <c r="B600" s="471"/>
      <c r="C600" s="471"/>
      <c r="D600" s="471"/>
      <c r="E600" s="451"/>
      <c r="F600" s="451"/>
      <c r="G600" s="451"/>
      <c r="H600" s="452"/>
      <c r="I600" s="452"/>
      <c r="J600" s="452"/>
      <c r="K600" s="452"/>
      <c r="L600" s="453"/>
      <c r="M600" s="453"/>
      <c r="N600" s="453"/>
      <c r="O600" s="453"/>
      <c r="P600" s="454"/>
      <c r="Q600" s="454"/>
      <c r="R600" s="451"/>
      <c r="S600" s="454"/>
      <c r="T600" s="455"/>
      <c r="U600" s="455"/>
      <c r="V600" s="451"/>
      <c r="W600" s="451"/>
      <c r="X600" s="456"/>
      <c r="Y600" s="456"/>
      <c r="Z600" s="456"/>
      <c r="AA600" s="456"/>
      <c r="AB600" s="456"/>
      <c r="AC600" s="456"/>
      <c r="AD600" s="456"/>
      <c r="AE600" s="456"/>
      <c r="AF600" s="456"/>
      <c r="AG600" s="456"/>
      <c r="AH600" s="456"/>
      <c r="AI600" s="2"/>
      <c r="AJ600" s="2"/>
      <c r="AK600" s="2"/>
      <c r="AL600" s="2"/>
      <c r="AM600" s="2"/>
      <c r="AN600" s="2"/>
    </row>
    <row r="601" spans="1:40">
      <c r="A601" s="471"/>
      <c r="B601" s="471"/>
      <c r="C601" s="471"/>
      <c r="D601" s="471"/>
      <c r="E601" s="451"/>
      <c r="F601" s="451"/>
      <c r="G601" s="451"/>
      <c r="H601" s="452"/>
      <c r="I601" s="452"/>
      <c r="J601" s="452"/>
      <c r="K601" s="452"/>
      <c r="L601" s="453"/>
      <c r="M601" s="453"/>
      <c r="N601" s="453"/>
      <c r="O601" s="453"/>
      <c r="P601" s="454"/>
      <c r="Q601" s="454"/>
      <c r="R601" s="451"/>
      <c r="S601" s="454"/>
      <c r="T601" s="455"/>
      <c r="U601" s="455"/>
      <c r="V601" s="451"/>
      <c r="W601" s="451"/>
      <c r="X601" s="456"/>
      <c r="Y601" s="456"/>
      <c r="Z601" s="456"/>
      <c r="AA601" s="456"/>
      <c r="AB601" s="456"/>
      <c r="AC601" s="456"/>
      <c r="AD601" s="456"/>
      <c r="AE601" s="456"/>
      <c r="AF601" s="456"/>
      <c r="AG601" s="456"/>
      <c r="AH601" s="456"/>
      <c r="AI601" s="2"/>
      <c r="AJ601" s="2"/>
      <c r="AK601" s="2"/>
      <c r="AL601" s="2"/>
      <c r="AM601" s="2"/>
      <c r="AN601" s="2"/>
    </row>
    <row r="602" spans="1:40">
      <c r="A602" s="471"/>
      <c r="B602" s="471"/>
      <c r="C602" s="471"/>
      <c r="D602" s="471"/>
      <c r="E602" s="451"/>
      <c r="F602" s="451"/>
      <c r="G602" s="451"/>
      <c r="H602" s="452"/>
      <c r="I602" s="452"/>
      <c r="J602" s="452"/>
      <c r="K602" s="452"/>
      <c r="L602" s="453"/>
      <c r="M602" s="453"/>
      <c r="N602" s="453"/>
      <c r="O602" s="453"/>
      <c r="P602" s="454"/>
      <c r="Q602" s="454"/>
      <c r="R602" s="451"/>
      <c r="S602" s="454"/>
      <c r="T602" s="455"/>
      <c r="U602" s="455"/>
      <c r="V602" s="451"/>
      <c r="W602" s="451"/>
      <c r="X602" s="456"/>
      <c r="Y602" s="456"/>
      <c r="Z602" s="456"/>
      <c r="AA602" s="456"/>
      <c r="AB602" s="456"/>
      <c r="AC602" s="456"/>
      <c r="AD602" s="456"/>
      <c r="AE602" s="456"/>
      <c r="AF602" s="456"/>
      <c r="AG602" s="456"/>
      <c r="AH602" s="456"/>
      <c r="AI602" s="2"/>
      <c r="AJ602" s="2"/>
      <c r="AK602" s="2"/>
      <c r="AL602" s="2"/>
      <c r="AM602" s="2"/>
      <c r="AN602" s="2"/>
    </row>
    <row r="603" spans="1:40">
      <c r="A603" s="471"/>
      <c r="B603" s="471"/>
      <c r="C603" s="471"/>
      <c r="D603" s="471"/>
      <c r="E603" s="451"/>
      <c r="F603" s="451"/>
      <c r="G603" s="451"/>
      <c r="H603" s="452"/>
      <c r="I603" s="452"/>
      <c r="J603" s="452"/>
      <c r="K603" s="452"/>
      <c r="L603" s="453"/>
      <c r="M603" s="453"/>
      <c r="N603" s="453"/>
      <c r="O603" s="453"/>
      <c r="P603" s="454"/>
      <c r="Q603" s="454"/>
      <c r="R603" s="451"/>
      <c r="S603" s="454"/>
      <c r="T603" s="455"/>
      <c r="U603" s="455"/>
      <c r="V603" s="451"/>
      <c r="W603" s="451"/>
      <c r="X603" s="456"/>
      <c r="Y603" s="456"/>
      <c r="Z603" s="456"/>
      <c r="AA603" s="456"/>
      <c r="AB603" s="456"/>
      <c r="AC603" s="456"/>
      <c r="AD603" s="456"/>
      <c r="AE603" s="456"/>
      <c r="AF603" s="456"/>
      <c r="AG603" s="456"/>
      <c r="AH603" s="456"/>
      <c r="AI603" s="2"/>
      <c r="AJ603" s="2"/>
      <c r="AK603" s="2"/>
      <c r="AL603" s="2"/>
      <c r="AM603" s="2"/>
      <c r="AN603" s="2"/>
    </row>
    <row r="604" spans="1:40">
      <c r="A604" s="471"/>
      <c r="B604" s="471"/>
      <c r="C604" s="471"/>
      <c r="D604" s="471"/>
      <c r="E604" s="451"/>
      <c r="F604" s="451"/>
      <c r="G604" s="451"/>
      <c r="H604" s="452"/>
      <c r="I604" s="452"/>
      <c r="J604" s="452"/>
      <c r="K604" s="452"/>
      <c r="L604" s="453"/>
      <c r="M604" s="453"/>
      <c r="N604" s="453"/>
      <c r="O604" s="453"/>
      <c r="P604" s="454"/>
      <c r="Q604" s="454"/>
      <c r="R604" s="451"/>
      <c r="S604" s="454"/>
      <c r="T604" s="455"/>
      <c r="U604" s="455"/>
      <c r="V604" s="451"/>
      <c r="W604" s="451"/>
      <c r="X604" s="456"/>
      <c r="Y604" s="456"/>
      <c r="Z604" s="456"/>
      <c r="AA604" s="456"/>
      <c r="AB604" s="456"/>
      <c r="AC604" s="456"/>
      <c r="AD604" s="456"/>
      <c r="AE604" s="456"/>
      <c r="AF604" s="456"/>
      <c r="AG604" s="456"/>
      <c r="AH604" s="456"/>
      <c r="AI604" s="2"/>
      <c r="AJ604" s="2"/>
      <c r="AK604" s="2"/>
      <c r="AL604" s="2"/>
      <c r="AM604" s="2"/>
      <c r="AN604" s="2"/>
    </row>
    <row r="605" spans="1:40">
      <c r="A605" s="471"/>
      <c r="B605" s="471"/>
      <c r="C605" s="471"/>
      <c r="D605" s="471"/>
      <c r="E605" s="451"/>
      <c r="F605" s="451"/>
      <c r="G605" s="451"/>
      <c r="H605" s="452"/>
      <c r="I605" s="452"/>
      <c r="J605" s="452"/>
      <c r="K605" s="452"/>
      <c r="L605" s="453"/>
      <c r="M605" s="453"/>
      <c r="N605" s="453"/>
      <c r="O605" s="453"/>
      <c r="P605" s="454"/>
      <c r="Q605" s="454"/>
      <c r="R605" s="451"/>
      <c r="S605" s="454"/>
      <c r="T605" s="455"/>
      <c r="U605" s="455"/>
      <c r="V605" s="451"/>
      <c r="W605" s="451"/>
      <c r="X605" s="456"/>
      <c r="Y605" s="456"/>
      <c r="Z605" s="456"/>
      <c r="AA605" s="456"/>
      <c r="AB605" s="456"/>
      <c r="AC605" s="456"/>
      <c r="AD605" s="456"/>
      <c r="AE605" s="456"/>
      <c r="AF605" s="456"/>
      <c r="AG605" s="456"/>
      <c r="AH605" s="456"/>
      <c r="AI605" s="2"/>
      <c r="AJ605" s="2"/>
      <c r="AK605" s="2"/>
      <c r="AL605" s="2"/>
      <c r="AM605" s="2"/>
      <c r="AN605" s="2"/>
    </row>
    <row r="606" spans="1:40">
      <c r="A606" s="471"/>
      <c r="B606" s="471"/>
      <c r="C606" s="471"/>
      <c r="D606" s="471"/>
      <c r="E606" s="451"/>
      <c r="F606" s="451"/>
      <c r="G606" s="451"/>
      <c r="H606" s="452"/>
      <c r="I606" s="452"/>
      <c r="J606" s="452"/>
      <c r="K606" s="452"/>
      <c r="L606" s="453"/>
      <c r="M606" s="453"/>
      <c r="N606" s="453"/>
      <c r="O606" s="453"/>
      <c r="P606" s="454"/>
      <c r="Q606" s="454"/>
      <c r="R606" s="451"/>
      <c r="S606" s="454"/>
      <c r="T606" s="455"/>
      <c r="U606" s="455"/>
      <c r="V606" s="451"/>
      <c r="W606" s="451"/>
      <c r="X606" s="456"/>
      <c r="Y606" s="456"/>
      <c r="Z606" s="456"/>
      <c r="AA606" s="456"/>
      <c r="AB606" s="456"/>
      <c r="AC606" s="456"/>
      <c r="AD606" s="456"/>
      <c r="AE606" s="456"/>
      <c r="AF606" s="456"/>
      <c r="AG606" s="456"/>
      <c r="AH606" s="456"/>
      <c r="AI606" s="2"/>
      <c r="AJ606" s="2"/>
      <c r="AK606" s="2"/>
      <c r="AL606" s="2"/>
      <c r="AM606" s="2"/>
      <c r="AN606" s="2"/>
    </row>
    <row r="607" spans="1:40">
      <c r="A607" s="471"/>
      <c r="B607" s="471"/>
      <c r="C607" s="471"/>
      <c r="D607" s="471"/>
      <c r="E607" s="451"/>
      <c r="F607" s="451"/>
      <c r="G607" s="451"/>
      <c r="H607" s="452"/>
      <c r="I607" s="452"/>
      <c r="J607" s="452"/>
      <c r="K607" s="452"/>
      <c r="L607" s="453"/>
      <c r="M607" s="453"/>
      <c r="N607" s="453"/>
      <c r="O607" s="453"/>
      <c r="P607" s="454"/>
      <c r="Q607" s="454"/>
      <c r="R607" s="451"/>
      <c r="S607" s="454"/>
      <c r="T607" s="455"/>
      <c r="U607" s="455"/>
      <c r="V607" s="451"/>
      <c r="W607" s="451"/>
      <c r="X607" s="456"/>
      <c r="Y607" s="456"/>
      <c r="Z607" s="456"/>
      <c r="AA607" s="456"/>
      <c r="AB607" s="456"/>
      <c r="AC607" s="456"/>
      <c r="AD607" s="456"/>
      <c r="AE607" s="456"/>
      <c r="AF607" s="456"/>
      <c r="AG607" s="456"/>
      <c r="AH607" s="456"/>
      <c r="AI607" s="2"/>
      <c r="AJ607" s="2"/>
      <c r="AK607" s="2"/>
      <c r="AL607" s="2"/>
      <c r="AM607" s="2"/>
      <c r="AN607" s="2"/>
    </row>
    <row r="608" spans="1:40">
      <c r="A608" s="471"/>
      <c r="B608" s="471"/>
      <c r="C608" s="471"/>
      <c r="D608" s="471"/>
      <c r="E608" s="451"/>
      <c r="F608" s="451"/>
      <c r="G608" s="451"/>
      <c r="H608" s="452"/>
      <c r="I608" s="452"/>
      <c r="J608" s="452"/>
      <c r="K608" s="452"/>
      <c r="L608" s="453"/>
      <c r="M608" s="453"/>
      <c r="N608" s="453"/>
      <c r="O608" s="453"/>
      <c r="P608" s="454"/>
      <c r="Q608" s="454"/>
      <c r="R608" s="451"/>
      <c r="S608" s="454"/>
      <c r="T608" s="455"/>
      <c r="U608" s="455"/>
      <c r="V608" s="451"/>
      <c r="W608" s="451"/>
      <c r="X608" s="456"/>
      <c r="Y608" s="456"/>
      <c r="Z608" s="456"/>
      <c r="AA608" s="456"/>
      <c r="AB608" s="456"/>
      <c r="AC608" s="456"/>
      <c r="AD608" s="456"/>
      <c r="AE608" s="456"/>
      <c r="AF608" s="456"/>
      <c r="AG608" s="456"/>
      <c r="AH608" s="456"/>
      <c r="AI608" s="2"/>
      <c r="AJ608" s="2"/>
      <c r="AK608" s="2"/>
      <c r="AL608" s="2"/>
      <c r="AM608" s="2"/>
      <c r="AN608" s="2"/>
    </row>
    <row r="609" spans="1:40">
      <c r="A609" s="471"/>
      <c r="B609" s="471"/>
      <c r="C609" s="471"/>
      <c r="D609" s="471"/>
      <c r="E609" s="451"/>
      <c r="F609" s="451"/>
      <c r="G609" s="451"/>
      <c r="H609" s="452"/>
      <c r="I609" s="452"/>
      <c r="J609" s="452"/>
      <c r="K609" s="452"/>
      <c r="L609" s="453"/>
      <c r="M609" s="453"/>
      <c r="N609" s="453"/>
      <c r="O609" s="453"/>
      <c r="P609" s="454"/>
      <c r="Q609" s="454"/>
      <c r="R609" s="451"/>
      <c r="S609" s="454"/>
      <c r="T609" s="455"/>
      <c r="U609" s="455"/>
      <c r="V609" s="451"/>
      <c r="W609" s="451"/>
      <c r="X609" s="456"/>
      <c r="Y609" s="456"/>
      <c r="Z609" s="456"/>
      <c r="AA609" s="456"/>
      <c r="AB609" s="456"/>
      <c r="AC609" s="456"/>
      <c r="AD609" s="456"/>
      <c r="AE609" s="456"/>
      <c r="AF609" s="456"/>
      <c r="AG609" s="456"/>
      <c r="AH609" s="456"/>
      <c r="AI609" s="2"/>
      <c r="AJ609" s="2"/>
      <c r="AK609" s="2"/>
      <c r="AL609" s="2"/>
      <c r="AM609" s="2"/>
      <c r="AN609" s="2"/>
    </row>
    <row r="610" spans="1:40">
      <c r="A610" s="471"/>
      <c r="B610" s="471"/>
      <c r="C610" s="471"/>
      <c r="D610" s="471"/>
      <c r="E610" s="451"/>
      <c r="F610" s="451"/>
      <c r="G610" s="451"/>
      <c r="H610" s="452"/>
      <c r="I610" s="452"/>
      <c r="J610" s="452"/>
      <c r="K610" s="452"/>
      <c r="L610" s="453"/>
      <c r="M610" s="453"/>
      <c r="N610" s="453"/>
      <c r="O610" s="453"/>
      <c r="P610" s="454"/>
      <c r="Q610" s="454"/>
      <c r="R610" s="451"/>
      <c r="S610" s="454"/>
      <c r="T610" s="455"/>
      <c r="U610" s="455"/>
      <c r="V610" s="451"/>
      <c r="W610" s="451"/>
      <c r="X610" s="456"/>
      <c r="Y610" s="456"/>
      <c r="Z610" s="456"/>
      <c r="AA610" s="456"/>
      <c r="AB610" s="456"/>
      <c r="AC610" s="456"/>
      <c r="AD610" s="456"/>
      <c r="AE610" s="456"/>
      <c r="AF610" s="456"/>
      <c r="AG610" s="456"/>
      <c r="AH610" s="456"/>
      <c r="AI610" s="2"/>
      <c r="AJ610" s="2"/>
      <c r="AK610" s="2"/>
      <c r="AL610" s="2"/>
      <c r="AM610" s="2"/>
      <c r="AN610" s="2"/>
    </row>
    <row r="611" spans="1:40">
      <c r="A611" s="471"/>
      <c r="B611" s="471"/>
      <c r="C611" s="471"/>
      <c r="D611" s="471"/>
      <c r="E611" s="451"/>
      <c r="F611" s="451"/>
      <c r="G611" s="451"/>
      <c r="H611" s="452"/>
      <c r="I611" s="452"/>
      <c r="J611" s="452"/>
      <c r="K611" s="452"/>
      <c r="L611" s="453"/>
      <c r="M611" s="453"/>
      <c r="N611" s="453"/>
      <c r="O611" s="453"/>
      <c r="P611" s="454"/>
      <c r="Q611" s="454"/>
      <c r="R611" s="451"/>
      <c r="S611" s="454"/>
      <c r="T611" s="455"/>
      <c r="U611" s="455"/>
      <c r="V611" s="451"/>
      <c r="W611" s="451"/>
      <c r="X611" s="456"/>
      <c r="Y611" s="456"/>
      <c r="Z611" s="456"/>
      <c r="AA611" s="456"/>
      <c r="AB611" s="456"/>
      <c r="AC611" s="456"/>
      <c r="AD611" s="456"/>
      <c r="AE611" s="456"/>
      <c r="AF611" s="456"/>
      <c r="AG611" s="456"/>
      <c r="AH611" s="456"/>
      <c r="AI611" s="2"/>
      <c r="AJ611" s="2"/>
      <c r="AK611" s="2"/>
      <c r="AL611" s="2"/>
      <c r="AM611" s="2"/>
      <c r="AN611" s="2"/>
    </row>
    <row r="612" spans="1:40">
      <c r="A612" s="471"/>
      <c r="B612" s="471"/>
      <c r="C612" s="471"/>
      <c r="D612" s="471"/>
      <c r="E612" s="451"/>
      <c r="F612" s="451"/>
      <c r="G612" s="451"/>
      <c r="H612" s="452"/>
      <c r="I612" s="452"/>
      <c r="J612" s="452"/>
      <c r="K612" s="452"/>
      <c r="L612" s="453"/>
      <c r="M612" s="453"/>
      <c r="N612" s="453"/>
      <c r="O612" s="453"/>
      <c r="P612" s="454"/>
      <c r="Q612" s="454"/>
      <c r="R612" s="451"/>
      <c r="S612" s="454"/>
      <c r="T612" s="455"/>
      <c r="U612" s="455"/>
      <c r="V612" s="451"/>
      <c r="W612" s="451"/>
      <c r="X612" s="456"/>
      <c r="Y612" s="456"/>
      <c r="Z612" s="456"/>
      <c r="AA612" s="456"/>
      <c r="AB612" s="456"/>
      <c r="AC612" s="456"/>
      <c r="AD612" s="456"/>
      <c r="AE612" s="456"/>
      <c r="AF612" s="456"/>
      <c r="AG612" s="456"/>
      <c r="AH612" s="456"/>
      <c r="AI612" s="2"/>
      <c r="AJ612" s="2"/>
      <c r="AK612" s="2"/>
      <c r="AL612" s="2"/>
      <c r="AM612" s="2"/>
      <c r="AN612" s="2"/>
    </row>
    <row r="613" spans="1:40">
      <c r="A613" s="471"/>
      <c r="B613" s="471"/>
      <c r="C613" s="471"/>
      <c r="D613" s="471"/>
      <c r="E613" s="451"/>
      <c r="F613" s="451"/>
      <c r="G613" s="451"/>
      <c r="H613" s="452"/>
      <c r="I613" s="452"/>
      <c r="J613" s="452"/>
      <c r="K613" s="452"/>
      <c r="L613" s="453"/>
      <c r="M613" s="453"/>
      <c r="N613" s="453"/>
      <c r="O613" s="453"/>
      <c r="P613" s="454"/>
      <c r="Q613" s="454"/>
      <c r="R613" s="451"/>
      <c r="S613" s="454"/>
      <c r="T613" s="455"/>
      <c r="U613" s="455"/>
      <c r="V613" s="451"/>
      <c r="W613" s="451"/>
      <c r="X613" s="456"/>
      <c r="Y613" s="456"/>
      <c r="Z613" s="456"/>
      <c r="AA613" s="456"/>
      <c r="AB613" s="456"/>
      <c r="AC613" s="456"/>
      <c r="AD613" s="456"/>
      <c r="AE613" s="456"/>
      <c r="AF613" s="456"/>
      <c r="AG613" s="456"/>
      <c r="AH613" s="456"/>
      <c r="AI613" s="2"/>
      <c r="AJ613" s="2"/>
      <c r="AK613" s="2"/>
      <c r="AL613" s="2"/>
      <c r="AM613" s="2"/>
      <c r="AN613" s="2"/>
    </row>
    <row r="614" spans="1:40">
      <c r="A614" s="471"/>
      <c r="B614" s="471"/>
      <c r="C614" s="471"/>
      <c r="D614" s="471"/>
      <c r="E614" s="451"/>
      <c r="F614" s="451"/>
      <c r="G614" s="451"/>
      <c r="H614" s="452"/>
      <c r="I614" s="452"/>
      <c r="J614" s="452"/>
      <c r="K614" s="452"/>
      <c r="L614" s="453"/>
      <c r="M614" s="453"/>
      <c r="N614" s="453"/>
      <c r="O614" s="453"/>
      <c r="P614" s="454"/>
      <c r="Q614" s="454"/>
      <c r="R614" s="451"/>
      <c r="S614" s="454"/>
      <c r="T614" s="455"/>
      <c r="U614" s="455"/>
      <c r="V614" s="451"/>
      <c r="W614" s="451"/>
      <c r="X614" s="456"/>
      <c r="Y614" s="456"/>
      <c r="Z614" s="456"/>
      <c r="AA614" s="456"/>
      <c r="AB614" s="456"/>
      <c r="AC614" s="456"/>
      <c r="AD614" s="456"/>
      <c r="AE614" s="456"/>
      <c r="AF614" s="456"/>
      <c r="AG614" s="456"/>
      <c r="AH614" s="456"/>
      <c r="AI614" s="2"/>
      <c r="AJ614" s="2"/>
      <c r="AK614" s="2"/>
      <c r="AL614" s="2"/>
      <c r="AM614" s="2"/>
      <c r="AN614" s="2"/>
    </row>
    <row r="615" spans="1:40">
      <c r="A615" s="471"/>
      <c r="B615" s="471"/>
      <c r="C615" s="471"/>
      <c r="D615" s="471"/>
      <c r="E615" s="451"/>
      <c r="F615" s="451"/>
      <c r="G615" s="451"/>
      <c r="H615" s="452"/>
      <c r="I615" s="452"/>
      <c r="J615" s="452"/>
      <c r="K615" s="452"/>
      <c r="L615" s="453"/>
      <c r="M615" s="453"/>
      <c r="N615" s="453"/>
      <c r="O615" s="453"/>
      <c r="P615" s="454"/>
      <c r="Q615" s="454"/>
      <c r="R615" s="451"/>
      <c r="S615" s="454"/>
      <c r="T615" s="455"/>
      <c r="U615" s="455"/>
      <c r="V615" s="451"/>
      <c r="W615" s="451"/>
      <c r="X615" s="456"/>
      <c r="Y615" s="456"/>
      <c r="Z615" s="456"/>
      <c r="AA615" s="456"/>
      <c r="AB615" s="456"/>
      <c r="AC615" s="456"/>
      <c r="AD615" s="456"/>
      <c r="AE615" s="456"/>
      <c r="AF615" s="456"/>
      <c r="AG615" s="456"/>
      <c r="AH615" s="456"/>
      <c r="AI615" s="2"/>
      <c r="AJ615" s="2"/>
      <c r="AK615" s="2"/>
      <c r="AL615" s="2"/>
      <c r="AM615" s="2"/>
      <c r="AN615" s="2"/>
    </row>
    <row r="616" spans="1:40">
      <c r="A616" s="471"/>
      <c r="B616" s="471"/>
      <c r="C616" s="471"/>
      <c r="D616" s="471"/>
      <c r="E616" s="451"/>
      <c r="F616" s="451"/>
      <c r="G616" s="451"/>
      <c r="H616" s="452"/>
      <c r="I616" s="452"/>
      <c r="J616" s="452"/>
      <c r="K616" s="452"/>
      <c r="L616" s="453"/>
      <c r="M616" s="453"/>
      <c r="N616" s="453"/>
      <c r="O616" s="453"/>
      <c r="P616" s="454"/>
      <c r="Q616" s="454"/>
      <c r="R616" s="451"/>
      <c r="S616" s="454"/>
      <c r="T616" s="455"/>
      <c r="U616" s="455"/>
      <c r="V616" s="451"/>
      <c r="W616" s="451"/>
      <c r="X616" s="456"/>
      <c r="Y616" s="456"/>
      <c r="Z616" s="456"/>
      <c r="AA616" s="456"/>
      <c r="AB616" s="456"/>
      <c r="AC616" s="456"/>
      <c r="AD616" s="456"/>
      <c r="AE616" s="456"/>
      <c r="AF616" s="456"/>
      <c r="AG616" s="456"/>
      <c r="AH616" s="456"/>
      <c r="AI616" s="2"/>
      <c r="AJ616" s="2"/>
      <c r="AK616" s="2"/>
      <c r="AL616" s="2"/>
      <c r="AM616" s="2"/>
      <c r="AN616" s="2"/>
    </row>
    <row r="617" spans="1:40">
      <c r="A617" s="471"/>
      <c r="B617" s="471"/>
      <c r="C617" s="471"/>
      <c r="D617" s="471"/>
      <c r="E617" s="451"/>
      <c r="F617" s="451"/>
      <c r="G617" s="451"/>
      <c r="H617" s="452"/>
      <c r="I617" s="452"/>
      <c r="J617" s="452"/>
      <c r="K617" s="452"/>
      <c r="L617" s="453"/>
      <c r="M617" s="453"/>
      <c r="N617" s="453"/>
      <c r="O617" s="453"/>
      <c r="P617" s="454"/>
      <c r="Q617" s="454"/>
      <c r="R617" s="451"/>
      <c r="S617" s="454"/>
      <c r="T617" s="455"/>
      <c r="U617" s="455"/>
      <c r="V617" s="451"/>
      <c r="W617" s="451"/>
      <c r="X617" s="456"/>
      <c r="Y617" s="456"/>
      <c r="Z617" s="456"/>
      <c r="AA617" s="456"/>
      <c r="AB617" s="456"/>
      <c r="AC617" s="456"/>
      <c r="AD617" s="456"/>
      <c r="AE617" s="456"/>
      <c r="AF617" s="456"/>
      <c r="AG617" s="456"/>
      <c r="AH617" s="456"/>
      <c r="AI617" s="2"/>
      <c r="AJ617" s="2"/>
      <c r="AK617" s="2"/>
      <c r="AL617" s="2"/>
      <c r="AM617" s="2"/>
      <c r="AN617" s="2"/>
    </row>
    <row r="618" spans="1:40">
      <c r="A618" s="471"/>
      <c r="B618" s="471"/>
      <c r="C618" s="471"/>
      <c r="D618" s="471"/>
      <c r="E618" s="451"/>
      <c r="F618" s="451"/>
      <c r="G618" s="451"/>
      <c r="H618" s="452"/>
      <c r="I618" s="452"/>
      <c r="J618" s="452"/>
      <c r="K618" s="452"/>
      <c r="L618" s="453"/>
      <c r="M618" s="453"/>
      <c r="N618" s="453"/>
      <c r="O618" s="453"/>
      <c r="P618" s="454"/>
      <c r="Q618" s="454"/>
      <c r="R618" s="451"/>
      <c r="S618" s="454"/>
      <c r="T618" s="455"/>
      <c r="U618" s="455"/>
      <c r="V618" s="451"/>
      <c r="W618" s="451"/>
      <c r="X618" s="456"/>
      <c r="Y618" s="456"/>
      <c r="Z618" s="456"/>
      <c r="AA618" s="456"/>
      <c r="AB618" s="456"/>
      <c r="AC618" s="456"/>
      <c r="AD618" s="456"/>
      <c r="AE618" s="456"/>
      <c r="AF618" s="456"/>
      <c r="AG618" s="456"/>
      <c r="AH618" s="456"/>
      <c r="AI618" s="2"/>
      <c r="AJ618" s="2"/>
      <c r="AK618" s="2"/>
      <c r="AL618" s="2"/>
      <c r="AM618" s="2"/>
      <c r="AN618" s="2"/>
    </row>
    <row r="619" spans="1:40">
      <c r="A619" s="471"/>
      <c r="B619" s="471"/>
      <c r="C619" s="471"/>
      <c r="D619" s="471"/>
      <c r="E619" s="451"/>
      <c r="F619" s="451"/>
      <c r="G619" s="451"/>
      <c r="H619" s="452"/>
      <c r="I619" s="452"/>
      <c r="J619" s="452"/>
      <c r="K619" s="452"/>
      <c r="L619" s="453"/>
      <c r="M619" s="453"/>
      <c r="N619" s="453"/>
      <c r="O619" s="453"/>
      <c r="P619" s="454"/>
      <c r="Q619" s="454"/>
      <c r="R619" s="451"/>
      <c r="S619" s="454"/>
      <c r="T619" s="455"/>
      <c r="U619" s="455"/>
      <c r="V619" s="451"/>
      <c r="W619" s="451"/>
      <c r="X619" s="456"/>
      <c r="Y619" s="456"/>
      <c r="Z619" s="456"/>
      <c r="AA619" s="456"/>
      <c r="AB619" s="456"/>
      <c r="AC619" s="456"/>
      <c r="AD619" s="456"/>
      <c r="AE619" s="456"/>
      <c r="AF619" s="456"/>
      <c r="AG619" s="456"/>
      <c r="AH619" s="456"/>
      <c r="AI619" s="2"/>
      <c r="AJ619" s="2"/>
      <c r="AK619" s="2"/>
      <c r="AL619" s="2"/>
      <c r="AM619" s="2"/>
      <c r="AN619" s="2"/>
    </row>
    <row r="620" spans="1:40">
      <c r="A620" s="471"/>
      <c r="B620" s="471"/>
      <c r="C620" s="471"/>
      <c r="D620" s="471"/>
      <c r="E620" s="451"/>
      <c r="F620" s="451"/>
      <c r="G620" s="451"/>
      <c r="H620" s="452"/>
      <c r="I620" s="452"/>
      <c r="J620" s="452"/>
      <c r="K620" s="452"/>
      <c r="L620" s="453"/>
      <c r="M620" s="453"/>
      <c r="N620" s="453"/>
      <c r="O620" s="453"/>
      <c r="P620" s="454"/>
      <c r="Q620" s="454"/>
      <c r="R620" s="451"/>
      <c r="S620" s="454"/>
      <c r="T620" s="455"/>
      <c r="U620" s="455"/>
      <c r="V620" s="451"/>
      <c r="W620" s="451"/>
      <c r="X620" s="456"/>
      <c r="Y620" s="456"/>
      <c r="Z620" s="456"/>
      <c r="AA620" s="456"/>
      <c r="AB620" s="456"/>
      <c r="AC620" s="456"/>
      <c r="AD620" s="456"/>
      <c r="AE620" s="456"/>
      <c r="AF620" s="456"/>
      <c r="AG620" s="456"/>
      <c r="AH620" s="456"/>
      <c r="AI620" s="2"/>
      <c r="AJ620" s="2"/>
      <c r="AK620" s="2"/>
      <c r="AL620" s="2"/>
      <c r="AM620" s="2"/>
      <c r="AN620" s="2"/>
    </row>
    <row r="621" spans="1:40">
      <c r="A621" s="471"/>
      <c r="B621" s="471"/>
      <c r="C621" s="471"/>
      <c r="D621" s="471"/>
      <c r="E621" s="451"/>
      <c r="F621" s="451"/>
      <c r="G621" s="451"/>
      <c r="H621" s="452"/>
      <c r="I621" s="452"/>
      <c r="J621" s="452"/>
      <c r="K621" s="452"/>
      <c r="L621" s="453"/>
      <c r="M621" s="453"/>
      <c r="N621" s="453"/>
      <c r="O621" s="453"/>
      <c r="P621" s="454"/>
      <c r="Q621" s="454"/>
      <c r="R621" s="451"/>
      <c r="S621" s="454"/>
      <c r="T621" s="455"/>
      <c r="U621" s="455"/>
      <c r="V621" s="451"/>
      <c r="W621" s="451"/>
      <c r="X621" s="456"/>
      <c r="Y621" s="456"/>
      <c r="Z621" s="456"/>
      <c r="AA621" s="456"/>
      <c r="AB621" s="456"/>
      <c r="AC621" s="456"/>
      <c r="AD621" s="456"/>
      <c r="AE621" s="456"/>
      <c r="AF621" s="456"/>
      <c r="AG621" s="456"/>
      <c r="AH621" s="456"/>
      <c r="AI621" s="2"/>
      <c r="AJ621" s="2"/>
      <c r="AK621" s="2"/>
      <c r="AL621" s="2"/>
      <c r="AM621" s="2"/>
      <c r="AN621" s="2"/>
    </row>
    <row r="622" spans="1:40">
      <c r="A622" s="471"/>
      <c r="B622" s="471"/>
      <c r="C622" s="471"/>
      <c r="D622" s="471"/>
      <c r="E622" s="451"/>
      <c r="F622" s="451"/>
      <c r="G622" s="451"/>
      <c r="H622" s="452"/>
      <c r="I622" s="452"/>
      <c r="J622" s="452"/>
      <c r="K622" s="452"/>
      <c r="L622" s="453"/>
      <c r="M622" s="453"/>
      <c r="N622" s="453"/>
      <c r="O622" s="453"/>
      <c r="P622" s="454"/>
      <c r="Q622" s="454"/>
      <c r="R622" s="451"/>
      <c r="S622" s="454"/>
      <c r="T622" s="455"/>
      <c r="U622" s="455"/>
      <c r="V622" s="451"/>
      <c r="W622" s="451"/>
      <c r="X622" s="456"/>
      <c r="Y622" s="456"/>
      <c r="Z622" s="456"/>
      <c r="AA622" s="456"/>
      <c r="AB622" s="456"/>
      <c r="AC622" s="456"/>
      <c r="AD622" s="456"/>
      <c r="AE622" s="456"/>
      <c r="AF622" s="456"/>
      <c r="AG622" s="456"/>
      <c r="AH622" s="456"/>
      <c r="AI622" s="2"/>
      <c r="AJ622" s="2"/>
      <c r="AK622" s="2"/>
      <c r="AL622" s="2"/>
      <c r="AM622" s="2"/>
      <c r="AN622" s="2"/>
    </row>
    <row r="623" spans="1:40">
      <c r="A623" s="471"/>
      <c r="B623" s="471"/>
      <c r="C623" s="471"/>
      <c r="D623" s="471"/>
      <c r="E623" s="451"/>
      <c r="F623" s="451"/>
      <c r="G623" s="451"/>
      <c r="H623" s="452"/>
      <c r="I623" s="452"/>
      <c r="J623" s="452"/>
      <c r="K623" s="452"/>
      <c r="L623" s="453"/>
      <c r="M623" s="453"/>
      <c r="N623" s="453"/>
      <c r="O623" s="453"/>
      <c r="P623" s="454"/>
      <c r="Q623" s="454"/>
      <c r="R623" s="451"/>
      <c r="S623" s="454"/>
      <c r="T623" s="455"/>
      <c r="U623" s="455"/>
      <c r="V623" s="451"/>
      <c r="W623" s="451"/>
      <c r="X623" s="456"/>
      <c r="Y623" s="456"/>
      <c r="Z623" s="456"/>
      <c r="AA623" s="456"/>
      <c r="AB623" s="456"/>
      <c r="AC623" s="456"/>
      <c r="AD623" s="456"/>
      <c r="AE623" s="456"/>
      <c r="AF623" s="456"/>
      <c r="AG623" s="456"/>
      <c r="AH623" s="456"/>
      <c r="AI623" s="2"/>
      <c r="AJ623" s="2"/>
      <c r="AK623" s="2"/>
      <c r="AL623" s="2"/>
      <c r="AM623" s="2"/>
      <c r="AN623" s="2"/>
    </row>
    <row r="624" spans="1:40">
      <c r="A624" s="471"/>
      <c r="B624" s="471"/>
      <c r="C624" s="471"/>
      <c r="D624" s="471"/>
      <c r="E624" s="451"/>
      <c r="F624" s="451"/>
      <c r="G624" s="451"/>
      <c r="H624" s="452"/>
      <c r="I624" s="452"/>
      <c r="J624" s="452"/>
      <c r="K624" s="452"/>
      <c r="L624" s="453"/>
      <c r="M624" s="453"/>
      <c r="N624" s="453"/>
      <c r="O624" s="453"/>
      <c r="P624" s="454"/>
      <c r="Q624" s="454"/>
      <c r="R624" s="451"/>
      <c r="S624" s="454"/>
      <c r="T624" s="455"/>
      <c r="U624" s="455"/>
      <c r="V624" s="451"/>
      <c r="W624" s="451"/>
      <c r="X624" s="456"/>
      <c r="Y624" s="456"/>
      <c r="Z624" s="456"/>
      <c r="AA624" s="456"/>
      <c r="AB624" s="456"/>
      <c r="AC624" s="456"/>
      <c r="AD624" s="456"/>
      <c r="AE624" s="456"/>
      <c r="AF624" s="456"/>
      <c r="AG624" s="456"/>
      <c r="AH624" s="456"/>
      <c r="AI624" s="2"/>
      <c r="AJ624" s="2"/>
      <c r="AK624" s="2"/>
      <c r="AL624" s="2"/>
      <c r="AM624" s="2"/>
      <c r="AN624" s="2"/>
    </row>
    <row r="625" spans="1:40">
      <c r="A625" s="471"/>
      <c r="B625" s="471"/>
      <c r="C625" s="471"/>
      <c r="D625" s="471"/>
      <c r="E625" s="451"/>
      <c r="F625" s="451"/>
      <c r="G625" s="451"/>
      <c r="H625" s="452"/>
      <c r="I625" s="452"/>
      <c r="J625" s="452"/>
      <c r="K625" s="452"/>
      <c r="L625" s="453"/>
      <c r="M625" s="453"/>
      <c r="N625" s="453"/>
      <c r="O625" s="453"/>
      <c r="P625" s="454"/>
      <c r="Q625" s="454"/>
      <c r="R625" s="451"/>
      <c r="S625" s="454"/>
      <c r="T625" s="455"/>
      <c r="U625" s="455"/>
      <c r="V625" s="451"/>
      <c r="W625" s="451"/>
      <c r="X625" s="456"/>
      <c r="Y625" s="456"/>
      <c r="Z625" s="456"/>
      <c r="AA625" s="456"/>
      <c r="AB625" s="456"/>
      <c r="AC625" s="456"/>
      <c r="AD625" s="456"/>
      <c r="AE625" s="456"/>
      <c r="AF625" s="456"/>
      <c r="AG625" s="456"/>
      <c r="AH625" s="456"/>
      <c r="AI625" s="2"/>
      <c r="AJ625" s="2"/>
      <c r="AK625" s="2"/>
      <c r="AL625" s="2"/>
      <c r="AM625" s="2"/>
      <c r="AN625" s="2"/>
    </row>
    <row r="626" spans="1:40">
      <c r="A626" s="471"/>
      <c r="B626" s="471"/>
      <c r="C626" s="471"/>
      <c r="D626" s="471"/>
      <c r="E626" s="451"/>
      <c r="F626" s="451"/>
      <c r="G626" s="451"/>
      <c r="H626" s="452"/>
      <c r="I626" s="452"/>
      <c r="J626" s="452"/>
      <c r="K626" s="452"/>
      <c r="L626" s="453"/>
      <c r="M626" s="453"/>
      <c r="N626" s="453"/>
      <c r="O626" s="453"/>
      <c r="P626" s="454"/>
      <c r="Q626" s="454"/>
      <c r="R626" s="451"/>
      <c r="S626" s="454"/>
      <c r="T626" s="455"/>
      <c r="U626" s="455"/>
      <c r="V626" s="451"/>
      <c r="W626" s="451"/>
      <c r="X626" s="456"/>
      <c r="Y626" s="456"/>
      <c r="Z626" s="456"/>
      <c r="AA626" s="456"/>
      <c r="AB626" s="456"/>
      <c r="AC626" s="456"/>
      <c r="AD626" s="456"/>
      <c r="AE626" s="456"/>
      <c r="AF626" s="456"/>
      <c r="AG626" s="456"/>
      <c r="AH626" s="456"/>
      <c r="AI626" s="2"/>
      <c r="AJ626" s="2"/>
      <c r="AK626" s="2"/>
      <c r="AL626" s="2"/>
      <c r="AM626" s="2"/>
      <c r="AN626" s="2"/>
    </row>
    <row r="627" spans="1:40">
      <c r="A627" s="471"/>
      <c r="B627" s="471"/>
      <c r="C627" s="471"/>
      <c r="D627" s="471"/>
      <c r="E627" s="451"/>
      <c r="F627" s="451"/>
      <c r="G627" s="451"/>
      <c r="H627" s="452"/>
      <c r="I627" s="452"/>
      <c r="J627" s="452"/>
      <c r="K627" s="452"/>
      <c r="L627" s="453"/>
      <c r="M627" s="453"/>
      <c r="N627" s="453"/>
      <c r="O627" s="453"/>
      <c r="P627" s="454"/>
      <c r="Q627" s="454"/>
      <c r="R627" s="451"/>
      <c r="S627" s="454"/>
      <c r="T627" s="455"/>
      <c r="U627" s="455"/>
      <c r="V627" s="451"/>
      <c r="W627" s="451"/>
      <c r="X627" s="456"/>
      <c r="Y627" s="456"/>
      <c r="Z627" s="456"/>
      <c r="AA627" s="456"/>
      <c r="AB627" s="456"/>
      <c r="AC627" s="456"/>
      <c r="AD627" s="456"/>
      <c r="AE627" s="456"/>
      <c r="AF627" s="456"/>
      <c r="AG627" s="456"/>
      <c r="AH627" s="456"/>
      <c r="AI627" s="2"/>
      <c r="AJ627" s="2"/>
      <c r="AK627" s="2"/>
      <c r="AL627" s="2"/>
      <c r="AM627" s="2"/>
      <c r="AN627" s="2"/>
    </row>
    <row r="628" spans="1:40">
      <c r="A628" s="471"/>
      <c r="B628" s="471"/>
      <c r="C628" s="471"/>
      <c r="D628" s="471"/>
      <c r="E628" s="451"/>
      <c r="F628" s="451"/>
      <c r="G628" s="451"/>
      <c r="H628" s="452"/>
      <c r="I628" s="452"/>
      <c r="J628" s="452"/>
      <c r="K628" s="452"/>
      <c r="L628" s="453"/>
      <c r="M628" s="453"/>
      <c r="N628" s="453"/>
      <c r="O628" s="453"/>
      <c r="P628" s="454"/>
      <c r="Q628" s="454"/>
      <c r="R628" s="451"/>
      <c r="S628" s="454"/>
      <c r="T628" s="455"/>
      <c r="U628" s="455"/>
      <c r="V628" s="451"/>
      <c r="W628" s="451"/>
      <c r="X628" s="456"/>
      <c r="Y628" s="456"/>
      <c r="Z628" s="456"/>
      <c r="AA628" s="456"/>
      <c r="AB628" s="456"/>
      <c r="AC628" s="456"/>
      <c r="AD628" s="456"/>
      <c r="AE628" s="456"/>
      <c r="AF628" s="456"/>
      <c r="AG628" s="456"/>
      <c r="AH628" s="456"/>
      <c r="AI628" s="2"/>
      <c r="AJ628" s="2"/>
      <c r="AK628" s="2"/>
      <c r="AL628" s="2"/>
      <c r="AM628" s="2"/>
      <c r="AN628" s="2"/>
    </row>
    <row r="629" spans="1:40">
      <c r="A629" s="471"/>
      <c r="B629" s="471"/>
      <c r="C629" s="471"/>
      <c r="D629" s="471"/>
      <c r="E629" s="451"/>
      <c r="F629" s="451"/>
      <c r="G629" s="451"/>
      <c r="H629" s="452"/>
      <c r="I629" s="452"/>
      <c r="J629" s="452"/>
      <c r="K629" s="452"/>
      <c r="L629" s="453"/>
      <c r="M629" s="453"/>
      <c r="N629" s="453"/>
      <c r="O629" s="453"/>
      <c r="P629" s="454"/>
      <c r="Q629" s="454"/>
      <c r="R629" s="451"/>
      <c r="S629" s="454"/>
      <c r="T629" s="455"/>
      <c r="U629" s="455"/>
      <c r="V629" s="451"/>
      <c r="W629" s="451"/>
      <c r="X629" s="456"/>
      <c r="Y629" s="456"/>
      <c r="Z629" s="456"/>
      <c r="AA629" s="456"/>
      <c r="AB629" s="456"/>
      <c r="AC629" s="456"/>
      <c r="AD629" s="456"/>
      <c r="AE629" s="456"/>
      <c r="AF629" s="456"/>
      <c r="AG629" s="456"/>
      <c r="AH629" s="456"/>
      <c r="AI629" s="2"/>
      <c r="AJ629" s="2"/>
      <c r="AK629" s="2"/>
      <c r="AL629" s="2"/>
      <c r="AM629" s="2"/>
      <c r="AN629" s="2"/>
    </row>
    <row r="630" spans="1:40">
      <c r="A630" s="471"/>
      <c r="B630" s="471"/>
      <c r="C630" s="471"/>
      <c r="D630" s="471"/>
      <c r="E630" s="451"/>
      <c r="F630" s="451"/>
      <c r="G630" s="451"/>
      <c r="H630" s="452"/>
      <c r="I630" s="452"/>
      <c r="J630" s="452"/>
      <c r="K630" s="452"/>
      <c r="L630" s="453"/>
      <c r="M630" s="453"/>
      <c r="N630" s="453"/>
      <c r="O630" s="453"/>
      <c r="P630" s="454"/>
      <c r="Q630" s="454"/>
      <c r="R630" s="451"/>
      <c r="S630" s="454"/>
      <c r="T630" s="455"/>
      <c r="U630" s="455"/>
      <c r="V630" s="451"/>
      <c r="W630" s="451"/>
      <c r="X630" s="456"/>
      <c r="Y630" s="456"/>
      <c r="Z630" s="456"/>
      <c r="AA630" s="456"/>
      <c r="AB630" s="456"/>
      <c r="AC630" s="456"/>
      <c r="AD630" s="456"/>
      <c r="AE630" s="456"/>
      <c r="AF630" s="456"/>
      <c r="AG630" s="456"/>
      <c r="AH630" s="456"/>
      <c r="AI630" s="2"/>
      <c r="AJ630" s="2"/>
      <c r="AK630" s="2"/>
      <c r="AL630" s="2"/>
      <c r="AM630" s="2"/>
      <c r="AN630" s="2"/>
    </row>
    <row r="631" spans="1:40">
      <c r="A631" s="471"/>
      <c r="B631" s="471"/>
      <c r="C631" s="471"/>
      <c r="D631" s="471"/>
      <c r="E631" s="451"/>
      <c r="F631" s="451"/>
      <c r="G631" s="451"/>
      <c r="H631" s="452"/>
      <c r="I631" s="452"/>
      <c r="J631" s="452"/>
      <c r="K631" s="452"/>
      <c r="L631" s="453"/>
      <c r="M631" s="453"/>
      <c r="N631" s="453"/>
      <c r="O631" s="453"/>
      <c r="P631" s="454"/>
      <c r="Q631" s="454"/>
      <c r="R631" s="451"/>
      <c r="S631" s="454"/>
      <c r="T631" s="455"/>
      <c r="U631" s="455"/>
      <c r="V631" s="451"/>
      <c r="W631" s="451"/>
      <c r="X631" s="456"/>
      <c r="Y631" s="456"/>
      <c r="Z631" s="456"/>
      <c r="AA631" s="456"/>
      <c r="AB631" s="456"/>
      <c r="AC631" s="456"/>
      <c r="AD631" s="456"/>
      <c r="AE631" s="456"/>
      <c r="AF631" s="456"/>
      <c r="AG631" s="456"/>
      <c r="AH631" s="456"/>
      <c r="AI631" s="2"/>
      <c r="AJ631" s="2"/>
      <c r="AK631" s="2"/>
      <c r="AL631" s="2"/>
      <c r="AM631" s="2"/>
      <c r="AN631" s="2"/>
    </row>
    <row r="632" spans="1:40">
      <c r="A632" s="471"/>
      <c r="B632" s="471"/>
      <c r="C632" s="471"/>
      <c r="D632" s="471"/>
      <c r="E632" s="451"/>
      <c r="F632" s="451"/>
      <c r="G632" s="451"/>
      <c r="H632" s="452"/>
      <c r="I632" s="452"/>
      <c r="J632" s="452"/>
      <c r="K632" s="452"/>
      <c r="L632" s="453"/>
      <c r="M632" s="453"/>
      <c r="N632" s="453"/>
      <c r="O632" s="453"/>
      <c r="P632" s="454"/>
      <c r="Q632" s="454"/>
      <c r="R632" s="451"/>
      <c r="S632" s="454"/>
      <c r="T632" s="455"/>
      <c r="U632" s="455"/>
      <c r="V632" s="451"/>
      <c r="W632" s="451"/>
      <c r="X632" s="456"/>
      <c r="Y632" s="456"/>
      <c r="Z632" s="456"/>
      <c r="AA632" s="456"/>
      <c r="AB632" s="456"/>
      <c r="AC632" s="456"/>
      <c r="AD632" s="456"/>
      <c r="AE632" s="456"/>
      <c r="AF632" s="456"/>
      <c r="AG632" s="456"/>
      <c r="AH632" s="456"/>
      <c r="AI632" s="2"/>
      <c r="AJ632" s="2"/>
      <c r="AK632" s="2"/>
      <c r="AL632" s="2"/>
      <c r="AM632" s="2"/>
      <c r="AN632" s="2"/>
    </row>
    <row r="633" spans="1:40">
      <c r="A633" s="471"/>
      <c r="B633" s="471"/>
      <c r="C633" s="471"/>
      <c r="D633" s="471"/>
      <c r="E633" s="451"/>
      <c r="F633" s="451"/>
      <c r="G633" s="451"/>
      <c r="H633" s="452"/>
      <c r="I633" s="452"/>
      <c r="J633" s="452"/>
      <c r="K633" s="452"/>
      <c r="L633" s="453"/>
      <c r="M633" s="453"/>
      <c r="N633" s="453"/>
      <c r="O633" s="453"/>
      <c r="P633" s="454"/>
      <c r="Q633" s="454"/>
      <c r="R633" s="451"/>
      <c r="S633" s="454"/>
      <c r="T633" s="455"/>
      <c r="U633" s="455"/>
      <c r="V633" s="451"/>
      <c r="W633" s="451"/>
      <c r="X633" s="456"/>
      <c r="Y633" s="456"/>
      <c r="Z633" s="456"/>
      <c r="AA633" s="456"/>
      <c r="AB633" s="456"/>
      <c r="AC633" s="456"/>
      <c r="AD633" s="456"/>
      <c r="AE633" s="456"/>
      <c r="AF633" s="456"/>
      <c r="AG633" s="456"/>
      <c r="AH633" s="456"/>
      <c r="AI633" s="2"/>
      <c r="AJ633" s="2"/>
      <c r="AK633" s="2"/>
      <c r="AL633" s="2"/>
      <c r="AM633" s="2"/>
      <c r="AN633" s="2"/>
    </row>
    <row r="634" spans="1:40">
      <c r="A634" s="471"/>
      <c r="B634" s="471"/>
      <c r="C634" s="471"/>
      <c r="D634" s="471"/>
      <c r="E634" s="451"/>
      <c r="F634" s="451"/>
      <c r="G634" s="451"/>
      <c r="H634" s="452"/>
      <c r="I634" s="452"/>
      <c r="J634" s="452"/>
      <c r="K634" s="452"/>
      <c r="L634" s="453"/>
      <c r="M634" s="453"/>
      <c r="N634" s="453"/>
      <c r="O634" s="453"/>
      <c r="P634" s="454"/>
      <c r="Q634" s="454"/>
      <c r="R634" s="451"/>
      <c r="S634" s="454"/>
      <c r="T634" s="455"/>
      <c r="U634" s="455"/>
      <c r="V634" s="451"/>
      <c r="W634" s="451"/>
      <c r="X634" s="456"/>
      <c r="Y634" s="456"/>
      <c r="Z634" s="456"/>
      <c r="AA634" s="456"/>
      <c r="AB634" s="456"/>
      <c r="AC634" s="456"/>
      <c r="AD634" s="456"/>
      <c r="AE634" s="456"/>
      <c r="AF634" s="456"/>
      <c r="AG634" s="456"/>
      <c r="AH634" s="456"/>
      <c r="AI634" s="2"/>
      <c r="AJ634" s="2"/>
      <c r="AK634" s="2"/>
      <c r="AL634" s="2"/>
      <c r="AM634" s="2"/>
      <c r="AN634" s="2"/>
    </row>
    <row r="635" spans="1:40">
      <c r="A635" s="471"/>
      <c r="B635" s="471"/>
      <c r="C635" s="471"/>
      <c r="D635" s="471"/>
      <c r="E635" s="451"/>
      <c r="F635" s="451"/>
      <c r="G635" s="451"/>
      <c r="H635" s="452"/>
      <c r="I635" s="452"/>
      <c r="J635" s="452"/>
      <c r="K635" s="452"/>
      <c r="L635" s="453"/>
      <c r="M635" s="453"/>
      <c r="N635" s="453"/>
      <c r="O635" s="453"/>
      <c r="P635" s="454"/>
      <c r="Q635" s="454"/>
      <c r="R635" s="451"/>
      <c r="S635" s="454"/>
      <c r="T635" s="455"/>
      <c r="U635" s="455"/>
      <c r="V635" s="451"/>
      <c r="W635" s="451"/>
      <c r="X635" s="456"/>
      <c r="Y635" s="456"/>
      <c r="Z635" s="456"/>
      <c r="AA635" s="456"/>
      <c r="AB635" s="456"/>
      <c r="AC635" s="456"/>
      <c r="AD635" s="456"/>
      <c r="AE635" s="456"/>
      <c r="AF635" s="456"/>
      <c r="AG635" s="456"/>
      <c r="AH635" s="456"/>
      <c r="AI635" s="2"/>
      <c r="AJ635" s="2"/>
      <c r="AK635" s="2"/>
      <c r="AL635" s="2"/>
      <c r="AM635" s="2"/>
      <c r="AN635" s="2"/>
    </row>
    <row r="636" spans="1:40">
      <c r="A636" s="471"/>
      <c r="B636" s="471"/>
      <c r="C636" s="471"/>
      <c r="D636" s="471"/>
      <c r="E636" s="451"/>
      <c r="F636" s="451"/>
      <c r="G636" s="451"/>
      <c r="H636" s="452"/>
      <c r="I636" s="452"/>
      <c r="J636" s="452"/>
      <c r="K636" s="452"/>
      <c r="L636" s="453"/>
      <c r="M636" s="453"/>
      <c r="N636" s="453"/>
      <c r="O636" s="453"/>
      <c r="P636" s="454"/>
      <c r="Q636" s="454"/>
      <c r="R636" s="451"/>
      <c r="S636" s="454"/>
      <c r="T636" s="455"/>
      <c r="U636" s="455"/>
      <c r="V636" s="451"/>
      <c r="W636" s="451"/>
      <c r="X636" s="456"/>
      <c r="Y636" s="456"/>
      <c r="Z636" s="456"/>
      <c r="AA636" s="456"/>
      <c r="AB636" s="456"/>
      <c r="AC636" s="456"/>
      <c r="AD636" s="456"/>
      <c r="AE636" s="456"/>
      <c r="AF636" s="456"/>
      <c r="AG636" s="456"/>
      <c r="AH636" s="456"/>
      <c r="AI636" s="2"/>
      <c r="AJ636" s="2"/>
      <c r="AK636" s="2"/>
      <c r="AL636" s="2"/>
      <c r="AM636" s="2"/>
      <c r="AN636" s="2"/>
    </row>
    <row r="637" spans="1:40">
      <c r="A637" s="471"/>
      <c r="B637" s="471"/>
      <c r="C637" s="471"/>
      <c r="D637" s="471"/>
      <c r="E637" s="451"/>
      <c r="F637" s="451"/>
      <c r="G637" s="451"/>
      <c r="H637" s="452"/>
      <c r="I637" s="452"/>
      <c r="J637" s="452"/>
      <c r="K637" s="452"/>
      <c r="L637" s="453"/>
      <c r="M637" s="453"/>
      <c r="N637" s="453"/>
      <c r="O637" s="453"/>
      <c r="P637" s="454"/>
      <c r="Q637" s="454"/>
      <c r="R637" s="451"/>
      <c r="S637" s="454"/>
      <c r="T637" s="455"/>
      <c r="U637" s="455"/>
      <c r="V637" s="451"/>
      <c r="W637" s="451"/>
      <c r="X637" s="456"/>
      <c r="Y637" s="456"/>
      <c r="Z637" s="456"/>
      <c r="AA637" s="456"/>
      <c r="AB637" s="456"/>
      <c r="AC637" s="456"/>
      <c r="AD637" s="456"/>
      <c r="AE637" s="456"/>
      <c r="AF637" s="456"/>
      <c r="AG637" s="456"/>
      <c r="AH637" s="456"/>
      <c r="AI637" s="2"/>
      <c r="AJ637" s="2"/>
      <c r="AK637" s="2"/>
      <c r="AL637" s="2"/>
      <c r="AM637" s="2"/>
      <c r="AN637" s="2"/>
    </row>
    <row r="638" spans="1:40">
      <c r="A638" s="471"/>
      <c r="B638" s="471"/>
      <c r="C638" s="471"/>
      <c r="D638" s="471"/>
      <c r="E638" s="451"/>
      <c r="F638" s="451"/>
      <c r="G638" s="451"/>
      <c r="H638" s="452"/>
      <c r="I638" s="452"/>
      <c r="J638" s="452"/>
      <c r="K638" s="452"/>
      <c r="L638" s="453"/>
      <c r="M638" s="453"/>
      <c r="N638" s="453"/>
      <c r="O638" s="453"/>
      <c r="P638" s="454"/>
      <c r="Q638" s="454"/>
      <c r="R638" s="451"/>
      <c r="S638" s="454"/>
      <c r="T638" s="455"/>
      <c r="U638" s="455"/>
      <c r="V638" s="451"/>
      <c r="W638" s="451"/>
      <c r="X638" s="456"/>
      <c r="Y638" s="456"/>
      <c r="Z638" s="456"/>
      <c r="AA638" s="456"/>
      <c r="AB638" s="456"/>
      <c r="AC638" s="456"/>
      <c r="AD638" s="456"/>
      <c r="AE638" s="456"/>
      <c r="AF638" s="456"/>
      <c r="AG638" s="456"/>
      <c r="AH638" s="456"/>
      <c r="AI638" s="2"/>
      <c r="AJ638" s="2"/>
      <c r="AK638" s="2"/>
      <c r="AL638" s="2"/>
      <c r="AM638" s="2"/>
      <c r="AN638" s="2"/>
    </row>
    <row r="639" spans="1:40">
      <c r="A639" s="471"/>
      <c r="B639" s="471"/>
      <c r="C639" s="471"/>
      <c r="D639" s="471"/>
      <c r="E639" s="451"/>
      <c r="F639" s="451"/>
      <c r="G639" s="451"/>
      <c r="H639" s="452"/>
      <c r="I639" s="452"/>
      <c r="J639" s="452"/>
      <c r="K639" s="452"/>
      <c r="L639" s="453"/>
      <c r="M639" s="453"/>
      <c r="N639" s="453"/>
      <c r="O639" s="453"/>
      <c r="P639" s="454"/>
      <c r="Q639" s="454"/>
      <c r="R639" s="451"/>
      <c r="S639" s="454"/>
      <c r="T639" s="455"/>
      <c r="U639" s="455"/>
      <c r="V639" s="451"/>
      <c r="W639" s="451"/>
      <c r="X639" s="456"/>
      <c r="Y639" s="456"/>
      <c r="Z639" s="456"/>
      <c r="AA639" s="456"/>
      <c r="AB639" s="456"/>
      <c r="AC639" s="456"/>
      <c r="AD639" s="456"/>
      <c r="AE639" s="456"/>
      <c r="AF639" s="456"/>
      <c r="AG639" s="456"/>
      <c r="AH639" s="456"/>
      <c r="AI639" s="2"/>
      <c r="AJ639" s="2"/>
      <c r="AK639" s="2"/>
      <c r="AL639" s="2"/>
      <c r="AM639" s="2"/>
      <c r="AN639" s="2"/>
    </row>
    <row r="640" spans="1:40">
      <c r="A640" s="471"/>
      <c r="B640" s="471"/>
      <c r="C640" s="471"/>
      <c r="D640" s="471"/>
      <c r="E640" s="451"/>
      <c r="F640" s="451"/>
      <c r="G640" s="451"/>
      <c r="H640" s="452"/>
      <c r="I640" s="452"/>
      <c r="J640" s="452"/>
      <c r="K640" s="452"/>
      <c r="L640" s="453"/>
      <c r="M640" s="453"/>
      <c r="N640" s="453"/>
      <c r="O640" s="453"/>
      <c r="P640" s="454"/>
      <c r="Q640" s="454"/>
      <c r="R640" s="451"/>
      <c r="S640" s="454"/>
      <c r="T640" s="455"/>
      <c r="U640" s="455"/>
      <c r="V640" s="451"/>
      <c r="W640" s="451"/>
      <c r="X640" s="456"/>
      <c r="Y640" s="456"/>
      <c r="Z640" s="456"/>
      <c r="AA640" s="456"/>
      <c r="AB640" s="456"/>
      <c r="AC640" s="456"/>
      <c r="AD640" s="456"/>
      <c r="AE640" s="456"/>
      <c r="AF640" s="456"/>
      <c r="AG640" s="456"/>
      <c r="AH640" s="456"/>
      <c r="AI640" s="2"/>
      <c r="AJ640" s="2"/>
      <c r="AK640" s="2"/>
      <c r="AL640" s="2"/>
      <c r="AM640" s="2"/>
      <c r="AN640" s="2"/>
    </row>
    <row r="641" spans="1:40">
      <c r="A641" s="471"/>
      <c r="B641" s="471"/>
      <c r="C641" s="471"/>
      <c r="D641" s="471"/>
      <c r="E641" s="451"/>
      <c r="F641" s="451"/>
      <c r="G641" s="451"/>
      <c r="H641" s="452"/>
      <c r="I641" s="452"/>
      <c r="J641" s="452"/>
      <c r="K641" s="452"/>
      <c r="L641" s="453"/>
      <c r="M641" s="453"/>
      <c r="N641" s="453"/>
      <c r="O641" s="453"/>
      <c r="P641" s="454"/>
      <c r="Q641" s="454"/>
      <c r="R641" s="451"/>
      <c r="S641" s="454"/>
      <c r="T641" s="455"/>
      <c r="U641" s="455"/>
      <c r="V641" s="451"/>
      <c r="W641" s="451"/>
      <c r="X641" s="456"/>
      <c r="Y641" s="456"/>
      <c r="Z641" s="456"/>
      <c r="AA641" s="456"/>
      <c r="AB641" s="456"/>
      <c r="AC641" s="456"/>
      <c r="AD641" s="456"/>
      <c r="AE641" s="456"/>
      <c r="AF641" s="456"/>
      <c r="AG641" s="456"/>
      <c r="AH641" s="456"/>
      <c r="AI641" s="2"/>
      <c r="AJ641" s="2"/>
      <c r="AK641" s="2"/>
      <c r="AL641" s="2"/>
      <c r="AM641" s="2"/>
      <c r="AN641" s="2"/>
    </row>
    <row r="642" spans="1:40">
      <c r="A642" s="471"/>
      <c r="B642" s="471"/>
      <c r="C642" s="471"/>
      <c r="D642" s="471"/>
      <c r="E642" s="451"/>
      <c r="F642" s="451"/>
      <c r="G642" s="451"/>
      <c r="H642" s="452"/>
      <c r="I642" s="452"/>
      <c r="J642" s="452"/>
      <c r="K642" s="452"/>
      <c r="L642" s="453"/>
      <c r="M642" s="453"/>
      <c r="N642" s="453"/>
      <c r="O642" s="453"/>
      <c r="P642" s="454"/>
      <c r="Q642" s="454"/>
      <c r="R642" s="451"/>
      <c r="S642" s="454"/>
      <c r="T642" s="455"/>
      <c r="U642" s="455"/>
      <c r="V642" s="451"/>
      <c r="W642" s="451"/>
      <c r="X642" s="456"/>
      <c r="Y642" s="456"/>
      <c r="Z642" s="456"/>
      <c r="AA642" s="456"/>
      <c r="AB642" s="456"/>
      <c r="AC642" s="456"/>
      <c r="AD642" s="456"/>
      <c r="AE642" s="456"/>
      <c r="AF642" s="456"/>
      <c r="AG642" s="456"/>
      <c r="AH642" s="456"/>
      <c r="AI642" s="2"/>
      <c r="AJ642" s="2"/>
      <c r="AK642" s="2"/>
      <c r="AL642" s="2"/>
      <c r="AM642" s="2"/>
      <c r="AN642" s="2"/>
    </row>
    <row r="643" spans="1:40">
      <c r="A643" s="471"/>
      <c r="B643" s="471"/>
      <c r="C643" s="471"/>
      <c r="D643" s="471"/>
      <c r="E643" s="451"/>
      <c r="F643" s="451"/>
      <c r="G643" s="451"/>
      <c r="H643" s="452"/>
      <c r="I643" s="452"/>
      <c r="J643" s="452"/>
      <c r="K643" s="452"/>
      <c r="L643" s="453"/>
      <c r="M643" s="453"/>
      <c r="N643" s="453"/>
      <c r="O643" s="453"/>
      <c r="P643" s="454"/>
      <c r="Q643" s="454"/>
      <c r="R643" s="451"/>
      <c r="S643" s="454"/>
      <c r="T643" s="455"/>
      <c r="U643" s="455"/>
      <c r="V643" s="451"/>
      <c r="W643" s="451"/>
      <c r="X643" s="456"/>
      <c r="Y643" s="456"/>
      <c r="Z643" s="456"/>
      <c r="AA643" s="456"/>
      <c r="AB643" s="456"/>
      <c r="AC643" s="456"/>
      <c r="AD643" s="456"/>
      <c r="AE643" s="456"/>
      <c r="AF643" s="456"/>
      <c r="AG643" s="456"/>
      <c r="AH643" s="456"/>
      <c r="AI643" s="2"/>
      <c r="AJ643" s="2"/>
      <c r="AK643" s="2"/>
      <c r="AL643" s="2"/>
      <c r="AM643" s="2"/>
      <c r="AN643" s="2"/>
    </row>
    <row r="644" spans="1:40">
      <c r="A644" s="471"/>
      <c r="B644" s="471"/>
      <c r="C644" s="471"/>
      <c r="D644" s="471"/>
      <c r="E644" s="451"/>
      <c r="F644" s="451"/>
      <c r="G644" s="451"/>
      <c r="H644" s="452"/>
      <c r="I644" s="452"/>
      <c r="J644" s="452"/>
      <c r="K644" s="452"/>
      <c r="L644" s="453"/>
      <c r="M644" s="453"/>
      <c r="N644" s="453"/>
      <c r="O644" s="453"/>
      <c r="P644" s="454"/>
      <c r="Q644" s="454"/>
      <c r="R644" s="451"/>
      <c r="S644" s="454"/>
      <c r="T644" s="455"/>
      <c r="U644" s="455"/>
      <c r="V644" s="451"/>
      <c r="W644" s="451"/>
      <c r="X644" s="456"/>
      <c r="Y644" s="456"/>
      <c r="Z644" s="456"/>
      <c r="AA644" s="456"/>
      <c r="AB644" s="456"/>
      <c r="AC644" s="456"/>
      <c r="AD644" s="456"/>
      <c r="AE644" s="456"/>
      <c r="AF644" s="456"/>
      <c r="AG644" s="456"/>
      <c r="AH644" s="456"/>
      <c r="AI644" s="2"/>
      <c r="AJ644" s="2"/>
      <c r="AK644" s="2"/>
      <c r="AL644" s="2"/>
      <c r="AM644" s="2"/>
      <c r="AN644" s="2"/>
    </row>
    <row r="645" spans="1:40">
      <c r="A645" s="471"/>
      <c r="B645" s="471"/>
      <c r="C645" s="471"/>
      <c r="D645" s="471"/>
      <c r="E645" s="451"/>
      <c r="F645" s="451"/>
      <c r="G645" s="451"/>
      <c r="H645" s="452"/>
      <c r="I645" s="452"/>
      <c r="J645" s="452"/>
      <c r="K645" s="452"/>
      <c r="L645" s="453"/>
      <c r="M645" s="453"/>
      <c r="N645" s="453"/>
      <c r="O645" s="453"/>
      <c r="P645" s="454"/>
      <c r="Q645" s="454"/>
      <c r="R645" s="451"/>
      <c r="S645" s="454"/>
      <c r="T645" s="455"/>
      <c r="U645" s="455"/>
      <c r="V645" s="451"/>
      <c r="W645" s="451"/>
      <c r="X645" s="456"/>
      <c r="Y645" s="456"/>
      <c r="Z645" s="456"/>
      <c r="AA645" s="456"/>
      <c r="AB645" s="456"/>
      <c r="AC645" s="456"/>
      <c r="AD645" s="456"/>
      <c r="AE645" s="456"/>
      <c r="AF645" s="456"/>
      <c r="AG645" s="456"/>
      <c r="AH645" s="456"/>
      <c r="AI645" s="2"/>
      <c r="AJ645" s="2"/>
      <c r="AK645" s="2"/>
      <c r="AL645" s="2"/>
      <c r="AM645" s="2"/>
      <c r="AN645" s="2"/>
    </row>
    <row r="646" spans="1:40">
      <c r="A646" s="471"/>
      <c r="B646" s="471"/>
      <c r="C646" s="471"/>
      <c r="D646" s="471"/>
      <c r="E646" s="451"/>
      <c r="F646" s="451"/>
      <c r="G646" s="451"/>
      <c r="H646" s="452"/>
      <c r="I646" s="452"/>
      <c r="J646" s="452"/>
      <c r="K646" s="452"/>
      <c r="L646" s="453"/>
      <c r="M646" s="453"/>
      <c r="N646" s="453"/>
      <c r="O646" s="453"/>
      <c r="P646" s="454"/>
      <c r="Q646" s="454"/>
      <c r="R646" s="451"/>
      <c r="S646" s="454"/>
      <c r="T646" s="455"/>
      <c r="U646" s="455"/>
      <c r="V646" s="451"/>
      <c r="W646" s="451"/>
      <c r="X646" s="456"/>
      <c r="Y646" s="456"/>
      <c r="Z646" s="456"/>
      <c r="AA646" s="456"/>
      <c r="AB646" s="456"/>
      <c r="AC646" s="456"/>
      <c r="AD646" s="456"/>
      <c r="AE646" s="456"/>
      <c r="AF646" s="456"/>
      <c r="AG646" s="456"/>
      <c r="AH646" s="456"/>
      <c r="AI646" s="2"/>
      <c r="AJ646" s="2"/>
      <c r="AK646" s="2"/>
      <c r="AL646" s="2"/>
      <c r="AM646" s="2"/>
      <c r="AN646" s="2"/>
    </row>
    <row r="647" spans="1:40">
      <c r="A647" s="471"/>
      <c r="B647" s="471"/>
      <c r="C647" s="471"/>
      <c r="D647" s="471"/>
      <c r="E647" s="451"/>
      <c r="F647" s="451"/>
      <c r="G647" s="451"/>
      <c r="H647" s="452"/>
      <c r="I647" s="452"/>
      <c r="J647" s="452"/>
      <c r="K647" s="452"/>
      <c r="L647" s="453"/>
      <c r="M647" s="453"/>
      <c r="N647" s="453"/>
      <c r="O647" s="453"/>
      <c r="P647" s="454"/>
      <c r="Q647" s="454"/>
      <c r="R647" s="451"/>
      <c r="S647" s="454"/>
      <c r="T647" s="455"/>
      <c r="U647" s="455"/>
      <c r="V647" s="451"/>
      <c r="W647" s="451"/>
      <c r="X647" s="456"/>
      <c r="Y647" s="456"/>
      <c r="Z647" s="456"/>
      <c r="AA647" s="456"/>
      <c r="AB647" s="456"/>
      <c r="AC647" s="456"/>
      <c r="AD647" s="456"/>
      <c r="AE647" s="456"/>
      <c r="AF647" s="456"/>
      <c r="AG647" s="456"/>
      <c r="AH647" s="456"/>
      <c r="AI647" s="2"/>
      <c r="AJ647" s="2"/>
      <c r="AK647" s="2"/>
      <c r="AL647" s="2"/>
      <c r="AM647" s="2"/>
      <c r="AN647" s="2"/>
    </row>
    <row r="648" spans="1:40">
      <c r="A648" s="471"/>
      <c r="B648" s="471"/>
      <c r="C648" s="471"/>
      <c r="D648" s="471"/>
      <c r="E648" s="451"/>
      <c r="F648" s="451"/>
      <c r="G648" s="451"/>
      <c r="H648" s="452"/>
      <c r="I648" s="452"/>
      <c r="J648" s="452"/>
      <c r="K648" s="452"/>
      <c r="L648" s="453"/>
      <c r="M648" s="453"/>
      <c r="N648" s="453"/>
      <c r="O648" s="453"/>
      <c r="P648" s="454"/>
      <c r="Q648" s="454"/>
      <c r="R648" s="451"/>
      <c r="S648" s="454"/>
      <c r="T648" s="455"/>
      <c r="U648" s="455"/>
      <c r="V648" s="451"/>
      <c r="W648" s="451"/>
      <c r="X648" s="456"/>
      <c r="Y648" s="456"/>
      <c r="Z648" s="456"/>
      <c r="AA648" s="456"/>
      <c r="AB648" s="456"/>
      <c r="AC648" s="456"/>
      <c r="AD648" s="456"/>
      <c r="AE648" s="456"/>
      <c r="AF648" s="456"/>
      <c r="AG648" s="456"/>
      <c r="AH648" s="456"/>
      <c r="AI648" s="2"/>
      <c r="AJ648" s="2"/>
      <c r="AK648" s="2"/>
      <c r="AL648" s="2"/>
      <c r="AM648" s="2"/>
      <c r="AN648" s="2"/>
    </row>
    <row r="649" spans="1:40">
      <c r="A649" s="471"/>
      <c r="B649" s="471"/>
      <c r="C649" s="471"/>
      <c r="D649" s="471"/>
      <c r="E649" s="451"/>
      <c r="F649" s="451"/>
      <c r="G649" s="451"/>
      <c r="H649" s="452"/>
      <c r="I649" s="452"/>
      <c r="J649" s="452"/>
      <c r="K649" s="452"/>
      <c r="L649" s="453"/>
      <c r="M649" s="453"/>
      <c r="N649" s="453"/>
      <c r="O649" s="453"/>
      <c r="P649" s="454"/>
      <c r="Q649" s="454"/>
      <c r="R649" s="451"/>
      <c r="S649" s="454"/>
      <c r="T649" s="455"/>
      <c r="U649" s="455"/>
      <c r="V649" s="451"/>
      <c r="W649" s="451"/>
      <c r="X649" s="456"/>
      <c r="Y649" s="456"/>
      <c r="Z649" s="456"/>
      <c r="AA649" s="456"/>
      <c r="AB649" s="456"/>
      <c r="AC649" s="456"/>
      <c r="AD649" s="456"/>
      <c r="AE649" s="456"/>
      <c r="AF649" s="456"/>
      <c r="AG649" s="456"/>
      <c r="AH649" s="456"/>
      <c r="AI649" s="2"/>
      <c r="AJ649" s="2"/>
      <c r="AK649" s="2"/>
      <c r="AL649" s="2"/>
      <c r="AM649" s="2"/>
      <c r="AN649" s="2"/>
    </row>
    <row r="650" spans="1:40">
      <c r="A650" s="471"/>
      <c r="B650" s="471"/>
      <c r="C650" s="471"/>
      <c r="D650" s="471"/>
      <c r="E650" s="451"/>
      <c r="F650" s="451"/>
      <c r="G650" s="451"/>
      <c r="H650" s="452"/>
      <c r="I650" s="452"/>
      <c r="J650" s="452"/>
      <c r="K650" s="452"/>
      <c r="L650" s="453"/>
      <c r="M650" s="453"/>
      <c r="N650" s="453"/>
      <c r="O650" s="453"/>
      <c r="P650" s="454"/>
      <c r="Q650" s="454"/>
      <c r="R650" s="451"/>
      <c r="S650" s="454"/>
      <c r="T650" s="455"/>
      <c r="U650" s="455"/>
      <c r="V650" s="451"/>
      <c r="W650" s="451"/>
      <c r="X650" s="456"/>
      <c r="Y650" s="456"/>
      <c r="Z650" s="456"/>
      <c r="AA650" s="456"/>
      <c r="AB650" s="456"/>
      <c r="AC650" s="456"/>
      <c r="AD650" s="456"/>
      <c r="AE650" s="456"/>
      <c r="AF650" s="456"/>
      <c r="AG650" s="456"/>
      <c r="AH650" s="456"/>
      <c r="AI650" s="2"/>
      <c r="AJ650" s="2"/>
      <c r="AK650" s="2"/>
      <c r="AL650" s="2"/>
      <c r="AM650" s="2"/>
      <c r="AN650" s="2"/>
    </row>
    <row r="651" spans="1:40">
      <c r="A651" s="471"/>
      <c r="B651" s="471"/>
      <c r="C651" s="471"/>
      <c r="D651" s="471"/>
      <c r="E651" s="451"/>
      <c r="F651" s="451"/>
      <c r="G651" s="451"/>
      <c r="H651" s="452"/>
      <c r="I651" s="452"/>
      <c r="J651" s="452"/>
      <c r="K651" s="452"/>
      <c r="L651" s="453"/>
      <c r="M651" s="453"/>
      <c r="N651" s="453"/>
      <c r="O651" s="453"/>
      <c r="P651" s="454"/>
      <c r="Q651" s="454"/>
      <c r="R651" s="451"/>
      <c r="S651" s="454"/>
      <c r="T651" s="455"/>
      <c r="U651" s="455"/>
      <c r="V651" s="451"/>
      <c r="W651" s="451"/>
      <c r="X651" s="456"/>
      <c r="Y651" s="456"/>
      <c r="Z651" s="456"/>
      <c r="AA651" s="456"/>
      <c r="AB651" s="456"/>
      <c r="AC651" s="456"/>
      <c r="AD651" s="456"/>
      <c r="AE651" s="456"/>
      <c r="AF651" s="456"/>
      <c r="AG651" s="456"/>
      <c r="AH651" s="456"/>
      <c r="AI651" s="2"/>
      <c r="AJ651" s="2"/>
      <c r="AK651" s="2"/>
      <c r="AL651" s="2"/>
      <c r="AM651" s="2"/>
      <c r="AN651" s="2"/>
    </row>
    <row r="652" spans="1:40">
      <c r="A652" s="471"/>
      <c r="B652" s="471"/>
      <c r="C652" s="471"/>
      <c r="D652" s="471"/>
      <c r="E652" s="451"/>
      <c r="F652" s="451"/>
      <c r="G652" s="451"/>
      <c r="H652" s="452"/>
      <c r="I652" s="452"/>
      <c r="J652" s="452"/>
      <c r="K652" s="452"/>
      <c r="L652" s="453"/>
      <c r="M652" s="453"/>
      <c r="N652" s="453"/>
      <c r="O652" s="453"/>
      <c r="P652" s="454"/>
      <c r="Q652" s="454"/>
      <c r="R652" s="451"/>
      <c r="S652" s="454"/>
      <c r="T652" s="455"/>
      <c r="U652" s="455"/>
      <c r="V652" s="451"/>
      <c r="W652" s="451"/>
      <c r="X652" s="456"/>
      <c r="Y652" s="456"/>
      <c r="Z652" s="456"/>
      <c r="AA652" s="456"/>
      <c r="AB652" s="456"/>
      <c r="AC652" s="456"/>
      <c r="AD652" s="456"/>
      <c r="AE652" s="456"/>
      <c r="AF652" s="456"/>
      <c r="AG652" s="456"/>
      <c r="AH652" s="456"/>
      <c r="AI652" s="2"/>
      <c r="AJ652" s="2"/>
      <c r="AK652" s="2"/>
      <c r="AL652" s="2"/>
      <c r="AM652" s="2"/>
      <c r="AN652" s="2"/>
    </row>
    <row r="653" spans="1:40">
      <c r="A653" s="471"/>
      <c r="B653" s="471"/>
      <c r="C653" s="471"/>
      <c r="D653" s="471"/>
      <c r="E653" s="451"/>
      <c r="F653" s="451"/>
      <c r="G653" s="451"/>
      <c r="H653" s="452"/>
      <c r="I653" s="452"/>
      <c r="J653" s="452"/>
      <c r="K653" s="452"/>
      <c r="L653" s="453"/>
      <c r="M653" s="453"/>
      <c r="N653" s="453"/>
      <c r="O653" s="453"/>
      <c r="P653" s="454"/>
      <c r="Q653" s="454"/>
      <c r="R653" s="451"/>
      <c r="S653" s="454"/>
      <c r="T653" s="455"/>
      <c r="U653" s="455"/>
      <c r="V653" s="451"/>
      <c r="W653" s="451"/>
      <c r="X653" s="456"/>
      <c r="Y653" s="456"/>
      <c r="Z653" s="456"/>
      <c r="AA653" s="456"/>
      <c r="AB653" s="456"/>
      <c r="AC653" s="456"/>
      <c r="AD653" s="456"/>
      <c r="AE653" s="456"/>
      <c r="AF653" s="456"/>
      <c r="AG653" s="456"/>
      <c r="AH653" s="456"/>
      <c r="AI653" s="2"/>
      <c r="AJ653" s="2"/>
      <c r="AK653" s="2"/>
      <c r="AL653" s="2"/>
      <c r="AM653" s="2"/>
      <c r="AN653" s="2"/>
    </row>
    <row r="654" spans="1:40">
      <c r="A654" s="471"/>
      <c r="B654" s="471"/>
      <c r="C654" s="471"/>
      <c r="D654" s="471"/>
      <c r="E654" s="451"/>
      <c r="F654" s="451"/>
      <c r="G654" s="451"/>
      <c r="H654" s="452"/>
      <c r="I654" s="452"/>
      <c r="J654" s="452"/>
      <c r="K654" s="452"/>
      <c r="L654" s="453"/>
      <c r="M654" s="453"/>
      <c r="N654" s="453"/>
      <c r="O654" s="453"/>
      <c r="P654" s="454"/>
      <c r="Q654" s="454"/>
      <c r="R654" s="451"/>
      <c r="S654" s="454"/>
      <c r="T654" s="455"/>
      <c r="U654" s="455"/>
      <c r="V654" s="451"/>
      <c r="W654" s="451"/>
      <c r="X654" s="456"/>
      <c r="Y654" s="456"/>
      <c r="Z654" s="456"/>
      <c r="AA654" s="456"/>
      <c r="AB654" s="456"/>
      <c r="AC654" s="456"/>
      <c r="AD654" s="456"/>
      <c r="AE654" s="456"/>
      <c r="AF654" s="456"/>
      <c r="AG654" s="456"/>
      <c r="AH654" s="456"/>
      <c r="AI654" s="2"/>
      <c r="AJ654" s="2"/>
      <c r="AK654" s="2"/>
      <c r="AL654" s="2"/>
      <c r="AM654" s="2"/>
      <c r="AN654" s="2"/>
    </row>
    <row r="655" spans="1:40">
      <c r="A655" s="471"/>
      <c r="B655" s="471"/>
      <c r="C655" s="471"/>
      <c r="D655" s="471"/>
      <c r="E655" s="451"/>
      <c r="F655" s="451"/>
      <c r="G655" s="451"/>
      <c r="H655" s="452"/>
      <c r="I655" s="452"/>
      <c r="J655" s="452"/>
      <c r="K655" s="452"/>
      <c r="L655" s="453"/>
      <c r="M655" s="453"/>
      <c r="N655" s="453"/>
      <c r="O655" s="453"/>
      <c r="P655" s="454"/>
      <c r="Q655" s="454"/>
      <c r="R655" s="451"/>
      <c r="S655" s="454"/>
      <c r="T655" s="455"/>
      <c r="U655" s="455"/>
      <c r="V655" s="451"/>
      <c r="W655" s="451"/>
      <c r="X655" s="456"/>
      <c r="Y655" s="456"/>
      <c r="Z655" s="456"/>
      <c r="AA655" s="456"/>
      <c r="AB655" s="456"/>
      <c r="AC655" s="456"/>
      <c r="AD655" s="456"/>
      <c r="AE655" s="456"/>
      <c r="AF655" s="456"/>
      <c r="AG655" s="456"/>
      <c r="AH655" s="456"/>
      <c r="AI655" s="2"/>
      <c r="AJ655" s="2"/>
      <c r="AK655" s="2"/>
      <c r="AL655" s="2"/>
      <c r="AM655" s="2"/>
      <c r="AN655" s="2"/>
    </row>
    <row r="656" spans="1:40">
      <c r="A656" s="471"/>
      <c r="B656" s="471"/>
      <c r="C656" s="471"/>
      <c r="D656" s="471"/>
      <c r="E656" s="451"/>
      <c r="F656" s="451"/>
      <c r="G656" s="451"/>
      <c r="H656" s="452"/>
      <c r="I656" s="452"/>
      <c r="J656" s="452"/>
      <c r="K656" s="452"/>
      <c r="L656" s="453"/>
      <c r="M656" s="453"/>
      <c r="N656" s="453"/>
      <c r="O656" s="453"/>
      <c r="P656" s="454"/>
      <c r="Q656" s="454"/>
      <c r="R656" s="451"/>
      <c r="S656" s="454"/>
      <c r="T656" s="455"/>
      <c r="U656" s="455"/>
      <c r="V656" s="451"/>
      <c r="W656" s="451"/>
      <c r="X656" s="456"/>
      <c r="Y656" s="456"/>
      <c r="Z656" s="456"/>
      <c r="AA656" s="456"/>
      <c r="AB656" s="456"/>
      <c r="AC656" s="456"/>
      <c r="AD656" s="456"/>
      <c r="AE656" s="456"/>
      <c r="AF656" s="456"/>
      <c r="AG656" s="456"/>
      <c r="AH656" s="456"/>
      <c r="AI656" s="2"/>
      <c r="AJ656" s="2"/>
      <c r="AK656" s="2"/>
      <c r="AL656" s="2"/>
      <c r="AM656" s="2"/>
      <c r="AN656" s="2"/>
    </row>
    <row r="657" spans="1:40">
      <c r="A657" s="471"/>
      <c r="B657" s="471"/>
      <c r="C657" s="471"/>
      <c r="D657" s="471"/>
      <c r="E657" s="451"/>
      <c r="F657" s="451"/>
      <c r="G657" s="451"/>
      <c r="H657" s="452"/>
      <c r="I657" s="452"/>
      <c r="J657" s="452"/>
      <c r="K657" s="452"/>
      <c r="L657" s="453"/>
      <c r="M657" s="453"/>
      <c r="N657" s="453"/>
      <c r="O657" s="453"/>
      <c r="P657" s="454"/>
      <c r="Q657" s="454"/>
      <c r="R657" s="451"/>
      <c r="S657" s="454"/>
      <c r="T657" s="455"/>
      <c r="U657" s="455"/>
      <c r="V657" s="451"/>
      <c r="W657" s="451"/>
      <c r="X657" s="456"/>
      <c r="Y657" s="456"/>
      <c r="Z657" s="456"/>
      <c r="AA657" s="456"/>
      <c r="AB657" s="456"/>
      <c r="AC657" s="456"/>
      <c r="AD657" s="456"/>
      <c r="AE657" s="456"/>
      <c r="AF657" s="456"/>
      <c r="AG657" s="456"/>
      <c r="AH657" s="456"/>
      <c r="AI657" s="2"/>
      <c r="AJ657" s="2"/>
      <c r="AK657" s="2"/>
      <c r="AL657" s="2"/>
      <c r="AM657" s="2"/>
      <c r="AN657" s="2"/>
    </row>
    <row r="658" spans="1:40">
      <c r="A658" s="471"/>
      <c r="B658" s="471"/>
      <c r="C658" s="471"/>
      <c r="D658" s="471"/>
      <c r="E658" s="451"/>
      <c r="F658" s="451"/>
      <c r="G658" s="451"/>
      <c r="H658" s="452"/>
      <c r="I658" s="452"/>
      <c r="J658" s="452"/>
      <c r="K658" s="452"/>
      <c r="L658" s="453"/>
      <c r="M658" s="453"/>
      <c r="N658" s="453"/>
      <c r="O658" s="453"/>
      <c r="P658" s="454"/>
      <c r="Q658" s="454"/>
      <c r="R658" s="451"/>
      <c r="S658" s="454"/>
      <c r="T658" s="455"/>
      <c r="U658" s="455"/>
      <c r="V658" s="451"/>
      <c r="W658" s="451"/>
      <c r="X658" s="456"/>
      <c r="Y658" s="456"/>
      <c r="Z658" s="456"/>
      <c r="AA658" s="456"/>
      <c r="AB658" s="456"/>
      <c r="AC658" s="456"/>
      <c r="AD658" s="456"/>
      <c r="AE658" s="456"/>
      <c r="AF658" s="456"/>
      <c r="AG658" s="456"/>
      <c r="AH658" s="456"/>
      <c r="AI658" s="2"/>
      <c r="AJ658" s="2"/>
      <c r="AK658" s="2"/>
      <c r="AL658" s="2"/>
      <c r="AM658" s="2"/>
      <c r="AN658" s="2"/>
    </row>
    <row r="659" spans="1:40">
      <c r="A659" s="471"/>
      <c r="B659" s="471"/>
      <c r="C659" s="471"/>
      <c r="D659" s="471"/>
      <c r="E659" s="451"/>
      <c r="F659" s="451"/>
      <c r="G659" s="451"/>
      <c r="H659" s="452"/>
      <c r="I659" s="452"/>
      <c r="J659" s="452"/>
      <c r="K659" s="452"/>
      <c r="L659" s="453"/>
      <c r="M659" s="453"/>
      <c r="N659" s="453"/>
      <c r="O659" s="453"/>
      <c r="P659" s="454"/>
      <c r="Q659" s="454"/>
      <c r="R659" s="451"/>
      <c r="S659" s="454"/>
      <c r="T659" s="455"/>
      <c r="U659" s="455"/>
      <c r="V659" s="451"/>
      <c r="W659" s="451"/>
      <c r="X659" s="456"/>
      <c r="Y659" s="456"/>
      <c r="Z659" s="456"/>
      <c r="AA659" s="456"/>
      <c r="AB659" s="456"/>
      <c r="AC659" s="456"/>
      <c r="AD659" s="456"/>
      <c r="AE659" s="456"/>
      <c r="AF659" s="456"/>
      <c r="AG659" s="456"/>
      <c r="AH659" s="456"/>
      <c r="AI659" s="2"/>
      <c r="AJ659" s="2"/>
      <c r="AK659" s="2"/>
      <c r="AL659" s="2"/>
      <c r="AM659" s="2"/>
      <c r="AN659" s="2"/>
    </row>
    <row r="660" spans="1:40">
      <c r="A660" s="471"/>
      <c r="B660" s="471"/>
      <c r="C660" s="471"/>
      <c r="D660" s="471"/>
      <c r="E660" s="451"/>
      <c r="F660" s="451"/>
      <c r="G660" s="451"/>
      <c r="H660" s="452"/>
      <c r="I660" s="452"/>
      <c r="J660" s="452"/>
      <c r="K660" s="452"/>
      <c r="L660" s="453"/>
      <c r="M660" s="453"/>
      <c r="N660" s="453"/>
      <c r="O660" s="453"/>
      <c r="P660" s="454"/>
      <c r="Q660" s="454"/>
      <c r="R660" s="451"/>
      <c r="S660" s="454"/>
      <c r="T660" s="455"/>
      <c r="U660" s="455"/>
      <c r="V660" s="451"/>
      <c r="W660" s="451"/>
      <c r="X660" s="456"/>
      <c r="Y660" s="456"/>
      <c r="Z660" s="456"/>
      <c r="AA660" s="456"/>
      <c r="AB660" s="456"/>
      <c r="AC660" s="456"/>
      <c r="AD660" s="456"/>
      <c r="AE660" s="456"/>
      <c r="AF660" s="456"/>
      <c r="AG660" s="456"/>
      <c r="AH660" s="456"/>
      <c r="AI660" s="2"/>
      <c r="AJ660" s="2"/>
      <c r="AK660" s="2"/>
      <c r="AL660" s="2"/>
      <c r="AM660" s="2"/>
      <c r="AN660" s="2"/>
    </row>
    <row r="661" spans="1:40">
      <c r="A661" s="471"/>
      <c r="B661" s="471"/>
      <c r="C661" s="471"/>
      <c r="D661" s="471"/>
      <c r="E661" s="451"/>
      <c r="F661" s="451"/>
      <c r="G661" s="451"/>
      <c r="H661" s="452"/>
      <c r="I661" s="452"/>
      <c r="J661" s="452"/>
      <c r="K661" s="452"/>
      <c r="L661" s="453"/>
      <c r="M661" s="453"/>
      <c r="N661" s="453"/>
      <c r="O661" s="453"/>
      <c r="P661" s="454"/>
      <c r="Q661" s="454"/>
      <c r="R661" s="451"/>
      <c r="S661" s="454"/>
      <c r="T661" s="455"/>
      <c r="U661" s="455"/>
      <c r="V661" s="451"/>
      <c r="W661" s="451"/>
      <c r="X661" s="456"/>
      <c r="Y661" s="456"/>
      <c r="Z661" s="456"/>
      <c r="AA661" s="456"/>
      <c r="AB661" s="456"/>
      <c r="AC661" s="456"/>
      <c r="AD661" s="456"/>
      <c r="AE661" s="456"/>
      <c r="AF661" s="456"/>
      <c r="AG661" s="456"/>
      <c r="AH661" s="456"/>
      <c r="AI661" s="2"/>
      <c r="AJ661" s="2"/>
      <c r="AK661" s="2"/>
      <c r="AL661" s="2"/>
      <c r="AM661" s="2"/>
      <c r="AN661" s="2"/>
    </row>
    <row r="662" spans="1:40">
      <c r="A662" s="471"/>
      <c r="B662" s="471"/>
      <c r="C662" s="471"/>
      <c r="D662" s="471"/>
      <c r="E662" s="451"/>
      <c r="F662" s="451"/>
      <c r="G662" s="451"/>
      <c r="H662" s="452"/>
      <c r="I662" s="452"/>
      <c r="J662" s="452"/>
      <c r="K662" s="452"/>
      <c r="L662" s="453"/>
      <c r="M662" s="453"/>
      <c r="N662" s="453"/>
      <c r="O662" s="453"/>
      <c r="P662" s="454"/>
      <c r="Q662" s="454"/>
      <c r="R662" s="451"/>
      <c r="S662" s="454"/>
      <c r="T662" s="455"/>
      <c r="U662" s="455"/>
      <c r="V662" s="451"/>
      <c r="W662" s="451"/>
      <c r="X662" s="456"/>
      <c r="Y662" s="456"/>
      <c r="Z662" s="456"/>
      <c r="AA662" s="456"/>
      <c r="AB662" s="456"/>
      <c r="AC662" s="456"/>
      <c r="AD662" s="456"/>
      <c r="AE662" s="456"/>
      <c r="AF662" s="456"/>
      <c r="AG662" s="456"/>
      <c r="AH662" s="456"/>
      <c r="AI662" s="2"/>
      <c r="AJ662" s="2"/>
      <c r="AK662" s="2"/>
      <c r="AL662" s="2"/>
      <c r="AM662" s="2"/>
      <c r="AN662" s="2"/>
    </row>
    <row r="663" spans="1:40">
      <c r="A663" s="471"/>
      <c r="B663" s="471"/>
      <c r="C663" s="471"/>
      <c r="D663" s="471"/>
      <c r="E663" s="451"/>
      <c r="F663" s="451"/>
      <c r="G663" s="451"/>
      <c r="H663" s="452"/>
      <c r="I663" s="452"/>
      <c r="J663" s="452"/>
      <c r="K663" s="452"/>
      <c r="L663" s="453"/>
      <c r="M663" s="453"/>
      <c r="N663" s="453"/>
      <c r="O663" s="453"/>
      <c r="P663" s="454"/>
      <c r="Q663" s="454"/>
      <c r="R663" s="451"/>
      <c r="S663" s="454"/>
      <c r="T663" s="455"/>
      <c r="U663" s="455"/>
      <c r="V663" s="451"/>
      <c r="W663" s="451"/>
      <c r="X663" s="456"/>
      <c r="Y663" s="456"/>
      <c r="Z663" s="456"/>
      <c r="AA663" s="456"/>
      <c r="AB663" s="456"/>
      <c r="AC663" s="456"/>
      <c r="AD663" s="456"/>
      <c r="AE663" s="456"/>
      <c r="AF663" s="456"/>
      <c r="AG663" s="456"/>
      <c r="AH663" s="456"/>
      <c r="AI663" s="2"/>
      <c r="AJ663" s="2"/>
      <c r="AK663" s="2"/>
      <c r="AL663" s="2"/>
      <c r="AM663" s="2"/>
      <c r="AN663" s="2"/>
    </row>
    <row r="664" spans="1:40">
      <c r="A664" s="471"/>
      <c r="B664" s="471"/>
      <c r="C664" s="471"/>
      <c r="D664" s="471"/>
      <c r="E664" s="451"/>
      <c r="F664" s="451"/>
      <c r="G664" s="451"/>
      <c r="H664" s="452"/>
      <c r="I664" s="452"/>
      <c r="J664" s="452"/>
      <c r="K664" s="452"/>
      <c r="L664" s="453"/>
      <c r="M664" s="453"/>
      <c r="N664" s="453"/>
      <c r="O664" s="453"/>
      <c r="P664" s="454"/>
      <c r="Q664" s="454"/>
      <c r="R664" s="451"/>
      <c r="S664" s="454"/>
      <c r="T664" s="455"/>
      <c r="U664" s="455"/>
      <c r="V664" s="451"/>
      <c r="W664" s="451"/>
      <c r="X664" s="456"/>
      <c r="Y664" s="456"/>
      <c r="Z664" s="456"/>
      <c r="AA664" s="456"/>
      <c r="AB664" s="456"/>
      <c r="AC664" s="456"/>
      <c r="AD664" s="456"/>
      <c r="AE664" s="456"/>
      <c r="AF664" s="456"/>
      <c r="AG664" s="456"/>
      <c r="AH664" s="456"/>
      <c r="AI664" s="2"/>
      <c r="AJ664" s="2"/>
      <c r="AK664" s="2"/>
      <c r="AL664" s="2"/>
      <c r="AM664" s="2"/>
      <c r="AN664" s="2"/>
    </row>
    <row r="665" spans="1:40">
      <c r="A665" s="471"/>
      <c r="B665" s="471"/>
      <c r="C665" s="471"/>
      <c r="D665" s="471"/>
      <c r="E665" s="451"/>
      <c r="F665" s="451"/>
      <c r="G665" s="451"/>
      <c r="H665" s="452"/>
      <c r="I665" s="452"/>
      <c r="J665" s="452"/>
      <c r="K665" s="452"/>
      <c r="L665" s="453"/>
      <c r="M665" s="453"/>
      <c r="N665" s="453"/>
      <c r="O665" s="453"/>
      <c r="P665" s="454"/>
      <c r="Q665" s="454"/>
      <c r="R665" s="451"/>
      <c r="S665" s="454"/>
      <c r="T665" s="455"/>
      <c r="U665" s="455"/>
      <c r="V665" s="451"/>
      <c r="W665" s="451"/>
      <c r="X665" s="456"/>
      <c r="Y665" s="456"/>
      <c r="Z665" s="456"/>
      <c r="AA665" s="456"/>
      <c r="AB665" s="456"/>
      <c r="AC665" s="456"/>
      <c r="AD665" s="456"/>
      <c r="AE665" s="456"/>
      <c r="AF665" s="456"/>
      <c r="AG665" s="456"/>
      <c r="AH665" s="456"/>
      <c r="AI665" s="2"/>
      <c r="AJ665" s="2"/>
      <c r="AK665" s="2"/>
      <c r="AL665" s="2"/>
      <c r="AM665" s="2"/>
      <c r="AN665" s="2"/>
    </row>
    <row r="666" spans="1:40">
      <c r="A666" s="471"/>
      <c r="B666" s="471"/>
      <c r="C666" s="471"/>
      <c r="D666" s="471"/>
      <c r="E666" s="451"/>
      <c r="F666" s="451"/>
      <c r="G666" s="451"/>
      <c r="H666" s="452"/>
      <c r="I666" s="452"/>
      <c r="J666" s="452"/>
      <c r="K666" s="452"/>
      <c r="L666" s="453"/>
      <c r="M666" s="453"/>
      <c r="N666" s="453"/>
      <c r="O666" s="453"/>
      <c r="P666" s="454"/>
      <c r="Q666" s="454"/>
      <c r="R666" s="451"/>
      <c r="S666" s="454"/>
      <c r="T666" s="455"/>
      <c r="U666" s="455"/>
      <c r="V666" s="451"/>
      <c r="W666" s="451"/>
      <c r="X666" s="456"/>
      <c r="Y666" s="456"/>
      <c r="Z666" s="456"/>
      <c r="AA666" s="456"/>
      <c r="AB666" s="456"/>
      <c r="AC666" s="456"/>
      <c r="AD666" s="456"/>
      <c r="AE666" s="456"/>
      <c r="AF666" s="456"/>
      <c r="AG666" s="456"/>
      <c r="AH666" s="456"/>
      <c r="AI666" s="2"/>
      <c r="AJ666" s="2"/>
      <c r="AK666" s="2"/>
      <c r="AL666" s="2"/>
      <c r="AM666" s="2"/>
      <c r="AN666" s="2"/>
    </row>
    <row r="667" spans="1:40">
      <c r="A667" s="471"/>
      <c r="B667" s="471"/>
      <c r="C667" s="471"/>
      <c r="D667" s="471"/>
      <c r="E667" s="451"/>
      <c r="F667" s="451"/>
      <c r="G667" s="451"/>
      <c r="H667" s="452"/>
      <c r="I667" s="452"/>
      <c r="J667" s="452"/>
      <c r="K667" s="452"/>
      <c r="L667" s="453"/>
      <c r="M667" s="453"/>
      <c r="N667" s="453"/>
      <c r="O667" s="453"/>
      <c r="P667" s="454"/>
      <c r="Q667" s="454"/>
      <c r="R667" s="451"/>
      <c r="S667" s="454"/>
      <c r="T667" s="455"/>
      <c r="U667" s="455"/>
      <c r="V667" s="451"/>
      <c r="W667" s="451"/>
      <c r="X667" s="456"/>
      <c r="Y667" s="456"/>
      <c r="Z667" s="456"/>
      <c r="AA667" s="456"/>
      <c r="AB667" s="456"/>
      <c r="AC667" s="456"/>
      <c r="AD667" s="456"/>
      <c r="AE667" s="456"/>
      <c r="AF667" s="456"/>
      <c r="AG667" s="456"/>
      <c r="AH667" s="456"/>
      <c r="AI667" s="2"/>
      <c r="AJ667" s="2"/>
      <c r="AK667" s="2"/>
      <c r="AL667" s="2"/>
      <c r="AM667" s="2"/>
      <c r="AN667" s="2"/>
    </row>
    <row r="668" spans="1:40">
      <c r="A668" s="471"/>
      <c r="B668" s="471"/>
      <c r="C668" s="471"/>
      <c r="D668" s="471"/>
      <c r="E668" s="451"/>
      <c r="F668" s="451"/>
      <c r="G668" s="451"/>
      <c r="H668" s="452"/>
      <c r="I668" s="452"/>
      <c r="J668" s="452"/>
      <c r="K668" s="452"/>
      <c r="L668" s="453"/>
      <c r="M668" s="453"/>
      <c r="N668" s="453"/>
      <c r="O668" s="453"/>
      <c r="P668" s="454"/>
      <c r="Q668" s="454"/>
      <c r="R668" s="451"/>
      <c r="S668" s="454"/>
      <c r="T668" s="455"/>
      <c r="U668" s="455"/>
      <c r="V668" s="451"/>
      <c r="W668" s="451"/>
      <c r="X668" s="456"/>
      <c r="Y668" s="456"/>
      <c r="Z668" s="456"/>
      <c r="AA668" s="456"/>
      <c r="AB668" s="456"/>
      <c r="AC668" s="456"/>
      <c r="AD668" s="456"/>
      <c r="AE668" s="456"/>
      <c r="AF668" s="456"/>
      <c r="AG668" s="456"/>
      <c r="AH668" s="456"/>
      <c r="AI668" s="2"/>
      <c r="AJ668" s="2"/>
      <c r="AK668" s="2"/>
      <c r="AL668" s="2"/>
      <c r="AM668" s="2"/>
      <c r="AN668" s="2"/>
    </row>
    <row r="669" spans="1:40">
      <c r="A669" s="471"/>
      <c r="B669" s="471"/>
      <c r="C669" s="471"/>
      <c r="D669" s="471"/>
      <c r="E669" s="451"/>
      <c r="F669" s="451"/>
      <c r="G669" s="451"/>
      <c r="H669" s="452"/>
      <c r="I669" s="452"/>
      <c r="J669" s="452"/>
      <c r="K669" s="452"/>
      <c r="L669" s="453"/>
      <c r="M669" s="453"/>
      <c r="N669" s="453"/>
      <c r="O669" s="453"/>
      <c r="P669" s="454"/>
      <c r="Q669" s="454"/>
      <c r="R669" s="451"/>
      <c r="S669" s="454"/>
      <c r="T669" s="455"/>
      <c r="U669" s="455"/>
      <c r="V669" s="451"/>
      <c r="W669" s="451"/>
      <c r="X669" s="456"/>
      <c r="Y669" s="456"/>
      <c r="Z669" s="456"/>
      <c r="AA669" s="456"/>
      <c r="AB669" s="456"/>
      <c r="AC669" s="456"/>
      <c r="AD669" s="456"/>
      <c r="AE669" s="456"/>
      <c r="AF669" s="456"/>
      <c r="AG669" s="456"/>
      <c r="AH669" s="456"/>
      <c r="AI669" s="2"/>
      <c r="AJ669" s="2"/>
      <c r="AK669" s="2"/>
      <c r="AL669" s="2"/>
      <c r="AM669" s="2"/>
      <c r="AN669" s="2"/>
    </row>
    <row r="670" spans="1:40">
      <c r="A670" s="471"/>
      <c r="B670" s="471"/>
      <c r="C670" s="471"/>
      <c r="D670" s="471"/>
      <c r="E670" s="451"/>
      <c r="F670" s="451"/>
      <c r="G670" s="451"/>
      <c r="H670" s="452"/>
      <c r="I670" s="452"/>
      <c r="J670" s="452"/>
      <c r="K670" s="452"/>
      <c r="L670" s="453"/>
      <c r="M670" s="453"/>
      <c r="N670" s="453"/>
      <c r="O670" s="453"/>
      <c r="P670" s="454"/>
      <c r="Q670" s="454"/>
      <c r="R670" s="451"/>
      <c r="S670" s="454"/>
      <c r="T670" s="455"/>
      <c r="U670" s="455"/>
      <c r="V670" s="451"/>
      <c r="W670" s="451"/>
      <c r="X670" s="456"/>
      <c r="Y670" s="456"/>
      <c r="Z670" s="456"/>
      <c r="AA670" s="456"/>
      <c r="AB670" s="456"/>
      <c r="AC670" s="456"/>
      <c r="AD670" s="456"/>
      <c r="AE670" s="456"/>
      <c r="AF670" s="456"/>
      <c r="AG670" s="456"/>
      <c r="AH670" s="456"/>
      <c r="AI670" s="2"/>
      <c r="AJ670" s="2"/>
      <c r="AK670" s="2"/>
      <c r="AL670" s="2"/>
      <c r="AM670" s="2"/>
      <c r="AN670" s="2"/>
    </row>
    <row r="671" spans="1:40">
      <c r="A671" s="471"/>
      <c r="B671" s="471"/>
      <c r="C671" s="471"/>
      <c r="D671" s="471"/>
      <c r="E671" s="451"/>
      <c r="F671" s="451"/>
      <c r="G671" s="451"/>
      <c r="H671" s="452"/>
      <c r="I671" s="452"/>
      <c r="J671" s="452"/>
      <c r="K671" s="452"/>
      <c r="L671" s="453"/>
      <c r="M671" s="453"/>
      <c r="N671" s="453"/>
      <c r="O671" s="453"/>
      <c r="P671" s="454"/>
      <c r="Q671" s="454"/>
      <c r="R671" s="451"/>
      <c r="S671" s="454"/>
      <c r="T671" s="455"/>
      <c r="U671" s="455"/>
      <c r="V671" s="451"/>
      <c r="W671" s="451"/>
      <c r="X671" s="456"/>
      <c r="Y671" s="456"/>
      <c r="Z671" s="456"/>
      <c r="AA671" s="456"/>
      <c r="AB671" s="456"/>
      <c r="AC671" s="456"/>
      <c r="AD671" s="456"/>
      <c r="AE671" s="456"/>
      <c r="AF671" s="456"/>
      <c r="AG671" s="456"/>
      <c r="AH671" s="456"/>
      <c r="AI671" s="2"/>
      <c r="AJ671" s="2"/>
      <c r="AK671" s="2"/>
      <c r="AL671" s="2"/>
      <c r="AM671" s="2"/>
      <c r="AN671" s="2"/>
    </row>
    <row r="672" spans="1:40">
      <c r="A672" s="471"/>
      <c r="B672" s="471"/>
      <c r="C672" s="471"/>
      <c r="D672" s="471"/>
      <c r="E672" s="451"/>
      <c r="F672" s="451"/>
      <c r="G672" s="451"/>
      <c r="H672" s="452"/>
      <c r="I672" s="452"/>
      <c r="J672" s="452"/>
      <c r="K672" s="452"/>
      <c r="L672" s="453"/>
      <c r="M672" s="453"/>
      <c r="N672" s="453"/>
      <c r="O672" s="453"/>
      <c r="P672" s="454"/>
      <c r="Q672" s="454"/>
      <c r="R672" s="451"/>
      <c r="S672" s="454"/>
      <c r="T672" s="455"/>
      <c r="U672" s="455"/>
      <c r="V672" s="451"/>
      <c r="W672" s="451"/>
      <c r="X672" s="456"/>
      <c r="Y672" s="456"/>
      <c r="Z672" s="456"/>
      <c r="AA672" s="456"/>
      <c r="AB672" s="456"/>
      <c r="AC672" s="456"/>
      <c r="AD672" s="456"/>
      <c r="AE672" s="456"/>
      <c r="AF672" s="456"/>
      <c r="AG672" s="456"/>
      <c r="AH672" s="456"/>
      <c r="AI672" s="2"/>
      <c r="AJ672" s="2"/>
      <c r="AK672" s="2"/>
      <c r="AL672" s="2"/>
      <c r="AM672" s="2"/>
      <c r="AN672" s="2"/>
    </row>
    <row r="673" spans="1:40">
      <c r="A673" s="471"/>
      <c r="B673" s="471"/>
      <c r="C673" s="471"/>
      <c r="D673" s="471"/>
      <c r="E673" s="451"/>
      <c r="F673" s="451"/>
      <c r="G673" s="451"/>
      <c r="H673" s="452"/>
      <c r="I673" s="452"/>
      <c r="J673" s="452"/>
      <c r="K673" s="452"/>
      <c r="L673" s="453"/>
      <c r="M673" s="453"/>
      <c r="N673" s="453"/>
      <c r="O673" s="453"/>
      <c r="P673" s="454"/>
      <c r="Q673" s="454"/>
      <c r="R673" s="451"/>
      <c r="S673" s="454"/>
      <c r="T673" s="455"/>
      <c r="U673" s="455"/>
      <c r="V673" s="451"/>
      <c r="W673" s="451"/>
      <c r="X673" s="456"/>
      <c r="Y673" s="456"/>
      <c r="Z673" s="456"/>
      <c r="AA673" s="456"/>
      <c r="AB673" s="456"/>
      <c r="AC673" s="456"/>
      <c r="AD673" s="456"/>
      <c r="AE673" s="456"/>
      <c r="AF673" s="456"/>
      <c r="AG673" s="456"/>
      <c r="AH673" s="456"/>
      <c r="AI673" s="2"/>
      <c r="AJ673" s="2"/>
      <c r="AK673" s="2"/>
      <c r="AL673" s="2"/>
      <c r="AM673" s="2"/>
      <c r="AN673" s="2"/>
    </row>
    <row r="674" spans="1:40">
      <c r="A674" s="471"/>
      <c r="B674" s="471"/>
      <c r="C674" s="471"/>
      <c r="D674" s="471"/>
      <c r="E674" s="451"/>
      <c r="F674" s="451"/>
      <c r="G674" s="451"/>
      <c r="H674" s="452"/>
      <c r="I674" s="452"/>
      <c r="J674" s="452"/>
      <c r="K674" s="452"/>
      <c r="L674" s="453"/>
      <c r="M674" s="453"/>
      <c r="N674" s="453"/>
      <c r="O674" s="453"/>
      <c r="P674" s="454"/>
      <c r="Q674" s="454"/>
      <c r="R674" s="451"/>
      <c r="S674" s="454"/>
      <c r="T674" s="455"/>
      <c r="U674" s="455"/>
      <c r="V674" s="451"/>
      <c r="W674" s="451"/>
      <c r="X674" s="456"/>
      <c r="Y674" s="456"/>
      <c r="Z674" s="456"/>
      <c r="AA674" s="456"/>
      <c r="AB674" s="456"/>
      <c r="AC674" s="456"/>
      <c r="AD674" s="456"/>
      <c r="AE674" s="456"/>
      <c r="AF674" s="456"/>
      <c r="AG674" s="456"/>
      <c r="AH674" s="456"/>
      <c r="AI674" s="2"/>
      <c r="AJ674" s="2"/>
      <c r="AK674" s="2"/>
      <c r="AL674" s="2"/>
      <c r="AM674" s="2"/>
      <c r="AN674" s="2"/>
    </row>
    <row r="675" spans="1:40">
      <c r="A675" s="471"/>
      <c r="B675" s="471"/>
      <c r="C675" s="471"/>
      <c r="D675" s="471"/>
      <c r="E675" s="451"/>
      <c r="F675" s="451"/>
      <c r="G675" s="451"/>
      <c r="H675" s="452"/>
      <c r="I675" s="452"/>
      <c r="J675" s="452"/>
      <c r="K675" s="452"/>
      <c r="L675" s="453"/>
      <c r="M675" s="453"/>
      <c r="N675" s="453"/>
      <c r="O675" s="453"/>
      <c r="P675" s="454"/>
      <c r="Q675" s="454"/>
      <c r="R675" s="451"/>
      <c r="S675" s="454"/>
      <c r="T675" s="455"/>
      <c r="U675" s="455"/>
      <c r="V675" s="451"/>
      <c r="W675" s="451"/>
      <c r="X675" s="456"/>
      <c r="Y675" s="456"/>
      <c r="Z675" s="456"/>
      <c r="AA675" s="456"/>
      <c r="AB675" s="456"/>
      <c r="AC675" s="456"/>
      <c r="AD675" s="456"/>
      <c r="AE675" s="456"/>
      <c r="AF675" s="456"/>
      <c r="AG675" s="456"/>
      <c r="AH675" s="456"/>
      <c r="AI675" s="2"/>
      <c r="AJ675" s="2"/>
      <c r="AK675" s="2"/>
      <c r="AL675" s="2"/>
      <c r="AM675" s="2"/>
      <c r="AN675" s="2"/>
    </row>
    <row r="676" spans="1:40">
      <c r="A676" s="471"/>
      <c r="B676" s="471"/>
      <c r="C676" s="471"/>
      <c r="D676" s="471"/>
      <c r="E676" s="451"/>
      <c r="F676" s="451"/>
      <c r="G676" s="451"/>
      <c r="H676" s="452"/>
      <c r="I676" s="452"/>
      <c r="J676" s="452"/>
      <c r="K676" s="452"/>
      <c r="L676" s="453"/>
      <c r="M676" s="453"/>
      <c r="N676" s="453"/>
      <c r="O676" s="453"/>
      <c r="P676" s="454"/>
      <c r="Q676" s="454"/>
      <c r="R676" s="451"/>
      <c r="S676" s="454"/>
      <c r="T676" s="455"/>
      <c r="U676" s="455"/>
      <c r="V676" s="451"/>
      <c r="W676" s="451"/>
      <c r="X676" s="456"/>
      <c r="Y676" s="456"/>
      <c r="Z676" s="456"/>
      <c r="AA676" s="456"/>
      <c r="AB676" s="456"/>
      <c r="AC676" s="456"/>
      <c r="AD676" s="456"/>
      <c r="AE676" s="456"/>
      <c r="AF676" s="456"/>
      <c r="AG676" s="456"/>
      <c r="AH676" s="456"/>
      <c r="AI676" s="2"/>
      <c r="AJ676" s="2"/>
      <c r="AK676" s="2"/>
      <c r="AL676" s="2"/>
      <c r="AM676" s="2"/>
      <c r="AN676" s="2"/>
    </row>
    <row r="677" spans="1:40">
      <c r="A677" s="471"/>
      <c r="B677" s="471"/>
      <c r="C677" s="471"/>
      <c r="D677" s="471"/>
      <c r="E677" s="451"/>
      <c r="F677" s="451"/>
      <c r="G677" s="451"/>
      <c r="H677" s="452"/>
      <c r="I677" s="452"/>
      <c r="J677" s="452"/>
      <c r="K677" s="452"/>
      <c r="L677" s="453"/>
      <c r="M677" s="453"/>
      <c r="N677" s="453"/>
      <c r="O677" s="453"/>
      <c r="P677" s="454"/>
      <c r="Q677" s="454"/>
      <c r="R677" s="451"/>
      <c r="S677" s="454"/>
      <c r="T677" s="455"/>
      <c r="U677" s="455"/>
      <c r="V677" s="451"/>
      <c r="W677" s="451"/>
      <c r="X677" s="456"/>
      <c r="Y677" s="456"/>
      <c r="Z677" s="456"/>
      <c r="AA677" s="456"/>
      <c r="AB677" s="456"/>
      <c r="AC677" s="456"/>
      <c r="AD677" s="456"/>
      <c r="AE677" s="456"/>
      <c r="AF677" s="456"/>
      <c r="AG677" s="456"/>
      <c r="AH677" s="456"/>
      <c r="AI677" s="2"/>
      <c r="AJ677" s="2"/>
      <c r="AK677" s="2"/>
      <c r="AL677" s="2"/>
      <c r="AM677" s="2"/>
      <c r="AN677" s="2"/>
    </row>
    <row r="678" spans="1:40">
      <c r="A678" s="471"/>
      <c r="B678" s="471"/>
      <c r="C678" s="471"/>
      <c r="D678" s="471"/>
      <c r="E678" s="451"/>
      <c r="F678" s="451"/>
      <c r="G678" s="451"/>
      <c r="H678" s="452"/>
      <c r="I678" s="452"/>
      <c r="J678" s="452"/>
      <c r="K678" s="452"/>
      <c r="L678" s="453"/>
      <c r="M678" s="453"/>
      <c r="N678" s="453"/>
      <c r="O678" s="453"/>
      <c r="P678" s="454"/>
      <c r="Q678" s="454"/>
      <c r="R678" s="451"/>
      <c r="S678" s="454"/>
      <c r="T678" s="455"/>
      <c r="U678" s="455"/>
      <c r="V678" s="451"/>
      <c r="W678" s="451"/>
      <c r="X678" s="456"/>
      <c r="Y678" s="456"/>
      <c r="Z678" s="456"/>
      <c r="AA678" s="456"/>
      <c r="AB678" s="456"/>
      <c r="AC678" s="456"/>
      <c r="AD678" s="456"/>
      <c r="AE678" s="456"/>
      <c r="AF678" s="456"/>
      <c r="AG678" s="456"/>
      <c r="AH678" s="456"/>
      <c r="AI678" s="2"/>
      <c r="AJ678" s="2"/>
      <c r="AK678" s="2"/>
      <c r="AL678" s="2"/>
      <c r="AM678" s="2"/>
      <c r="AN678" s="2"/>
    </row>
    <row r="679" spans="1:40">
      <c r="A679" s="471"/>
      <c r="B679" s="471"/>
      <c r="C679" s="471"/>
      <c r="D679" s="471"/>
      <c r="E679" s="451"/>
      <c r="F679" s="451"/>
      <c r="G679" s="451"/>
      <c r="H679" s="452"/>
      <c r="I679" s="452"/>
      <c r="J679" s="452"/>
      <c r="K679" s="452"/>
      <c r="L679" s="453"/>
      <c r="M679" s="453"/>
      <c r="N679" s="453"/>
      <c r="O679" s="453"/>
      <c r="P679" s="454"/>
      <c r="Q679" s="454"/>
      <c r="R679" s="451"/>
      <c r="S679" s="454"/>
      <c r="T679" s="455"/>
      <c r="U679" s="455"/>
      <c r="V679" s="451"/>
      <c r="W679" s="451"/>
      <c r="X679" s="456"/>
      <c r="Y679" s="456"/>
      <c r="Z679" s="456"/>
      <c r="AA679" s="456"/>
      <c r="AB679" s="456"/>
      <c r="AC679" s="456"/>
      <c r="AD679" s="456"/>
      <c r="AE679" s="456"/>
      <c r="AF679" s="456"/>
      <c r="AG679" s="456"/>
      <c r="AH679" s="456"/>
      <c r="AI679" s="2"/>
      <c r="AJ679" s="2"/>
      <c r="AK679" s="2"/>
      <c r="AL679" s="2"/>
      <c r="AM679" s="2"/>
      <c r="AN679" s="2"/>
    </row>
    <row r="680" spans="1:40">
      <c r="A680" s="471"/>
      <c r="B680" s="471"/>
      <c r="C680" s="471"/>
      <c r="D680" s="471"/>
      <c r="E680" s="451"/>
      <c r="F680" s="451"/>
      <c r="G680" s="451"/>
      <c r="H680" s="452"/>
      <c r="I680" s="452"/>
      <c r="J680" s="452"/>
      <c r="K680" s="452"/>
      <c r="L680" s="453"/>
      <c r="M680" s="453"/>
      <c r="N680" s="453"/>
      <c r="O680" s="453"/>
      <c r="P680" s="454"/>
      <c r="Q680" s="454"/>
      <c r="R680" s="451"/>
      <c r="S680" s="454"/>
      <c r="T680" s="455"/>
      <c r="U680" s="455"/>
      <c r="V680" s="451"/>
      <c r="W680" s="451"/>
      <c r="X680" s="456"/>
      <c r="Y680" s="456"/>
      <c r="Z680" s="456"/>
      <c r="AA680" s="456"/>
      <c r="AB680" s="456"/>
      <c r="AC680" s="456"/>
      <c r="AD680" s="456"/>
      <c r="AE680" s="456"/>
      <c r="AF680" s="456"/>
      <c r="AG680" s="456"/>
      <c r="AH680" s="456"/>
      <c r="AI680" s="2"/>
      <c r="AJ680" s="2"/>
      <c r="AK680" s="2"/>
      <c r="AL680" s="2"/>
      <c r="AM680" s="2"/>
      <c r="AN680" s="2"/>
    </row>
    <row r="681" spans="1:40">
      <c r="A681" s="471"/>
      <c r="B681" s="471"/>
      <c r="C681" s="471"/>
      <c r="D681" s="471"/>
      <c r="E681" s="451"/>
      <c r="F681" s="451"/>
      <c r="G681" s="451"/>
      <c r="H681" s="452"/>
      <c r="I681" s="452"/>
      <c r="J681" s="452"/>
      <c r="K681" s="452"/>
      <c r="L681" s="453"/>
      <c r="M681" s="453"/>
      <c r="N681" s="453"/>
      <c r="O681" s="453"/>
      <c r="P681" s="454"/>
      <c r="Q681" s="454"/>
      <c r="R681" s="451"/>
      <c r="S681" s="454"/>
      <c r="T681" s="455"/>
      <c r="U681" s="455"/>
      <c r="V681" s="451"/>
      <c r="W681" s="451"/>
      <c r="X681" s="456"/>
      <c r="Y681" s="456"/>
      <c r="Z681" s="456"/>
      <c r="AA681" s="456"/>
      <c r="AB681" s="456"/>
      <c r="AC681" s="456"/>
      <c r="AD681" s="456"/>
      <c r="AE681" s="456"/>
      <c r="AF681" s="456"/>
      <c r="AG681" s="456"/>
      <c r="AH681" s="456"/>
      <c r="AI681" s="2"/>
      <c r="AJ681" s="2"/>
      <c r="AK681" s="2"/>
      <c r="AL681" s="2"/>
      <c r="AM681" s="2"/>
      <c r="AN681" s="2"/>
    </row>
    <row r="682" spans="1:40">
      <c r="A682" s="471"/>
      <c r="B682" s="471"/>
      <c r="C682" s="471"/>
      <c r="D682" s="471"/>
      <c r="E682" s="451"/>
      <c r="F682" s="451"/>
      <c r="G682" s="451"/>
      <c r="H682" s="452"/>
      <c r="I682" s="452"/>
      <c r="J682" s="452"/>
      <c r="K682" s="452"/>
      <c r="L682" s="453"/>
      <c r="M682" s="453"/>
      <c r="N682" s="453"/>
      <c r="O682" s="453"/>
      <c r="P682" s="454"/>
      <c r="Q682" s="454"/>
      <c r="R682" s="451"/>
      <c r="S682" s="454"/>
      <c r="T682" s="455"/>
      <c r="U682" s="455"/>
      <c r="V682" s="451"/>
      <c r="W682" s="451"/>
      <c r="X682" s="456"/>
      <c r="Y682" s="456"/>
      <c r="Z682" s="456"/>
      <c r="AA682" s="456"/>
      <c r="AB682" s="456"/>
      <c r="AC682" s="456"/>
      <c r="AD682" s="456"/>
      <c r="AE682" s="456"/>
      <c r="AF682" s="456"/>
      <c r="AG682" s="456"/>
      <c r="AH682" s="456"/>
      <c r="AI682" s="2"/>
      <c r="AJ682" s="2"/>
      <c r="AK682" s="2"/>
      <c r="AL682" s="2"/>
      <c r="AM682" s="2"/>
      <c r="AN682" s="2"/>
    </row>
    <row r="683" spans="1:40">
      <c r="A683" s="471"/>
      <c r="B683" s="471"/>
      <c r="C683" s="471"/>
      <c r="D683" s="471"/>
      <c r="E683" s="451"/>
      <c r="F683" s="451"/>
      <c r="G683" s="451"/>
      <c r="H683" s="452"/>
      <c r="I683" s="452"/>
      <c r="J683" s="452"/>
      <c r="K683" s="452"/>
      <c r="L683" s="453"/>
      <c r="M683" s="453"/>
      <c r="N683" s="453"/>
      <c r="O683" s="453"/>
      <c r="P683" s="454"/>
      <c r="Q683" s="454"/>
      <c r="R683" s="451"/>
      <c r="S683" s="454"/>
      <c r="T683" s="455"/>
      <c r="U683" s="455"/>
      <c r="V683" s="451"/>
      <c r="W683" s="451"/>
      <c r="X683" s="456"/>
      <c r="Y683" s="456"/>
      <c r="Z683" s="456"/>
      <c r="AA683" s="456"/>
      <c r="AB683" s="456"/>
      <c r="AC683" s="456"/>
      <c r="AD683" s="456"/>
      <c r="AE683" s="456"/>
      <c r="AF683" s="456"/>
      <c r="AG683" s="456"/>
      <c r="AH683" s="456"/>
      <c r="AI683" s="2"/>
      <c r="AJ683" s="2"/>
      <c r="AK683" s="2"/>
      <c r="AL683" s="2"/>
      <c r="AM683" s="2"/>
      <c r="AN683" s="2"/>
    </row>
    <row r="684" spans="1:40">
      <c r="A684" s="471"/>
      <c r="B684" s="471"/>
      <c r="C684" s="471"/>
      <c r="D684" s="471"/>
      <c r="E684" s="451"/>
      <c r="F684" s="451"/>
      <c r="G684" s="451"/>
      <c r="H684" s="452"/>
      <c r="I684" s="452"/>
      <c r="J684" s="452"/>
      <c r="K684" s="452"/>
      <c r="L684" s="453"/>
      <c r="M684" s="453"/>
      <c r="N684" s="453"/>
      <c r="O684" s="453"/>
      <c r="P684" s="454"/>
      <c r="Q684" s="454"/>
      <c r="R684" s="451"/>
      <c r="S684" s="454"/>
      <c r="T684" s="455"/>
      <c r="U684" s="455"/>
      <c r="V684" s="451"/>
      <c r="W684" s="451"/>
      <c r="X684" s="456"/>
      <c r="Y684" s="456"/>
      <c r="Z684" s="456"/>
      <c r="AA684" s="456"/>
      <c r="AB684" s="456"/>
      <c r="AC684" s="456"/>
      <c r="AD684" s="456"/>
      <c r="AE684" s="456"/>
      <c r="AF684" s="456"/>
      <c r="AG684" s="456"/>
      <c r="AH684" s="456"/>
      <c r="AI684" s="2"/>
      <c r="AJ684" s="2"/>
      <c r="AK684" s="2"/>
      <c r="AL684" s="2"/>
      <c r="AM684" s="2"/>
      <c r="AN684" s="2"/>
    </row>
    <row r="685" spans="1:40">
      <c r="A685" s="471"/>
      <c r="B685" s="471"/>
      <c r="C685" s="471"/>
      <c r="D685" s="471"/>
      <c r="E685" s="451"/>
      <c r="F685" s="451"/>
      <c r="G685" s="451"/>
      <c r="H685" s="452"/>
      <c r="I685" s="452"/>
      <c r="J685" s="452"/>
      <c r="K685" s="452"/>
      <c r="L685" s="453"/>
      <c r="M685" s="453"/>
      <c r="N685" s="453"/>
      <c r="O685" s="453"/>
      <c r="P685" s="454"/>
      <c r="Q685" s="454"/>
      <c r="R685" s="451"/>
      <c r="S685" s="454"/>
      <c r="T685" s="455"/>
      <c r="U685" s="455"/>
      <c r="V685" s="451"/>
      <c r="W685" s="451"/>
      <c r="X685" s="456"/>
      <c r="Y685" s="456"/>
      <c r="Z685" s="456"/>
      <c r="AA685" s="456"/>
      <c r="AB685" s="456"/>
      <c r="AC685" s="456"/>
      <c r="AD685" s="456"/>
      <c r="AE685" s="456"/>
      <c r="AF685" s="456"/>
      <c r="AG685" s="456"/>
      <c r="AH685" s="456"/>
      <c r="AI685" s="2"/>
      <c r="AJ685" s="2"/>
      <c r="AK685" s="2"/>
      <c r="AL685" s="2"/>
      <c r="AM685" s="2"/>
      <c r="AN685" s="2"/>
    </row>
    <row r="686" spans="1:40">
      <c r="A686" s="471"/>
      <c r="B686" s="471"/>
      <c r="C686" s="471"/>
      <c r="D686" s="471"/>
      <c r="E686" s="451"/>
      <c r="F686" s="451"/>
      <c r="G686" s="451"/>
      <c r="H686" s="452"/>
      <c r="I686" s="452"/>
      <c r="J686" s="452"/>
      <c r="K686" s="452"/>
      <c r="L686" s="453"/>
      <c r="M686" s="453"/>
      <c r="N686" s="453"/>
      <c r="O686" s="453"/>
      <c r="P686" s="454"/>
      <c r="Q686" s="454"/>
      <c r="R686" s="451"/>
      <c r="S686" s="454"/>
      <c r="T686" s="455"/>
      <c r="U686" s="455"/>
      <c r="V686" s="451"/>
      <c r="W686" s="451"/>
      <c r="X686" s="456"/>
      <c r="Y686" s="456"/>
      <c r="Z686" s="456"/>
      <c r="AA686" s="456"/>
      <c r="AB686" s="456"/>
      <c r="AC686" s="456"/>
      <c r="AD686" s="456"/>
      <c r="AE686" s="456"/>
      <c r="AF686" s="456"/>
      <c r="AG686" s="456"/>
      <c r="AH686" s="456"/>
      <c r="AI686" s="2"/>
      <c r="AJ686" s="2"/>
      <c r="AK686" s="2"/>
      <c r="AL686" s="2"/>
      <c r="AM686" s="2"/>
      <c r="AN686" s="2"/>
    </row>
    <row r="687" spans="1:40">
      <c r="A687" s="471"/>
      <c r="B687" s="471"/>
      <c r="C687" s="471"/>
      <c r="D687" s="471"/>
      <c r="E687" s="451"/>
      <c r="F687" s="451"/>
      <c r="G687" s="451"/>
      <c r="H687" s="452"/>
      <c r="I687" s="452"/>
      <c r="J687" s="452"/>
      <c r="K687" s="452"/>
      <c r="L687" s="453"/>
      <c r="M687" s="453"/>
      <c r="N687" s="453"/>
      <c r="O687" s="453"/>
      <c r="P687" s="454"/>
      <c r="Q687" s="454"/>
      <c r="R687" s="451"/>
      <c r="S687" s="454"/>
      <c r="T687" s="455"/>
      <c r="U687" s="455"/>
      <c r="V687" s="451"/>
      <c r="W687" s="451"/>
      <c r="X687" s="456"/>
      <c r="Y687" s="456"/>
      <c r="Z687" s="456"/>
      <c r="AA687" s="456"/>
      <c r="AB687" s="456"/>
      <c r="AC687" s="456"/>
      <c r="AD687" s="456"/>
      <c r="AE687" s="456"/>
      <c r="AF687" s="456"/>
      <c r="AG687" s="456"/>
      <c r="AH687" s="456"/>
      <c r="AI687" s="2"/>
      <c r="AJ687" s="2"/>
      <c r="AK687" s="2"/>
      <c r="AL687" s="2"/>
      <c r="AM687" s="2"/>
      <c r="AN687" s="2"/>
    </row>
    <row r="688" spans="1:40">
      <c r="A688" s="471"/>
      <c r="B688" s="471"/>
      <c r="C688" s="471"/>
      <c r="D688" s="471"/>
      <c r="E688" s="451"/>
      <c r="F688" s="451"/>
      <c r="G688" s="451"/>
      <c r="H688" s="452"/>
      <c r="I688" s="452"/>
      <c r="J688" s="452"/>
      <c r="K688" s="452"/>
      <c r="L688" s="453"/>
      <c r="M688" s="453"/>
      <c r="N688" s="453"/>
      <c r="O688" s="453"/>
      <c r="P688" s="454"/>
      <c r="Q688" s="454"/>
      <c r="R688" s="451"/>
      <c r="S688" s="454"/>
      <c r="T688" s="455"/>
      <c r="U688" s="455"/>
      <c r="V688" s="451"/>
      <c r="W688" s="451"/>
      <c r="X688" s="456"/>
      <c r="Y688" s="456"/>
      <c r="Z688" s="456"/>
      <c r="AA688" s="456"/>
      <c r="AB688" s="456"/>
      <c r="AC688" s="456"/>
      <c r="AD688" s="456"/>
      <c r="AE688" s="456"/>
      <c r="AF688" s="456"/>
      <c r="AG688" s="456"/>
      <c r="AH688" s="456"/>
      <c r="AI688" s="2"/>
      <c r="AJ688" s="2"/>
      <c r="AK688" s="2"/>
      <c r="AL688" s="2"/>
      <c r="AM688" s="2"/>
      <c r="AN688" s="2"/>
    </row>
    <row r="689" spans="1:40">
      <c r="A689" s="471"/>
      <c r="B689" s="471"/>
      <c r="C689" s="471"/>
      <c r="D689" s="471"/>
      <c r="E689" s="451"/>
      <c r="F689" s="451"/>
      <c r="G689" s="451"/>
      <c r="H689" s="452"/>
      <c r="I689" s="452"/>
      <c r="J689" s="452"/>
      <c r="K689" s="452"/>
      <c r="L689" s="453"/>
      <c r="M689" s="453"/>
      <c r="N689" s="453"/>
      <c r="O689" s="453"/>
      <c r="P689" s="454"/>
      <c r="Q689" s="454"/>
      <c r="R689" s="451"/>
      <c r="S689" s="454"/>
      <c r="T689" s="455"/>
      <c r="U689" s="455"/>
      <c r="V689" s="451"/>
      <c r="W689" s="451"/>
      <c r="X689" s="456"/>
      <c r="Y689" s="456"/>
      <c r="Z689" s="456"/>
      <c r="AA689" s="456"/>
      <c r="AB689" s="456"/>
      <c r="AC689" s="456"/>
      <c r="AD689" s="456"/>
      <c r="AE689" s="456"/>
      <c r="AF689" s="456"/>
      <c r="AG689" s="456"/>
      <c r="AH689" s="456"/>
      <c r="AI689" s="2"/>
      <c r="AJ689" s="2"/>
      <c r="AK689" s="2"/>
      <c r="AL689" s="2"/>
      <c r="AM689" s="2"/>
      <c r="AN689" s="2"/>
    </row>
    <row r="690" spans="1:40">
      <c r="A690" s="471"/>
      <c r="B690" s="471"/>
      <c r="C690" s="471"/>
      <c r="D690" s="471"/>
      <c r="E690" s="451"/>
      <c r="F690" s="451"/>
      <c r="G690" s="451"/>
      <c r="H690" s="452"/>
      <c r="I690" s="452"/>
      <c r="J690" s="452"/>
      <c r="K690" s="452"/>
      <c r="L690" s="453"/>
      <c r="M690" s="453"/>
      <c r="N690" s="453"/>
      <c r="O690" s="453"/>
      <c r="P690" s="454"/>
      <c r="Q690" s="454"/>
      <c r="R690" s="451"/>
      <c r="S690" s="454"/>
      <c r="T690" s="455"/>
      <c r="U690" s="455"/>
      <c r="V690" s="451"/>
      <c r="W690" s="451"/>
      <c r="X690" s="456"/>
      <c r="Y690" s="456"/>
      <c r="Z690" s="456"/>
      <c r="AA690" s="456"/>
      <c r="AB690" s="456"/>
      <c r="AC690" s="456"/>
      <c r="AD690" s="456"/>
      <c r="AE690" s="456"/>
      <c r="AF690" s="456"/>
      <c r="AG690" s="456"/>
      <c r="AH690" s="456"/>
      <c r="AI690" s="2"/>
      <c r="AJ690" s="2"/>
      <c r="AK690" s="2"/>
      <c r="AL690" s="2"/>
      <c r="AM690" s="2"/>
      <c r="AN690" s="2"/>
    </row>
    <row r="691" spans="1:40">
      <c r="A691" s="471"/>
      <c r="B691" s="471"/>
      <c r="C691" s="471"/>
      <c r="D691" s="471"/>
      <c r="E691" s="451"/>
      <c r="F691" s="451"/>
      <c r="G691" s="451"/>
      <c r="H691" s="452"/>
      <c r="I691" s="452"/>
      <c r="J691" s="452"/>
      <c r="K691" s="452"/>
      <c r="L691" s="453"/>
      <c r="M691" s="453"/>
      <c r="N691" s="453"/>
      <c r="O691" s="453"/>
      <c r="P691" s="454"/>
      <c r="Q691" s="454"/>
      <c r="R691" s="451"/>
      <c r="S691" s="454"/>
      <c r="T691" s="455"/>
      <c r="U691" s="455"/>
      <c r="V691" s="451"/>
      <c r="W691" s="451"/>
      <c r="X691" s="456"/>
      <c r="Y691" s="456"/>
      <c r="Z691" s="456"/>
      <c r="AA691" s="456"/>
      <c r="AB691" s="456"/>
      <c r="AC691" s="456"/>
      <c r="AD691" s="456"/>
      <c r="AE691" s="456"/>
      <c r="AF691" s="456"/>
      <c r="AG691" s="456"/>
      <c r="AH691" s="456"/>
      <c r="AI691" s="2"/>
      <c r="AJ691" s="2"/>
      <c r="AK691" s="2"/>
      <c r="AL691" s="2"/>
      <c r="AM691" s="2"/>
      <c r="AN691" s="2"/>
    </row>
    <row r="692" spans="1:40">
      <c r="A692" s="471"/>
      <c r="B692" s="471"/>
      <c r="C692" s="471"/>
      <c r="D692" s="471"/>
      <c r="E692" s="451"/>
      <c r="F692" s="451"/>
      <c r="G692" s="451"/>
      <c r="H692" s="452"/>
      <c r="I692" s="452"/>
      <c r="J692" s="452"/>
      <c r="K692" s="452"/>
      <c r="L692" s="453"/>
      <c r="M692" s="453"/>
      <c r="N692" s="453"/>
      <c r="O692" s="453"/>
      <c r="P692" s="454"/>
      <c r="Q692" s="454"/>
      <c r="R692" s="451"/>
      <c r="S692" s="454"/>
      <c r="T692" s="455"/>
      <c r="U692" s="455"/>
      <c r="V692" s="451"/>
      <c r="W692" s="451"/>
      <c r="X692" s="456"/>
      <c r="Y692" s="456"/>
      <c r="Z692" s="456"/>
      <c r="AA692" s="456"/>
      <c r="AB692" s="456"/>
      <c r="AC692" s="456"/>
      <c r="AD692" s="456"/>
      <c r="AE692" s="456"/>
      <c r="AF692" s="456"/>
      <c r="AG692" s="456"/>
      <c r="AH692" s="456"/>
      <c r="AI692" s="2"/>
      <c r="AJ692" s="2"/>
      <c r="AK692" s="2"/>
      <c r="AL692" s="2"/>
      <c r="AM692" s="2"/>
      <c r="AN692" s="2"/>
    </row>
    <row r="693" spans="1:40">
      <c r="A693" s="471"/>
      <c r="B693" s="471"/>
      <c r="C693" s="471"/>
      <c r="D693" s="471"/>
      <c r="E693" s="451"/>
      <c r="F693" s="451"/>
      <c r="G693" s="451"/>
      <c r="H693" s="452"/>
      <c r="I693" s="452"/>
      <c r="J693" s="452"/>
      <c r="K693" s="452"/>
      <c r="L693" s="453"/>
      <c r="M693" s="453"/>
      <c r="N693" s="453"/>
      <c r="O693" s="453"/>
      <c r="P693" s="454"/>
      <c r="Q693" s="454"/>
      <c r="R693" s="451"/>
      <c r="S693" s="454"/>
      <c r="T693" s="455"/>
      <c r="U693" s="455"/>
      <c r="V693" s="451"/>
      <c r="W693" s="451"/>
      <c r="X693" s="456"/>
      <c r="Y693" s="456"/>
      <c r="Z693" s="456"/>
      <c r="AA693" s="456"/>
      <c r="AB693" s="456"/>
      <c r="AC693" s="456"/>
      <c r="AD693" s="456"/>
      <c r="AE693" s="456"/>
      <c r="AF693" s="456"/>
      <c r="AG693" s="456"/>
      <c r="AH693" s="456"/>
      <c r="AI693" s="2"/>
      <c r="AJ693" s="2"/>
      <c r="AK693" s="2"/>
      <c r="AL693" s="2"/>
      <c r="AM693" s="2"/>
      <c r="AN693" s="2"/>
    </row>
    <row r="694" spans="1:40">
      <c r="A694" s="471"/>
      <c r="B694" s="471"/>
      <c r="C694" s="471"/>
      <c r="D694" s="471"/>
      <c r="E694" s="451"/>
      <c r="F694" s="451"/>
      <c r="G694" s="451"/>
      <c r="H694" s="452"/>
      <c r="I694" s="452"/>
      <c r="J694" s="452"/>
      <c r="K694" s="452"/>
      <c r="L694" s="453"/>
      <c r="M694" s="453"/>
      <c r="N694" s="453"/>
      <c r="O694" s="453"/>
      <c r="P694" s="454"/>
      <c r="Q694" s="454"/>
      <c r="R694" s="451"/>
      <c r="S694" s="454"/>
      <c r="T694" s="455"/>
      <c r="U694" s="455"/>
      <c r="V694" s="451"/>
      <c r="W694" s="451"/>
      <c r="X694" s="456"/>
      <c r="Y694" s="456"/>
      <c r="Z694" s="456"/>
      <c r="AA694" s="456"/>
      <c r="AB694" s="456"/>
      <c r="AC694" s="456"/>
      <c r="AD694" s="456"/>
      <c r="AE694" s="456"/>
      <c r="AF694" s="456"/>
      <c r="AG694" s="456"/>
      <c r="AH694" s="456"/>
      <c r="AI694" s="2"/>
      <c r="AJ694" s="2"/>
      <c r="AK694" s="2"/>
      <c r="AL694" s="2"/>
      <c r="AM694" s="2"/>
      <c r="AN694" s="2"/>
    </row>
    <row r="695" spans="1:40">
      <c r="A695" s="471"/>
      <c r="B695" s="471"/>
      <c r="C695" s="471"/>
      <c r="D695" s="471"/>
      <c r="E695" s="451"/>
      <c r="F695" s="451"/>
      <c r="G695" s="451"/>
      <c r="H695" s="452"/>
      <c r="I695" s="452"/>
      <c r="J695" s="452"/>
      <c r="K695" s="452"/>
      <c r="L695" s="453"/>
      <c r="M695" s="453"/>
      <c r="N695" s="453"/>
      <c r="O695" s="453"/>
      <c r="P695" s="454"/>
      <c r="Q695" s="454"/>
      <c r="R695" s="451"/>
      <c r="S695" s="454"/>
      <c r="T695" s="455"/>
      <c r="U695" s="455"/>
      <c r="V695" s="451"/>
      <c r="W695" s="451"/>
      <c r="X695" s="456"/>
      <c r="Y695" s="456"/>
      <c r="Z695" s="456"/>
      <c r="AA695" s="456"/>
      <c r="AB695" s="456"/>
      <c r="AC695" s="456"/>
      <c r="AD695" s="456"/>
      <c r="AE695" s="456"/>
      <c r="AF695" s="456"/>
      <c r="AG695" s="456"/>
      <c r="AH695" s="456"/>
      <c r="AI695" s="2"/>
      <c r="AJ695" s="2"/>
      <c r="AK695" s="2"/>
      <c r="AL695" s="2"/>
      <c r="AM695" s="2"/>
      <c r="AN695" s="2"/>
    </row>
    <row r="696" spans="1:40">
      <c r="A696" s="471"/>
      <c r="B696" s="471"/>
      <c r="C696" s="471"/>
      <c r="D696" s="471"/>
      <c r="E696" s="451"/>
      <c r="F696" s="451"/>
      <c r="G696" s="451"/>
      <c r="H696" s="452"/>
      <c r="I696" s="452"/>
      <c r="J696" s="452"/>
      <c r="K696" s="452"/>
      <c r="L696" s="453"/>
      <c r="M696" s="453"/>
      <c r="N696" s="453"/>
      <c r="O696" s="453"/>
      <c r="P696" s="454"/>
      <c r="Q696" s="454"/>
      <c r="R696" s="451"/>
      <c r="S696" s="454"/>
      <c r="T696" s="455"/>
      <c r="U696" s="455"/>
      <c r="V696" s="451"/>
      <c r="W696" s="451"/>
      <c r="X696" s="456"/>
      <c r="Y696" s="456"/>
      <c r="Z696" s="456"/>
      <c r="AA696" s="456"/>
      <c r="AB696" s="456"/>
      <c r="AC696" s="456"/>
      <c r="AD696" s="456"/>
      <c r="AE696" s="456"/>
      <c r="AF696" s="456"/>
      <c r="AG696" s="456"/>
      <c r="AH696" s="456"/>
      <c r="AI696" s="2"/>
      <c r="AJ696" s="2"/>
      <c r="AK696" s="2"/>
      <c r="AL696" s="2"/>
      <c r="AM696" s="2"/>
      <c r="AN696" s="2"/>
    </row>
    <row r="697" spans="1:40">
      <c r="A697" s="471"/>
      <c r="B697" s="471"/>
      <c r="C697" s="471"/>
      <c r="D697" s="471"/>
      <c r="E697" s="451"/>
      <c r="F697" s="451"/>
      <c r="G697" s="451"/>
      <c r="H697" s="452"/>
      <c r="I697" s="452"/>
      <c r="J697" s="452"/>
      <c r="K697" s="452"/>
      <c r="L697" s="453"/>
      <c r="M697" s="453"/>
      <c r="N697" s="453"/>
      <c r="O697" s="453"/>
      <c r="P697" s="454"/>
      <c r="Q697" s="454"/>
      <c r="R697" s="451"/>
      <c r="S697" s="454"/>
      <c r="T697" s="455"/>
      <c r="U697" s="455"/>
      <c r="V697" s="451"/>
      <c r="W697" s="451"/>
      <c r="X697" s="456"/>
      <c r="Y697" s="456"/>
      <c r="Z697" s="456"/>
      <c r="AA697" s="456"/>
      <c r="AB697" s="456"/>
      <c r="AC697" s="456"/>
      <c r="AD697" s="456"/>
      <c r="AE697" s="456"/>
      <c r="AF697" s="456"/>
      <c r="AG697" s="456"/>
      <c r="AH697" s="456"/>
      <c r="AI697" s="2"/>
      <c r="AJ697" s="2"/>
      <c r="AK697" s="2"/>
      <c r="AL697" s="2"/>
      <c r="AM697" s="2"/>
      <c r="AN697" s="2"/>
    </row>
    <row r="698" spans="1:40">
      <c r="A698" s="471"/>
      <c r="B698" s="471"/>
      <c r="C698" s="471"/>
      <c r="D698" s="471"/>
      <c r="E698" s="451"/>
      <c r="F698" s="451"/>
      <c r="G698" s="451"/>
      <c r="H698" s="452"/>
      <c r="I698" s="452"/>
      <c r="J698" s="452"/>
      <c r="K698" s="452"/>
      <c r="L698" s="453"/>
      <c r="M698" s="453"/>
      <c r="N698" s="453"/>
      <c r="O698" s="453"/>
      <c r="P698" s="454"/>
      <c r="Q698" s="454"/>
      <c r="R698" s="451"/>
      <c r="S698" s="454"/>
      <c r="T698" s="455"/>
      <c r="U698" s="455"/>
      <c r="V698" s="451"/>
      <c r="W698" s="451"/>
      <c r="X698" s="456"/>
      <c r="Y698" s="456"/>
      <c r="Z698" s="456"/>
      <c r="AA698" s="456"/>
      <c r="AB698" s="456"/>
      <c r="AC698" s="456"/>
      <c r="AD698" s="456"/>
      <c r="AE698" s="456"/>
      <c r="AF698" s="456"/>
      <c r="AG698" s="456"/>
      <c r="AH698" s="456"/>
      <c r="AI698" s="2"/>
      <c r="AJ698" s="2"/>
      <c r="AK698" s="2"/>
      <c r="AL698" s="2"/>
      <c r="AM698" s="2"/>
      <c r="AN698" s="2"/>
    </row>
    <row r="699" spans="1:40">
      <c r="A699" s="471"/>
      <c r="B699" s="471"/>
      <c r="C699" s="471"/>
      <c r="D699" s="471"/>
      <c r="E699" s="451"/>
      <c r="F699" s="451"/>
      <c r="G699" s="451"/>
      <c r="H699" s="452"/>
      <c r="I699" s="452"/>
      <c r="J699" s="452"/>
      <c r="K699" s="452"/>
      <c r="L699" s="453"/>
      <c r="M699" s="453"/>
      <c r="N699" s="453"/>
      <c r="O699" s="453"/>
      <c r="P699" s="454"/>
      <c r="Q699" s="454"/>
      <c r="R699" s="451"/>
      <c r="S699" s="454"/>
      <c r="T699" s="455"/>
      <c r="U699" s="455"/>
      <c r="V699" s="451"/>
      <c r="W699" s="451"/>
      <c r="X699" s="456"/>
      <c r="Y699" s="456"/>
      <c r="Z699" s="456"/>
      <c r="AA699" s="456"/>
      <c r="AB699" s="456"/>
      <c r="AC699" s="456"/>
      <c r="AD699" s="456"/>
      <c r="AE699" s="456"/>
      <c r="AF699" s="456"/>
      <c r="AG699" s="456"/>
      <c r="AH699" s="456"/>
      <c r="AI699" s="2"/>
      <c r="AJ699" s="2"/>
      <c r="AK699" s="2"/>
      <c r="AL699" s="2"/>
      <c r="AM699" s="2"/>
      <c r="AN699" s="2"/>
    </row>
    <row r="700" spans="1:40">
      <c r="A700" s="471"/>
      <c r="B700" s="471"/>
      <c r="C700" s="471"/>
      <c r="D700" s="471"/>
      <c r="E700" s="451"/>
      <c r="F700" s="451"/>
      <c r="G700" s="451"/>
      <c r="H700" s="452"/>
      <c r="I700" s="452"/>
      <c r="J700" s="452"/>
      <c r="K700" s="452"/>
      <c r="L700" s="453"/>
      <c r="M700" s="453"/>
      <c r="N700" s="453"/>
      <c r="O700" s="453"/>
      <c r="P700" s="454"/>
      <c r="Q700" s="454"/>
      <c r="R700" s="451"/>
      <c r="S700" s="454"/>
      <c r="T700" s="455"/>
      <c r="U700" s="455"/>
      <c r="V700" s="451"/>
      <c r="W700" s="451"/>
      <c r="X700" s="456"/>
      <c r="Y700" s="456"/>
      <c r="Z700" s="456"/>
      <c r="AA700" s="456"/>
      <c r="AB700" s="456"/>
      <c r="AC700" s="456"/>
      <c r="AD700" s="456"/>
      <c r="AE700" s="456"/>
      <c r="AF700" s="456"/>
      <c r="AG700" s="456"/>
      <c r="AH700" s="456"/>
      <c r="AI700" s="2"/>
      <c r="AJ700" s="2"/>
      <c r="AK700" s="2"/>
      <c r="AL700" s="2"/>
      <c r="AM700" s="2"/>
      <c r="AN700" s="2"/>
    </row>
    <row r="701" spans="1:40">
      <c r="A701" s="471"/>
      <c r="B701" s="471"/>
      <c r="C701" s="471"/>
      <c r="D701" s="471"/>
      <c r="E701" s="451"/>
      <c r="F701" s="451"/>
      <c r="G701" s="451"/>
      <c r="H701" s="452"/>
      <c r="I701" s="452"/>
      <c r="J701" s="452"/>
      <c r="K701" s="452"/>
      <c r="L701" s="453"/>
      <c r="M701" s="453"/>
      <c r="N701" s="453"/>
      <c r="O701" s="453"/>
      <c r="P701" s="454"/>
      <c r="Q701" s="454"/>
      <c r="R701" s="451"/>
      <c r="S701" s="454"/>
      <c r="T701" s="455"/>
      <c r="U701" s="455"/>
      <c r="V701" s="451"/>
      <c r="W701" s="451"/>
      <c r="X701" s="456"/>
      <c r="Y701" s="456"/>
      <c r="Z701" s="456"/>
      <c r="AA701" s="456"/>
      <c r="AB701" s="456"/>
      <c r="AC701" s="456"/>
      <c r="AD701" s="456"/>
      <c r="AE701" s="456"/>
      <c r="AF701" s="456"/>
      <c r="AG701" s="456"/>
      <c r="AH701" s="456"/>
      <c r="AI701" s="2"/>
      <c r="AJ701" s="2"/>
      <c r="AK701" s="2"/>
      <c r="AL701" s="2"/>
      <c r="AM701" s="2"/>
      <c r="AN701" s="2"/>
    </row>
    <row r="702" spans="1:40">
      <c r="A702" s="471"/>
      <c r="B702" s="471"/>
      <c r="C702" s="471"/>
      <c r="D702" s="471"/>
      <c r="E702" s="451"/>
      <c r="F702" s="451"/>
      <c r="G702" s="451"/>
      <c r="H702" s="452"/>
      <c r="I702" s="452"/>
      <c r="J702" s="452"/>
      <c r="K702" s="452"/>
      <c r="L702" s="453"/>
      <c r="M702" s="453"/>
      <c r="N702" s="453"/>
      <c r="O702" s="453"/>
      <c r="P702" s="454"/>
      <c r="Q702" s="454"/>
      <c r="R702" s="451"/>
      <c r="S702" s="454"/>
      <c r="T702" s="455"/>
      <c r="U702" s="455"/>
      <c r="V702" s="451"/>
      <c r="W702" s="451"/>
      <c r="X702" s="456"/>
      <c r="Y702" s="456"/>
      <c r="Z702" s="456"/>
      <c r="AA702" s="456"/>
      <c r="AB702" s="456"/>
      <c r="AC702" s="456"/>
      <c r="AD702" s="456"/>
      <c r="AE702" s="456"/>
      <c r="AF702" s="456"/>
      <c r="AG702" s="456"/>
      <c r="AH702" s="456"/>
      <c r="AI702" s="2"/>
      <c r="AJ702" s="2"/>
      <c r="AK702" s="2"/>
      <c r="AL702" s="2"/>
      <c r="AM702" s="2"/>
      <c r="AN702" s="2"/>
    </row>
    <row r="703" spans="1:40">
      <c r="A703" s="471"/>
      <c r="B703" s="471"/>
      <c r="C703" s="471"/>
      <c r="D703" s="471"/>
      <c r="E703" s="451"/>
      <c r="F703" s="451"/>
      <c r="G703" s="451"/>
      <c r="H703" s="452"/>
      <c r="I703" s="452"/>
      <c r="J703" s="452"/>
      <c r="K703" s="452"/>
      <c r="L703" s="453"/>
      <c r="M703" s="453"/>
      <c r="N703" s="453"/>
      <c r="O703" s="453"/>
      <c r="P703" s="454"/>
      <c r="Q703" s="454"/>
      <c r="R703" s="451"/>
      <c r="S703" s="454"/>
      <c r="T703" s="455"/>
      <c r="U703" s="455"/>
      <c r="V703" s="451"/>
      <c r="W703" s="451"/>
      <c r="X703" s="456"/>
      <c r="Y703" s="456"/>
      <c r="Z703" s="456"/>
      <c r="AA703" s="456"/>
      <c r="AB703" s="456"/>
      <c r="AC703" s="456"/>
      <c r="AD703" s="456"/>
      <c r="AE703" s="456"/>
      <c r="AF703" s="456"/>
      <c r="AG703" s="456"/>
      <c r="AH703" s="456"/>
      <c r="AI703" s="2"/>
      <c r="AJ703" s="2"/>
      <c r="AK703" s="2"/>
      <c r="AL703" s="2"/>
      <c r="AM703" s="2"/>
      <c r="AN703" s="2"/>
    </row>
    <row r="704" spans="1:40">
      <c r="A704" s="471"/>
      <c r="B704" s="471"/>
      <c r="C704" s="471"/>
      <c r="D704" s="471"/>
      <c r="E704" s="451"/>
      <c r="F704" s="451"/>
      <c r="G704" s="451"/>
      <c r="H704" s="452"/>
      <c r="I704" s="452"/>
      <c r="J704" s="452"/>
      <c r="K704" s="452"/>
      <c r="L704" s="453"/>
      <c r="M704" s="453"/>
      <c r="N704" s="453"/>
      <c r="O704" s="453"/>
      <c r="P704" s="454"/>
      <c r="Q704" s="454"/>
      <c r="R704" s="451"/>
      <c r="S704" s="454"/>
      <c r="T704" s="455"/>
      <c r="U704" s="455"/>
      <c r="V704" s="451"/>
      <c r="W704" s="451"/>
      <c r="X704" s="456"/>
      <c r="Y704" s="456"/>
      <c r="Z704" s="456"/>
      <c r="AA704" s="456"/>
      <c r="AB704" s="456"/>
      <c r="AC704" s="456"/>
      <c r="AD704" s="456"/>
      <c r="AE704" s="456"/>
      <c r="AF704" s="456"/>
      <c r="AG704" s="456"/>
      <c r="AH704" s="456"/>
      <c r="AI704" s="2"/>
      <c r="AJ704" s="2"/>
      <c r="AK704" s="2"/>
      <c r="AL704" s="2"/>
      <c r="AM704" s="2"/>
      <c r="AN704" s="2"/>
    </row>
    <row r="705" spans="1:40">
      <c r="A705" s="471"/>
      <c r="B705" s="471"/>
      <c r="C705" s="471"/>
      <c r="D705" s="471"/>
      <c r="E705" s="451"/>
      <c r="F705" s="451"/>
      <c r="G705" s="451"/>
      <c r="H705" s="452"/>
      <c r="I705" s="452"/>
      <c r="J705" s="452"/>
      <c r="K705" s="452"/>
      <c r="L705" s="453"/>
      <c r="M705" s="453"/>
      <c r="N705" s="453"/>
      <c r="O705" s="453"/>
      <c r="P705" s="454"/>
      <c r="Q705" s="454"/>
      <c r="R705" s="451"/>
      <c r="S705" s="454"/>
      <c r="T705" s="455"/>
      <c r="U705" s="455"/>
      <c r="V705" s="451"/>
      <c r="W705" s="451"/>
      <c r="X705" s="456"/>
      <c r="Y705" s="456"/>
      <c r="Z705" s="456"/>
      <c r="AA705" s="456"/>
      <c r="AB705" s="456"/>
      <c r="AC705" s="456"/>
      <c r="AD705" s="456"/>
      <c r="AE705" s="456"/>
      <c r="AF705" s="456"/>
      <c r="AG705" s="456"/>
      <c r="AH705" s="456"/>
      <c r="AI705" s="2"/>
      <c r="AJ705" s="2"/>
      <c r="AK705" s="2"/>
      <c r="AL705" s="2"/>
      <c r="AM705" s="2"/>
      <c r="AN705" s="2"/>
    </row>
    <row r="706" spans="1:40">
      <c r="A706" s="471"/>
      <c r="B706" s="471"/>
      <c r="C706" s="471"/>
      <c r="D706" s="471"/>
      <c r="E706" s="451"/>
      <c r="F706" s="451"/>
      <c r="G706" s="451"/>
      <c r="H706" s="452"/>
      <c r="I706" s="452"/>
      <c r="J706" s="452"/>
      <c r="K706" s="452"/>
      <c r="L706" s="453"/>
      <c r="M706" s="453"/>
      <c r="N706" s="453"/>
      <c r="O706" s="453"/>
      <c r="P706" s="454"/>
      <c r="Q706" s="454"/>
      <c r="R706" s="451"/>
      <c r="S706" s="454"/>
      <c r="T706" s="455"/>
      <c r="U706" s="455"/>
      <c r="V706" s="451"/>
      <c r="W706" s="451"/>
      <c r="X706" s="456"/>
      <c r="Y706" s="456"/>
      <c r="Z706" s="456"/>
      <c r="AA706" s="456"/>
      <c r="AB706" s="456"/>
      <c r="AC706" s="456"/>
      <c r="AD706" s="456"/>
      <c r="AE706" s="456"/>
      <c r="AF706" s="456"/>
      <c r="AG706" s="456"/>
      <c r="AH706" s="456"/>
      <c r="AI706" s="2"/>
      <c r="AJ706" s="2"/>
      <c r="AK706" s="2"/>
      <c r="AL706" s="2"/>
      <c r="AM706" s="2"/>
      <c r="AN706" s="2"/>
    </row>
    <row r="707" spans="1:40">
      <c r="A707" s="471"/>
      <c r="B707" s="471"/>
      <c r="C707" s="471"/>
      <c r="D707" s="471"/>
      <c r="E707" s="451"/>
      <c r="F707" s="451"/>
      <c r="G707" s="451"/>
      <c r="H707" s="452"/>
      <c r="I707" s="452"/>
      <c r="J707" s="452"/>
      <c r="K707" s="452"/>
      <c r="L707" s="453"/>
      <c r="M707" s="453"/>
      <c r="N707" s="453"/>
      <c r="O707" s="453"/>
      <c r="P707" s="454"/>
      <c r="Q707" s="454"/>
      <c r="R707" s="451"/>
      <c r="S707" s="454"/>
      <c r="T707" s="455"/>
      <c r="U707" s="455"/>
      <c r="V707" s="451"/>
      <c r="W707" s="451"/>
      <c r="X707" s="456"/>
      <c r="Y707" s="456"/>
      <c r="Z707" s="456"/>
      <c r="AA707" s="456"/>
      <c r="AB707" s="456"/>
      <c r="AC707" s="456"/>
      <c r="AD707" s="456"/>
      <c r="AE707" s="456"/>
      <c r="AF707" s="456"/>
      <c r="AG707" s="456"/>
      <c r="AH707" s="456"/>
      <c r="AI707" s="2"/>
      <c r="AJ707" s="2"/>
      <c r="AK707" s="2"/>
      <c r="AL707" s="2"/>
      <c r="AM707" s="2"/>
      <c r="AN707" s="2"/>
    </row>
    <row r="708" spans="1:40">
      <c r="A708" s="471"/>
      <c r="B708" s="471"/>
      <c r="C708" s="471"/>
      <c r="D708" s="471"/>
      <c r="E708" s="451"/>
      <c r="F708" s="451"/>
      <c r="G708" s="451"/>
      <c r="H708" s="452"/>
      <c r="I708" s="452"/>
      <c r="J708" s="452"/>
      <c r="K708" s="452"/>
      <c r="L708" s="453"/>
      <c r="M708" s="453"/>
      <c r="N708" s="453"/>
      <c r="O708" s="453"/>
      <c r="P708" s="454"/>
      <c r="Q708" s="454"/>
      <c r="R708" s="451"/>
      <c r="S708" s="454"/>
      <c r="T708" s="455"/>
      <c r="U708" s="455"/>
      <c r="V708" s="451"/>
      <c r="W708" s="451"/>
      <c r="X708" s="456"/>
      <c r="Y708" s="456"/>
      <c r="Z708" s="456"/>
      <c r="AA708" s="456"/>
      <c r="AB708" s="456"/>
      <c r="AC708" s="456"/>
      <c r="AD708" s="456"/>
      <c r="AE708" s="456"/>
      <c r="AF708" s="456"/>
      <c r="AG708" s="456"/>
      <c r="AH708" s="456"/>
      <c r="AI708" s="2"/>
      <c r="AJ708" s="2"/>
      <c r="AK708" s="2"/>
      <c r="AL708" s="2"/>
      <c r="AM708" s="2"/>
      <c r="AN708" s="2"/>
    </row>
    <row r="709" spans="1:40">
      <c r="A709" s="471"/>
      <c r="B709" s="471"/>
      <c r="C709" s="471"/>
      <c r="D709" s="471"/>
      <c r="E709" s="451"/>
      <c r="F709" s="451"/>
      <c r="G709" s="451"/>
      <c r="H709" s="452"/>
      <c r="I709" s="452"/>
      <c r="J709" s="452"/>
      <c r="K709" s="452"/>
      <c r="L709" s="453"/>
      <c r="M709" s="453"/>
      <c r="N709" s="453"/>
      <c r="O709" s="453"/>
      <c r="P709" s="454"/>
      <c r="Q709" s="454"/>
      <c r="R709" s="451"/>
      <c r="S709" s="454"/>
      <c r="T709" s="455"/>
      <c r="U709" s="455"/>
      <c r="V709" s="451"/>
      <c r="W709" s="451"/>
      <c r="X709" s="456"/>
      <c r="Y709" s="456"/>
      <c r="Z709" s="456"/>
      <c r="AA709" s="456"/>
      <c r="AB709" s="456"/>
      <c r="AC709" s="456"/>
      <c r="AD709" s="456"/>
      <c r="AE709" s="456"/>
      <c r="AF709" s="456"/>
      <c r="AG709" s="456"/>
      <c r="AH709" s="456"/>
      <c r="AI709" s="2"/>
      <c r="AJ709" s="2"/>
      <c r="AK709" s="2"/>
      <c r="AL709" s="2"/>
      <c r="AM709" s="2"/>
      <c r="AN709" s="2"/>
    </row>
    <row r="710" spans="1:40">
      <c r="A710" s="471"/>
      <c r="B710" s="471"/>
      <c r="C710" s="471"/>
      <c r="D710" s="471"/>
      <c r="E710" s="451"/>
      <c r="F710" s="451"/>
      <c r="G710" s="451"/>
      <c r="H710" s="452"/>
      <c r="I710" s="452"/>
      <c r="J710" s="452"/>
      <c r="K710" s="452"/>
      <c r="L710" s="453"/>
      <c r="M710" s="453"/>
      <c r="N710" s="453"/>
      <c r="O710" s="453"/>
      <c r="P710" s="454"/>
      <c r="Q710" s="454"/>
      <c r="R710" s="451"/>
      <c r="S710" s="454"/>
      <c r="T710" s="455"/>
      <c r="U710" s="455"/>
      <c r="V710" s="451"/>
      <c r="W710" s="451"/>
      <c r="X710" s="456"/>
      <c r="Y710" s="456"/>
      <c r="Z710" s="456"/>
      <c r="AA710" s="456"/>
      <c r="AB710" s="456"/>
      <c r="AC710" s="456"/>
      <c r="AD710" s="456"/>
      <c r="AE710" s="456"/>
      <c r="AF710" s="456"/>
      <c r="AG710" s="456"/>
      <c r="AH710" s="456"/>
      <c r="AI710" s="2"/>
      <c r="AJ710" s="2"/>
      <c r="AK710" s="2"/>
      <c r="AL710" s="2"/>
      <c r="AM710" s="2"/>
      <c r="AN710" s="2"/>
    </row>
    <row r="711" spans="1:40">
      <c r="A711" s="471"/>
      <c r="B711" s="471"/>
      <c r="C711" s="471"/>
      <c r="D711" s="471"/>
      <c r="E711" s="451"/>
      <c r="F711" s="451"/>
      <c r="G711" s="451"/>
      <c r="H711" s="452"/>
      <c r="I711" s="452"/>
      <c r="J711" s="452"/>
      <c r="K711" s="452"/>
      <c r="L711" s="453"/>
      <c r="M711" s="453"/>
      <c r="N711" s="453"/>
      <c r="O711" s="453"/>
      <c r="P711" s="454"/>
      <c r="Q711" s="454"/>
      <c r="R711" s="451"/>
      <c r="S711" s="454"/>
      <c r="T711" s="455"/>
      <c r="U711" s="455"/>
      <c r="V711" s="451"/>
      <c r="W711" s="451"/>
      <c r="X711" s="456"/>
      <c r="Y711" s="456"/>
      <c r="Z711" s="456"/>
      <c r="AA711" s="456"/>
      <c r="AB711" s="456"/>
      <c r="AC711" s="456"/>
      <c r="AD711" s="456"/>
      <c r="AE711" s="456"/>
      <c r="AF711" s="456"/>
      <c r="AG711" s="456"/>
      <c r="AH711" s="456"/>
      <c r="AI711" s="2"/>
      <c r="AJ711" s="2"/>
      <c r="AK711" s="2"/>
      <c r="AL711" s="2"/>
      <c r="AM711" s="2"/>
      <c r="AN711" s="2"/>
    </row>
    <row r="712" spans="1:40">
      <c r="A712" s="471"/>
      <c r="B712" s="471"/>
      <c r="C712" s="471"/>
      <c r="D712" s="471"/>
      <c r="E712" s="451"/>
      <c r="F712" s="451"/>
      <c r="G712" s="451"/>
      <c r="H712" s="452"/>
      <c r="I712" s="452"/>
      <c r="J712" s="452"/>
      <c r="K712" s="452"/>
      <c r="L712" s="453"/>
      <c r="M712" s="453"/>
      <c r="N712" s="453"/>
      <c r="O712" s="453"/>
      <c r="P712" s="454"/>
      <c r="Q712" s="454"/>
      <c r="R712" s="451"/>
      <c r="S712" s="454"/>
      <c r="T712" s="455"/>
      <c r="U712" s="455"/>
      <c r="V712" s="451"/>
      <c r="W712" s="451"/>
      <c r="X712" s="456"/>
      <c r="Y712" s="456"/>
      <c r="Z712" s="456"/>
      <c r="AA712" s="456"/>
      <c r="AB712" s="456"/>
      <c r="AC712" s="456"/>
      <c r="AD712" s="456"/>
      <c r="AE712" s="456"/>
      <c r="AF712" s="456"/>
      <c r="AG712" s="456"/>
      <c r="AH712" s="456"/>
      <c r="AI712" s="2"/>
      <c r="AJ712" s="2"/>
      <c r="AK712" s="2"/>
      <c r="AL712" s="2"/>
      <c r="AM712" s="2"/>
      <c r="AN712" s="2"/>
    </row>
    <row r="713" spans="1:40">
      <c r="A713" s="471"/>
      <c r="B713" s="471"/>
      <c r="C713" s="471"/>
      <c r="D713" s="471"/>
      <c r="E713" s="451"/>
      <c r="F713" s="451"/>
      <c r="G713" s="451"/>
      <c r="H713" s="452"/>
      <c r="I713" s="452"/>
      <c r="J713" s="452"/>
      <c r="K713" s="452"/>
      <c r="L713" s="453"/>
      <c r="M713" s="453"/>
      <c r="N713" s="453"/>
      <c r="O713" s="453"/>
      <c r="P713" s="454"/>
      <c r="Q713" s="454"/>
      <c r="R713" s="451"/>
      <c r="S713" s="454"/>
      <c r="T713" s="455"/>
      <c r="U713" s="455"/>
      <c r="V713" s="451"/>
      <c r="W713" s="451"/>
      <c r="X713" s="456"/>
      <c r="Y713" s="456"/>
      <c r="Z713" s="456"/>
      <c r="AA713" s="456"/>
      <c r="AB713" s="456"/>
      <c r="AC713" s="456"/>
      <c r="AD713" s="456"/>
      <c r="AE713" s="456"/>
      <c r="AF713" s="456"/>
      <c r="AG713" s="456"/>
      <c r="AH713" s="456"/>
      <c r="AI713" s="2"/>
      <c r="AJ713" s="2"/>
      <c r="AK713" s="2"/>
      <c r="AL713" s="2"/>
      <c r="AM713" s="2"/>
      <c r="AN713" s="2"/>
    </row>
    <row r="714" spans="1:40">
      <c r="A714" s="471"/>
      <c r="B714" s="471"/>
      <c r="C714" s="471"/>
      <c r="D714" s="471"/>
      <c r="E714" s="451"/>
      <c r="F714" s="451"/>
      <c r="G714" s="451"/>
      <c r="H714" s="452"/>
      <c r="I714" s="452"/>
      <c r="J714" s="452"/>
      <c r="K714" s="452"/>
      <c r="L714" s="453"/>
      <c r="M714" s="453"/>
      <c r="N714" s="453"/>
      <c r="O714" s="453"/>
      <c r="P714" s="454"/>
      <c r="Q714" s="454"/>
      <c r="R714" s="451"/>
      <c r="S714" s="454"/>
      <c r="T714" s="455"/>
      <c r="U714" s="455"/>
      <c r="V714" s="451"/>
      <c r="W714" s="451"/>
      <c r="X714" s="456"/>
      <c r="Y714" s="456"/>
      <c r="Z714" s="456"/>
      <c r="AA714" s="456"/>
      <c r="AB714" s="456"/>
      <c r="AC714" s="456"/>
      <c r="AD714" s="456"/>
      <c r="AE714" s="456"/>
      <c r="AF714" s="456"/>
      <c r="AG714" s="456"/>
      <c r="AH714" s="456"/>
      <c r="AI714" s="2"/>
      <c r="AJ714" s="2"/>
      <c r="AK714" s="2"/>
      <c r="AL714" s="2"/>
      <c r="AM714" s="2"/>
      <c r="AN714" s="2"/>
    </row>
    <row r="715" spans="1:40">
      <c r="A715" s="471"/>
      <c r="B715" s="471"/>
      <c r="C715" s="471"/>
      <c r="D715" s="471"/>
      <c r="E715" s="451"/>
      <c r="F715" s="451"/>
      <c r="G715" s="451"/>
      <c r="H715" s="452"/>
      <c r="I715" s="452"/>
      <c r="J715" s="452"/>
      <c r="K715" s="452"/>
      <c r="L715" s="453"/>
      <c r="M715" s="453"/>
      <c r="N715" s="453"/>
      <c r="O715" s="453"/>
      <c r="P715" s="454"/>
      <c r="Q715" s="454"/>
      <c r="R715" s="451"/>
      <c r="S715" s="454"/>
      <c r="T715" s="455"/>
      <c r="U715" s="455"/>
      <c r="V715" s="451"/>
      <c r="W715" s="451"/>
      <c r="X715" s="456"/>
      <c r="Y715" s="456"/>
      <c r="Z715" s="456"/>
      <c r="AA715" s="456"/>
      <c r="AB715" s="456"/>
      <c r="AC715" s="456"/>
      <c r="AD715" s="456"/>
      <c r="AE715" s="456"/>
      <c r="AF715" s="456"/>
      <c r="AG715" s="456"/>
      <c r="AH715" s="456"/>
      <c r="AI715" s="2"/>
      <c r="AJ715" s="2"/>
      <c r="AK715" s="2"/>
      <c r="AL715" s="2"/>
      <c r="AM715" s="2"/>
      <c r="AN715" s="2"/>
    </row>
    <row r="716" spans="1:40">
      <c r="A716" s="471"/>
      <c r="B716" s="471"/>
      <c r="C716" s="471"/>
      <c r="D716" s="471"/>
      <c r="E716" s="451"/>
      <c r="F716" s="451"/>
      <c r="G716" s="451"/>
      <c r="H716" s="452"/>
      <c r="I716" s="452"/>
      <c r="J716" s="452"/>
      <c r="K716" s="452"/>
      <c r="L716" s="453"/>
      <c r="M716" s="453"/>
      <c r="N716" s="453"/>
      <c r="O716" s="453"/>
      <c r="P716" s="454"/>
      <c r="Q716" s="454"/>
      <c r="R716" s="451"/>
      <c r="S716" s="454"/>
      <c r="T716" s="455"/>
      <c r="U716" s="455"/>
      <c r="V716" s="451"/>
      <c r="W716" s="451"/>
      <c r="X716" s="456"/>
      <c r="Y716" s="456"/>
      <c r="Z716" s="456"/>
      <c r="AA716" s="456"/>
      <c r="AB716" s="456"/>
      <c r="AC716" s="456"/>
      <c r="AD716" s="456"/>
      <c r="AE716" s="456"/>
      <c r="AF716" s="456"/>
      <c r="AG716" s="456"/>
      <c r="AH716" s="456"/>
      <c r="AI716" s="2"/>
      <c r="AJ716" s="2"/>
      <c r="AK716" s="2"/>
      <c r="AL716" s="2"/>
      <c r="AM716" s="2"/>
      <c r="AN716" s="2"/>
    </row>
    <row r="717" spans="1:40">
      <c r="A717" s="471"/>
      <c r="B717" s="471"/>
      <c r="C717" s="471"/>
      <c r="D717" s="471"/>
      <c r="E717" s="451"/>
      <c r="F717" s="451"/>
      <c r="G717" s="451"/>
      <c r="H717" s="452"/>
      <c r="I717" s="452"/>
      <c r="J717" s="452"/>
      <c r="K717" s="452"/>
      <c r="L717" s="453"/>
      <c r="M717" s="453"/>
      <c r="N717" s="453"/>
      <c r="O717" s="453"/>
      <c r="P717" s="454"/>
      <c r="Q717" s="454"/>
      <c r="R717" s="451"/>
      <c r="S717" s="454"/>
      <c r="T717" s="455"/>
      <c r="U717" s="455"/>
      <c r="V717" s="451"/>
      <c r="W717" s="451"/>
      <c r="X717" s="456"/>
      <c r="Y717" s="456"/>
      <c r="Z717" s="456"/>
      <c r="AA717" s="456"/>
      <c r="AB717" s="456"/>
      <c r="AC717" s="456"/>
      <c r="AD717" s="456"/>
      <c r="AE717" s="456"/>
      <c r="AF717" s="456"/>
      <c r="AG717" s="456"/>
      <c r="AH717" s="456"/>
      <c r="AI717" s="2"/>
      <c r="AJ717" s="2"/>
      <c r="AK717" s="2"/>
      <c r="AL717" s="2"/>
      <c r="AM717" s="2"/>
      <c r="AN717" s="2"/>
    </row>
    <row r="718" spans="1:40">
      <c r="A718" s="471"/>
      <c r="B718" s="471"/>
      <c r="C718" s="471"/>
      <c r="D718" s="471"/>
      <c r="E718" s="451"/>
      <c r="F718" s="451"/>
      <c r="G718" s="451"/>
      <c r="H718" s="452"/>
      <c r="I718" s="452"/>
      <c r="J718" s="452"/>
      <c r="K718" s="452"/>
      <c r="L718" s="453"/>
      <c r="M718" s="453"/>
      <c r="N718" s="453"/>
      <c r="O718" s="453"/>
      <c r="P718" s="454"/>
      <c r="Q718" s="454"/>
      <c r="R718" s="451"/>
      <c r="S718" s="454"/>
      <c r="T718" s="455"/>
      <c r="U718" s="455"/>
      <c r="V718" s="451"/>
      <c r="W718" s="451"/>
      <c r="X718" s="456"/>
      <c r="Y718" s="456"/>
      <c r="Z718" s="456"/>
      <c r="AA718" s="456"/>
      <c r="AB718" s="456"/>
      <c r="AC718" s="456"/>
      <c r="AD718" s="456"/>
      <c r="AE718" s="456"/>
      <c r="AF718" s="456"/>
      <c r="AG718" s="456"/>
      <c r="AH718" s="456"/>
      <c r="AI718" s="2"/>
      <c r="AJ718" s="2"/>
      <c r="AK718" s="2"/>
      <c r="AL718" s="2"/>
      <c r="AM718" s="2"/>
      <c r="AN718" s="2"/>
    </row>
    <row r="719" spans="1:40">
      <c r="A719" s="471"/>
      <c r="B719" s="471"/>
      <c r="C719" s="471"/>
      <c r="D719" s="471"/>
      <c r="E719" s="451"/>
      <c r="F719" s="451"/>
      <c r="G719" s="451"/>
      <c r="H719" s="452"/>
      <c r="I719" s="452"/>
      <c r="J719" s="452"/>
      <c r="K719" s="452"/>
      <c r="L719" s="453"/>
      <c r="M719" s="453"/>
      <c r="N719" s="453"/>
      <c r="O719" s="453"/>
      <c r="P719" s="454"/>
      <c r="Q719" s="454"/>
      <c r="R719" s="451"/>
      <c r="S719" s="454"/>
      <c r="T719" s="455"/>
      <c r="U719" s="455"/>
      <c r="V719" s="451"/>
      <c r="W719" s="451"/>
      <c r="X719" s="456"/>
      <c r="Y719" s="456"/>
      <c r="Z719" s="456"/>
      <c r="AA719" s="456"/>
      <c r="AB719" s="456"/>
      <c r="AC719" s="456"/>
      <c r="AD719" s="456"/>
      <c r="AE719" s="456"/>
      <c r="AF719" s="456"/>
      <c r="AG719" s="456"/>
      <c r="AH719" s="456"/>
      <c r="AI719" s="2"/>
      <c r="AJ719" s="2"/>
      <c r="AK719" s="2"/>
      <c r="AL719" s="2"/>
      <c r="AM719" s="2"/>
      <c r="AN719" s="2"/>
    </row>
    <row r="720" spans="1:40">
      <c r="A720" s="471"/>
      <c r="B720" s="471"/>
      <c r="C720" s="471"/>
      <c r="D720" s="471"/>
      <c r="E720" s="451"/>
      <c r="F720" s="451"/>
      <c r="G720" s="451"/>
      <c r="H720" s="452"/>
      <c r="I720" s="452"/>
      <c r="J720" s="452"/>
      <c r="K720" s="452"/>
      <c r="L720" s="453"/>
      <c r="M720" s="453"/>
      <c r="N720" s="453"/>
      <c r="O720" s="453"/>
      <c r="P720" s="454"/>
      <c r="Q720" s="454"/>
      <c r="R720" s="451"/>
      <c r="S720" s="454"/>
      <c r="T720" s="455"/>
      <c r="U720" s="455"/>
      <c r="V720" s="451"/>
      <c r="W720" s="451"/>
      <c r="X720" s="456"/>
      <c r="Y720" s="456"/>
      <c r="Z720" s="456"/>
      <c r="AA720" s="456"/>
      <c r="AB720" s="456"/>
      <c r="AC720" s="456"/>
      <c r="AD720" s="456"/>
      <c r="AE720" s="456"/>
      <c r="AF720" s="456"/>
      <c r="AG720" s="456"/>
      <c r="AH720" s="456"/>
      <c r="AI720" s="2"/>
      <c r="AJ720" s="2"/>
      <c r="AK720" s="2"/>
      <c r="AL720" s="2"/>
      <c r="AM720" s="2"/>
      <c r="AN720" s="2"/>
    </row>
    <row r="721" spans="1:40">
      <c r="A721" s="471"/>
      <c r="B721" s="471"/>
      <c r="C721" s="471"/>
      <c r="D721" s="471"/>
      <c r="E721" s="451"/>
      <c r="F721" s="451"/>
      <c r="G721" s="451"/>
      <c r="H721" s="452"/>
      <c r="I721" s="452"/>
      <c r="J721" s="452"/>
      <c r="K721" s="452"/>
      <c r="L721" s="453"/>
      <c r="M721" s="453"/>
      <c r="N721" s="453"/>
      <c r="O721" s="453"/>
      <c r="P721" s="454"/>
      <c r="Q721" s="454"/>
      <c r="R721" s="451"/>
      <c r="S721" s="454"/>
      <c r="T721" s="455"/>
      <c r="U721" s="455"/>
      <c r="V721" s="451"/>
      <c r="W721" s="451"/>
      <c r="X721" s="456"/>
      <c r="Y721" s="456"/>
      <c r="Z721" s="456"/>
      <c r="AA721" s="456"/>
      <c r="AB721" s="456"/>
      <c r="AC721" s="456"/>
      <c r="AD721" s="456"/>
      <c r="AE721" s="456"/>
      <c r="AF721" s="456"/>
      <c r="AG721" s="456"/>
      <c r="AH721" s="456"/>
      <c r="AI721" s="2"/>
      <c r="AJ721" s="2"/>
      <c r="AK721" s="2"/>
      <c r="AL721" s="2"/>
      <c r="AM721" s="2"/>
      <c r="AN721" s="2"/>
    </row>
    <row r="722" spans="1:40">
      <c r="A722" s="471"/>
      <c r="B722" s="471"/>
      <c r="C722" s="471"/>
      <c r="D722" s="471"/>
      <c r="E722" s="451"/>
      <c r="F722" s="451"/>
      <c r="G722" s="451"/>
      <c r="H722" s="452"/>
      <c r="I722" s="452"/>
      <c r="J722" s="452"/>
      <c r="K722" s="452"/>
      <c r="L722" s="453"/>
      <c r="M722" s="453"/>
      <c r="N722" s="453"/>
      <c r="O722" s="453"/>
      <c r="P722" s="454"/>
      <c r="Q722" s="454"/>
      <c r="R722" s="451"/>
      <c r="S722" s="454"/>
      <c r="T722" s="455"/>
      <c r="U722" s="455"/>
      <c r="V722" s="451"/>
      <c r="W722" s="451"/>
      <c r="X722" s="456"/>
      <c r="Y722" s="456"/>
      <c r="Z722" s="456"/>
      <c r="AA722" s="456"/>
      <c r="AB722" s="456"/>
      <c r="AC722" s="456"/>
      <c r="AD722" s="456"/>
      <c r="AE722" s="456"/>
      <c r="AF722" s="456"/>
      <c r="AG722" s="456"/>
      <c r="AH722" s="456"/>
      <c r="AI722" s="2"/>
      <c r="AJ722" s="2"/>
      <c r="AK722" s="2"/>
      <c r="AL722" s="2"/>
      <c r="AM722" s="2"/>
      <c r="AN722" s="2"/>
    </row>
    <row r="723" spans="1:40">
      <c r="A723" s="471"/>
      <c r="B723" s="471"/>
      <c r="C723" s="471"/>
      <c r="D723" s="471"/>
      <c r="E723" s="451"/>
      <c r="F723" s="451"/>
      <c r="G723" s="451"/>
      <c r="H723" s="452"/>
      <c r="I723" s="452"/>
      <c r="J723" s="452"/>
      <c r="K723" s="452"/>
      <c r="L723" s="453"/>
      <c r="M723" s="453"/>
      <c r="N723" s="453"/>
      <c r="O723" s="453"/>
      <c r="P723" s="454"/>
      <c r="Q723" s="454"/>
      <c r="R723" s="451"/>
      <c r="S723" s="454"/>
      <c r="T723" s="455"/>
      <c r="U723" s="455"/>
      <c r="V723" s="451"/>
      <c r="W723" s="451"/>
      <c r="X723" s="456"/>
      <c r="Y723" s="456"/>
      <c r="Z723" s="456"/>
      <c r="AA723" s="456"/>
      <c r="AB723" s="456"/>
      <c r="AC723" s="456"/>
      <c r="AD723" s="456"/>
      <c r="AE723" s="456"/>
      <c r="AF723" s="456"/>
      <c r="AG723" s="456"/>
      <c r="AH723" s="456"/>
      <c r="AI723" s="2"/>
      <c r="AJ723" s="2"/>
      <c r="AK723" s="2"/>
      <c r="AL723" s="2"/>
      <c r="AM723" s="2"/>
      <c r="AN723" s="2"/>
    </row>
    <row r="724" spans="1:40">
      <c r="A724" s="471"/>
      <c r="B724" s="471"/>
      <c r="C724" s="471"/>
      <c r="D724" s="471"/>
      <c r="E724" s="451"/>
      <c r="F724" s="451"/>
      <c r="G724" s="451"/>
      <c r="H724" s="452"/>
      <c r="I724" s="452"/>
      <c r="J724" s="452"/>
      <c r="K724" s="452"/>
      <c r="L724" s="453"/>
      <c r="M724" s="453"/>
      <c r="N724" s="453"/>
      <c r="O724" s="453"/>
      <c r="P724" s="454"/>
      <c r="Q724" s="454"/>
      <c r="R724" s="451"/>
      <c r="S724" s="454"/>
      <c r="T724" s="455"/>
      <c r="U724" s="455"/>
      <c r="V724" s="451"/>
      <c r="W724" s="451"/>
      <c r="X724" s="456"/>
      <c r="Y724" s="456"/>
      <c r="Z724" s="456"/>
      <c r="AA724" s="456"/>
      <c r="AB724" s="456"/>
      <c r="AC724" s="456"/>
      <c r="AD724" s="456"/>
      <c r="AE724" s="456"/>
      <c r="AF724" s="456"/>
      <c r="AG724" s="456"/>
      <c r="AH724" s="456"/>
      <c r="AI724" s="2"/>
      <c r="AJ724" s="2"/>
      <c r="AK724" s="2"/>
      <c r="AL724" s="2"/>
      <c r="AM724" s="2"/>
      <c r="AN724" s="2"/>
    </row>
    <row r="725" spans="1:40">
      <c r="A725" s="471"/>
      <c r="B725" s="471"/>
      <c r="C725" s="471"/>
      <c r="D725" s="471"/>
      <c r="E725" s="451"/>
      <c r="F725" s="451"/>
      <c r="G725" s="451"/>
      <c r="H725" s="452"/>
      <c r="I725" s="452"/>
      <c r="J725" s="452"/>
      <c r="K725" s="452"/>
      <c r="L725" s="453"/>
      <c r="M725" s="453"/>
      <c r="N725" s="453"/>
      <c r="O725" s="453"/>
      <c r="P725" s="454"/>
      <c r="Q725" s="454"/>
      <c r="R725" s="451"/>
      <c r="S725" s="454"/>
      <c r="T725" s="455"/>
      <c r="U725" s="455"/>
      <c r="V725" s="451"/>
      <c r="W725" s="451"/>
      <c r="X725" s="456"/>
      <c r="Y725" s="456"/>
      <c r="Z725" s="456"/>
      <c r="AA725" s="456"/>
      <c r="AB725" s="456"/>
      <c r="AC725" s="456"/>
      <c r="AD725" s="456"/>
      <c r="AE725" s="456"/>
      <c r="AF725" s="456"/>
      <c r="AG725" s="456"/>
      <c r="AH725" s="456"/>
      <c r="AI725" s="2"/>
      <c r="AJ725" s="2"/>
      <c r="AK725" s="2"/>
      <c r="AL725" s="2"/>
      <c r="AM725" s="2"/>
      <c r="AN725" s="2"/>
    </row>
    <row r="726" spans="1:40">
      <c r="A726" s="471"/>
      <c r="B726" s="471"/>
      <c r="C726" s="471"/>
      <c r="D726" s="471"/>
      <c r="E726" s="451"/>
      <c r="F726" s="451"/>
      <c r="G726" s="451"/>
      <c r="H726" s="452"/>
      <c r="I726" s="452"/>
      <c r="J726" s="452"/>
      <c r="K726" s="452"/>
      <c r="L726" s="453"/>
      <c r="M726" s="453"/>
      <c r="N726" s="453"/>
      <c r="O726" s="453"/>
      <c r="P726" s="454"/>
      <c r="Q726" s="454"/>
      <c r="R726" s="451"/>
      <c r="S726" s="454"/>
      <c r="T726" s="455"/>
      <c r="U726" s="455"/>
      <c r="V726" s="451"/>
      <c r="W726" s="451"/>
      <c r="X726" s="456"/>
      <c r="Y726" s="456"/>
      <c r="Z726" s="456"/>
      <c r="AA726" s="456"/>
      <c r="AB726" s="456"/>
      <c r="AC726" s="456"/>
      <c r="AD726" s="456"/>
      <c r="AE726" s="456"/>
      <c r="AF726" s="456"/>
      <c r="AG726" s="456"/>
      <c r="AH726" s="456"/>
      <c r="AI726" s="2"/>
      <c r="AJ726" s="2"/>
      <c r="AK726" s="2"/>
      <c r="AL726" s="2"/>
      <c r="AM726" s="2"/>
      <c r="AN726" s="2"/>
    </row>
    <row r="727" spans="1:40">
      <c r="A727" s="471"/>
      <c r="B727" s="471"/>
      <c r="C727" s="471"/>
      <c r="D727" s="471"/>
      <c r="E727" s="451"/>
      <c r="F727" s="451"/>
      <c r="G727" s="451"/>
      <c r="H727" s="452"/>
      <c r="I727" s="452"/>
      <c r="J727" s="452"/>
      <c r="K727" s="452"/>
      <c r="L727" s="453"/>
      <c r="M727" s="453"/>
      <c r="N727" s="453"/>
      <c r="O727" s="453"/>
      <c r="P727" s="454"/>
      <c r="Q727" s="454"/>
      <c r="R727" s="451"/>
      <c r="S727" s="454"/>
      <c r="T727" s="455"/>
      <c r="U727" s="455"/>
      <c r="V727" s="451"/>
      <c r="W727" s="451"/>
      <c r="X727" s="456"/>
      <c r="Y727" s="456"/>
      <c r="Z727" s="456"/>
      <c r="AA727" s="456"/>
      <c r="AB727" s="456"/>
      <c r="AC727" s="456"/>
      <c r="AD727" s="456"/>
      <c r="AE727" s="456"/>
      <c r="AF727" s="456"/>
      <c r="AG727" s="456"/>
      <c r="AH727" s="456"/>
      <c r="AI727" s="2"/>
      <c r="AJ727" s="2"/>
      <c r="AK727" s="2"/>
      <c r="AL727" s="2"/>
      <c r="AM727" s="2"/>
      <c r="AN727" s="2"/>
    </row>
    <row r="728" spans="1:40">
      <c r="A728" s="471"/>
      <c r="B728" s="471"/>
      <c r="C728" s="471"/>
      <c r="D728" s="471"/>
      <c r="E728" s="451"/>
      <c r="F728" s="451"/>
      <c r="G728" s="451"/>
      <c r="H728" s="452"/>
      <c r="I728" s="452"/>
      <c r="J728" s="452"/>
      <c r="K728" s="452"/>
      <c r="L728" s="453"/>
      <c r="M728" s="453"/>
      <c r="N728" s="453"/>
      <c r="O728" s="453"/>
      <c r="P728" s="454"/>
      <c r="Q728" s="454"/>
      <c r="R728" s="451"/>
      <c r="S728" s="454"/>
      <c r="T728" s="455"/>
      <c r="U728" s="455"/>
      <c r="V728" s="451"/>
      <c r="W728" s="451"/>
      <c r="X728" s="456"/>
      <c r="Y728" s="456"/>
      <c r="Z728" s="456"/>
      <c r="AA728" s="456"/>
      <c r="AB728" s="456"/>
      <c r="AC728" s="456"/>
      <c r="AD728" s="456"/>
      <c r="AE728" s="456"/>
      <c r="AF728" s="456"/>
      <c r="AG728" s="456"/>
      <c r="AH728" s="456"/>
      <c r="AI728" s="2"/>
      <c r="AJ728" s="2"/>
      <c r="AK728" s="2"/>
      <c r="AL728" s="2"/>
      <c r="AM728" s="2"/>
      <c r="AN728" s="2"/>
    </row>
    <row r="729" spans="1:40">
      <c r="A729" s="471"/>
      <c r="B729" s="471"/>
      <c r="C729" s="471"/>
      <c r="D729" s="471"/>
      <c r="E729" s="451"/>
      <c r="F729" s="451"/>
      <c r="G729" s="451"/>
      <c r="H729" s="452"/>
      <c r="I729" s="452"/>
      <c r="J729" s="452"/>
      <c r="K729" s="452"/>
      <c r="L729" s="453"/>
      <c r="M729" s="453"/>
      <c r="N729" s="453"/>
      <c r="O729" s="453"/>
      <c r="P729" s="454"/>
      <c r="Q729" s="454"/>
      <c r="R729" s="451"/>
      <c r="S729" s="454"/>
      <c r="T729" s="455"/>
      <c r="U729" s="455"/>
      <c r="V729" s="451"/>
      <c r="W729" s="451"/>
      <c r="X729" s="456"/>
      <c r="Y729" s="456"/>
      <c r="Z729" s="456"/>
      <c r="AA729" s="456"/>
      <c r="AB729" s="456"/>
      <c r="AC729" s="456"/>
      <c r="AD729" s="456"/>
      <c r="AE729" s="456"/>
      <c r="AF729" s="456"/>
      <c r="AG729" s="456"/>
      <c r="AH729" s="456"/>
      <c r="AI729" s="2"/>
      <c r="AJ729" s="2"/>
      <c r="AK729" s="2"/>
      <c r="AL729" s="2"/>
      <c r="AM729" s="2"/>
      <c r="AN729" s="2"/>
    </row>
    <row r="730" spans="1:40">
      <c r="A730" s="471"/>
      <c r="B730" s="471"/>
      <c r="C730" s="471"/>
      <c r="D730" s="471"/>
      <c r="E730" s="451"/>
      <c r="F730" s="451"/>
      <c r="G730" s="451"/>
      <c r="H730" s="452"/>
      <c r="I730" s="452"/>
      <c r="J730" s="452"/>
      <c r="K730" s="452"/>
      <c r="L730" s="453"/>
      <c r="M730" s="453"/>
      <c r="N730" s="453"/>
      <c r="O730" s="453"/>
      <c r="P730" s="454"/>
      <c r="Q730" s="454"/>
      <c r="R730" s="451"/>
      <c r="S730" s="454"/>
      <c r="T730" s="455"/>
      <c r="U730" s="455"/>
      <c r="V730" s="451"/>
      <c r="W730" s="451"/>
      <c r="X730" s="456"/>
      <c r="Y730" s="456"/>
      <c r="Z730" s="456"/>
      <c r="AA730" s="456"/>
      <c r="AB730" s="456"/>
      <c r="AC730" s="456"/>
      <c r="AD730" s="456"/>
      <c r="AE730" s="456"/>
      <c r="AF730" s="456"/>
      <c r="AG730" s="456"/>
      <c r="AH730" s="456"/>
      <c r="AI730" s="2"/>
      <c r="AJ730" s="2"/>
      <c r="AK730" s="2"/>
      <c r="AL730" s="2"/>
      <c r="AM730" s="2"/>
      <c r="AN730" s="2"/>
    </row>
    <row r="731" spans="1:40">
      <c r="A731" s="471"/>
      <c r="B731" s="471"/>
      <c r="C731" s="471"/>
      <c r="D731" s="471"/>
      <c r="E731" s="451"/>
      <c r="F731" s="451"/>
      <c r="G731" s="451"/>
      <c r="H731" s="452"/>
      <c r="I731" s="452"/>
      <c r="J731" s="452"/>
      <c r="K731" s="452"/>
      <c r="L731" s="453"/>
      <c r="M731" s="453"/>
      <c r="N731" s="453"/>
      <c r="O731" s="453"/>
      <c r="P731" s="454"/>
      <c r="Q731" s="454"/>
      <c r="R731" s="451"/>
      <c r="S731" s="454"/>
      <c r="T731" s="455"/>
      <c r="U731" s="455"/>
      <c r="V731" s="451"/>
      <c r="W731" s="451"/>
      <c r="X731" s="456"/>
      <c r="Y731" s="456"/>
      <c r="Z731" s="456"/>
      <c r="AA731" s="456"/>
      <c r="AB731" s="456"/>
      <c r="AC731" s="456"/>
      <c r="AD731" s="456"/>
      <c r="AE731" s="456"/>
      <c r="AF731" s="456"/>
      <c r="AG731" s="456"/>
      <c r="AH731" s="456"/>
      <c r="AI731" s="2"/>
      <c r="AJ731" s="2"/>
      <c r="AK731" s="2"/>
      <c r="AL731" s="2"/>
      <c r="AM731" s="2"/>
      <c r="AN731" s="2"/>
    </row>
    <row r="732" spans="1:40">
      <c r="A732" s="471"/>
      <c r="B732" s="471"/>
      <c r="C732" s="471"/>
      <c r="D732" s="471"/>
      <c r="E732" s="451"/>
      <c r="F732" s="451"/>
      <c r="G732" s="451"/>
      <c r="H732" s="452"/>
      <c r="I732" s="452"/>
      <c r="J732" s="452"/>
      <c r="K732" s="452"/>
      <c r="L732" s="453"/>
      <c r="M732" s="453"/>
      <c r="N732" s="453"/>
      <c r="O732" s="453"/>
      <c r="P732" s="454"/>
      <c r="Q732" s="454"/>
      <c r="R732" s="451"/>
      <c r="S732" s="454"/>
      <c r="T732" s="455"/>
      <c r="U732" s="455"/>
      <c r="V732" s="451"/>
      <c r="W732" s="451"/>
      <c r="X732" s="456"/>
      <c r="Y732" s="456"/>
      <c r="Z732" s="456"/>
      <c r="AA732" s="456"/>
      <c r="AB732" s="456"/>
      <c r="AC732" s="456"/>
      <c r="AD732" s="456"/>
      <c r="AE732" s="456"/>
      <c r="AF732" s="456"/>
      <c r="AG732" s="456"/>
      <c r="AH732" s="456"/>
      <c r="AI732" s="2"/>
      <c r="AJ732" s="2"/>
      <c r="AK732" s="2"/>
      <c r="AL732" s="2"/>
      <c r="AM732" s="2"/>
      <c r="AN732" s="2"/>
    </row>
    <row r="733" spans="1:40">
      <c r="A733" s="471"/>
      <c r="B733" s="471"/>
      <c r="C733" s="471"/>
      <c r="D733" s="471"/>
      <c r="E733" s="451"/>
      <c r="F733" s="451"/>
      <c r="G733" s="451"/>
      <c r="H733" s="452"/>
      <c r="I733" s="452"/>
      <c r="J733" s="452"/>
      <c r="K733" s="452"/>
      <c r="L733" s="453"/>
      <c r="M733" s="453"/>
      <c r="N733" s="453"/>
      <c r="O733" s="453"/>
      <c r="P733" s="454"/>
      <c r="Q733" s="454"/>
      <c r="R733" s="451"/>
      <c r="S733" s="454"/>
      <c r="T733" s="455"/>
      <c r="U733" s="455"/>
      <c r="V733" s="451"/>
      <c r="W733" s="451"/>
      <c r="X733" s="456"/>
      <c r="Y733" s="456"/>
      <c r="Z733" s="456"/>
      <c r="AA733" s="456"/>
      <c r="AB733" s="456"/>
      <c r="AC733" s="456"/>
      <c r="AD733" s="456"/>
      <c r="AE733" s="456"/>
      <c r="AF733" s="456"/>
      <c r="AG733" s="456"/>
      <c r="AH733" s="456"/>
      <c r="AI733" s="2"/>
      <c r="AJ733" s="2"/>
      <c r="AK733" s="2"/>
      <c r="AL733" s="2"/>
      <c r="AM733" s="2"/>
      <c r="AN733" s="2"/>
    </row>
    <row r="734" spans="1:40">
      <c r="A734" s="471"/>
      <c r="B734" s="471"/>
      <c r="C734" s="471"/>
      <c r="D734" s="471"/>
      <c r="E734" s="451"/>
      <c r="F734" s="451"/>
      <c r="G734" s="451"/>
      <c r="H734" s="452"/>
      <c r="I734" s="452"/>
      <c r="J734" s="452"/>
      <c r="K734" s="452"/>
      <c r="L734" s="453"/>
      <c r="M734" s="453"/>
      <c r="N734" s="453"/>
      <c r="O734" s="453"/>
      <c r="P734" s="454"/>
      <c r="Q734" s="454"/>
      <c r="R734" s="451"/>
      <c r="S734" s="454"/>
      <c r="T734" s="455"/>
      <c r="U734" s="455"/>
      <c r="V734" s="451"/>
      <c r="W734" s="451"/>
      <c r="X734" s="456"/>
      <c r="Y734" s="456"/>
      <c r="Z734" s="456"/>
      <c r="AA734" s="456"/>
      <c r="AB734" s="456"/>
      <c r="AC734" s="456"/>
      <c r="AD734" s="456"/>
      <c r="AE734" s="456"/>
      <c r="AF734" s="456"/>
      <c r="AG734" s="456"/>
      <c r="AH734" s="456"/>
      <c r="AI734" s="2"/>
      <c r="AJ734" s="2"/>
      <c r="AK734" s="2"/>
      <c r="AL734" s="2"/>
      <c r="AM734" s="2"/>
      <c r="AN734" s="2"/>
    </row>
    <row r="735" spans="1:40">
      <c r="A735" s="471"/>
      <c r="B735" s="471"/>
      <c r="C735" s="471"/>
      <c r="D735" s="471"/>
      <c r="E735" s="451"/>
      <c r="F735" s="451"/>
      <c r="G735" s="451"/>
      <c r="H735" s="452"/>
      <c r="I735" s="452"/>
      <c r="J735" s="452"/>
      <c r="K735" s="452"/>
      <c r="L735" s="453"/>
      <c r="M735" s="453"/>
      <c r="N735" s="453"/>
      <c r="O735" s="453"/>
      <c r="P735" s="454"/>
      <c r="Q735" s="454"/>
      <c r="R735" s="451"/>
      <c r="S735" s="454"/>
      <c r="T735" s="455"/>
      <c r="U735" s="455"/>
      <c r="V735" s="451"/>
      <c r="W735" s="451"/>
      <c r="X735" s="456"/>
      <c r="Y735" s="456"/>
      <c r="Z735" s="456"/>
      <c r="AA735" s="456"/>
      <c r="AB735" s="456"/>
      <c r="AC735" s="456"/>
      <c r="AD735" s="456"/>
      <c r="AE735" s="456"/>
      <c r="AF735" s="456"/>
      <c r="AG735" s="456"/>
      <c r="AH735" s="456"/>
      <c r="AI735" s="2"/>
      <c r="AJ735" s="2"/>
      <c r="AK735" s="2"/>
      <c r="AL735" s="2"/>
      <c r="AM735" s="2"/>
      <c r="AN735" s="2"/>
    </row>
    <row r="736" spans="1:40">
      <c r="A736" s="471"/>
      <c r="B736" s="471"/>
      <c r="C736" s="471"/>
      <c r="D736" s="471"/>
      <c r="E736" s="451"/>
      <c r="F736" s="451"/>
      <c r="G736" s="451"/>
      <c r="H736" s="452"/>
      <c r="I736" s="452"/>
      <c r="J736" s="452"/>
      <c r="K736" s="452"/>
      <c r="L736" s="453"/>
      <c r="M736" s="453"/>
      <c r="N736" s="453"/>
      <c r="O736" s="453"/>
      <c r="P736" s="454"/>
      <c r="Q736" s="454"/>
      <c r="R736" s="451"/>
      <c r="S736" s="454"/>
      <c r="T736" s="455"/>
      <c r="U736" s="455"/>
      <c r="V736" s="451"/>
      <c r="W736" s="451"/>
      <c r="X736" s="456"/>
      <c r="Y736" s="456"/>
      <c r="Z736" s="456"/>
      <c r="AA736" s="456"/>
      <c r="AB736" s="456"/>
      <c r="AC736" s="456"/>
      <c r="AD736" s="456"/>
      <c r="AE736" s="456"/>
      <c r="AF736" s="456"/>
      <c r="AG736" s="456"/>
      <c r="AH736" s="456"/>
      <c r="AI736" s="2"/>
      <c r="AJ736" s="2"/>
      <c r="AK736" s="2"/>
      <c r="AL736" s="2"/>
      <c r="AM736" s="2"/>
      <c r="AN736" s="2"/>
    </row>
    <row r="737" spans="1:40">
      <c r="A737" s="471"/>
      <c r="B737" s="471"/>
      <c r="C737" s="471"/>
      <c r="D737" s="471"/>
      <c r="E737" s="451"/>
      <c r="F737" s="451"/>
      <c r="G737" s="451"/>
      <c r="H737" s="452"/>
      <c r="I737" s="452"/>
      <c r="J737" s="452"/>
      <c r="K737" s="452"/>
      <c r="L737" s="453"/>
      <c r="M737" s="453"/>
      <c r="N737" s="453"/>
      <c r="O737" s="453"/>
      <c r="P737" s="454"/>
      <c r="Q737" s="454"/>
      <c r="R737" s="451"/>
      <c r="S737" s="454"/>
      <c r="T737" s="455"/>
      <c r="U737" s="455"/>
      <c r="V737" s="451"/>
      <c r="W737" s="451"/>
      <c r="X737" s="456"/>
      <c r="Y737" s="456"/>
      <c r="Z737" s="456"/>
      <c r="AA737" s="456"/>
      <c r="AB737" s="456"/>
      <c r="AC737" s="456"/>
      <c r="AD737" s="456"/>
      <c r="AE737" s="456"/>
      <c r="AF737" s="456"/>
      <c r="AG737" s="456"/>
      <c r="AH737" s="456"/>
      <c r="AI737" s="2"/>
      <c r="AJ737" s="2"/>
      <c r="AK737" s="2"/>
      <c r="AL737" s="2"/>
      <c r="AM737" s="2"/>
      <c r="AN737" s="2"/>
    </row>
    <row r="738" spans="1:40">
      <c r="A738" s="471"/>
      <c r="B738" s="471"/>
      <c r="C738" s="471"/>
      <c r="D738" s="471"/>
      <c r="E738" s="451"/>
      <c r="F738" s="451"/>
      <c r="G738" s="451"/>
      <c r="H738" s="452"/>
      <c r="I738" s="452"/>
      <c r="J738" s="452"/>
      <c r="K738" s="452"/>
      <c r="L738" s="453"/>
      <c r="M738" s="453"/>
      <c r="N738" s="453"/>
      <c r="O738" s="453"/>
      <c r="P738" s="454"/>
      <c r="Q738" s="454"/>
      <c r="R738" s="451"/>
      <c r="S738" s="454"/>
      <c r="T738" s="455"/>
      <c r="U738" s="455"/>
      <c r="V738" s="451"/>
      <c r="W738" s="451"/>
      <c r="X738" s="456"/>
      <c r="Y738" s="456"/>
      <c r="Z738" s="456"/>
      <c r="AA738" s="456"/>
      <c r="AB738" s="456"/>
      <c r="AC738" s="456"/>
      <c r="AD738" s="456"/>
      <c r="AE738" s="456"/>
      <c r="AF738" s="456"/>
      <c r="AG738" s="456"/>
      <c r="AH738" s="456"/>
      <c r="AI738" s="2"/>
      <c r="AJ738" s="2"/>
      <c r="AK738" s="2"/>
      <c r="AL738" s="2"/>
      <c r="AM738" s="2"/>
      <c r="AN738" s="2"/>
    </row>
    <row r="739" spans="1:40">
      <c r="A739" s="471"/>
      <c r="B739" s="471"/>
      <c r="C739" s="471"/>
      <c r="D739" s="471"/>
      <c r="E739" s="451"/>
      <c r="F739" s="451"/>
      <c r="G739" s="451"/>
      <c r="H739" s="452"/>
      <c r="I739" s="452"/>
      <c r="J739" s="452"/>
      <c r="K739" s="452"/>
      <c r="L739" s="453"/>
      <c r="M739" s="453"/>
      <c r="N739" s="453"/>
      <c r="O739" s="453"/>
      <c r="P739" s="454"/>
      <c r="Q739" s="454"/>
      <c r="R739" s="451"/>
      <c r="S739" s="454"/>
      <c r="T739" s="455"/>
      <c r="U739" s="455"/>
      <c r="V739" s="451"/>
      <c r="W739" s="451"/>
      <c r="X739" s="456"/>
      <c r="Y739" s="456"/>
      <c r="Z739" s="456"/>
      <c r="AA739" s="456"/>
      <c r="AB739" s="456"/>
      <c r="AC739" s="456"/>
      <c r="AD739" s="456"/>
      <c r="AE739" s="456"/>
      <c r="AF739" s="456"/>
      <c r="AG739" s="456"/>
      <c r="AH739" s="456"/>
      <c r="AI739" s="2"/>
      <c r="AJ739" s="2"/>
      <c r="AK739" s="2"/>
      <c r="AL739" s="2"/>
      <c r="AM739" s="2"/>
      <c r="AN739" s="2"/>
    </row>
    <row r="740" spans="1:40">
      <c r="A740" s="471"/>
      <c r="B740" s="471"/>
      <c r="C740" s="471"/>
      <c r="D740" s="471"/>
      <c r="E740" s="451"/>
      <c r="F740" s="451"/>
      <c r="G740" s="451"/>
      <c r="H740" s="452"/>
      <c r="I740" s="452"/>
      <c r="J740" s="452"/>
      <c r="K740" s="452"/>
      <c r="L740" s="453"/>
      <c r="M740" s="453"/>
      <c r="N740" s="453"/>
      <c r="O740" s="453"/>
      <c r="P740" s="454"/>
      <c r="Q740" s="454"/>
      <c r="R740" s="451"/>
      <c r="S740" s="454"/>
      <c r="T740" s="455"/>
      <c r="U740" s="455"/>
      <c r="V740" s="451"/>
      <c r="W740" s="451"/>
      <c r="X740" s="456"/>
      <c r="Y740" s="456"/>
      <c r="Z740" s="456"/>
      <c r="AA740" s="456"/>
      <c r="AB740" s="456"/>
      <c r="AC740" s="456"/>
      <c r="AD740" s="456"/>
      <c r="AE740" s="456"/>
      <c r="AF740" s="456"/>
      <c r="AG740" s="456"/>
      <c r="AH740" s="456"/>
      <c r="AI740" s="2"/>
      <c r="AJ740" s="2"/>
      <c r="AK740" s="2"/>
      <c r="AL740" s="2"/>
      <c r="AM740" s="2"/>
      <c r="AN740" s="2"/>
    </row>
    <row r="741" spans="1:40">
      <c r="A741" s="471"/>
      <c r="B741" s="471"/>
      <c r="C741" s="471"/>
      <c r="D741" s="471"/>
      <c r="E741" s="451"/>
      <c r="F741" s="451"/>
      <c r="G741" s="451"/>
      <c r="H741" s="452"/>
      <c r="I741" s="452"/>
      <c r="J741" s="452"/>
      <c r="K741" s="452"/>
      <c r="L741" s="453"/>
      <c r="M741" s="453"/>
      <c r="N741" s="453"/>
      <c r="O741" s="453"/>
      <c r="P741" s="454"/>
      <c r="Q741" s="454"/>
      <c r="R741" s="451"/>
      <c r="S741" s="454"/>
      <c r="T741" s="455"/>
      <c r="U741" s="455"/>
      <c r="V741" s="451"/>
      <c r="W741" s="451"/>
      <c r="X741" s="456"/>
      <c r="Y741" s="456"/>
      <c r="Z741" s="456"/>
      <c r="AA741" s="456"/>
      <c r="AB741" s="456"/>
      <c r="AC741" s="456"/>
      <c r="AD741" s="456"/>
      <c r="AE741" s="456"/>
      <c r="AF741" s="456"/>
      <c r="AG741" s="456"/>
      <c r="AH741" s="456"/>
      <c r="AI741" s="2"/>
      <c r="AJ741" s="2"/>
      <c r="AK741" s="2"/>
      <c r="AL741" s="2"/>
      <c r="AM741" s="2"/>
      <c r="AN741" s="2"/>
    </row>
    <row r="742" spans="1:40">
      <c r="A742" s="471"/>
      <c r="B742" s="471"/>
      <c r="C742" s="471"/>
      <c r="D742" s="471"/>
      <c r="E742" s="451"/>
      <c r="F742" s="451"/>
      <c r="G742" s="451"/>
      <c r="H742" s="452"/>
      <c r="I742" s="452"/>
      <c r="J742" s="452"/>
      <c r="K742" s="452"/>
      <c r="L742" s="453"/>
      <c r="M742" s="453"/>
      <c r="N742" s="453"/>
      <c r="O742" s="453"/>
      <c r="P742" s="454"/>
      <c r="Q742" s="454"/>
      <c r="R742" s="451"/>
      <c r="S742" s="454"/>
      <c r="T742" s="455"/>
      <c r="U742" s="455"/>
      <c r="V742" s="451"/>
      <c r="W742" s="451"/>
      <c r="X742" s="456"/>
      <c r="Y742" s="456"/>
      <c r="Z742" s="456"/>
      <c r="AA742" s="456"/>
      <c r="AB742" s="456"/>
      <c r="AC742" s="456"/>
      <c r="AD742" s="456"/>
      <c r="AE742" s="456"/>
      <c r="AF742" s="456"/>
      <c r="AG742" s="456"/>
      <c r="AH742" s="456"/>
      <c r="AI742" s="2"/>
      <c r="AJ742" s="2"/>
      <c r="AK742" s="2"/>
      <c r="AL742" s="2"/>
      <c r="AM742" s="2"/>
      <c r="AN742" s="2"/>
    </row>
    <row r="743" spans="1:40">
      <c r="A743" s="471"/>
      <c r="B743" s="471"/>
      <c r="C743" s="471"/>
      <c r="D743" s="471"/>
      <c r="E743" s="451"/>
      <c r="F743" s="451"/>
      <c r="G743" s="451"/>
      <c r="H743" s="452"/>
      <c r="I743" s="452"/>
      <c r="J743" s="452"/>
      <c r="K743" s="452"/>
      <c r="L743" s="453"/>
      <c r="M743" s="453"/>
      <c r="N743" s="453"/>
      <c r="O743" s="453"/>
      <c r="P743" s="454"/>
      <c r="Q743" s="454"/>
      <c r="R743" s="451"/>
      <c r="S743" s="454"/>
      <c r="T743" s="455"/>
      <c r="U743" s="455"/>
      <c r="V743" s="451"/>
      <c r="W743" s="451"/>
      <c r="X743" s="456"/>
      <c r="Y743" s="456"/>
      <c r="Z743" s="456"/>
      <c r="AA743" s="456"/>
      <c r="AB743" s="456"/>
      <c r="AC743" s="456"/>
      <c r="AD743" s="456"/>
      <c r="AE743" s="456"/>
      <c r="AF743" s="456"/>
      <c r="AG743" s="456"/>
      <c r="AH743" s="456"/>
      <c r="AI743" s="2"/>
      <c r="AJ743" s="2"/>
      <c r="AK743" s="2"/>
      <c r="AL743" s="2"/>
      <c r="AM743" s="2"/>
      <c r="AN743" s="2"/>
    </row>
    <row r="744" spans="1:40">
      <c r="A744" s="471"/>
      <c r="B744" s="471"/>
      <c r="C744" s="471"/>
      <c r="D744" s="471"/>
      <c r="E744" s="451"/>
      <c r="F744" s="451"/>
      <c r="G744" s="451"/>
      <c r="H744" s="452"/>
      <c r="I744" s="452"/>
      <c r="J744" s="452"/>
      <c r="K744" s="452"/>
      <c r="L744" s="453"/>
      <c r="M744" s="453"/>
      <c r="N744" s="453"/>
      <c r="O744" s="453"/>
      <c r="P744" s="454"/>
      <c r="Q744" s="454"/>
      <c r="R744" s="451"/>
      <c r="S744" s="454"/>
      <c r="T744" s="455"/>
      <c r="U744" s="455"/>
      <c r="V744" s="451"/>
      <c r="W744" s="451"/>
      <c r="X744" s="456"/>
      <c r="Y744" s="456"/>
      <c r="Z744" s="456"/>
      <c r="AA744" s="456"/>
      <c r="AB744" s="456"/>
      <c r="AC744" s="456"/>
      <c r="AD744" s="456"/>
      <c r="AE744" s="456"/>
      <c r="AF744" s="456"/>
      <c r="AG744" s="456"/>
      <c r="AH744" s="456"/>
      <c r="AI744" s="2"/>
      <c r="AJ744" s="2"/>
      <c r="AK744" s="2"/>
      <c r="AL744" s="2"/>
      <c r="AM744" s="2"/>
      <c r="AN744" s="2"/>
    </row>
    <row r="745" spans="1:40">
      <c r="A745" s="471"/>
      <c r="B745" s="471"/>
      <c r="C745" s="471"/>
      <c r="D745" s="471"/>
      <c r="E745" s="451"/>
      <c r="F745" s="451"/>
      <c r="G745" s="451"/>
      <c r="H745" s="452"/>
      <c r="I745" s="452"/>
      <c r="J745" s="452"/>
      <c r="K745" s="452"/>
      <c r="L745" s="453"/>
      <c r="M745" s="453"/>
      <c r="N745" s="453"/>
      <c r="O745" s="453"/>
      <c r="P745" s="454"/>
      <c r="Q745" s="454"/>
      <c r="R745" s="451"/>
      <c r="S745" s="454"/>
      <c r="T745" s="455"/>
      <c r="U745" s="455"/>
      <c r="V745" s="451"/>
      <c r="W745" s="451"/>
      <c r="X745" s="456"/>
      <c r="Y745" s="456"/>
      <c r="Z745" s="456"/>
      <c r="AA745" s="456"/>
      <c r="AB745" s="456"/>
      <c r="AC745" s="456"/>
      <c r="AD745" s="456"/>
      <c r="AE745" s="456"/>
      <c r="AF745" s="456"/>
      <c r="AG745" s="456"/>
      <c r="AH745" s="456"/>
      <c r="AI745" s="2"/>
      <c r="AJ745" s="2"/>
      <c r="AK745" s="2"/>
      <c r="AL745" s="2"/>
      <c r="AM745" s="2"/>
      <c r="AN745" s="2"/>
    </row>
    <row r="746" spans="1:40">
      <c r="A746" s="471"/>
      <c r="B746" s="471"/>
      <c r="C746" s="471"/>
      <c r="D746" s="471"/>
      <c r="E746" s="451"/>
      <c r="F746" s="451"/>
      <c r="G746" s="451"/>
      <c r="H746" s="452"/>
      <c r="I746" s="452"/>
      <c r="J746" s="452"/>
      <c r="K746" s="452"/>
      <c r="L746" s="453"/>
      <c r="M746" s="453"/>
      <c r="N746" s="453"/>
      <c r="O746" s="453"/>
      <c r="P746" s="454"/>
      <c r="Q746" s="454"/>
      <c r="R746" s="451"/>
      <c r="S746" s="454"/>
      <c r="T746" s="455"/>
      <c r="U746" s="455"/>
      <c r="V746" s="451"/>
      <c r="W746" s="451"/>
      <c r="X746" s="456"/>
      <c r="Y746" s="456"/>
      <c r="Z746" s="456"/>
      <c r="AA746" s="456"/>
      <c r="AB746" s="456"/>
      <c r="AC746" s="456"/>
      <c r="AD746" s="456"/>
      <c r="AE746" s="456"/>
      <c r="AF746" s="456"/>
      <c r="AG746" s="456"/>
      <c r="AH746" s="456"/>
      <c r="AI746" s="2"/>
      <c r="AJ746" s="2"/>
      <c r="AK746" s="2"/>
      <c r="AL746" s="2"/>
      <c r="AM746" s="2"/>
      <c r="AN746" s="2"/>
    </row>
    <row r="747" spans="1:40">
      <c r="A747" s="471"/>
      <c r="B747" s="471"/>
      <c r="C747" s="471"/>
      <c r="D747" s="471"/>
      <c r="E747" s="451"/>
      <c r="F747" s="451"/>
      <c r="G747" s="451"/>
      <c r="H747" s="452"/>
      <c r="I747" s="452"/>
      <c r="J747" s="452"/>
      <c r="K747" s="452"/>
      <c r="L747" s="453"/>
      <c r="M747" s="453"/>
      <c r="N747" s="453"/>
      <c r="O747" s="453"/>
      <c r="P747" s="454"/>
      <c r="Q747" s="454"/>
      <c r="R747" s="451"/>
      <c r="S747" s="454"/>
      <c r="T747" s="455"/>
      <c r="U747" s="455"/>
      <c r="V747" s="451"/>
      <c r="W747" s="451"/>
      <c r="X747" s="456"/>
      <c r="Y747" s="456"/>
      <c r="Z747" s="456"/>
      <c r="AA747" s="456"/>
      <c r="AB747" s="456"/>
      <c r="AC747" s="456"/>
      <c r="AD747" s="456"/>
      <c r="AE747" s="456"/>
      <c r="AF747" s="456"/>
      <c r="AG747" s="456"/>
      <c r="AH747" s="456"/>
      <c r="AI747" s="2"/>
      <c r="AJ747" s="2"/>
      <c r="AK747" s="2"/>
      <c r="AL747" s="2"/>
      <c r="AM747" s="2"/>
      <c r="AN747" s="2"/>
    </row>
    <row r="748" spans="1:40">
      <c r="A748" s="471"/>
      <c r="B748" s="471"/>
      <c r="C748" s="471"/>
      <c r="D748" s="471"/>
      <c r="E748" s="451"/>
      <c r="F748" s="451"/>
      <c r="G748" s="451"/>
      <c r="H748" s="452"/>
      <c r="I748" s="452"/>
      <c r="J748" s="452"/>
      <c r="K748" s="452"/>
      <c r="L748" s="453"/>
      <c r="M748" s="453"/>
      <c r="N748" s="453"/>
      <c r="O748" s="453"/>
      <c r="P748" s="454"/>
      <c r="Q748" s="454"/>
      <c r="R748" s="451"/>
      <c r="S748" s="454"/>
      <c r="T748" s="455"/>
      <c r="U748" s="455"/>
      <c r="V748" s="451"/>
      <c r="W748" s="451"/>
      <c r="X748" s="456"/>
      <c r="Y748" s="456"/>
      <c r="Z748" s="456"/>
      <c r="AA748" s="456"/>
      <c r="AB748" s="456"/>
      <c r="AC748" s="456"/>
      <c r="AD748" s="456"/>
      <c r="AE748" s="456"/>
      <c r="AF748" s="456"/>
      <c r="AG748" s="456"/>
      <c r="AH748" s="456"/>
      <c r="AI748" s="2"/>
      <c r="AJ748" s="2"/>
      <c r="AK748" s="2"/>
      <c r="AL748" s="2"/>
      <c r="AM748" s="2"/>
      <c r="AN748" s="2"/>
    </row>
    <row r="749" spans="1:40">
      <c r="A749" s="471"/>
      <c r="B749" s="471"/>
      <c r="C749" s="471"/>
      <c r="D749" s="471"/>
      <c r="E749" s="451"/>
      <c r="F749" s="451"/>
      <c r="G749" s="451"/>
      <c r="H749" s="452"/>
      <c r="I749" s="452"/>
      <c r="J749" s="452"/>
      <c r="K749" s="452"/>
      <c r="L749" s="453"/>
      <c r="M749" s="453"/>
      <c r="N749" s="453"/>
      <c r="O749" s="453"/>
      <c r="P749" s="454"/>
      <c r="Q749" s="454"/>
      <c r="R749" s="451"/>
      <c r="S749" s="454"/>
      <c r="T749" s="455"/>
      <c r="U749" s="455"/>
      <c r="V749" s="451"/>
      <c r="W749" s="451"/>
      <c r="X749" s="456"/>
      <c r="Y749" s="456"/>
      <c r="Z749" s="456"/>
      <c r="AA749" s="456"/>
      <c r="AB749" s="456"/>
      <c r="AC749" s="456"/>
      <c r="AD749" s="456"/>
      <c r="AE749" s="456"/>
      <c r="AF749" s="456"/>
      <c r="AG749" s="456"/>
      <c r="AH749" s="456"/>
      <c r="AI749" s="2"/>
      <c r="AJ749" s="2"/>
      <c r="AK749" s="2"/>
      <c r="AL749" s="2"/>
      <c r="AM749" s="2"/>
      <c r="AN749" s="2"/>
    </row>
    <row r="750" spans="1:40">
      <c r="A750" s="471"/>
      <c r="B750" s="471"/>
      <c r="C750" s="471"/>
      <c r="D750" s="471"/>
      <c r="E750" s="451"/>
      <c r="F750" s="451"/>
      <c r="G750" s="451"/>
      <c r="H750" s="452"/>
      <c r="I750" s="452"/>
      <c r="J750" s="452"/>
      <c r="K750" s="452"/>
      <c r="L750" s="453"/>
      <c r="M750" s="453"/>
      <c r="N750" s="453"/>
      <c r="O750" s="453"/>
      <c r="P750" s="454"/>
      <c r="Q750" s="454"/>
      <c r="R750" s="451"/>
      <c r="S750" s="454"/>
      <c r="T750" s="455"/>
      <c r="U750" s="455"/>
      <c r="V750" s="451"/>
      <c r="W750" s="451"/>
      <c r="X750" s="456"/>
      <c r="Y750" s="456"/>
      <c r="Z750" s="456"/>
      <c r="AA750" s="456"/>
      <c r="AB750" s="456"/>
      <c r="AC750" s="456"/>
      <c r="AD750" s="456"/>
      <c r="AE750" s="456"/>
      <c r="AF750" s="456"/>
      <c r="AG750" s="456"/>
      <c r="AH750" s="456"/>
      <c r="AI750" s="2"/>
      <c r="AJ750" s="2"/>
      <c r="AK750" s="2"/>
      <c r="AL750" s="2"/>
      <c r="AM750" s="2"/>
      <c r="AN750" s="2"/>
    </row>
    <row r="751" spans="1:40">
      <c r="A751" s="471"/>
      <c r="B751" s="471"/>
      <c r="C751" s="471"/>
      <c r="D751" s="471"/>
      <c r="E751" s="451"/>
      <c r="F751" s="451"/>
      <c r="G751" s="451"/>
      <c r="H751" s="452"/>
      <c r="I751" s="452"/>
      <c r="J751" s="452"/>
      <c r="K751" s="452"/>
      <c r="L751" s="453"/>
      <c r="M751" s="453"/>
      <c r="N751" s="453"/>
      <c r="O751" s="453"/>
      <c r="P751" s="454"/>
      <c r="Q751" s="454"/>
      <c r="R751" s="451"/>
      <c r="S751" s="454"/>
      <c r="T751" s="455"/>
      <c r="U751" s="455"/>
      <c r="V751" s="451"/>
      <c r="W751" s="451"/>
      <c r="X751" s="456"/>
      <c r="Y751" s="456"/>
      <c r="Z751" s="456"/>
      <c r="AA751" s="456"/>
      <c r="AB751" s="456"/>
      <c r="AC751" s="456"/>
      <c r="AD751" s="456"/>
      <c r="AE751" s="456"/>
      <c r="AF751" s="456"/>
      <c r="AG751" s="456"/>
      <c r="AH751" s="456"/>
      <c r="AI751" s="2"/>
      <c r="AJ751" s="2"/>
      <c r="AK751" s="2"/>
      <c r="AL751" s="2"/>
      <c r="AM751" s="2"/>
      <c r="AN751" s="2"/>
    </row>
    <row r="752" spans="1:40">
      <c r="A752" s="471"/>
      <c r="B752" s="471"/>
      <c r="C752" s="471"/>
      <c r="D752" s="471"/>
      <c r="E752" s="451"/>
      <c r="F752" s="451"/>
      <c r="G752" s="451"/>
      <c r="H752" s="452"/>
      <c r="I752" s="452"/>
      <c r="J752" s="452"/>
      <c r="K752" s="452"/>
      <c r="L752" s="453"/>
      <c r="M752" s="453"/>
      <c r="N752" s="453"/>
      <c r="O752" s="453"/>
      <c r="P752" s="454"/>
      <c r="Q752" s="454"/>
      <c r="R752" s="451"/>
      <c r="S752" s="454"/>
      <c r="T752" s="455"/>
      <c r="U752" s="455"/>
      <c r="V752" s="451"/>
      <c r="W752" s="451"/>
      <c r="X752" s="456"/>
      <c r="Y752" s="456"/>
      <c r="Z752" s="456"/>
      <c r="AA752" s="456"/>
      <c r="AB752" s="456"/>
      <c r="AC752" s="456"/>
      <c r="AD752" s="456"/>
      <c r="AE752" s="456"/>
      <c r="AF752" s="456"/>
      <c r="AG752" s="456"/>
      <c r="AH752" s="456"/>
      <c r="AI752" s="2"/>
      <c r="AJ752" s="2"/>
      <c r="AK752" s="2"/>
      <c r="AL752" s="2"/>
      <c r="AM752" s="2"/>
      <c r="AN752" s="2"/>
    </row>
    <row r="753" spans="1:40">
      <c r="A753" s="471"/>
      <c r="B753" s="471"/>
      <c r="C753" s="471"/>
      <c r="D753" s="471"/>
      <c r="E753" s="451"/>
      <c r="F753" s="451"/>
      <c r="G753" s="451"/>
      <c r="H753" s="452"/>
      <c r="I753" s="452"/>
      <c r="J753" s="452"/>
      <c r="K753" s="452"/>
      <c r="L753" s="453"/>
      <c r="M753" s="453"/>
      <c r="N753" s="453"/>
      <c r="O753" s="453"/>
      <c r="P753" s="454"/>
      <c r="Q753" s="454"/>
      <c r="R753" s="451"/>
      <c r="S753" s="454"/>
      <c r="T753" s="455"/>
      <c r="U753" s="455"/>
      <c r="V753" s="451"/>
      <c r="W753" s="451"/>
      <c r="X753" s="456"/>
      <c r="Y753" s="456"/>
      <c r="Z753" s="456"/>
      <c r="AA753" s="456"/>
      <c r="AB753" s="456"/>
      <c r="AC753" s="456"/>
      <c r="AD753" s="456"/>
      <c r="AE753" s="456"/>
      <c r="AF753" s="456"/>
      <c r="AG753" s="456"/>
      <c r="AH753" s="456"/>
      <c r="AI753" s="2"/>
      <c r="AJ753" s="2"/>
      <c r="AK753" s="2"/>
      <c r="AL753" s="2"/>
      <c r="AM753" s="2"/>
      <c r="AN753" s="2"/>
    </row>
    <row r="754" spans="1:40">
      <c r="A754" s="471"/>
      <c r="B754" s="471"/>
      <c r="C754" s="471"/>
      <c r="D754" s="471"/>
      <c r="E754" s="451"/>
      <c r="F754" s="451"/>
      <c r="G754" s="451"/>
      <c r="H754" s="452"/>
      <c r="I754" s="452"/>
      <c r="J754" s="452"/>
      <c r="K754" s="452"/>
      <c r="L754" s="453"/>
      <c r="M754" s="453"/>
      <c r="N754" s="453"/>
      <c r="O754" s="453"/>
      <c r="P754" s="454"/>
      <c r="Q754" s="454"/>
      <c r="R754" s="451"/>
      <c r="S754" s="454"/>
      <c r="T754" s="455"/>
      <c r="U754" s="455"/>
      <c r="V754" s="451"/>
      <c r="W754" s="451"/>
      <c r="X754" s="456"/>
      <c r="Y754" s="456"/>
      <c r="Z754" s="456"/>
      <c r="AA754" s="456"/>
      <c r="AB754" s="456"/>
      <c r="AC754" s="456"/>
      <c r="AD754" s="456"/>
      <c r="AE754" s="456"/>
      <c r="AF754" s="456"/>
      <c r="AG754" s="456"/>
      <c r="AH754" s="456"/>
      <c r="AI754" s="2"/>
      <c r="AJ754" s="2"/>
      <c r="AK754" s="2"/>
      <c r="AL754" s="2"/>
      <c r="AM754" s="2"/>
      <c r="AN754" s="2"/>
    </row>
    <row r="755" spans="1:40">
      <c r="A755" s="471"/>
      <c r="B755" s="471"/>
      <c r="C755" s="471"/>
      <c r="D755" s="471"/>
      <c r="E755" s="451"/>
      <c r="F755" s="451"/>
      <c r="G755" s="451"/>
      <c r="H755" s="452"/>
      <c r="I755" s="452"/>
      <c r="J755" s="452"/>
      <c r="K755" s="452"/>
      <c r="L755" s="453"/>
      <c r="M755" s="453"/>
      <c r="N755" s="453"/>
      <c r="O755" s="453"/>
      <c r="P755" s="454"/>
      <c r="Q755" s="454"/>
      <c r="R755" s="451"/>
      <c r="S755" s="454"/>
      <c r="T755" s="455"/>
      <c r="U755" s="455"/>
      <c r="V755" s="451"/>
      <c r="W755" s="451"/>
      <c r="X755" s="456"/>
      <c r="Y755" s="456"/>
      <c r="Z755" s="456"/>
      <c r="AA755" s="456"/>
      <c r="AB755" s="456"/>
      <c r="AC755" s="456"/>
      <c r="AD755" s="456"/>
      <c r="AE755" s="456"/>
      <c r="AF755" s="456"/>
      <c r="AG755" s="456"/>
      <c r="AH755" s="456"/>
      <c r="AI755" s="2"/>
      <c r="AJ755" s="2"/>
      <c r="AK755" s="2"/>
      <c r="AL755" s="2"/>
      <c r="AM755" s="2"/>
      <c r="AN755" s="2"/>
    </row>
    <row r="756" spans="1:40">
      <c r="A756" s="471"/>
      <c r="B756" s="471"/>
      <c r="C756" s="471"/>
      <c r="D756" s="471"/>
      <c r="E756" s="451"/>
      <c r="F756" s="451"/>
      <c r="G756" s="451"/>
      <c r="H756" s="452"/>
      <c r="I756" s="452"/>
      <c r="J756" s="452"/>
      <c r="K756" s="452"/>
      <c r="L756" s="453"/>
      <c r="M756" s="453"/>
      <c r="N756" s="453"/>
      <c r="O756" s="453"/>
      <c r="P756" s="454"/>
      <c r="Q756" s="454"/>
      <c r="R756" s="451"/>
      <c r="S756" s="454"/>
      <c r="T756" s="455"/>
      <c r="U756" s="455"/>
      <c r="V756" s="451"/>
      <c r="W756" s="451"/>
      <c r="X756" s="456"/>
      <c r="Y756" s="456"/>
      <c r="Z756" s="456"/>
      <c r="AA756" s="456"/>
      <c r="AB756" s="456"/>
      <c r="AC756" s="456"/>
      <c r="AD756" s="456"/>
      <c r="AE756" s="456"/>
      <c r="AF756" s="456"/>
      <c r="AG756" s="456"/>
      <c r="AH756" s="456"/>
      <c r="AI756" s="2"/>
      <c r="AJ756" s="2"/>
      <c r="AK756" s="2"/>
      <c r="AL756" s="2"/>
      <c r="AM756" s="2"/>
      <c r="AN756" s="2"/>
    </row>
    <row r="757" spans="1:40">
      <c r="A757" s="471"/>
      <c r="B757" s="471"/>
      <c r="C757" s="471"/>
      <c r="D757" s="471"/>
      <c r="E757" s="451"/>
      <c r="F757" s="451"/>
      <c r="G757" s="451"/>
      <c r="H757" s="452"/>
      <c r="I757" s="452"/>
      <c r="J757" s="452"/>
      <c r="K757" s="452"/>
      <c r="L757" s="453"/>
      <c r="M757" s="453"/>
      <c r="N757" s="453"/>
      <c r="O757" s="453"/>
      <c r="P757" s="454"/>
      <c r="Q757" s="454"/>
      <c r="R757" s="451"/>
      <c r="S757" s="454"/>
      <c r="T757" s="455"/>
      <c r="U757" s="455"/>
      <c r="V757" s="451"/>
      <c r="W757" s="451"/>
      <c r="X757" s="456"/>
      <c r="Y757" s="456"/>
      <c r="Z757" s="456"/>
      <c r="AA757" s="456"/>
      <c r="AB757" s="456"/>
      <c r="AC757" s="456"/>
      <c r="AD757" s="456"/>
      <c r="AE757" s="456"/>
      <c r="AF757" s="456"/>
      <c r="AG757" s="456"/>
      <c r="AH757" s="456"/>
      <c r="AI757" s="2"/>
      <c r="AJ757" s="2"/>
      <c r="AK757" s="2"/>
      <c r="AL757" s="2"/>
      <c r="AM757" s="2"/>
      <c r="AN757" s="2"/>
    </row>
    <row r="758" spans="1:40">
      <c r="A758" s="471"/>
      <c r="B758" s="471"/>
      <c r="C758" s="471"/>
      <c r="D758" s="471"/>
      <c r="E758" s="451"/>
      <c r="F758" s="451"/>
      <c r="G758" s="451"/>
      <c r="H758" s="452"/>
      <c r="I758" s="452"/>
      <c r="J758" s="452"/>
      <c r="K758" s="452"/>
      <c r="L758" s="453"/>
      <c r="M758" s="453"/>
      <c r="N758" s="453"/>
      <c r="O758" s="453"/>
      <c r="P758" s="454"/>
      <c r="Q758" s="454"/>
      <c r="R758" s="451"/>
      <c r="S758" s="454"/>
      <c r="T758" s="455"/>
      <c r="U758" s="455"/>
      <c r="V758" s="451"/>
      <c r="W758" s="451"/>
      <c r="X758" s="456"/>
      <c r="Y758" s="456"/>
      <c r="Z758" s="456"/>
      <c r="AA758" s="456"/>
      <c r="AB758" s="456"/>
      <c r="AC758" s="456"/>
      <c r="AD758" s="456"/>
      <c r="AE758" s="456"/>
      <c r="AF758" s="456"/>
      <c r="AG758" s="456"/>
      <c r="AH758" s="456"/>
      <c r="AI758" s="2"/>
      <c r="AJ758" s="2"/>
      <c r="AK758" s="2"/>
      <c r="AL758" s="2"/>
      <c r="AM758" s="2"/>
      <c r="AN758" s="2"/>
    </row>
    <row r="759" spans="1:40">
      <c r="A759" s="471"/>
      <c r="B759" s="471"/>
      <c r="C759" s="471"/>
      <c r="D759" s="471"/>
      <c r="E759" s="451"/>
      <c r="F759" s="451"/>
      <c r="G759" s="451"/>
      <c r="H759" s="452"/>
      <c r="I759" s="452"/>
      <c r="J759" s="452"/>
      <c r="K759" s="452"/>
      <c r="L759" s="453"/>
      <c r="M759" s="453"/>
      <c r="N759" s="453"/>
      <c r="O759" s="453"/>
      <c r="P759" s="454"/>
      <c r="Q759" s="454"/>
      <c r="R759" s="451"/>
      <c r="S759" s="454"/>
      <c r="T759" s="455"/>
      <c r="U759" s="455"/>
      <c r="V759" s="451"/>
      <c r="W759" s="451"/>
      <c r="X759" s="456"/>
      <c r="Y759" s="456"/>
      <c r="Z759" s="456"/>
      <c r="AA759" s="456"/>
      <c r="AB759" s="456"/>
      <c r="AC759" s="456"/>
      <c r="AD759" s="456"/>
      <c r="AE759" s="456"/>
      <c r="AF759" s="456"/>
      <c r="AG759" s="456"/>
      <c r="AH759" s="456"/>
      <c r="AI759" s="2"/>
      <c r="AJ759" s="2"/>
      <c r="AK759" s="2"/>
      <c r="AL759" s="2"/>
      <c r="AM759" s="2"/>
      <c r="AN759" s="2"/>
    </row>
    <row r="760" spans="1:40">
      <c r="A760" s="471"/>
      <c r="B760" s="471"/>
      <c r="C760" s="471"/>
      <c r="D760" s="471"/>
      <c r="E760" s="451"/>
      <c r="F760" s="451"/>
      <c r="G760" s="451"/>
      <c r="H760" s="452"/>
      <c r="I760" s="452"/>
      <c r="J760" s="452"/>
      <c r="K760" s="452"/>
      <c r="L760" s="453"/>
      <c r="M760" s="453"/>
      <c r="N760" s="453"/>
      <c r="O760" s="453"/>
      <c r="P760" s="454"/>
      <c r="Q760" s="454"/>
      <c r="R760" s="451"/>
      <c r="S760" s="454"/>
      <c r="T760" s="455"/>
      <c r="U760" s="455"/>
      <c r="V760" s="451"/>
      <c r="W760" s="451"/>
      <c r="X760" s="456"/>
      <c r="Y760" s="456"/>
      <c r="Z760" s="456"/>
      <c r="AA760" s="456"/>
      <c r="AB760" s="456"/>
      <c r="AC760" s="456"/>
      <c r="AD760" s="456"/>
      <c r="AE760" s="456"/>
      <c r="AF760" s="456"/>
      <c r="AG760" s="456"/>
      <c r="AH760" s="456"/>
      <c r="AI760" s="2"/>
      <c r="AJ760" s="2"/>
      <c r="AK760" s="2"/>
      <c r="AL760" s="2"/>
      <c r="AM760" s="2"/>
      <c r="AN760" s="2"/>
    </row>
    <row r="761" spans="1:40">
      <c r="A761" s="471"/>
      <c r="B761" s="471"/>
      <c r="C761" s="471"/>
      <c r="D761" s="471"/>
      <c r="E761" s="451"/>
      <c r="F761" s="451"/>
      <c r="G761" s="451"/>
      <c r="H761" s="452"/>
      <c r="I761" s="452"/>
      <c r="J761" s="452"/>
      <c r="K761" s="452"/>
      <c r="L761" s="453"/>
      <c r="M761" s="453"/>
      <c r="N761" s="453"/>
      <c r="O761" s="453"/>
      <c r="P761" s="454"/>
      <c r="Q761" s="454"/>
      <c r="R761" s="451"/>
      <c r="S761" s="454"/>
      <c r="T761" s="455"/>
      <c r="U761" s="455"/>
      <c r="V761" s="451"/>
      <c r="W761" s="451"/>
      <c r="X761" s="456"/>
      <c r="Y761" s="456"/>
      <c r="Z761" s="456"/>
      <c r="AA761" s="456"/>
      <c r="AB761" s="456"/>
      <c r="AC761" s="456"/>
      <c r="AD761" s="456"/>
      <c r="AE761" s="456"/>
      <c r="AF761" s="456"/>
      <c r="AG761" s="456"/>
      <c r="AH761" s="456"/>
      <c r="AI761" s="2"/>
      <c r="AJ761" s="2"/>
      <c r="AK761" s="2"/>
      <c r="AL761" s="2"/>
      <c r="AM761" s="2"/>
      <c r="AN761" s="2"/>
    </row>
    <row r="762" spans="1:40">
      <c r="A762" s="471"/>
      <c r="B762" s="471"/>
      <c r="C762" s="471"/>
      <c r="D762" s="471"/>
      <c r="E762" s="451"/>
      <c r="F762" s="451"/>
      <c r="G762" s="451"/>
      <c r="H762" s="452"/>
      <c r="I762" s="452"/>
      <c r="J762" s="452"/>
      <c r="K762" s="452"/>
      <c r="L762" s="453"/>
      <c r="M762" s="453"/>
      <c r="N762" s="453"/>
      <c r="O762" s="453"/>
      <c r="P762" s="454"/>
      <c r="Q762" s="454"/>
      <c r="R762" s="451"/>
      <c r="S762" s="454"/>
      <c r="T762" s="455"/>
      <c r="U762" s="455"/>
      <c r="V762" s="451"/>
      <c r="W762" s="451"/>
      <c r="X762" s="456"/>
      <c r="Y762" s="456"/>
      <c r="Z762" s="456"/>
      <c r="AA762" s="456"/>
      <c r="AB762" s="456"/>
      <c r="AC762" s="456"/>
      <c r="AD762" s="456"/>
      <c r="AE762" s="456"/>
      <c r="AF762" s="456"/>
      <c r="AG762" s="456"/>
      <c r="AH762" s="456"/>
      <c r="AI762" s="2"/>
      <c r="AJ762" s="2"/>
      <c r="AK762" s="2"/>
      <c r="AL762" s="2"/>
      <c r="AM762" s="2"/>
      <c r="AN762" s="2"/>
    </row>
    <row r="763" spans="1:40">
      <c r="A763" s="471"/>
      <c r="B763" s="471"/>
      <c r="C763" s="471"/>
      <c r="D763" s="471"/>
      <c r="E763" s="451"/>
      <c r="F763" s="451"/>
      <c r="G763" s="451"/>
      <c r="H763" s="452"/>
      <c r="I763" s="452"/>
      <c r="J763" s="452"/>
      <c r="K763" s="452"/>
      <c r="L763" s="453"/>
      <c r="M763" s="453"/>
      <c r="N763" s="453"/>
      <c r="O763" s="453"/>
      <c r="P763" s="454"/>
      <c r="Q763" s="454"/>
      <c r="R763" s="451"/>
      <c r="S763" s="454"/>
      <c r="T763" s="455"/>
      <c r="U763" s="455"/>
      <c r="V763" s="451"/>
      <c r="W763" s="451"/>
      <c r="X763" s="456"/>
      <c r="Y763" s="456"/>
      <c r="Z763" s="456"/>
      <c r="AA763" s="456"/>
      <c r="AB763" s="456"/>
      <c r="AC763" s="456"/>
      <c r="AD763" s="456"/>
      <c r="AE763" s="456"/>
      <c r="AF763" s="456"/>
      <c r="AG763" s="456"/>
      <c r="AH763" s="456"/>
      <c r="AI763" s="2"/>
      <c r="AJ763" s="2"/>
      <c r="AK763" s="2"/>
      <c r="AL763" s="2"/>
      <c r="AM763" s="2"/>
      <c r="AN763" s="2"/>
    </row>
    <row r="764" spans="1:40">
      <c r="A764" s="471"/>
      <c r="B764" s="471"/>
      <c r="C764" s="471"/>
      <c r="D764" s="471"/>
      <c r="E764" s="451"/>
      <c r="F764" s="451"/>
      <c r="G764" s="451"/>
      <c r="H764" s="452"/>
      <c r="I764" s="452"/>
      <c r="J764" s="452"/>
      <c r="K764" s="452"/>
      <c r="L764" s="453"/>
      <c r="M764" s="453"/>
      <c r="N764" s="453"/>
      <c r="O764" s="453"/>
      <c r="P764" s="454"/>
      <c r="Q764" s="454"/>
      <c r="R764" s="451"/>
      <c r="S764" s="454"/>
      <c r="T764" s="455"/>
      <c r="U764" s="455"/>
      <c r="V764" s="451"/>
      <c r="W764" s="451"/>
      <c r="X764" s="456"/>
      <c r="Y764" s="456"/>
      <c r="Z764" s="456"/>
      <c r="AA764" s="456"/>
      <c r="AB764" s="456"/>
      <c r="AC764" s="456"/>
      <c r="AD764" s="456"/>
      <c r="AE764" s="456"/>
      <c r="AF764" s="456"/>
      <c r="AG764" s="456"/>
      <c r="AH764" s="456"/>
      <c r="AI764" s="2"/>
      <c r="AJ764" s="2"/>
      <c r="AK764" s="2"/>
      <c r="AL764" s="2"/>
      <c r="AM764" s="2"/>
      <c r="AN764" s="2"/>
    </row>
    <row r="765" spans="1:40">
      <c r="A765" s="471"/>
      <c r="B765" s="471"/>
      <c r="C765" s="471"/>
      <c r="D765" s="471"/>
      <c r="E765" s="451"/>
      <c r="F765" s="451"/>
      <c r="G765" s="451"/>
      <c r="H765" s="452"/>
      <c r="I765" s="452"/>
      <c r="J765" s="452"/>
      <c r="K765" s="452"/>
      <c r="L765" s="453"/>
      <c r="M765" s="453"/>
      <c r="N765" s="453"/>
      <c r="O765" s="453"/>
      <c r="P765" s="454"/>
      <c r="Q765" s="454"/>
      <c r="R765" s="451"/>
      <c r="S765" s="454"/>
      <c r="T765" s="455"/>
      <c r="U765" s="455"/>
      <c r="V765" s="451"/>
      <c r="W765" s="451"/>
      <c r="X765" s="456"/>
      <c r="Y765" s="456"/>
      <c r="Z765" s="456"/>
      <c r="AA765" s="456"/>
      <c r="AB765" s="456"/>
      <c r="AC765" s="456"/>
      <c r="AD765" s="456"/>
      <c r="AE765" s="456"/>
      <c r="AF765" s="456"/>
      <c r="AG765" s="456"/>
      <c r="AH765" s="456"/>
      <c r="AI765" s="2"/>
      <c r="AJ765" s="2"/>
      <c r="AK765" s="2"/>
      <c r="AL765" s="2"/>
      <c r="AM765" s="2"/>
      <c r="AN765" s="2"/>
    </row>
    <row r="766" spans="1:40">
      <c r="A766" s="471"/>
      <c r="B766" s="471"/>
      <c r="C766" s="471"/>
      <c r="D766" s="471"/>
      <c r="E766" s="451"/>
      <c r="F766" s="451"/>
      <c r="G766" s="451"/>
      <c r="H766" s="452"/>
      <c r="I766" s="452"/>
      <c r="J766" s="452"/>
      <c r="K766" s="452"/>
      <c r="L766" s="453"/>
      <c r="M766" s="453"/>
      <c r="N766" s="453"/>
      <c r="O766" s="453"/>
      <c r="P766" s="454"/>
      <c r="Q766" s="454"/>
      <c r="R766" s="451"/>
      <c r="S766" s="454"/>
      <c r="T766" s="455"/>
      <c r="U766" s="455"/>
      <c r="V766" s="451"/>
      <c r="W766" s="451"/>
      <c r="X766" s="456"/>
      <c r="Y766" s="456"/>
      <c r="Z766" s="456"/>
      <c r="AA766" s="456"/>
      <c r="AB766" s="456"/>
      <c r="AC766" s="456"/>
      <c r="AD766" s="456"/>
      <c r="AE766" s="456"/>
      <c r="AF766" s="456"/>
      <c r="AG766" s="456"/>
      <c r="AH766" s="456"/>
      <c r="AI766" s="2"/>
      <c r="AJ766" s="2"/>
      <c r="AK766" s="2"/>
      <c r="AL766" s="2"/>
      <c r="AM766" s="2"/>
      <c r="AN766" s="2"/>
    </row>
    <row r="767" spans="1:40">
      <c r="A767" s="471"/>
      <c r="B767" s="471"/>
      <c r="C767" s="471"/>
      <c r="D767" s="471"/>
      <c r="E767" s="451"/>
      <c r="F767" s="451"/>
      <c r="G767" s="451"/>
      <c r="H767" s="452"/>
      <c r="I767" s="452"/>
      <c r="J767" s="452"/>
      <c r="K767" s="452"/>
      <c r="L767" s="453"/>
      <c r="M767" s="453"/>
      <c r="N767" s="453"/>
      <c r="O767" s="453"/>
      <c r="P767" s="454"/>
      <c r="Q767" s="454"/>
      <c r="R767" s="451"/>
      <c r="S767" s="454"/>
      <c r="T767" s="455"/>
      <c r="U767" s="455"/>
      <c r="V767" s="451"/>
      <c r="W767" s="451"/>
      <c r="X767" s="456"/>
      <c r="Y767" s="456"/>
      <c r="Z767" s="456"/>
      <c r="AA767" s="456"/>
      <c r="AB767" s="456"/>
      <c r="AC767" s="456"/>
      <c r="AD767" s="456"/>
      <c r="AE767" s="456"/>
      <c r="AF767" s="456"/>
      <c r="AG767" s="456"/>
      <c r="AH767" s="456"/>
      <c r="AI767" s="2"/>
      <c r="AJ767" s="2"/>
      <c r="AK767" s="2"/>
      <c r="AL767" s="2"/>
      <c r="AM767" s="2"/>
      <c r="AN767" s="2"/>
    </row>
    <row r="768" spans="1:40">
      <c r="A768" s="471"/>
      <c r="B768" s="471"/>
      <c r="C768" s="471"/>
      <c r="D768" s="471"/>
      <c r="E768" s="451"/>
      <c r="F768" s="451"/>
      <c r="G768" s="451"/>
      <c r="H768" s="452"/>
      <c r="I768" s="452"/>
      <c r="J768" s="452"/>
      <c r="K768" s="452"/>
      <c r="L768" s="453"/>
      <c r="M768" s="453"/>
      <c r="N768" s="453"/>
      <c r="O768" s="453"/>
      <c r="P768" s="454"/>
      <c r="Q768" s="454"/>
      <c r="R768" s="451"/>
      <c r="S768" s="454"/>
      <c r="T768" s="455"/>
      <c r="U768" s="455"/>
      <c r="V768" s="451"/>
      <c r="W768" s="451"/>
      <c r="X768" s="456"/>
      <c r="Y768" s="456"/>
      <c r="Z768" s="456"/>
      <c r="AA768" s="456"/>
      <c r="AB768" s="456"/>
      <c r="AC768" s="456"/>
      <c r="AD768" s="456"/>
      <c r="AE768" s="456"/>
      <c r="AF768" s="456"/>
      <c r="AG768" s="456"/>
      <c r="AH768" s="456"/>
      <c r="AI768" s="2"/>
      <c r="AJ768" s="2"/>
      <c r="AK768" s="2"/>
      <c r="AL768" s="2"/>
      <c r="AM768" s="2"/>
      <c r="AN768" s="2"/>
    </row>
    <row r="769" spans="1:40">
      <c r="A769" s="471"/>
      <c r="B769" s="471"/>
      <c r="C769" s="471"/>
      <c r="D769" s="471"/>
      <c r="E769" s="451"/>
      <c r="F769" s="451"/>
      <c r="G769" s="451"/>
      <c r="H769" s="452"/>
      <c r="I769" s="452"/>
      <c r="J769" s="452"/>
      <c r="K769" s="452"/>
      <c r="L769" s="453"/>
      <c r="M769" s="453"/>
      <c r="N769" s="453"/>
      <c r="O769" s="453"/>
      <c r="P769" s="454"/>
      <c r="Q769" s="454"/>
      <c r="R769" s="451"/>
      <c r="S769" s="454"/>
      <c r="T769" s="455"/>
      <c r="U769" s="455"/>
      <c r="V769" s="451"/>
      <c r="W769" s="451"/>
      <c r="X769" s="456"/>
      <c r="Y769" s="456"/>
      <c r="Z769" s="456"/>
      <c r="AA769" s="456"/>
      <c r="AB769" s="456"/>
      <c r="AC769" s="456"/>
      <c r="AD769" s="456"/>
      <c r="AE769" s="456"/>
      <c r="AF769" s="456"/>
      <c r="AG769" s="456"/>
      <c r="AH769" s="456"/>
      <c r="AI769" s="2"/>
      <c r="AJ769" s="2"/>
      <c r="AK769" s="2"/>
      <c r="AL769" s="2"/>
      <c r="AM769" s="2"/>
      <c r="AN769" s="2"/>
    </row>
    <row r="770" spans="1:40">
      <c r="A770" s="471"/>
      <c r="B770" s="471"/>
      <c r="C770" s="471"/>
      <c r="D770" s="471"/>
      <c r="E770" s="451"/>
      <c r="F770" s="451"/>
      <c r="G770" s="451"/>
      <c r="H770" s="452"/>
      <c r="I770" s="452"/>
      <c r="J770" s="452"/>
      <c r="K770" s="452"/>
      <c r="L770" s="453"/>
      <c r="M770" s="453"/>
      <c r="N770" s="453"/>
      <c r="O770" s="453"/>
      <c r="P770" s="454"/>
      <c r="Q770" s="454"/>
      <c r="R770" s="451"/>
      <c r="S770" s="454"/>
      <c r="T770" s="455"/>
      <c r="U770" s="455"/>
      <c r="V770" s="451"/>
      <c r="W770" s="451"/>
      <c r="X770" s="456"/>
      <c r="Y770" s="456"/>
      <c r="Z770" s="456"/>
      <c r="AA770" s="456"/>
      <c r="AB770" s="456"/>
      <c r="AC770" s="456"/>
      <c r="AD770" s="456"/>
      <c r="AE770" s="456"/>
      <c r="AF770" s="456"/>
      <c r="AG770" s="456"/>
      <c r="AH770" s="456"/>
      <c r="AI770" s="2"/>
      <c r="AJ770" s="2"/>
      <c r="AK770" s="2"/>
      <c r="AL770" s="2"/>
      <c r="AM770" s="2"/>
      <c r="AN770" s="2"/>
    </row>
    <row r="771" spans="1:40">
      <c r="A771" s="471"/>
      <c r="B771" s="471"/>
      <c r="C771" s="471"/>
      <c r="D771" s="471"/>
      <c r="E771" s="451"/>
      <c r="F771" s="451"/>
      <c r="G771" s="451"/>
      <c r="H771" s="452"/>
      <c r="I771" s="452"/>
      <c r="J771" s="452"/>
      <c r="K771" s="452"/>
      <c r="L771" s="453"/>
      <c r="M771" s="453"/>
      <c r="N771" s="453"/>
      <c r="O771" s="453"/>
      <c r="P771" s="454"/>
      <c r="Q771" s="454"/>
      <c r="R771" s="451"/>
      <c r="S771" s="454"/>
      <c r="T771" s="455"/>
      <c r="U771" s="455"/>
      <c r="V771" s="451"/>
      <c r="W771" s="451"/>
      <c r="X771" s="456"/>
      <c r="Y771" s="456"/>
      <c r="Z771" s="456"/>
      <c r="AA771" s="456"/>
      <c r="AB771" s="456"/>
      <c r="AC771" s="456"/>
      <c r="AD771" s="456"/>
      <c r="AE771" s="456"/>
      <c r="AF771" s="456"/>
      <c r="AG771" s="456"/>
      <c r="AH771" s="456"/>
      <c r="AI771" s="2"/>
      <c r="AJ771" s="2"/>
      <c r="AK771" s="2"/>
      <c r="AL771" s="2"/>
      <c r="AM771" s="2"/>
      <c r="AN771" s="2"/>
    </row>
    <row r="772" spans="1:40">
      <c r="A772" s="471"/>
      <c r="B772" s="471"/>
      <c r="C772" s="471"/>
      <c r="D772" s="471"/>
      <c r="E772" s="451"/>
      <c r="F772" s="451"/>
      <c r="G772" s="451"/>
      <c r="H772" s="452"/>
      <c r="I772" s="452"/>
      <c r="J772" s="452"/>
      <c r="K772" s="452"/>
      <c r="L772" s="453"/>
      <c r="M772" s="453"/>
      <c r="N772" s="453"/>
      <c r="O772" s="453"/>
      <c r="P772" s="454"/>
      <c r="Q772" s="454"/>
      <c r="R772" s="451"/>
      <c r="S772" s="454"/>
      <c r="T772" s="455"/>
      <c r="U772" s="455"/>
      <c r="V772" s="451"/>
      <c r="W772" s="451"/>
      <c r="X772" s="456"/>
      <c r="Y772" s="456"/>
      <c r="Z772" s="456"/>
      <c r="AA772" s="456"/>
      <c r="AB772" s="456"/>
      <c r="AC772" s="456"/>
      <c r="AD772" s="456"/>
      <c r="AE772" s="456"/>
      <c r="AF772" s="456"/>
      <c r="AG772" s="456"/>
      <c r="AH772" s="456"/>
      <c r="AI772" s="2"/>
      <c r="AJ772" s="2"/>
      <c r="AK772" s="2"/>
      <c r="AL772" s="2"/>
      <c r="AM772" s="2"/>
      <c r="AN772" s="2"/>
    </row>
    <row r="773" spans="1:40">
      <c r="A773" s="471"/>
      <c r="B773" s="471"/>
      <c r="C773" s="471"/>
      <c r="D773" s="471"/>
      <c r="E773" s="451"/>
      <c r="F773" s="451"/>
      <c r="G773" s="451"/>
      <c r="H773" s="452"/>
      <c r="I773" s="452"/>
      <c r="J773" s="452"/>
      <c r="K773" s="452"/>
      <c r="L773" s="453"/>
      <c r="M773" s="453"/>
      <c r="N773" s="453"/>
      <c r="O773" s="453"/>
      <c r="P773" s="454"/>
      <c r="Q773" s="454"/>
      <c r="R773" s="451"/>
      <c r="S773" s="454"/>
      <c r="T773" s="455"/>
      <c r="U773" s="455"/>
      <c r="V773" s="451"/>
      <c r="W773" s="451"/>
      <c r="X773" s="456"/>
      <c r="Y773" s="456"/>
      <c r="Z773" s="456"/>
      <c r="AA773" s="456"/>
      <c r="AB773" s="456"/>
      <c r="AC773" s="456"/>
      <c r="AD773" s="456"/>
      <c r="AE773" s="456"/>
      <c r="AF773" s="456"/>
      <c r="AG773" s="456"/>
      <c r="AH773" s="456"/>
      <c r="AI773" s="2"/>
      <c r="AJ773" s="2"/>
      <c r="AK773" s="2"/>
      <c r="AL773" s="2"/>
      <c r="AM773" s="2"/>
      <c r="AN773" s="2"/>
    </row>
    <row r="774" spans="1:40">
      <c r="A774" s="471"/>
      <c r="B774" s="471"/>
      <c r="C774" s="471"/>
      <c r="D774" s="471"/>
      <c r="E774" s="451"/>
      <c r="F774" s="451"/>
      <c r="G774" s="451"/>
      <c r="H774" s="452"/>
      <c r="I774" s="452"/>
      <c r="J774" s="452"/>
      <c r="K774" s="452"/>
      <c r="L774" s="453"/>
      <c r="M774" s="453"/>
      <c r="N774" s="453"/>
      <c r="O774" s="453"/>
      <c r="P774" s="454"/>
      <c r="Q774" s="454"/>
      <c r="R774" s="451"/>
      <c r="S774" s="454"/>
      <c r="T774" s="455"/>
      <c r="U774" s="455"/>
      <c r="V774" s="451"/>
      <c r="W774" s="451"/>
      <c r="X774" s="456"/>
      <c r="Y774" s="456"/>
      <c r="Z774" s="456"/>
      <c r="AA774" s="456"/>
      <c r="AB774" s="456"/>
      <c r="AC774" s="456"/>
      <c r="AD774" s="456"/>
      <c r="AE774" s="456"/>
      <c r="AF774" s="456"/>
      <c r="AG774" s="456"/>
      <c r="AH774" s="456"/>
      <c r="AI774" s="2"/>
      <c r="AJ774" s="2"/>
      <c r="AK774" s="2"/>
      <c r="AL774" s="2"/>
      <c r="AM774" s="2"/>
      <c r="AN774" s="2"/>
    </row>
    <row r="775" spans="1:40">
      <c r="A775" s="471"/>
      <c r="B775" s="471"/>
      <c r="C775" s="471"/>
      <c r="D775" s="471"/>
      <c r="E775" s="451"/>
      <c r="F775" s="451"/>
      <c r="G775" s="451"/>
      <c r="H775" s="452"/>
      <c r="I775" s="452"/>
      <c r="J775" s="452"/>
      <c r="K775" s="452"/>
      <c r="L775" s="453"/>
      <c r="M775" s="453"/>
      <c r="N775" s="453"/>
      <c r="O775" s="453"/>
      <c r="P775" s="454"/>
      <c r="Q775" s="454"/>
      <c r="R775" s="451"/>
      <c r="S775" s="454"/>
      <c r="T775" s="455"/>
      <c r="U775" s="455"/>
      <c r="V775" s="451"/>
      <c r="W775" s="451"/>
      <c r="X775" s="456"/>
      <c r="Y775" s="456"/>
      <c r="Z775" s="456"/>
      <c r="AA775" s="456"/>
      <c r="AB775" s="456"/>
      <c r="AC775" s="456"/>
      <c r="AD775" s="456"/>
      <c r="AE775" s="456"/>
      <c r="AF775" s="456"/>
      <c r="AG775" s="456"/>
      <c r="AH775" s="456"/>
      <c r="AI775" s="2"/>
      <c r="AJ775" s="2"/>
      <c r="AK775" s="2"/>
      <c r="AL775" s="2"/>
      <c r="AM775" s="2"/>
      <c r="AN775" s="2"/>
    </row>
    <row r="776" spans="1:40">
      <c r="A776" s="471"/>
      <c r="B776" s="471"/>
      <c r="C776" s="471"/>
      <c r="D776" s="471"/>
      <c r="E776" s="451"/>
      <c r="F776" s="451"/>
      <c r="G776" s="451"/>
      <c r="H776" s="452"/>
      <c r="I776" s="452"/>
      <c r="J776" s="452"/>
      <c r="K776" s="452"/>
      <c r="L776" s="453"/>
      <c r="M776" s="453"/>
      <c r="N776" s="453"/>
      <c r="O776" s="453"/>
      <c r="P776" s="454"/>
      <c r="Q776" s="454"/>
      <c r="R776" s="451"/>
      <c r="S776" s="454"/>
      <c r="T776" s="455"/>
      <c r="U776" s="455"/>
      <c r="V776" s="451"/>
      <c r="W776" s="451"/>
      <c r="X776" s="456"/>
      <c r="Y776" s="456"/>
      <c r="Z776" s="456"/>
      <c r="AA776" s="456"/>
      <c r="AB776" s="456"/>
      <c r="AC776" s="456"/>
      <c r="AD776" s="456"/>
      <c r="AE776" s="456"/>
      <c r="AF776" s="456"/>
      <c r="AG776" s="456"/>
      <c r="AH776" s="456"/>
      <c r="AI776" s="2"/>
      <c r="AJ776" s="2"/>
      <c r="AK776" s="2"/>
      <c r="AL776" s="2"/>
      <c r="AM776" s="2"/>
      <c r="AN776" s="2"/>
    </row>
    <row r="777" spans="1:40">
      <c r="A777" s="471"/>
      <c r="B777" s="471"/>
      <c r="C777" s="471"/>
      <c r="D777" s="471"/>
      <c r="E777" s="451"/>
      <c r="F777" s="451"/>
      <c r="G777" s="451"/>
      <c r="H777" s="452"/>
      <c r="I777" s="452"/>
      <c r="J777" s="452"/>
      <c r="K777" s="452"/>
      <c r="L777" s="453"/>
      <c r="M777" s="453"/>
      <c r="N777" s="453"/>
      <c r="O777" s="453"/>
      <c r="P777" s="454"/>
      <c r="Q777" s="454"/>
      <c r="R777" s="451"/>
      <c r="S777" s="454"/>
      <c r="T777" s="455"/>
      <c r="U777" s="455"/>
      <c r="V777" s="451"/>
      <c r="W777" s="451"/>
      <c r="X777" s="456"/>
      <c r="Y777" s="456"/>
      <c r="Z777" s="456"/>
      <c r="AA777" s="456"/>
      <c r="AB777" s="456"/>
      <c r="AC777" s="456"/>
      <c r="AD777" s="456"/>
      <c r="AE777" s="456"/>
      <c r="AF777" s="456"/>
      <c r="AG777" s="456"/>
      <c r="AH777" s="456"/>
      <c r="AI777" s="2"/>
      <c r="AJ777" s="2"/>
      <c r="AK777" s="2"/>
      <c r="AL777" s="2"/>
      <c r="AM777" s="2"/>
      <c r="AN777" s="2"/>
    </row>
    <row r="778" spans="1:40">
      <c r="A778" s="471"/>
      <c r="B778" s="471"/>
      <c r="C778" s="471"/>
      <c r="D778" s="471"/>
      <c r="E778" s="451"/>
      <c r="F778" s="451"/>
      <c r="G778" s="451"/>
      <c r="H778" s="452"/>
      <c r="I778" s="452"/>
      <c r="J778" s="452"/>
      <c r="K778" s="452"/>
      <c r="L778" s="453"/>
      <c r="M778" s="453"/>
      <c r="N778" s="453"/>
      <c r="O778" s="453"/>
      <c r="P778" s="454"/>
      <c r="Q778" s="454"/>
      <c r="R778" s="451"/>
      <c r="S778" s="454"/>
      <c r="T778" s="455"/>
      <c r="U778" s="455"/>
      <c r="V778" s="451"/>
      <c r="W778" s="451"/>
      <c r="X778" s="456"/>
      <c r="Y778" s="456"/>
      <c r="Z778" s="456"/>
      <c r="AA778" s="456"/>
      <c r="AB778" s="456"/>
      <c r="AC778" s="456"/>
      <c r="AD778" s="456"/>
      <c r="AE778" s="456"/>
      <c r="AF778" s="456"/>
      <c r="AG778" s="456"/>
      <c r="AH778" s="456"/>
      <c r="AI778" s="2"/>
      <c r="AJ778" s="2"/>
      <c r="AK778" s="2"/>
      <c r="AL778" s="2"/>
      <c r="AM778" s="2"/>
      <c r="AN778" s="2"/>
    </row>
    <row r="779" spans="1:40">
      <c r="A779" s="471"/>
      <c r="B779" s="471"/>
      <c r="C779" s="471"/>
      <c r="D779" s="471"/>
      <c r="E779" s="451"/>
      <c r="F779" s="451"/>
      <c r="G779" s="451"/>
      <c r="H779" s="452"/>
      <c r="I779" s="452"/>
      <c r="J779" s="452"/>
      <c r="K779" s="452"/>
      <c r="L779" s="453"/>
      <c r="M779" s="453"/>
      <c r="N779" s="453"/>
      <c r="O779" s="453"/>
      <c r="P779" s="454"/>
      <c r="Q779" s="454"/>
      <c r="R779" s="451"/>
      <c r="S779" s="454"/>
      <c r="T779" s="455"/>
      <c r="U779" s="455"/>
      <c r="V779" s="451"/>
      <c r="W779" s="451"/>
      <c r="X779" s="456"/>
      <c r="Y779" s="456"/>
      <c r="Z779" s="456"/>
      <c r="AA779" s="456"/>
      <c r="AB779" s="456"/>
      <c r="AC779" s="456"/>
      <c r="AD779" s="456"/>
      <c r="AE779" s="456"/>
      <c r="AF779" s="456"/>
      <c r="AG779" s="456"/>
      <c r="AH779" s="456"/>
      <c r="AI779" s="2"/>
      <c r="AJ779" s="2"/>
      <c r="AK779" s="2"/>
      <c r="AL779" s="2"/>
      <c r="AM779" s="2"/>
      <c r="AN779" s="2"/>
    </row>
    <row r="780" spans="1:40">
      <c r="A780" s="471"/>
      <c r="B780" s="471"/>
      <c r="C780" s="471"/>
      <c r="D780" s="471"/>
      <c r="E780" s="451"/>
      <c r="F780" s="451"/>
      <c r="G780" s="451"/>
      <c r="H780" s="452"/>
      <c r="I780" s="452"/>
      <c r="J780" s="452"/>
      <c r="K780" s="452"/>
      <c r="L780" s="453"/>
      <c r="M780" s="453"/>
      <c r="N780" s="453"/>
      <c r="O780" s="453"/>
      <c r="P780" s="454"/>
      <c r="Q780" s="454"/>
      <c r="R780" s="451"/>
      <c r="S780" s="454"/>
      <c r="T780" s="455"/>
      <c r="U780" s="455"/>
      <c r="V780" s="451"/>
      <c r="W780" s="451"/>
      <c r="X780" s="456"/>
      <c r="Y780" s="456"/>
      <c r="Z780" s="456"/>
      <c r="AA780" s="456"/>
      <c r="AB780" s="456"/>
      <c r="AC780" s="456"/>
      <c r="AD780" s="456"/>
      <c r="AE780" s="456"/>
      <c r="AF780" s="456"/>
      <c r="AG780" s="456"/>
      <c r="AH780" s="456"/>
      <c r="AI780" s="2"/>
      <c r="AJ780" s="2"/>
      <c r="AK780" s="2"/>
      <c r="AL780" s="2"/>
      <c r="AM780" s="2"/>
      <c r="AN780" s="2"/>
    </row>
    <row r="781" spans="1:40">
      <c r="A781" s="471"/>
      <c r="B781" s="471"/>
      <c r="C781" s="471"/>
      <c r="D781" s="471"/>
      <c r="E781" s="451"/>
      <c r="F781" s="451"/>
      <c r="G781" s="451"/>
      <c r="H781" s="452"/>
      <c r="I781" s="452"/>
      <c r="J781" s="452"/>
      <c r="K781" s="452"/>
      <c r="L781" s="453"/>
      <c r="M781" s="453"/>
      <c r="N781" s="453"/>
      <c r="O781" s="453"/>
      <c r="P781" s="454"/>
      <c r="Q781" s="454"/>
      <c r="R781" s="451"/>
      <c r="S781" s="454"/>
      <c r="T781" s="455"/>
      <c r="U781" s="455"/>
      <c r="V781" s="451"/>
      <c r="W781" s="451"/>
      <c r="X781" s="456"/>
      <c r="Y781" s="456"/>
      <c r="Z781" s="456"/>
      <c r="AA781" s="456"/>
      <c r="AB781" s="456"/>
      <c r="AC781" s="456"/>
      <c r="AD781" s="456"/>
      <c r="AE781" s="456"/>
      <c r="AF781" s="456"/>
      <c r="AG781" s="456"/>
      <c r="AH781" s="456"/>
      <c r="AI781" s="2"/>
      <c r="AJ781" s="2"/>
      <c r="AK781" s="2"/>
      <c r="AL781" s="2"/>
      <c r="AM781" s="2"/>
      <c r="AN781" s="2"/>
    </row>
    <row r="782" spans="1:40">
      <c r="A782" s="471"/>
      <c r="B782" s="471"/>
      <c r="C782" s="471"/>
      <c r="D782" s="471"/>
      <c r="E782" s="451"/>
      <c r="F782" s="451"/>
      <c r="G782" s="451"/>
      <c r="H782" s="452"/>
      <c r="I782" s="452"/>
      <c r="J782" s="452"/>
      <c r="K782" s="452"/>
      <c r="L782" s="453"/>
      <c r="M782" s="453"/>
      <c r="N782" s="453"/>
      <c r="O782" s="453"/>
      <c r="P782" s="454"/>
      <c r="Q782" s="454"/>
      <c r="R782" s="451"/>
      <c r="S782" s="454"/>
      <c r="T782" s="455"/>
      <c r="U782" s="455"/>
      <c r="V782" s="451"/>
      <c r="W782" s="451"/>
      <c r="X782" s="456"/>
      <c r="Y782" s="456"/>
      <c r="Z782" s="456"/>
      <c r="AA782" s="456"/>
      <c r="AB782" s="456"/>
      <c r="AC782" s="456"/>
      <c r="AD782" s="456"/>
      <c r="AE782" s="456"/>
      <c r="AF782" s="456"/>
      <c r="AG782" s="456"/>
      <c r="AH782" s="456"/>
      <c r="AI782" s="2"/>
      <c r="AJ782" s="2"/>
      <c r="AK782" s="2"/>
      <c r="AL782" s="2"/>
      <c r="AM782" s="2"/>
      <c r="AN782" s="2"/>
    </row>
    <row r="783" spans="1:40">
      <c r="A783" s="471"/>
      <c r="B783" s="471"/>
      <c r="C783" s="471"/>
      <c r="D783" s="471"/>
      <c r="E783" s="451"/>
      <c r="F783" s="451"/>
      <c r="G783" s="451"/>
      <c r="H783" s="452"/>
      <c r="I783" s="452"/>
      <c r="J783" s="452"/>
      <c r="K783" s="452"/>
      <c r="L783" s="453"/>
      <c r="M783" s="453"/>
      <c r="N783" s="453"/>
      <c r="O783" s="453"/>
      <c r="P783" s="454"/>
      <c r="Q783" s="454"/>
      <c r="R783" s="451"/>
      <c r="S783" s="454"/>
      <c r="T783" s="455"/>
      <c r="U783" s="455"/>
      <c r="V783" s="451"/>
      <c r="W783" s="451"/>
      <c r="X783" s="456"/>
      <c r="Y783" s="456"/>
      <c r="Z783" s="456"/>
      <c r="AA783" s="456"/>
      <c r="AB783" s="456"/>
      <c r="AC783" s="456"/>
      <c r="AD783" s="456"/>
      <c r="AE783" s="456"/>
      <c r="AF783" s="456"/>
      <c r="AG783" s="456"/>
      <c r="AH783" s="456"/>
      <c r="AI783" s="2"/>
      <c r="AJ783" s="2"/>
      <c r="AK783" s="2"/>
      <c r="AL783" s="2"/>
      <c r="AM783" s="2"/>
      <c r="AN783" s="2"/>
    </row>
    <row r="784" spans="1:40">
      <c r="A784" s="471"/>
      <c r="B784" s="471"/>
      <c r="C784" s="471"/>
      <c r="D784" s="471"/>
      <c r="E784" s="451"/>
      <c r="F784" s="451"/>
      <c r="G784" s="451"/>
      <c r="H784" s="452"/>
      <c r="I784" s="452"/>
      <c r="J784" s="452"/>
      <c r="K784" s="452"/>
      <c r="L784" s="453"/>
      <c r="M784" s="453"/>
      <c r="N784" s="453"/>
      <c r="O784" s="453"/>
      <c r="P784" s="454"/>
      <c r="Q784" s="454"/>
      <c r="R784" s="451"/>
      <c r="S784" s="454"/>
      <c r="T784" s="455"/>
      <c r="U784" s="455"/>
      <c r="V784" s="451"/>
      <c r="W784" s="451"/>
      <c r="X784" s="456"/>
      <c r="Y784" s="456"/>
      <c r="Z784" s="456"/>
      <c r="AA784" s="456"/>
      <c r="AB784" s="456"/>
      <c r="AC784" s="456"/>
      <c r="AD784" s="456"/>
      <c r="AE784" s="456"/>
      <c r="AF784" s="456"/>
      <c r="AG784" s="456"/>
      <c r="AH784" s="456"/>
      <c r="AI784" s="2"/>
      <c r="AJ784" s="2"/>
      <c r="AK784" s="2"/>
      <c r="AL784" s="2"/>
      <c r="AM784" s="2"/>
      <c r="AN784" s="2"/>
    </row>
    <row r="785" spans="1:40">
      <c r="A785" s="471"/>
      <c r="B785" s="471"/>
      <c r="C785" s="471"/>
      <c r="D785" s="471"/>
      <c r="E785" s="451"/>
      <c r="F785" s="451"/>
      <c r="G785" s="451"/>
      <c r="H785" s="452"/>
      <c r="I785" s="452"/>
      <c r="J785" s="452"/>
      <c r="K785" s="452"/>
      <c r="L785" s="453"/>
      <c r="M785" s="453"/>
      <c r="N785" s="453"/>
      <c r="O785" s="453"/>
      <c r="P785" s="454"/>
      <c r="Q785" s="454"/>
      <c r="R785" s="451"/>
      <c r="S785" s="454"/>
      <c r="T785" s="455"/>
      <c r="U785" s="455"/>
      <c r="V785" s="451"/>
      <c r="W785" s="451"/>
      <c r="X785" s="456"/>
      <c r="Y785" s="456"/>
      <c r="Z785" s="456"/>
      <c r="AA785" s="456"/>
      <c r="AB785" s="456"/>
      <c r="AC785" s="456"/>
      <c r="AD785" s="456"/>
      <c r="AE785" s="456"/>
      <c r="AF785" s="456"/>
      <c r="AG785" s="456"/>
      <c r="AH785" s="456"/>
      <c r="AI785" s="2"/>
      <c r="AJ785" s="2"/>
      <c r="AK785" s="2"/>
      <c r="AL785" s="2"/>
      <c r="AM785" s="2"/>
      <c r="AN785" s="2"/>
    </row>
    <row r="786" spans="1:40">
      <c r="A786" s="471"/>
      <c r="B786" s="471"/>
      <c r="C786" s="471"/>
      <c r="D786" s="471"/>
      <c r="E786" s="451"/>
      <c r="F786" s="451"/>
      <c r="G786" s="451"/>
      <c r="H786" s="452"/>
      <c r="I786" s="452"/>
      <c r="J786" s="452"/>
      <c r="K786" s="452"/>
      <c r="L786" s="453"/>
      <c r="M786" s="453"/>
      <c r="N786" s="453"/>
      <c r="O786" s="453"/>
      <c r="P786" s="454"/>
      <c r="Q786" s="454"/>
      <c r="R786" s="451"/>
      <c r="S786" s="454"/>
      <c r="T786" s="455"/>
      <c r="U786" s="455"/>
      <c r="V786" s="451"/>
      <c r="W786" s="451"/>
      <c r="X786" s="456"/>
      <c r="Y786" s="456"/>
      <c r="Z786" s="456"/>
      <c r="AA786" s="456"/>
      <c r="AB786" s="456"/>
      <c r="AC786" s="456"/>
      <c r="AD786" s="456"/>
      <c r="AE786" s="456"/>
      <c r="AF786" s="456"/>
      <c r="AG786" s="456"/>
      <c r="AH786" s="456"/>
      <c r="AI786" s="2"/>
      <c r="AJ786" s="2"/>
      <c r="AK786" s="2"/>
      <c r="AL786" s="2"/>
      <c r="AM786" s="2"/>
      <c r="AN786" s="2"/>
    </row>
    <row r="787" spans="1:40">
      <c r="A787" s="471"/>
      <c r="B787" s="471"/>
      <c r="C787" s="471"/>
      <c r="D787" s="471"/>
      <c r="E787" s="451"/>
      <c r="F787" s="451"/>
      <c r="G787" s="451"/>
      <c r="H787" s="452"/>
      <c r="I787" s="452"/>
      <c r="J787" s="452"/>
      <c r="K787" s="452"/>
      <c r="L787" s="453"/>
      <c r="M787" s="453"/>
      <c r="N787" s="453"/>
      <c r="O787" s="453"/>
      <c r="P787" s="454"/>
      <c r="Q787" s="454"/>
      <c r="R787" s="451"/>
      <c r="S787" s="454"/>
      <c r="T787" s="455"/>
      <c r="U787" s="455"/>
      <c r="V787" s="451"/>
      <c r="W787" s="451"/>
      <c r="X787" s="456"/>
      <c r="Y787" s="456"/>
      <c r="Z787" s="456"/>
      <c r="AA787" s="456"/>
      <c r="AB787" s="456"/>
      <c r="AC787" s="456"/>
      <c r="AD787" s="456"/>
      <c r="AE787" s="456"/>
      <c r="AF787" s="456"/>
      <c r="AG787" s="456"/>
      <c r="AH787" s="456"/>
      <c r="AI787" s="2"/>
      <c r="AJ787" s="2"/>
      <c r="AK787" s="2"/>
      <c r="AL787" s="2"/>
      <c r="AM787" s="2"/>
      <c r="AN787" s="2"/>
    </row>
    <row r="788" spans="1:40">
      <c r="A788" s="471"/>
      <c r="B788" s="471"/>
      <c r="C788" s="471"/>
      <c r="D788" s="471"/>
      <c r="E788" s="451"/>
      <c r="F788" s="451"/>
      <c r="G788" s="451"/>
      <c r="H788" s="452"/>
      <c r="I788" s="452"/>
      <c r="J788" s="452"/>
      <c r="K788" s="452"/>
      <c r="L788" s="453"/>
      <c r="M788" s="453"/>
      <c r="N788" s="453"/>
      <c r="O788" s="453"/>
      <c r="P788" s="454"/>
      <c r="Q788" s="454"/>
      <c r="R788" s="451"/>
      <c r="S788" s="454"/>
      <c r="T788" s="455"/>
      <c r="U788" s="455"/>
      <c r="V788" s="451"/>
      <c r="W788" s="451"/>
      <c r="X788" s="456"/>
      <c r="Y788" s="456"/>
      <c r="Z788" s="456"/>
      <c r="AA788" s="456"/>
      <c r="AB788" s="456"/>
      <c r="AC788" s="456"/>
      <c r="AD788" s="456"/>
      <c r="AE788" s="456"/>
      <c r="AF788" s="456"/>
      <c r="AG788" s="456"/>
      <c r="AH788" s="456"/>
      <c r="AI788" s="2"/>
      <c r="AJ788" s="2"/>
      <c r="AK788" s="2"/>
      <c r="AL788" s="2"/>
      <c r="AM788" s="2"/>
      <c r="AN788" s="2"/>
    </row>
    <row r="789" spans="1:40">
      <c r="A789" s="471"/>
      <c r="B789" s="471"/>
      <c r="C789" s="471"/>
      <c r="D789" s="471"/>
      <c r="E789" s="451"/>
      <c r="F789" s="451"/>
      <c r="G789" s="451"/>
      <c r="H789" s="452"/>
      <c r="I789" s="452"/>
      <c r="J789" s="452"/>
      <c r="K789" s="452"/>
      <c r="L789" s="453"/>
      <c r="M789" s="453"/>
      <c r="N789" s="453"/>
      <c r="O789" s="453"/>
      <c r="P789" s="454"/>
      <c r="Q789" s="454"/>
      <c r="R789" s="451"/>
      <c r="S789" s="454"/>
      <c r="T789" s="455"/>
      <c r="U789" s="455"/>
      <c r="V789" s="451"/>
      <c r="W789" s="451"/>
      <c r="X789" s="456"/>
      <c r="Y789" s="456"/>
      <c r="Z789" s="456"/>
      <c r="AA789" s="456"/>
      <c r="AB789" s="456"/>
      <c r="AC789" s="456"/>
      <c r="AD789" s="456"/>
      <c r="AE789" s="456"/>
      <c r="AF789" s="456"/>
      <c r="AG789" s="456"/>
      <c r="AH789" s="456"/>
      <c r="AI789" s="2"/>
      <c r="AJ789" s="2"/>
      <c r="AK789" s="2"/>
      <c r="AL789" s="2"/>
      <c r="AM789" s="2"/>
      <c r="AN789" s="2"/>
    </row>
    <row r="790" spans="1:40">
      <c r="A790" s="471"/>
      <c r="B790" s="471"/>
      <c r="C790" s="471"/>
      <c r="D790" s="471"/>
      <c r="E790" s="451"/>
      <c r="F790" s="451"/>
      <c r="G790" s="451"/>
      <c r="H790" s="452"/>
      <c r="I790" s="452"/>
      <c r="J790" s="452"/>
      <c r="K790" s="452"/>
      <c r="L790" s="453"/>
      <c r="M790" s="453"/>
      <c r="N790" s="453"/>
      <c r="O790" s="453"/>
      <c r="P790" s="454"/>
      <c r="Q790" s="454"/>
      <c r="R790" s="451"/>
      <c r="S790" s="454"/>
      <c r="T790" s="455"/>
      <c r="U790" s="455"/>
      <c r="V790" s="451"/>
      <c r="W790" s="451"/>
      <c r="X790" s="456"/>
      <c r="Y790" s="456"/>
      <c r="Z790" s="456"/>
      <c r="AA790" s="456"/>
      <c r="AB790" s="456"/>
      <c r="AC790" s="456"/>
      <c r="AD790" s="456"/>
      <c r="AE790" s="456"/>
      <c r="AF790" s="456"/>
      <c r="AG790" s="456"/>
      <c r="AH790" s="456"/>
      <c r="AI790" s="2"/>
      <c r="AJ790" s="2"/>
      <c r="AK790" s="2"/>
      <c r="AL790" s="2"/>
      <c r="AM790" s="2"/>
      <c r="AN790" s="2"/>
    </row>
    <row r="791" spans="1:40">
      <c r="A791" s="471"/>
      <c r="B791" s="471"/>
      <c r="C791" s="471"/>
      <c r="D791" s="471"/>
      <c r="E791" s="451"/>
      <c r="F791" s="451"/>
      <c r="G791" s="451"/>
      <c r="H791" s="452"/>
      <c r="I791" s="452"/>
      <c r="J791" s="452"/>
      <c r="K791" s="452"/>
      <c r="L791" s="453"/>
      <c r="M791" s="453"/>
      <c r="N791" s="453"/>
      <c r="O791" s="453"/>
      <c r="P791" s="454"/>
      <c r="Q791" s="454"/>
      <c r="R791" s="451"/>
      <c r="S791" s="454"/>
      <c r="T791" s="455"/>
      <c r="U791" s="455"/>
      <c r="V791" s="451"/>
      <c r="W791" s="451"/>
      <c r="X791" s="456"/>
      <c r="Y791" s="456"/>
      <c r="Z791" s="456"/>
      <c r="AA791" s="456"/>
      <c r="AB791" s="456"/>
      <c r="AC791" s="456"/>
      <c r="AD791" s="456"/>
      <c r="AE791" s="456"/>
      <c r="AF791" s="456"/>
      <c r="AG791" s="456"/>
      <c r="AH791" s="456"/>
      <c r="AI791" s="2"/>
      <c r="AJ791" s="2"/>
      <c r="AK791" s="2"/>
      <c r="AL791" s="2"/>
      <c r="AM791" s="2"/>
      <c r="AN791" s="2"/>
    </row>
    <row r="792" spans="1:40">
      <c r="A792" s="471"/>
      <c r="B792" s="471"/>
      <c r="C792" s="471"/>
      <c r="D792" s="471"/>
      <c r="E792" s="451"/>
      <c r="F792" s="451"/>
      <c r="G792" s="451"/>
      <c r="H792" s="452"/>
      <c r="I792" s="452"/>
      <c r="J792" s="452"/>
      <c r="K792" s="452"/>
      <c r="L792" s="453"/>
      <c r="M792" s="453"/>
      <c r="N792" s="453"/>
      <c r="O792" s="453"/>
      <c r="P792" s="454"/>
      <c r="Q792" s="454"/>
      <c r="R792" s="451"/>
      <c r="S792" s="454"/>
      <c r="T792" s="455"/>
      <c r="U792" s="455"/>
      <c r="V792" s="451"/>
      <c r="W792" s="451"/>
      <c r="X792" s="456"/>
      <c r="Y792" s="456"/>
      <c r="Z792" s="456"/>
      <c r="AA792" s="456"/>
      <c r="AB792" s="456"/>
      <c r="AC792" s="456"/>
      <c r="AD792" s="456"/>
      <c r="AE792" s="456"/>
      <c r="AF792" s="456"/>
      <c r="AG792" s="456"/>
      <c r="AH792" s="456"/>
      <c r="AI792" s="2"/>
      <c r="AJ792" s="2"/>
      <c r="AK792" s="2"/>
      <c r="AL792" s="2"/>
      <c r="AM792" s="2"/>
      <c r="AN792" s="2"/>
    </row>
    <row r="793" spans="1:40">
      <c r="A793" s="471"/>
      <c r="B793" s="471"/>
      <c r="C793" s="471"/>
      <c r="D793" s="471"/>
      <c r="E793" s="451"/>
      <c r="F793" s="451"/>
      <c r="G793" s="451"/>
      <c r="H793" s="452"/>
      <c r="I793" s="452"/>
      <c r="J793" s="452"/>
      <c r="K793" s="452"/>
      <c r="L793" s="453"/>
      <c r="M793" s="453"/>
      <c r="N793" s="453"/>
      <c r="O793" s="453"/>
      <c r="P793" s="454"/>
      <c r="Q793" s="454"/>
      <c r="R793" s="451"/>
      <c r="S793" s="454"/>
      <c r="T793" s="455"/>
      <c r="U793" s="455"/>
      <c r="V793" s="451"/>
      <c r="W793" s="451"/>
      <c r="X793" s="456"/>
      <c r="Y793" s="456"/>
      <c r="Z793" s="456"/>
      <c r="AA793" s="456"/>
      <c r="AB793" s="456"/>
      <c r="AC793" s="456"/>
      <c r="AD793" s="456"/>
      <c r="AE793" s="456"/>
      <c r="AF793" s="456"/>
      <c r="AG793" s="456"/>
      <c r="AH793" s="456"/>
      <c r="AI793" s="2"/>
      <c r="AJ793" s="2"/>
      <c r="AK793" s="2"/>
      <c r="AL793" s="2"/>
      <c r="AM793" s="2"/>
      <c r="AN793" s="2"/>
    </row>
    <row r="794" spans="1:40">
      <c r="A794" s="471"/>
      <c r="B794" s="471"/>
      <c r="C794" s="471"/>
      <c r="D794" s="471"/>
      <c r="E794" s="451"/>
      <c r="F794" s="451"/>
      <c r="G794" s="451"/>
      <c r="H794" s="452"/>
      <c r="I794" s="452"/>
      <c r="J794" s="452"/>
      <c r="K794" s="452"/>
      <c r="L794" s="453"/>
      <c r="M794" s="453"/>
      <c r="N794" s="453"/>
      <c r="O794" s="453"/>
      <c r="P794" s="454"/>
      <c r="Q794" s="454"/>
      <c r="R794" s="451"/>
      <c r="S794" s="454"/>
      <c r="T794" s="455"/>
      <c r="U794" s="455"/>
      <c r="V794" s="451"/>
      <c r="W794" s="451"/>
      <c r="X794" s="456"/>
      <c r="Y794" s="456"/>
      <c r="Z794" s="456"/>
      <c r="AA794" s="456"/>
      <c r="AB794" s="456"/>
      <c r="AC794" s="456"/>
      <c r="AD794" s="456"/>
      <c r="AE794" s="456"/>
      <c r="AF794" s="456"/>
      <c r="AG794" s="456"/>
      <c r="AH794" s="456"/>
      <c r="AI794" s="2"/>
      <c r="AJ794" s="2"/>
      <c r="AK794" s="2"/>
      <c r="AL794" s="2"/>
      <c r="AM794" s="2"/>
      <c r="AN794" s="2"/>
    </row>
    <row r="795" spans="1:40">
      <c r="A795" s="471"/>
      <c r="B795" s="471"/>
      <c r="C795" s="471"/>
      <c r="D795" s="471"/>
      <c r="E795" s="451"/>
      <c r="F795" s="451"/>
      <c r="G795" s="451"/>
      <c r="H795" s="452"/>
      <c r="I795" s="452"/>
      <c r="J795" s="452"/>
      <c r="K795" s="452"/>
      <c r="L795" s="453"/>
      <c r="M795" s="453"/>
      <c r="N795" s="453"/>
      <c r="O795" s="453"/>
      <c r="P795" s="454"/>
      <c r="Q795" s="454"/>
      <c r="R795" s="451"/>
      <c r="S795" s="454"/>
      <c r="T795" s="455"/>
      <c r="U795" s="455"/>
      <c r="V795" s="451"/>
      <c r="W795" s="451"/>
      <c r="X795" s="456"/>
      <c r="Y795" s="456"/>
      <c r="Z795" s="456"/>
      <c r="AA795" s="456"/>
      <c r="AB795" s="456"/>
      <c r="AC795" s="456"/>
      <c r="AD795" s="456"/>
      <c r="AE795" s="456"/>
      <c r="AF795" s="456"/>
      <c r="AG795" s="456"/>
      <c r="AH795" s="456"/>
      <c r="AI795" s="2"/>
      <c r="AJ795" s="2"/>
      <c r="AK795" s="2"/>
      <c r="AL795" s="2"/>
      <c r="AM795" s="2"/>
      <c r="AN795" s="2"/>
    </row>
    <row r="796" spans="1:40">
      <c r="A796" s="471"/>
      <c r="B796" s="471"/>
      <c r="C796" s="471"/>
      <c r="D796" s="471"/>
      <c r="E796" s="451"/>
      <c r="F796" s="451"/>
      <c r="G796" s="451"/>
      <c r="H796" s="452"/>
      <c r="I796" s="452"/>
      <c r="J796" s="452"/>
      <c r="K796" s="452"/>
      <c r="L796" s="453"/>
      <c r="M796" s="453"/>
      <c r="N796" s="453"/>
      <c r="O796" s="453"/>
      <c r="P796" s="454"/>
      <c r="Q796" s="454"/>
      <c r="R796" s="451"/>
      <c r="S796" s="454"/>
      <c r="T796" s="455"/>
      <c r="U796" s="455"/>
      <c r="V796" s="451"/>
      <c r="W796" s="451"/>
      <c r="X796" s="456"/>
      <c r="Y796" s="456"/>
      <c r="Z796" s="456"/>
      <c r="AA796" s="456"/>
      <c r="AB796" s="456"/>
      <c r="AC796" s="456"/>
      <c r="AD796" s="456"/>
      <c r="AE796" s="456"/>
      <c r="AF796" s="456"/>
      <c r="AG796" s="456"/>
      <c r="AH796" s="456"/>
      <c r="AI796" s="2"/>
      <c r="AJ796" s="2"/>
      <c r="AK796" s="2"/>
      <c r="AL796" s="2"/>
      <c r="AM796" s="2"/>
      <c r="AN796" s="2"/>
    </row>
    <row r="797" spans="1:40">
      <c r="A797" s="471"/>
      <c r="B797" s="471"/>
      <c r="C797" s="471"/>
      <c r="D797" s="471"/>
      <c r="E797" s="451"/>
      <c r="F797" s="451"/>
      <c r="G797" s="451"/>
      <c r="H797" s="452"/>
      <c r="I797" s="452"/>
      <c r="J797" s="452"/>
      <c r="K797" s="452"/>
      <c r="L797" s="453"/>
      <c r="M797" s="453"/>
      <c r="N797" s="453"/>
      <c r="O797" s="453"/>
      <c r="P797" s="454"/>
      <c r="Q797" s="454"/>
      <c r="R797" s="451"/>
      <c r="S797" s="454"/>
      <c r="T797" s="455"/>
      <c r="U797" s="455"/>
      <c r="V797" s="451"/>
      <c r="W797" s="451"/>
      <c r="X797" s="456"/>
      <c r="Y797" s="456"/>
      <c r="Z797" s="456"/>
      <c r="AA797" s="456"/>
      <c r="AB797" s="456"/>
      <c r="AC797" s="456"/>
      <c r="AD797" s="456"/>
      <c r="AE797" s="456"/>
      <c r="AF797" s="456"/>
      <c r="AG797" s="456"/>
      <c r="AH797" s="456"/>
      <c r="AI797" s="2"/>
      <c r="AJ797" s="2"/>
      <c r="AK797" s="2"/>
      <c r="AL797" s="2"/>
      <c r="AM797" s="2"/>
      <c r="AN797" s="2"/>
    </row>
    <row r="798" spans="1:40">
      <c r="A798" s="471"/>
      <c r="B798" s="471"/>
      <c r="C798" s="471"/>
      <c r="D798" s="471"/>
      <c r="E798" s="451"/>
      <c r="F798" s="451"/>
      <c r="G798" s="451"/>
      <c r="H798" s="452"/>
      <c r="I798" s="452"/>
      <c r="J798" s="452"/>
      <c r="K798" s="452"/>
      <c r="L798" s="453"/>
      <c r="M798" s="453"/>
      <c r="N798" s="453"/>
      <c r="O798" s="453"/>
      <c r="P798" s="454"/>
      <c r="Q798" s="454"/>
      <c r="R798" s="451"/>
      <c r="S798" s="454"/>
      <c r="T798" s="455"/>
      <c r="U798" s="455"/>
      <c r="V798" s="451"/>
      <c r="W798" s="451"/>
      <c r="X798" s="456"/>
      <c r="Y798" s="456"/>
      <c r="Z798" s="456"/>
      <c r="AA798" s="456"/>
      <c r="AB798" s="456"/>
      <c r="AC798" s="456"/>
      <c r="AD798" s="456"/>
      <c r="AE798" s="456"/>
      <c r="AF798" s="456"/>
      <c r="AG798" s="456"/>
      <c r="AH798" s="456"/>
      <c r="AI798" s="2"/>
      <c r="AJ798" s="2"/>
      <c r="AK798" s="2"/>
      <c r="AL798" s="2"/>
      <c r="AM798" s="2"/>
      <c r="AN798" s="2"/>
    </row>
    <row r="799" spans="1:40">
      <c r="A799" s="471"/>
      <c r="B799" s="471"/>
      <c r="C799" s="471"/>
      <c r="D799" s="471"/>
      <c r="E799" s="451"/>
      <c r="F799" s="451"/>
      <c r="G799" s="451"/>
      <c r="H799" s="452"/>
      <c r="I799" s="452"/>
      <c r="J799" s="452"/>
      <c r="K799" s="452"/>
      <c r="L799" s="453"/>
      <c r="M799" s="453"/>
      <c r="N799" s="453"/>
      <c r="O799" s="453"/>
      <c r="P799" s="454"/>
      <c r="Q799" s="454"/>
      <c r="R799" s="451"/>
      <c r="S799" s="454"/>
      <c r="T799" s="455"/>
      <c r="U799" s="455"/>
      <c r="V799" s="451"/>
      <c r="W799" s="451"/>
      <c r="X799" s="456"/>
      <c r="Y799" s="456"/>
      <c r="Z799" s="456"/>
      <c r="AA799" s="456"/>
      <c r="AB799" s="456"/>
      <c r="AC799" s="456"/>
      <c r="AD799" s="456"/>
      <c r="AE799" s="456"/>
      <c r="AF799" s="456"/>
      <c r="AG799" s="456"/>
      <c r="AH799" s="456"/>
      <c r="AI799" s="2"/>
      <c r="AJ799" s="2"/>
      <c r="AK799" s="2"/>
      <c r="AL799" s="2"/>
      <c r="AM799" s="2"/>
      <c r="AN799" s="2"/>
    </row>
    <row r="800" spans="1:40">
      <c r="A800" s="471"/>
      <c r="B800" s="471"/>
      <c r="C800" s="471"/>
      <c r="D800" s="471"/>
      <c r="E800" s="451"/>
      <c r="F800" s="451"/>
      <c r="G800" s="451"/>
      <c r="H800" s="452"/>
      <c r="I800" s="452"/>
      <c r="J800" s="452"/>
      <c r="K800" s="452"/>
      <c r="L800" s="453"/>
      <c r="M800" s="453"/>
      <c r="N800" s="453"/>
      <c r="O800" s="453"/>
      <c r="P800" s="454"/>
      <c r="Q800" s="454"/>
      <c r="R800" s="451"/>
      <c r="S800" s="454"/>
      <c r="T800" s="455"/>
      <c r="U800" s="455"/>
      <c r="V800" s="451"/>
      <c r="W800" s="451"/>
      <c r="X800" s="456"/>
      <c r="Y800" s="456"/>
      <c r="Z800" s="456"/>
      <c r="AA800" s="456"/>
      <c r="AB800" s="456"/>
      <c r="AC800" s="456"/>
      <c r="AD800" s="456"/>
      <c r="AE800" s="456"/>
      <c r="AF800" s="456"/>
      <c r="AG800" s="456"/>
      <c r="AH800" s="456"/>
      <c r="AI800" s="2"/>
      <c r="AJ800" s="2"/>
      <c r="AK800" s="2"/>
      <c r="AL800" s="2"/>
      <c r="AM800" s="2"/>
      <c r="AN800" s="2"/>
    </row>
    <row r="801" spans="1:40">
      <c r="A801" s="471"/>
      <c r="B801" s="471"/>
      <c r="C801" s="471"/>
      <c r="D801" s="471"/>
      <c r="E801" s="451"/>
      <c r="F801" s="451"/>
      <c r="G801" s="451"/>
      <c r="H801" s="452"/>
      <c r="I801" s="452"/>
      <c r="J801" s="452"/>
      <c r="K801" s="452"/>
      <c r="L801" s="453"/>
      <c r="M801" s="453"/>
      <c r="N801" s="453"/>
      <c r="O801" s="453"/>
      <c r="P801" s="454"/>
      <c r="Q801" s="454"/>
      <c r="R801" s="451"/>
      <c r="S801" s="454"/>
      <c r="T801" s="455"/>
      <c r="U801" s="455"/>
      <c r="V801" s="451"/>
      <c r="W801" s="451"/>
      <c r="X801" s="456"/>
      <c r="Y801" s="456"/>
      <c r="Z801" s="456"/>
      <c r="AA801" s="456"/>
      <c r="AB801" s="456"/>
      <c r="AC801" s="456"/>
      <c r="AD801" s="456"/>
      <c r="AE801" s="456"/>
      <c r="AF801" s="456"/>
      <c r="AG801" s="456"/>
      <c r="AH801" s="456"/>
      <c r="AI801" s="2"/>
      <c r="AJ801" s="2"/>
      <c r="AK801" s="2"/>
      <c r="AL801" s="2"/>
      <c r="AM801" s="2"/>
      <c r="AN801" s="2"/>
    </row>
    <row r="802" spans="1:40">
      <c r="A802" s="471"/>
      <c r="B802" s="471"/>
      <c r="C802" s="471"/>
      <c r="D802" s="471"/>
      <c r="E802" s="451"/>
      <c r="F802" s="451"/>
      <c r="G802" s="451"/>
      <c r="H802" s="452"/>
      <c r="I802" s="452"/>
      <c r="J802" s="452"/>
      <c r="K802" s="452"/>
      <c r="L802" s="453"/>
      <c r="M802" s="453"/>
      <c r="N802" s="453"/>
      <c r="O802" s="453"/>
      <c r="P802" s="454"/>
      <c r="Q802" s="454"/>
      <c r="R802" s="451"/>
      <c r="S802" s="454"/>
      <c r="T802" s="455"/>
      <c r="U802" s="455"/>
      <c r="V802" s="451"/>
      <c r="W802" s="451"/>
      <c r="X802" s="456"/>
      <c r="Y802" s="456"/>
      <c r="Z802" s="456"/>
      <c r="AA802" s="456"/>
      <c r="AB802" s="456"/>
      <c r="AC802" s="456"/>
      <c r="AD802" s="456"/>
      <c r="AE802" s="456"/>
      <c r="AF802" s="456"/>
      <c r="AG802" s="456"/>
      <c r="AH802" s="456"/>
      <c r="AI802" s="2"/>
      <c r="AJ802" s="2"/>
      <c r="AK802" s="2"/>
      <c r="AL802" s="2"/>
      <c r="AM802" s="2"/>
      <c r="AN802" s="2"/>
    </row>
    <row r="803" spans="1:40">
      <c r="A803" s="471"/>
      <c r="B803" s="471"/>
      <c r="C803" s="471"/>
      <c r="D803" s="471"/>
      <c r="E803" s="451"/>
      <c r="F803" s="451"/>
      <c r="G803" s="451"/>
      <c r="H803" s="452"/>
      <c r="I803" s="452"/>
      <c r="J803" s="452"/>
      <c r="K803" s="452"/>
      <c r="L803" s="453"/>
      <c r="M803" s="453"/>
      <c r="N803" s="453"/>
      <c r="O803" s="453"/>
      <c r="P803" s="454"/>
      <c r="Q803" s="454"/>
      <c r="R803" s="451"/>
      <c r="S803" s="454"/>
      <c r="T803" s="455"/>
      <c r="U803" s="455"/>
      <c r="V803" s="451"/>
      <c r="W803" s="451"/>
      <c r="X803" s="456"/>
      <c r="Y803" s="456"/>
      <c r="Z803" s="456"/>
      <c r="AA803" s="456"/>
      <c r="AB803" s="456"/>
      <c r="AC803" s="456"/>
      <c r="AD803" s="456"/>
      <c r="AE803" s="456"/>
      <c r="AF803" s="456"/>
      <c r="AG803" s="456"/>
      <c r="AH803" s="456"/>
      <c r="AI803" s="2"/>
      <c r="AJ803" s="2"/>
      <c r="AK803" s="2"/>
      <c r="AL803" s="2"/>
      <c r="AM803" s="2"/>
      <c r="AN803" s="2"/>
    </row>
    <row r="804" spans="1:40">
      <c r="A804" s="471"/>
      <c r="B804" s="471"/>
      <c r="C804" s="471"/>
      <c r="D804" s="471"/>
      <c r="E804" s="451"/>
      <c r="F804" s="451"/>
      <c r="G804" s="451"/>
      <c r="H804" s="452"/>
      <c r="I804" s="452"/>
      <c r="J804" s="452"/>
      <c r="K804" s="452"/>
      <c r="L804" s="453"/>
      <c r="M804" s="453"/>
      <c r="N804" s="453"/>
      <c r="O804" s="453"/>
      <c r="P804" s="454"/>
      <c r="Q804" s="454"/>
      <c r="R804" s="451"/>
      <c r="S804" s="454"/>
      <c r="T804" s="455"/>
      <c r="U804" s="455"/>
      <c r="V804" s="451"/>
      <c r="W804" s="451"/>
      <c r="X804" s="456"/>
      <c r="Y804" s="456"/>
      <c r="Z804" s="456"/>
      <c r="AA804" s="456"/>
      <c r="AB804" s="456"/>
      <c r="AC804" s="456"/>
      <c r="AD804" s="456"/>
      <c r="AE804" s="456"/>
      <c r="AF804" s="456"/>
      <c r="AG804" s="456"/>
      <c r="AH804" s="456"/>
      <c r="AI804" s="2"/>
      <c r="AJ804" s="2"/>
      <c r="AK804" s="2"/>
      <c r="AL804" s="2"/>
      <c r="AM804" s="2"/>
      <c r="AN804" s="2"/>
    </row>
    <row r="805" spans="1:40">
      <c r="A805" s="471"/>
      <c r="B805" s="471"/>
      <c r="C805" s="471"/>
      <c r="D805" s="471"/>
      <c r="E805" s="451"/>
      <c r="F805" s="451"/>
      <c r="G805" s="451"/>
      <c r="H805" s="452"/>
      <c r="I805" s="452"/>
      <c r="J805" s="452"/>
      <c r="K805" s="452"/>
      <c r="L805" s="453"/>
      <c r="M805" s="453"/>
      <c r="N805" s="453"/>
      <c r="O805" s="453"/>
      <c r="P805" s="454"/>
      <c r="Q805" s="454"/>
      <c r="R805" s="451"/>
      <c r="S805" s="454"/>
      <c r="T805" s="455"/>
      <c r="U805" s="455"/>
      <c r="V805" s="451"/>
      <c r="W805" s="451"/>
      <c r="X805" s="456"/>
      <c r="Y805" s="456"/>
      <c r="Z805" s="456"/>
      <c r="AA805" s="456"/>
      <c r="AB805" s="456"/>
      <c r="AC805" s="456"/>
      <c r="AD805" s="456"/>
      <c r="AE805" s="456"/>
      <c r="AF805" s="456"/>
      <c r="AG805" s="456"/>
      <c r="AH805" s="456"/>
      <c r="AI805" s="2"/>
      <c r="AJ805" s="2"/>
      <c r="AK805" s="2"/>
      <c r="AL805" s="2"/>
      <c r="AM805" s="2"/>
      <c r="AN805" s="2"/>
    </row>
    <row r="806" spans="1:40">
      <c r="A806" s="471"/>
      <c r="B806" s="471"/>
      <c r="C806" s="471"/>
      <c r="D806" s="471"/>
      <c r="E806" s="451"/>
      <c r="F806" s="451"/>
      <c r="G806" s="451"/>
      <c r="H806" s="452"/>
      <c r="I806" s="452"/>
      <c r="J806" s="452"/>
      <c r="K806" s="452"/>
      <c r="L806" s="453"/>
      <c r="M806" s="453"/>
      <c r="N806" s="453"/>
      <c r="O806" s="453"/>
      <c r="P806" s="454"/>
      <c r="Q806" s="454"/>
      <c r="R806" s="451"/>
      <c r="S806" s="454"/>
      <c r="T806" s="455"/>
      <c r="U806" s="455"/>
      <c r="V806" s="451"/>
      <c r="W806" s="451"/>
      <c r="X806" s="456"/>
      <c r="Y806" s="456"/>
      <c r="Z806" s="456"/>
      <c r="AA806" s="456"/>
      <c r="AB806" s="456"/>
      <c r="AC806" s="456"/>
      <c r="AD806" s="456"/>
      <c r="AE806" s="456"/>
      <c r="AF806" s="456"/>
      <c r="AG806" s="456"/>
      <c r="AH806" s="456"/>
      <c r="AI806" s="2"/>
      <c r="AJ806" s="2"/>
      <c r="AK806" s="2"/>
      <c r="AL806" s="2"/>
      <c r="AM806" s="2"/>
      <c r="AN806" s="2"/>
    </row>
    <row r="807" spans="1:40">
      <c r="A807" s="471"/>
      <c r="B807" s="471"/>
      <c r="C807" s="471"/>
      <c r="D807" s="471"/>
      <c r="E807" s="451"/>
      <c r="F807" s="451"/>
      <c r="G807" s="451"/>
      <c r="H807" s="452"/>
      <c r="I807" s="452"/>
      <c r="J807" s="452"/>
      <c r="K807" s="452"/>
      <c r="L807" s="453"/>
      <c r="M807" s="453"/>
      <c r="N807" s="453"/>
      <c r="O807" s="453"/>
      <c r="P807" s="454"/>
      <c r="Q807" s="454"/>
      <c r="R807" s="451"/>
      <c r="S807" s="454"/>
      <c r="T807" s="455"/>
      <c r="U807" s="455"/>
      <c r="V807" s="451"/>
      <c r="W807" s="451"/>
      <c r="X807" s="456"/>
      <c r="Y807" s="456"/>
      <c r="Z807" s="456"/>
      <c r="AA807" s="456"/>
      <c r="AB807" s="456"/>
      <c r="AC807" s="456"/>
      <c r="AD807" s="456"/>
      <c r="AE807" s="456"/>
      <c r="AF807" s="456"/>
      <c r="AG807" s="456"/>
      <c r="AH807" s="456"/>
      <c r="AI807" s="2"/>
      <c r="AJ807" s="2"/>
      <c r="AK807" s="2"/>
      <c r="AL807" s="2"/>
      <c r="AM807" s="2"/>
      <c r="AN807" s="2"/>
    </row>
    <row r="808" spans="1:40">
      <c r="A808" s="471"/>
      <c r="B808" s="471"/>
      <c r="C808" s="471"/>
      <c r="D808" s="471"/>
      <c r="E808" s="451"/>
      <c r="F808" s="451"/>
      <c r="G808" s="451"/>
      <c r="H808" s="452"/>
      <c r="I808" s="452"/>
      <c r="J808" s="452"/>
      <c r="K808" s="452"/>
      <c r="L808" s="453"/>
      <c r="M808" s="453"/>
      <c r="N808" s="453"/>
      <c r="O808" s="453"/>
      <c r="P808" s="454"/>
      <c r="Q808" s="454"/>
      <c r="R808" s="451"/>
      <c r="S808" s="454"/>
      <c r="T808" s="455"/>
      <c r="U808" s="455"/>
      <c r="V808" s="451"/>
      <c r="W808" s="451"/>
      <c r="X808" s="456"/>
      <c r="Y808" s="456"/>
      <c r="Z808" s="456"/>
      <c r="AA808" s="456"/>
      <c r="AB808" s="456"/>
      <c r="AC808" s="456"/>
      <c r="AD808" s="456"/>
      <c r="AE808" s="456"/>
      <c r="AF808" s="456"/>
      <c r="AG808" s="456"/>
      <c r="AH808" s="456"/>
      <c r="AI808" s="2"/>
      <c r="AJ808" s="2"/>
      <c r="AK808" s="2"/>
      <c r="AL808" s="2"/>
      <c r="AM808" s="2"/>
      <c r="AN808" s="2"/>
    </row>
    <row r="809" spans="1:40">
      <c r="A809" s="471"/>
      <c r="B809" s="471"/>
      <c r="C809" s="471"/>
      <c r="D809" s="471"/>
      <c r="E809" s="451"/>
      <c r="F809" s="451"/>
      <c r="G809" s="451"/>
      <c r="H809" s="452"/>
      <c r="I809" s="452"/>
      <c r="J809" s="452"/>
      <c r="K809" s="452"/>
      <c r="L809" s="453"/>
      <c r="M809" s="453"/>
      <c r="N809" s="453"/>
      <c r="O809" s="453"/>
      <c r="P809" s="454"/>
      <c r="Q809" s="454"/>
      <c r="R809" s="451"/>
      <c r="S809" s="454"/>
      <c r="T809" s="455"/>
      <c r="U809" s="455"/>
      <c r="V809" s="451"/>
      <c r="W809" s="451"/>
      <c r="X809" s="456"/>
      <c r="Y809" s="456"/>
      <c r="Z809" s="456"/>
      <c r="AA809" s="456"/>
      <c r="AB809" s="456"/>
      <c r="AC809" s="456"/>
      <c r="AD809" s="456"/>
      <c r="AE809" s="456"/>
      <c r="AF809" s="456"/>
      <c r="AG809" s="456"/>
      <c r="AH809" s="456"/>
      <c r="AI809" s="2"/>
      <c r="AJ809" s="2"/>
      <c r="AK809" s="2"/>
      <c r="AL809" s="2"/>
      <c r="AM809" s="2"/>
      <c r="AN809" s="2"/>
    </row>
    <row r="810" spans="1:40">
      <c r="A810" s="471"/>
      <c r="B810" s="471"/>
      <c r="C810" s="471"/>
      <c r="D810" s="471"/>
      <c r="E810" s="451"/>
      <c r="F810" s="451"/>
      <c r="G810" s="451"/>
      <c r="H810" s="452"/>
      <c r="I810" s="452"/>
      <c r="J810" s="452"/>
      <c r="K810" s="452"/>
      <c r="L810" s="453"/>
      <c r="M810" s="453"/>
      <c r="N810" s="453"/>
      <c r="O810" s="453"/>
      <c r="P810" s="454"/>
      <c r="Q810" s="454"/>
      <c r="R810" s="451"/>
      <c r="S810" s="454"/>
      <c r="T810" s="455"/>
      <c r="U810" s="455"/>
      <c r="V810" s="451"/>
      <c r="W810" s="451"/>
      <c r="X810" s="456"/>
      <c r="Y810" s="456"/>
      <c r="Z810" s="456"/>
      <c r="AA810" s="456"/>
      <c r="AB810" s="456"/>
      <c r="AC810" s="456"/>
      <c r="AD810" s="456"/>
      <c r="AE810" s="456"/>
      <c r="AF810" s="456"/>
      <c r="AG810" s="456"/>
      <c r="AH810" s="456"/>
      <c r="AI810" s="2"/>
      <c r="AJ810" s="2"/>
      <c r="AK810" s="2"/>
      <c r="AL810" s="2"/>
      <c r="AM810" s="2"/>
      <c r="AN810" s="2"/>
    </row>
    <row r="811" spans="1:40">
      <c r="A811" s="471"/>
      <c r="B811" s="471"/>
      <c r="C811" s="471"/>
      <c r="D811" s="471"/>
      <c r="E811" s="451"/>
      <c r="F811" s="451"/>
      <c r="G811" s="451"/>
      <c r="H811" s="452"/>
      <c r="I811" s="452"/>
      <c r="J811" s="452"/>
      <c r="K811" s="452"/>
      <c r="L811" s="453"/>
      <c r="M811" s="453"/>
      <c r="N811" s="453"/>
      <c r="O811" s="453"/>
      <c r="P811" s="454"/>
      <c r="Q811" s="454"/>
      <c r="R811" s="451"/>
      <c r="S811" s="454"/>
      <c r="T811" s="455"/>
      <c r="U811" s="455"/>
      <c r="V811" s="451"/>
      <c r="W811" s="451"/>
      <c r="X811" s="456"/>
      <c r="Y811" s="456"/>
      <c r="Z811" s="456"/>
      <c r="AA811" s="456"/>
      <c r="AB811" s="456"/>
      <c r="AC811" s="456"/>
      <c r="AD811" s="456"/>
      <c r="AE811" s="456"/>
      <c r="AF811" s="456"/>
      <c r="AG811" s="456"/>
      <c r="AH811" s="456"/>
      <c r="AI811" s="2"/>
      <c r="AJ811" s="2"/>
      <c r="AK811" s="2"/>
      <c r="AL811" s="2"/>
      <c r="AM811" s="2"/>
      <c r="AN811" s="2"/>
    </row>
    <row r="812" spans="1:40">
      <c r="A812" s="471"/>
      <c r="B812" s="471"/>
      <c r="C812" s="471"/>
      <c r="D812" s="471"/>
      <c r="E812" s="451"/>
      <c r="F812" s="451"/>
      <c r="G812" s="451"/>
      <c r="H812" s="452"/>
      <c r="I812" s="452"/>
      <c r="J812" s="452"/>
      <c r="K812" s="452"/>
      <c r="L812" s="453"/>
      <c r="M812" s="453"/>
      <c r="N812" s="453"/>
      <c r="O812" s="453"/>
      <c r="P812" s="454"/>
      <c r="Q812" s="454"/>
      <c r="R812" s="451"/>
      <c r="S812" s="454"/>
      <c r="T812" s="455"/>
      <c r="U812" s="455"/>
      <c r="V812" s="451"/>
      <c r="W812" s="451"/>
      <c r="X812" s="456"/>
      <c r="Y812" s="456"/>
      <c r="Z812" s="456"/>
      <c r="AA812" s="456"/>
      <c r="AB812" s="456"/>
      <c r="AC812" s="456"/>
      <c r="AD812" s="456"/>
      <c r="AE812" s="456"/>
      <c r="AF812" s="456"/>
      <c r="AG812" s="456"/>
      <c r="AH812" s="456"/>
      <c r="AI812" s="2"/>
      <c r="AJ812" s="2"/>
      <c r="AK812" s="2"/>
      <c r="AL812" s="2"/>
      <c r="AM812" s="2"/>
      <c r="AN812" s="2"/>
    </row>
    <row r="813" spans="1:40">
      <c r="A813" s="471"/>
      <c r="B813" s="471"/>
      <c r="C813" s="471"/>
      <c r="D813" s="471"/>
      <c r="E813" s="451"/>
      <c r="F813" s="451"/>
      <c r="G813" s="451"/>
      <c r="H813" s="452"/>
      <c r="I813" s="452"/>
      <c r="J813" s="452"/>
      <c r="K813" s="452"/>
      <c r="L813" s="453"/>
      <c r="M813" s="453"/>
      <c r="N813" s="453"/>
      <c r="O813" s="453"/>
      <c r="P813" s="454"/>
      <c r="Q813" s="454"/>
      <c r="R813" s="451"/>
      <c r="S813" s="454"/>
      <c r="T813" s="455"/>
      <c r="U813" s="455"/>
      <c r="V813" s="451"/>
      <c r="W813" s="451"/>
      <c r="X813" s="456"/>
      <c r="Y813" s="456"/>
      <c r="Z813" s="456"/>
      <c r="AA813" s="456"/>
      <c r="AB813" s="456"/>
      <c r="AC813" s="456"/>
      <c r="AD813" s="456"/>
      <c r="AE813" s="456"/>
      <c r="AF813" s="456"/>
      <c r="AG813" s="456"/>
      <c r="AH813" s="456"/>
      <c r="AI813" s="2"/>
      <c r="AJ813" s="2"/>
      <c r="AK813" s="2"/>
      <c r="AL813" s="2"/>
      <c r="AM813" s="2"/>
      <c r="AN813" s="2"/>
    </row>
    <row r="814" spans="1:40">
      <c r="A814" s="471"/>
      <c r="B814" s="471"/>
      <c r="C814" s="471"/>
      <c r="D814" s="471"/>
      <c r="E814" s="451"/>
      <c r="F814" s="451"/>
      <c r="G814" s="451"/>
      <c r="H814" s="452"/>
      <c r="I814" s="452"/>
      <c r="J814" s="452"/>
      <c r="K814" s="452"/>
      <c r="L814" s="453"/>
      <c r="M814" s="453"/>
      <c r="N814" s="453"/>
      <c r="O814" s="453"/>
      <c r="P814" s="454"/>
      <c r="Q814" s="454"/>
      <c r="R814" s="451"/>
      <c r="S814" s="454"/>
      <c r="T814" s="455"/>
      <c r="U814" s="455"/>
      <c r="V814" s="451"/>
      <c r="W814" s="451"/>
      <c r="X814" s="456"/>
      <c r="Y814" s="456"/>
      <c r="Z814" s="456"/>
      <c r="AA814" s="456"/>
      <c r="AB814" s="456"/>
      <c r="AC814" s="456"/>
      <c r="AD814" s="456"/>
      <c r="AE814" s="456"/>
      <c r="AF814" s="456"/>
      <c r="AG814" s="456"/>
      <c r="AH814" s="456"/>
      <c r="AI814" s="2"/>
      <c r="AJ814" s="2"/>
      <c r="AK814" s="2"/>
      <c r="AL814" s="2"/>
      <c r="AM814" s="2"/>
      <c r="AN814" s="2"/>
    </row>
    <row r="815" spans="1:40">
      <c r="A815" s="471"/>
      <c r="B815" s="471"/>
      <c r="C815" s="471"/>
      <c r="D815" s="471"/>
      <c r="E815" s="451"/>
      <c r="F815" s="451"/>
      <c r="G815" s="451"/>
      <c r="H815" s="452"/>
      <c r="I815" s="452"/>
      <c r="J815" s="452"/>
      <c r="K815" s="452"/>
      <c r="L815" s="453"/>
      <c r="M815" s="453"/>
      <c r="N815" s="453"/>
      <c r="O815" s="453"/>
      <c r="P815" s="454"/>
      <c r="Q815" s="454"/>
      <c r="R815" s="451"/>
      <c r="S815" s="454"/>
      <c r="T815" s="455"/>
      <c r="U815" s="455"/>
      <c r="V815" s="451"/>
      <c r="W815" s="451"/>
      <c r="X815" s="456"/>
      <c r="Y815" s="456"/>
      <c r="Z815" s="456"/>
      <c r="AA815" s="456"/>
      <c r="AB815" s="456"/>
      <c r="AC815" s="456"/>
      <c r="AD815" s="456"/>
      <c r="AE815" s="456"/>
      <c r="AF815" s="456"/>
      <c r="AG815" s="456"/>
      <c r="AH815" s="456"/>
      <c r="AI815" s="2"/>
      <c r="AJ815" s="2"/>
      <c r="AK815" s="2"/>
      <c r="AL815" s="2"/>
      <c r="AM815" s="2"/>
      <c r="AN815" s="2"/>
    </row>
    <row r="816" spans="1:40">
      <c r="A816" s="471"/>
      <c r="B816" s="471"/>
      <c r="C816" s="471"/>
      <c r="D816" s="471"/>
      <c r="E816" s="451"/>
      <c r="F816" s="451"/>
      <c r="G816" s="451"/>
      <c r="H816" s="452"/>
      <c r="I816" s="452"/>
      <c r="J816" s="452"/>
      <c r="K816" s="452"/>
      <c r="L816" s="453"/>
      <c r="M816" s="453"/>
      <c r="N816" s="453"/>
      <c r="O816" s="453"/>
      <c r="P816" s="454"/>
      <c r="Q816" s="454"/>
      <c r="R816" s="451"/>
      <c r="S816" s="454"/>
      <c r="T816" s="455"/>
      <c r="U816" s="455"/>
      <c r="V816" s="451"/>
      <c r="W816" s="451"/>
      <c r="X816" s="456"/>
      <c r="Y816" s="456"/>
      <c r="Z816" s="456"/>
      <c r="AA816" s="456"/>
      <c r="AB816" s="456"/>
      <c r="AC816" s="456"/>
      <c r="AD816" s="456"/>
      <c r="AE816" s="456"/>
      <c r="AF816" s="456"/>
      <c r="AG816" s="456"/>
      <c r="AH816" s="456"/>
      <c r="AI816" s="2"/>
      <c r="AJ816" s="2"/>
      <c r="AK816" s="2"/>
      <c r="AL816" s="2"/>
      <c r="AM816" s="2"/>
      <c r="AN816" s="2"/>
    </row>
    <row r="817" spans="1:40">
      <c r="A817" s="471"/>
      <c r="B817" s="471"/>
      <c r="C817" s="471"/>
      <c r="D817" s="471"/>
      <c r="E817" s="451"/>
      <c r="F817" s="451"/>
      <c r="G817" s="451"/>
      <c r="H817" s="452"/>
      <c r="I817" s="452"/>
      <c r="J817" s="452"/>
      <c r="K817" s="452"/>
      <c r="L817" s="453"/>
      <c r="M817" s="453"/>
      <c r="N817" s="453"/>
      <c r="O817" s="453"/>
      <c r="P817" s="454"/>
      <c r="Q817" s="454"/>
      <c r="R817" s="451"/>
      <c r="S817" s="454"/>
      <c r="T817" s="455"/>
      <c r="U817" s="455"/>
      <c r="V817" s="451"/>
      <c r="W817" s="451"/>
      <c r="X817" s="456"/>
      <c r="Y817" s="456"/>
      <c r="Z817" s="456"/>
      <c r="AA817" s="456"/>
      <c r="AB817" s="456"/>
      <c r="AC817" s="456"/>
      <c r="AD817" s="456"/>
      <c r="AE817" s="456"/>
      <c r="AF817" s="456"/>
      <c r="AG817" s="456"/>
      <c r="AH817" s="456"/>
      <c r="AI817" s="2"/>
      <c r="AJ817" s="2"/>
      <c r="AK817" s="2"/>
      <c r="AL817" s="2"/>
      <c r="AM817" s="2"/>
      <c r="AN817" s="2"/>
    </row>
    <row r="818" spans="1:40">
      <c r="A818" s="471"/>
      <c r="B818" s="471"/>
      <c r="C818" s="471"/>
      <c r="D818" s="471"/>
      <c r="E818" s="451"/>
      <c r="F818" s="451"/>
      <c r="G818" s="451"/>
      <c r="H818" s="452"/>
      <c r="I818" s="452"/>
      <c r="J818" s="452"/>
      <c r="K818" s="452"/>
      <c r="L818" s="453"/>
      <c r="M818" s="453"/>
      <c r="N818" s="453"/>
      <c r="O818" s="453"/>
      <c r="P818" s="454"/>
      <c r="Q818" s="454"/>
      <c r="R818" s="451"/>
      <c r="S818" s="454"/>
      <c r="T818" s="455"/>
      <c r="U818" s="455"/>
      <c r="V818" s="451"/>
      <c r="W818" s="451"/>
      <c r="X818" s="456"/>
      <c r="Y818" s="456"/>
      <c r="Z818" s="456"/>
      <c r="AA818" s="456"/>
      <c r="AB818" s="456"/>
      <c r="AC818" s="456"/>
      <c r="AD818" s="456"/>
      <c r="AE818" s="456"/>
      <c r="AF818" s="456"/>
      <c r="AG818" s="456"/>
      <c r="AH818" s="456"/>
      <c r="AI818" s="2"/>
      <c r="AJ818" s="2"/>
      <c r="AK818" s="2"/>
      <c r="AL818" s="2"/>
      <c r="AM818" s="2"/>
      <c r="AN818" s="2"/>
    </row>
    <row r="819" spans="1:40">
      <c r="A819" s="471"/>
      <c r="B819" s="471"/>
      <c r="C819" s="471"/>
      <c r="D819" s="471"/>
      <c r="E819" s="451"/>
      <c r="F819" s="451"/>
      <c r="G819" s="451"/>
      <c r="H819" s="452"/>
      <c r="I819" s="452"/>
      <c r="J819" s="452"/>
      <c r="K819" s="452"/>
      <c r="L819" s="453"/>
      <c r="M819" s="453"/>
      <c r="N819" s="453"/>
      <c r="O819" s="453"/>
      <c r="P819" s="454"/>
      <c r="Q819" s="454"/>
      <c r="R819" s="451"/>
      <c r="S819" s="454"/>
      <c r="T819" s="455"/>
      <c r="U819" s="455"/>
      <c r="V819" s="451"/>
      <c r="W819" s="451"/>
      <c r="X819" s="456"/>
      <c r="Y819" s="456"/>
      <c r="Z819" s="456"/>
      <c r="AA819" s="456"/>
      <c r="AB819" s="456"/>
      <c r="AC819" s="456"/>
      <c r="AD819" s="456"/>
      <c r="AE819" s="456"/>
      <c r="AF819" s="456"/>
      <c r="AG819" s="456"/>
      <c r="AH819" s="456"/>
      <c r="AI819" s="2"/>
      <c r="AJ819" s="2"/>
      <c r="AK819" s="2"/>
      <c r="AL819" s="2"/>
      <c r="AM819" s="2"/>
      <c r="AN819" s="2"/>
    </row>
    <row r="820" spans="1:40">
      <c r="A820" s="471"/>
      <c r="B820" s="471"/>
      <c r="C820" s="471"/>
      <c r="D820" s="471"/>
      <c r="E820" s="451"/>
      <c r="F820" s="451"/>
      <c r="G820" s="451"/>
      <c r="H820" s="452"/>
      <c r="I820" s="452"/>
      <c r="J820" s="452"/>
      <c r="K820" s="452"/>
      <c r="L820" s="453"/>
      <c r="M820" s="453"/>
      <c r="N820" s="453"/>
      <c r="O820" s="453"/>
      <c r="P820" s="454"/>
      <c r="Q820" s="454"/>
      <c r="R820" s="451"/>
      <c r="S820" s="454"/>
      <c r="T820" s="455"/>
      <c r="U820" s="455"/>
      <c r="V820" s="451"/>
      <c r="W820" s="451"/>
      <c r="X820" s="456"/>
      <c r="Y820" s="456"/>
      <c r="Z820" s="456"/>
      <c r="AA820" s="456"/>
      <c r="AB820" s="456"/>
      <c r="AC820" s="456"/>
      <c r="AD820" s="456"/>
      <c r="AE820" s="456"/>
      <c r="AF820" s="456"/>
      <c r="AG820" s="456"/>
      <c r="AH820" s="456"/>
      <c r="AI820" s="2"/>
      <c r="AJ820" s="2"/>
      <c r="AK820" s="2"/>
      <c r="AL820" s="2"/>
      <c r="AM820" s="2"/>
      <c r="AN820" s="2"/>
    </row>
    <row r="821" spans="1:40">
      <c r="A821" s="471"/>
      <c r="B821" s="471"/>
      <c r="C821" s="471"/>
      <c r="D821" s="471"/>
      <c r="E821" s="451"/>
      <c r="F821" s="451"/>
      <c r="G821" s="451"/>
      <c r="H821" s="452"/>
      <c r="I821" s="452"/>
      <c r="J821" s="452"/>
      <c r="K821" s="452"/>
      <c r="L821" s="453"/>
      <c r="M821" s="453"/>
      <c r="N821" s="453"/>
      <c r="O821" s="453"/>
      <c r="P821" s="454"/>
      <c r="Q821" s="454"/>
      <c r="R821" s="451"/>
      <c r="S821" s="454"/>
      <c r="T821" s="455"/>
      <c r="U821" s="455"/>
      <c r="V821" s="451"/>
      <c r="W821" s="451"/>
      <c r="X821" s="456"/>
      <c r="Y821" s="456"/>
      <c r="Z821" s="456"/>
      <c r="AA821" s="456"/>
      <c r="AB821" s="456"/>
      <c r="AC821" s="456"/>
      <c r="AD821" s="456"/>
      <c r="AE821" s="456"/>
      <c r="AF821" s="456"/>
      <c r="AG821" s="456"/>
      <c r="AH821" s="456"/>
      <c r="AI821" s="2"/>
      <c r="AJ821" s="2"/>
      <c r="AK821" s="2"/>
      <c r="AL821" s="2"/>
      <c r="AM821" s="2"/>
      <c r="AN821" s="2"/>
    </row>
    <row r="822" spans="1:40">
      <c r="A822" s="471"/>
      <c r="B822" s="471"/>
      <c r="C822" s="471"/>
      <c r="D822" s="471"/>
      <c r="E822" s="451"/>
      <c r="F822" s="451"/>
      <c r="G822" s="451"/>
      <c r="H822" s="452"/>
      <c r="I822" s="452"/>
      <c r="J822" s="452"/>
      <c r="K822" s="452"/>
      <c r="L822" s="453"/>
      <c r="M822" s="453"/>
      <c r="N822" s="453"/>
      <c r="O822" s="453"/>
      <c r="P822" s="454"/>
      <c r="Q822" s="454"/>
      <c r="R822" s="451"/>
      <c r="S822" s="454"/>
      <c r="T822" s="455"/>
      <c r="U822" s="455"/>
      <c r="V822" s="451"/>
      <c r="W822" s="451"/>
      <c r="X822" s="456"/>
      <c r="Y822" s="456"/>
      <c r="Z822" s="456"/>
      <c r="AA822" s="456"/>
      <c r="AB822" s="456"/>
      <c r="AC822" s="456"/>
      <c r="AD822" s="456"/>
      <c r="AE822" s="456"/>
      <c r="AF822" s="456"/>
      <c r="AG822" s="456"/>
      <c r="AH822" s="456"/>
      <c r="AI822" s="2"/>
      <c r="AJ822" s="2"/>
      <c r="AK822" s="2"/>
      <c r="AL822" s="2"/>
      <c r="AM822" s="2"/>
      <c r="AN822" s="2"/>
    </row>
    <row r="823" spans="1:40">
      <c r="A823" s="471"/>
      <c r="B823" s="471"/>
      <c r="C823" s="471"/>
      <c r="D823" s="471"/>
      <c r="E823" s="451"/>
      <c r="F823" s="451"/>
      <c r="G823" s="451"/>
      <c r="H823" s="452"/>
      <c r="I823" s="452"/>
      <c r="J823" s="452"/>
      <c r="K823" s="452"/>
      <c r="L823" s="453"/>
      <c r="M823" s="453"/>
      <c r="N823" s="453"/>
      <c r="O823" s="453"/>
      <c r="P823" s="454"/>
      <c r="Q823" s="454"/>
      <c r="R823" s="451"/>
      <c r="S823" s="454"/>
      <c r="T823" s="455"/>
      <c r="U823" s="455"/>
      <c r="V823" s="451"/>
      <c r="W823" s="451"/>
      <c r="X823" s="456"/>
      <c r="Y823" s="456"/>
      <c r="Z823" s="456"/>
      <c r="AA823" s="456"/>
      <c r="AB823" s="456"/>
      <c r="AC823" s="456"/>
      <c r="AD823" s="456"/>
      <c r="AE823" s="456"/>
      <c r="AF823" s="456"/>
      <c r="AG823" s="456"/>
      <c r="AH823" s="456"/>
      <c r="AI823" s="2"/>
      <c r="AJ823" s="2"/>
      <c r="AK823" s="2"/>
      <c r="AL823" s="2"/>
      <c r="AM823" s="2"/>
      <c r="AN823" s="2"/>
    </row>
    <row r="824" spans="1:40">
      <c r="A824" s="471"/>
      <c r="B824" s="471"/>
      <c r="C824" s="471"/>
      <c r="D824" s="471"/>
      <c r="E824" s="451"/>
      <c r="F824" s="451"/>
      <c r="G824" s="451"/>
      <c r="H824" s="452"/>
      <c r="I824" s="452"/>
      <c r="J824" s="452"/>
      <c r="K824" s="452"/>
      <c r="L824" s="453"/>
      <c r="M824" s="453"/>
      <c r="N824" s="453"/>
      <c r="O824" s="453"/>
      <c r="P824" s="454"/>
      <c r="Q824" s="454"/>
      <c r="R824" s="451"/>
      <c r="S824" s="454"/>
      <c r="T824" s="455"/>
      <c r="U824" s="455"/>
      <c r="V824" s="451"/>
      <c r="W824" s="451"/>
      <c r="X824" s="456"/>
      <c r="Y824" s="456"/>
      <c r="Z824" s="456"/>
      <c r="AA824" s="456"/>
      <c r="AB824" s="456"/>
      <c r="AC824" s="456"/>
      <c r="AD824" s="456"/>
      <c r="AE824" s="456"/>
      <c r="AF824" s="456"/>
      <c r="AG824" s="456"/>
      <c r="AH824" s="456"/>
      <c r="AI824" s="2"/>
      <c r="AJ824" s="2"/>
      <c r="AK824" s="2"/>
      <c r="AL824" s="2"/>
      <c r="AM824" s="2"/>
      <c r="AN824" s="2"/>
    </row>
    <row r="825" spans="1:40">
      <c r="A825" s="471"/>
      <c r="B825" s="471"/>
      <c r="C825" s="471"/>
      <c r="D825" s="471"/>
      <c r="E825" s="451"/>
      <c r="F825" s="451"/>
      <c r="G825" s="451"/>
      <c r="H825" s="452"/>
      <c r="I825" s="452"/>
      <c r="J825" s="452"/>
      <c r="K825" s="452"/>
      <c r="L825" s="453"/>
      <c r="M825" s="453"/>
      <c r="N825" s="453"/>
      <c r="O825" s="453"/>
      <c r="P825" s="454"/>
      <c r="Q825" s="454"/>
      <c r="R825" s="451"/>
      <c r="S825" s="454"/>
      <c r="T825" s="455"/>
      <c r="U825" s="455"/>
      <c r="V825" s="451"/>
      <c r="W825" s="451"/>
      <c r="X825" s="456"/>
      <c r="Y825" s="456"/>
      <c r="Z825" s="456"/>
      <c r="AA825" s="456"/>
      <c r="AB825" s="456"/>
      <c r="AC825" s="456"/>
      <c r="AD825" s="456"/>
      <c r="AE825" s="456"/>
      <c r="AF825" s="456"/>
      <c r="AG825" s="456"/>
      <c r="AH825" s="456"/>
      <c r="AI825" s="2"/>
      <c r="AJ825" s="2"/>
      <c r="AK825" s="2"/>
      <c r="AL825" s="2"/>
      <c r="AM825" s="2"/>
      <c r="AN825" s="2"/>
    </row>
    <row r="826" spans="1:40">
      <c r="A826" s="471"/>
      <c r="B826" s="471"/>
      <c r="C826" s="471"/>
      <c r="D826" s="471"/>
      <c r="E826" s="451"/>
      <c r="F826" s="451"/>
      <c r="G826" s="451"/>
      <c r="H826" s="452"/>
      <c r="I826" s="452"/>
      <c r="J826" s="452"/>
      <c r="K826" s="452"/>
      <c r="L826" s="453"/>
      <c r="M826" s="453"/>
      <c r="N826" s="453"/>
      <c r="O826" s="453"/>
      <c r="P826" s="454"/>
      <c r="Q826" s="454"/>
      <c r="R826" s="451"/>
      <c r="S826" s="454"/>
      <c r="T826" s="455"/>
      <c r="U826" s="455"/>
      <c r="V826" s="451"/>
      <c r="W826" s="451"/>
      <c r="X826" s="456"/>
      <c r="Y826" s="456"/>
      <c r="Z826" s="456"/>
      <c r="AA826" s="456"/>
      <c r="AB826" s="456"/>
      <c r="AC826" s="456"/>
      <c r="AD826" s="456"/>
      <c r="AE826" s="456"/>
      <c r="AF826" s="456"/>
      <c r="AG826" s="456"/>
      <c r="AH826" s="456"/>
      <c r="AI826" s="2"/>
      <c r="AJ826" s="2"/>
      <c r="AK826" s="2"/>
      <c r="AL826" s="2"/>
      <c r="AM826" s="2"/>
      <c r="AN826" s="2"/>
    </row>
    <row r="827" spans="1:40">
      <c r="A827" s="471"/>
      <c r="B827" s="471"/>
      <c r="C827" s="471"/>
      <c r="D827" s="471"/>
      <c r="E827" s="451"/>
      <c r="F827" s="451"/>
      <c r="G827" s="451"/>
      <c r="H827" s="452"/>
      <c r="I827" s="452"/>
      <c r="J827" s="452"/>
      <c r="K827" s="452"/>
      <c r="L827" s="453"/>
      <c r="M827" s="453"/>
      <c r="N827" s="453"/>
      <c r="O827" s="453"/>
      <c r="P827" s="454"/>
      <c r="Q827" s="454"/>
      <c r="R827" s="451"/>
      <c r="S827" s="454"/>
      <c r="T827" s="455"/>
      <c r="U827" s="455"/>
      <c r="V827" s="451"/>
      <c r="W827" s="451"/>
      <c r="X827" s="456"/>
      <c r="Y827" s="456"/>
      <c r="Z827" s="456"/>
      <c r="AA827" s="456"/>
      <c r="AB827" s="456"/>
      <c r="AC827" s="456"/>
      <c r="AD827" s="456"/>
      <c r="AE827" s="456"/>
      <c r="AF827" s="456"/>
      <c r="AG827" s="456"/>
      <c r="AH827" s="456"/>
      <c r="AI827" s="2"/>
      <c r="AJ827" s="2"/>
      <c r="AK827" s="2"/>
      <c r="AL827" s="2"/>
      <c r="AM827" s="2"/>
      <c r="AN827" s="2"/>
    </row>
    <row r="828" spans="1:40">
      <c r="A828" s="471"/>
      <c r="B828" s="471"/>
      <c r="C828" s="471"/>
      <c r="D828" s="471"/>
      <c r="E828" s="451"/>
      <c r="F828" s="451"/>
      <c r="G828" s="451"/>
      <c r="H828" s="452"/>
      <c r="I828" s="452"/>
      <c r="J828" s="452"/>
      <c r="K828" s="452"/>
      <c r="L828" s="453"/>
      <c r="M828" s="453"/>
      <c r="N828" s="453"/>
      <c r="O828" s="453"/>
      <c r="P828" s="454"/>
      <c r="Q828" s="454"/>
      <c r="R828" s="451"/>
      <c r="S828" s="454"/>
      <c r="T828" s="455"/>
      <c r="U828" s="455"/>
      <c r="V828" s="451"/>
      <c r="W828" s="451"/>
      <c r="X828" s="456"/>
      <c r="Y828" s="456"/>
      <c r="Z828" s="456"/>
      <c r="AA828" s="456"/>
      <c r="AB828" s="456"/>
      <c r="AC828" s="456"/>
      <c r="AD828" s="456"/>
      <c r="AE828" s="456"/>
      <c r="AF828" s="456"/>
      <c r="AG828" s="456"/>
      <c r="AH828" s="456"/>
      <c r="AI828" s="2"/>
      <c r="AJ828" s="2"/>
      <c r="AK828" s="2"/>
      <c r="AL828" s="2"/>
      <c r="AM828" s="2"/>
      <c r="AN828" s="2"/>
    </row>
    <row r="829" spans="1:40">
      <c r="A829" s="471"/>
      <c r="B829" s="471"/>
      <c r="C829" s="471"/>
      <c r="D829" s="471"/>
      <c r="E829" s="451"/>
      <c r="F829" s="451"/>
      <c r="G829" s="451"/>
      <c r="H829" s="452"/>
      <c r="I829" s="452"/>
      <c r="J829" s="452"/>
      <c r="K829" s="452"/>
      <c r="L829" s="453"/>
      <c r="M829" s="453"/>
      <c r="N829" s="453"/>
      <c r="O829" s="453"/>
      <c r="P829" s="454"/>
      <c r="Q829" s="454"/>
      <c r="R829" s="451"/>
      <c r="S829" s="454"/>
      <c r="T829" s="455"/>
      <c r="U829" s="455"/>
      <c r="V829" s="451"/>
      <c r="W829" s="451"/>
      <c r="X829" s="456"/>
      <c r="Y829" s="456"/>
      <c r="Z829" s="456"/>
      <c r="AA829" s="456"/>
      <c r="AB829" s="456"/>
      <c r="AC829" s="456"/>
      <c r="AD829" s="456"/>
      <c r="AE829" s="456"/>
      <c r="AF829" s="456"/>
      <c r="AG829" s="456"/>
      <c r="AH829" s="456"/>
      <c r="AI829" s="2"/>
      <c r="AJ829" s="2"/>
      <c r="AK829" s="2"/>
      <c r="AL829" s="2"/>
      <c r="AM829" s="2"/>
      <c r="AN829" s="2"/>
    </row>
    <row r="830" spans="1:40">
      <c r="A830" s="471"/>
      <c r="B830" s="471"/>
      <c r="C830" s="471"/>
      <c r="D830" s="471"/>
      <c r="E830" s="451"/>
      <c r="F830" s="451"/>
      <c r="G830" s="451"/>
      <c r="H830" s="452"/>
      <c r="I830" s="452"/>
      <c r="J830" s="452"/>
      <c r="K830" s="452"/>
      <c r="L830" s="453"/>
      <c r="M830" s="453"/>
      <c r="N830" s="453"/>
      <c r="O830" s="453"/>
      <c r="P830" s="454"/>
      <c r="Q830" s="454"/>
      <c r="R830" s="451"/>
      <c r="S830" s="454"/>
      <c r="T830" s="455"/>
      <c r="U830" s="455"/>
      <c r="V830" s="451"/>
      <c r="W830" s="451"/>
      <c r="X830" s="456"/>
      <c r="Y830" s="456"/>
      <c r="Z830" s="456"/>
      <c r="AA830" s="456"/>
      <c r="AB830" s="456"/>
      <c r="AC830" s="456"/>
      <c r="AD830" s="456"/>
      <c r="AE830" s="456"/>
      <c r="AF830" s="456"/>
      <c r="AG830" s="456"/>
      <c r="AH830" s="456"/>
      <c r="AI830" s="2"/>
      <c r="AJ830" s="2"/>
      <c r="AK830" s="2"/>
      <c r="AL830" s="2"/>
      <c r="AM830" s="2"/>
      <c r="AN830" s="2"/>
    </row>
    <row r="831" spans="1:40">
      <c r="A831" s="471"/>
      <c r="B831" s="471"/>
      <c r="C831" s="471"/>
      <c r="D831" s="471"/>
      <c r="E831" s="451"/>
      <c r="F831" s="451"/>
      <c r="G831" s="451"/>
      <c r="H831" s="452"/>
      <c r="I831" s="452"/>
      <c r="J831" s="452"/>
      <c r="K831" s="452"/>
      <c r="L831" s="453"/>
      <c r="M831" s="453"/>
      <c r="N831" s="453"/>
      <c r="O831" s="453"/>
      <c r="P831" s="454"/>
      <c r="Q831" s="454"/>
      <c r="R831" s="451"/>
      <c r="S831" s="454"/>
      <c r="T831" s="455"/>
      <c r="U831" s="455"/>
      <c r="V831" s="451"/>
      <c r="W831" s="451"/>
      <c r="X831" s="456"/>
      <c r="Y831" s="456"/>
      <c r="Z831" s="456"/>
      <c r="AA831" s="456"/>
      <c r="AB831" s="456"/>
      <c r="AC831" s="456"/>
      <c r="AD831" s="456"/>
      <c r="AE831" s="456"/>
      <c r="AF831" s="456"/>
      <c r="AG831" s="456"/>
      <c r="AH831" s="456"/>
      <c r="AI831" s="2"/>
      <c r="AJ831" s="2"/>
      <c r="AK831" s="2"/>
      <c r="AL831" s="2"/>
      <c r="AM831" s="2"/>
      <c r="AN831" s="2"/>
    </row>
    <row r="832" spans="1:40">
      <c r="A832" s="471"/>
      <c r="B832" s="471"/>
      <c r="C832" s="471"/>
      <c r="D832" s="471"/>
      <c r="E832" s="451"/>
      <c r="F832" s="451"/>
      <c r="G832" s="451"/>
      <c r="H832" s="452"/>
      <c r="I832" s="452"/>
      <c r="J832" s="452"/>
      <c r="K832" s="452"/>
      <c r="L832" s="453"/>
      <c r="M832" s="453"/>
      <c r="N832" s="453"/>
      <c r="O832" s="453"/>
      <c r="P832" s="454"/>
      <c r="Q832" s="454"/>
      <c r="R832" s="451"/>
      <c r="S832" s="454"/>
      <c r="T832" s="455"/>
      <c r="U832" s="455"/>
      <c r="V832" s="451"/>
      <c r="W832" s="451"/>
      <c r="X832" s="456"/>
      <c r="Y832" s="456"/>
      <c r="Z832" s="456"/>
      <c r="AA832" s="456"/>
      <c r="AB832" s="456"/>
      <c r="AC832" s="456"/>
      <c r="AD832" s="456"/>
      <c r="AE832" s="456"/>
      <c r="AF832" s="456"/>
      <c r="AG832" s="456"/>
      <c r="AH832" s="456"/>
      <c r="AI832" s="2"/>
      <c r="AJ832" s="2"/>
      <c r="AK832" s="2"/>
      <c r="AL832" s="2"/>
      <c r="AM832" s="2"/>
      <c r="AN832" s="2"/>
    </row>
    <row r="833" spans="1:40">
      <c r="A833" s="471"/>
      <c r="B833" s="471"/>
      <c r="C833" s="471"/>
      <c r="D833" s="471"/>
      <c r="E833" s="451"/>
      <c r="F833" s="451"/>
      <c r="G833" s="451"/>
      <c r="H833" s="452"/>
      <c r="I833" s="452"/>
      <c r="J833" s="452"/>
      <c r="K833" s="452"/>
      <c r="L833" s="453"/>
      <c r="M833" s="453"/>
      <c r="N833" s="453"/>
      <c r="O833" s="453"/>
      <c r="P833" s="454"/>
      <c r="Q833" s="454"/>
      <c r="R833" s="451"/>
      <c r="S833" s="454"/>
      <c r="T833" s="455"/>
      <c r="U833" s="455"/>
      <c r="V833" s="451"/>
      <c r="W833" s="451"/>
      <c r="X833" s="456"/>
      <c r="Y833" s="456"/>
      <c r="Z833" s="456"/>
      <c r="AA833" s="456"/>
      <c r="AB833" s="456"/>
      <c r="AC833" s="456"/>
      <c r="AD833" s="456"/>
      <c r="AE833" s="456"/>
      <c r="AF833" s="456"/>
      <c r="AG833" s="456"/>
      <c r="AH833" s="456"/>
      <c r="AI833" s="2"/>
      <c r="AJ833" s="2"/>
      <c r="AK833" s="2"/>
      <c r="AL833" s="2"/>
      <c r="AM833" s="2"/>
      <c r="AN833" s="2"/>
    </row>
    <row r="834" spans="1:40">
      <c r="A834" s="471"/>
      <c r="B834" s="471"/>
      <c r="C834" s="471"/>
      <c r="D834" s="471"/>
      <c r="E834" s="451"/>
      <c r="F834" s="451"/>
      <c r="G834" s="451"/>
      <c r="H834" s="452"/>
      <c r="I834" s="452"/>
      <c r="J834" s="452"/>
      <c r="K834" s="452"/>
      <c r="L834" s="453"/>
      <c r="M834" s="453"/>
      <c r="N834" s="453"/>
      <c r="O834" s="453"/>
      <c r="P834" s="454"/>
      <c r="Q834" s="454"/>
      <c r="R834" s="451"/>
      <c r="S834" s="454"/>
      <c r="T834" s="455"/>
      <c r="U834" s="455"/>
      <c r="V834" s="451"/>
      <c r="W834" s="451"/>
      <c r="X834" s="456"/>
      <c r="Y834" s="456"/>
      <c r="Z834" s="456"/>
      <c r="AA834" s="456"/>
      <c r="AB834" s="456"/>
      <c r="AC834" s="456"/>
      <c r="AD834" s="456"/>
      <c r="AE834" s="456"/>
      <c r="AF834" s="456"/>
      <c r="AG834" s="456"/>
      <c r="AH834" s="456"/>
      <c r="AI834" s="2"/>
      <c r="AJ834" s="2"/>
      <c r="AK834" s="2"/>
      <c r="AL834" s="2"/>
      <c r="AM834" s="2"/>
      <c r="AN834" s="2"/>
    </row>
    <row r="835" spans="1:40">
      <c r="A835" s="471"/>
      <c r="B835" s="471"/>
      <c r="C835" s="471"/>
      <c r="D835" s="471"/>
      <c r="E835" s="451"/>
      <c r="F835" s="451"/>
      <c r="G835" s="451"/>
      <c r="H835" s="452"/>
      <c r="I835" s="452"/>
      <c r="J835" s="452"/>
      <c r="K835" s="452"/>
      <c r="L835" s="453"/>
      <c r="M835" s="453"/>
      <c r="N835" s="453"/>
      <c r="O835" s="453"/>
      <c r="P835" s="454"/>
      <c r="Q835" s="454"/>
      <c r="R835" s="451"/>
      <c r="S835" s="454"/>
      <c r="T835" s="455"/>
      <c r="U835" s="455"/>
      <c r="V835" s="451"/>
      <c r="W835" s="451"/>
      <c r="X835" s="456"/>
      <c r="Y835" s="456"/>
      <c r="Z835" s="456"/>
      <c r="AA835" s="456"/>
      <c r="AB835" s="456"/>
      <c r="AC835" s="456"/>
      <c r="AD835" s="456"/>
      <c r="AE835" s="456"/>
      <c r="AF835" s="456"/>
      <c r="AG835" s="456"/>
      <c r="AH835" s="456"/>
      <c r="AI835" s="2"/>
      <c r="AJ835" s="2"/>
      <c r="AK835" s="2"/>
      <c r="AL835" s="2"/>
      <c r="AM835" s="2"/>
      <c r="AN835" s="2"/>
    </row>
    <row r="836" spans="1:40">
      <c r="A836" s="471"/>
      <c r="B836" s="471"/>
      <c r="C836" s="471"/>
      <c r="D836" s="471"/>
      <c r="E836" s="451"/>
      <c r="F836" s="451"/>
      <c r="G836" s="451"/>
      <c r="H836" s="452"/>
      <c r="I836" s="452"/>
      <c r="J836" s="452"/>
      <c r="K836" s="452"/>
      <c r="L836" s="453"/>
      <c r="M836" s="453"/>
      <c r="N836" s="453"/>
      <c r="O836" s="453"/>
      <c r="P836" s="454"/>
      <c r="Q836" s="454"/>
      <c r="R836" s="451"/>
      <c r="S836" s="454"/>
      <c r="T836" s="455"/>
      <c r="U836" s="455"/>
      <c r="V836" s="451"/>
      <c r="W836" s="451"/>
      <c r="X836" s="456"/>
      <c r="Y836" s="456"/>
      <c r="Z836" s="456"/>
      <c r="AA836" s="456"/>
      <c r="AB836" s="456"/>
      <c r="AC836" s="456"/>
      <c r="AD836" s="456"/>
      <c r="AE836" s="456"/>
      <c r="AF836" s="456"/>
      <c r="AG836" s="456"/>
      <c r="AH836" s="456"/>
      <c r="AI836" s="2"/>
      <c r="AJ836" s="2"/>
      <c r="AK836" s="2"/>
      <c r="AL836" s="2"/>
      <c r="AM836" s="2"/>
      <c r="AN836" s="2"/>
    </row>
    <row r="837" spans="1:40">
      <c r="A837" s="471"/>
      <c r="B837" s="471"/>
      <c r="C837" s="471"/>
      <c r="D837" s="471"/>
      <c r="E837" s="451"/>
      <c r="F837" s="451"/>
      <c r="G837" s="451"/>
      <c r="H837" s="452"/>
      <c r="I837" s="452"/>
      <c r="J837" s="452"/>
      <c r="K837" s="452"/>
      <c r="L837" s="453"/>
      <c r="M837" s="453"/>
      <c r="N837" s="453"/>
      <c r="O837" s="453"/>
      <c r="P837" s="454"/>
      <c r="Q837" s="454"/>
      <c r="R837" s="451"/>
      <c r="S837" s="454"/>
      <c r="T837" s="455"/>
      <c r="U837" s="455"/>
      <c r="V837" s="451"/>
      <c r="W837" s="451"/>
      <c r="X837" s="456"/>
      <c r="Y837" s="456"/>
      <c r="Z837" s="456"/>
      <c r="AA837" s="456"/>
      <c r="AB837" s="456"/>
      <c r="AC837" s="456"/>
      <c r="AD837" s="456"/>
      <c r="AE837" s="456"/>
      <c r="AF837" s="456"/>
      <c r="AG837" s="456"/>
      <c r="AH837" s="456"/>
      <c r="AI837" s="2"/>
      <c r="AJ837" s="2"/>
      <c r="AK837" s="2"/>
      <c r="AL837" s="2"/>
      <c r="AM837" s="2"/>
      <c r="AN837" s="2"/>
    </row>
    <row r="838" spans="1:40">
      <c r="A838" s="471"/>
      <c r="B838" s="471"/>
      <c r="C838" s="471"/>
      <c r="D838" s="471"/>
      <c r="E838" s="451"/>
      <c r="F838" s="451"/>
      <c r="G838" s="451"/>
      <c r="H838" s="452"/>
      <c r="I838" s="452"/>
      <c r="J838" s="452"/>
      <c r="K838" s="452"/>
      <c r="L838" s="453"/>
      <c r="M838" s="453"/>
      <c r="N838" s="453"/>
      <c r="O838" s="453"/>
      <c r="P838" s="454"/>
      <c r="Q838" s="454"/>
      <c r="R838" s="451"/>
      <c r="S838" s="454"/>
      <c r="T838" s="455"/>
      <c r="U838" s="455"/>
      <c r="V838" s="451"/>
      <c r="W838" s="451"/>
      <c r="X838" s="456"/>
      <c r="Y838" s="456"/>
      <c r="Z838" s="456"/>
      <c r="AA838" s="456"/>
      <c r="AB838" s="456"/>
      <c r="AC838" s="456"/>
      <c r="AD838" s="456"/>
      <c r="AE838" s="456"/>
      <c r="AF838" s="456"/>
      <c r="AG838" s="456"/>
      <c r="AH838" s="456"/>
      <c r="AI838" s="2"/>
      <c r="AJ838" s="2"/>
      <c r="AK838" s="2"/>
      <c r="AL838" s="2"/>
      <c r="AM838" s="2"/>
      <c r="AN838" s="2"/>
    </row>
    <row r="839" spans="1:40">
      <c r="A839" s="471"/>
      <c r="B839" s="471"/>
      <c r="C839" s="471"/>
      <c r="D839" s="471"/>
      <c r="E839" s="451"/>
      <c r="F839" s="451"/>
      <c r="G839" s="451"/>
      <c r="H839" s="452"/>
      <c r="I839" s="452"/>
      <c r="J839" s="452"/>
      <c r="K839" s="452"/>
      <c r="L839" s="453"/>
      <c r="M839" s="453"/>
      <c r="N839" s="453"/>
      <c r="O839" s="453"/>
      <c r="P839" s="454"/>
      <c r="Q839" s="454"/>
      <c r="R839" s="451"/>
      <c r="S839" s="454"/>
      <c r="T839" s="455"/>
      <c r="U839" s="455"/>
      <c r="V839" s="451"/>
      <c r="W839" s="451"/>
      <c r="X839" s="456"/>
      <c r="Y839" s="456"/>
      <c r="Z839" s="456"/>
      <c r="AA839" s="456"/>
      <c r="AB839" s="456"/>
      <c r="AC839" s="456"/>
      <c r="AD839" s="456"/>
      <c r="AE839" s="456"/>
      <c r="AF839" s="456"/>
      <c r="AG839" s="456"/>
      <c r="AH839" s="456"/>
      <c r="AI839" s="2"/>
      <c r="AJ839" s="2"/>
      <c r="AK839" s="2"/>
      <c r="AL839" s="2"/>
      <c r="AM839" s="2"/>
      <c r="AN839" s="2"/>
    </row>
    <row r="840" spans="1:40">
      <c r="A840" s="471"/>
      <c r="B840" s="471"/>
      <c r="C840" s="471"/>
      <c r="D840" s="471"/>
      <c r="E840" s="451"/>
      <c r="F840" s="451"/>
      <c r="G840" s="451"/>
      <c r="H840" s="452"/>
      <c r="I840" s="452"/>
      <c r="J840" s="452"/>
      <c r="K840" s="452"/>
      <c r="L840" s="453"/>
      <c r="M840" s="453"/>
      <c r="N840" s="453"/>
      <c r="O840" s="453"/>
      <c r="P840" s="454"/>
      <c r="Q840" s="454"/>
      <c r="R840" s="451"/>
      <c r="S840" s="454"/>
      <c r="T840" s="455"/>
      <c r="U840" s="455"/>
      <c r="V840" s="451"/>
      <c r="W840" s="451"/>
      <c r="X840" s="456"/>
      <c r="Y840" s="456"/>
      <c r="Z840" s="456"/>
      <c r="AA840" s="456"/>
      <c r="AB840" s="456"/>
      <c r="AC840" s="456"/>
      <c r="AD840" s="456"/>
      <c r="AE840" s="456"/>
      <c r="AF840" s="456"/>
      <c r="AG840" s="456"/>
      <c r="AH840" s="456"/>
      <c r="AI840" s="2"/>
      <c r="AJ840" s="2"/>
      <c r="AK840" s="2"/>
      <c r="AL840" s="2"/>
      <c r="AM840" s="2"/>
      <c r="AN840" s="2"/>
    </row>
    <row r="841" spans="1:40">
      <c r="A841" s="471"/>
      <c r="B841" s="471"/>
      <c r="C841" s="471"/>
      <c r="D841" s="471"/>
      <c r="E841" s="451"/>
      <c r="F841" s="451"/>
      <c r="G841" s="451"/>
      <c r="H841" s="452"/>
      <c r="I841" s="452"/>
      <c r="J841" s="452"/>
      <c r="K841" s="452"/>
      <c r="L841" s="453"/>
      <c r="M841" s="453"/>
      <c r="N841" s="453"/>
      <c r="O841" s="453"/>
      <c r="P841" s="454"/>
      <c r="Q841" s="454"/>
      <c r="R841" s="451"/>
      <c r="S841" s="454"/>
      <c r="T841" s="455"/>
      <c r="U841" s="455"/>
      <c r="V841" s="451"/>
      <c r="W841" s="451"/>
      <c r="X841" s="456"/>
      <c r="Y841" s="456"/>
      <c r="Z841" s="456"/>
      <c r="AA841" s="456"/>
      <c r="AB841" s="456"/>
      <c r="AC841" s="456"/>
      <c r="AD841" s="456"/>
      <c r="AE841" s="456"/>
      <c r="AF841" s="456"/>
      <c r="AG841" s="456"/>
      <c r="AH841" s="456"/>
      <c r="AI841" s="2"/>
      <c r="AJ841" s="2"/>
      <c r="AK841" s="2"/>
      <c r="AL841" s="2"/>
      <c r="AM841" s="2"/>
      <c r="AN841" s="2"/>
    </row>
    <row r="842" spans="1:40">
      <c r="A842" s="471"/>
      <c r="B842" s="471"/>
      <c r="C842" s="471"/>
      <c r="D842" s="471"/>
      <c r="E842" s="451"/>
      <c r="F842" s="451"/>
      <c r="G842" s="451"/>
      <c r="H842" s="452"/>
      <c r="I842" s="452"/>
      <c r="J842" s="452"/>
      <c r="K842" s="452"/>
      <c r="L842" s="453"/>
      <c r="M842" s="453"/>
      <c r="N842" s="453"/>
      <c r="O842" s="453"/>
      <c r="P842" s="454"/>
      <c r="Q842" s="454"/>
      <c r="R842" s="451"/>
      <c r="S842" s="454"/>
      <c r="T842" s="455"/>
      <c r="U842" s="455"/>
      <c r="V842" s="451"/>
      <c r="W842" s="451"/>
      <c r="X842" s="456"/>
      <c r="Y842" s="456"/>
      <c r="Z842" s="456"/>
      <c r="AA842" s="456"/>
      <c r="AB842" s="456"/>
      <c r="AC842" s="456"/>
      <c r="AD842" s="456"/>
      <c r="AE842" s="456"/>
      <c r="AF842" s="456"/>
      <c r="AG842" s="456"/>
      <c r="AH842" s="456"/>
      <c r="AI842" s="2"/>
      <c r="AJ842" s="2"/>
      <c r="AK842" s="2"/>
      <c r="AL842" s="2"/>
      <c r="AM842" s="2"/>
      <c r="AN842" s="2"/>
    </row>
    <row r="843" spans="1:40">
      <c r="A843" s="471"/>
      <c r="B843" s="471"/>
      <c r="C843" s="471"/>
      <c r="D843" s="471"/>
      <c r="E843" s="451"/>
      <c r="F843" s="451"/>
      <c r="G843" s="451"/>
      <c r="H843" s="452"/>
      <c r="I843" s="452"/>
      <c r="J843" s="452"/>
      <c r="K843" s="452"/>
      <c r="L843" s="453"/>
      <c r="M843" s="453"/>
      <c r="N843" s="453"/>
      <c r="O843" s="453"/>
      <c r="P843" s="454"/>
      <c r="Q843" s="454"/>
      <c r="R843" s="451"/>
      <c r="S843" s="454"/>
      <c r="T843" s="455"/>
      <c r="U843" s="455"/>
      <c r="V843" s="451"/>
      <c r="W843" s="451"/>
      <c r="X843" s="456"/>
      <c r="Y843" s="456"/>
      <c r="Z843" s="456"/>
      <c r="AA843" s="456"/>
      <c r="AB843" s="456"/>
      <c r="AC843" s="456"/>
      <c r="AD843" s="456"/>
      <c r="AE843" s="456"/>
      <c r="AF843" s="456"/>
      <c r="AG843" s="456"/>
      <c r="AH843" s="456"/>
      <c r="AI843" s="2"/>
      <c r="AJ843" s="2"/>
      <c r="AK843" s="2"/>
      <c r="AL843" s="2"/>
      <c r="AM843" s="2"/>
      <c r="AN843" s="2"/>
    </row>
    <row r="844" spans="1:40">
      <c r="A844" s="471"/>
      <c r="B844" s="471"/>
      <c r="C844" s="471"/>
      <c r="D844" s="471"/>
      <c r="E844" s="451"/>
      <c r="F844" s="451"/>
      <c r="G844" s="451"/>
      <c r="H844" s="452"/>
      <c r="I844" s="452"/>
      <c r="J844" s="452"/>
      <c r="K844" s="452"/>
      <c r="L844" s="453"/>
      <c r="M844" s="453"/>
      <c r="N844" s="453"/>
      <c r="O844" s="453"/>
      <c r="P844" s="454"/>
      <c r="Q844" s="454"/>
      <c r="R844" s="451"/>
      <c r="S844" s="454"/>
      <c r="T844" s="455"/>
      <c r="U844" s="455"/>
      <c r="V844" s="451"/>
      <c r="W844" s="451"/>
      <c r="X844" s="456"/>
      <c r="Y844" s="456"/>
      <c r="Z844" s="456"/>
      <c r="AA844" s="456"/>
      <c r="AB844" s="456"/>
      <c r="AC844" s="456"/>
      <c r="AD844" s="456"/>
      <c r="AE844" s="456"/>
      <c r="AF844" s="456"/>
      <c r="AG844" s="456"/>
      <c r="AH844" s="456"/>
      <c r="AI844" s="2"/>
      <c r="AJ844" s="2"/>
      <c r="AK844" s="2"/>
      <c r="AL844" s="2"/>
      <c r="AM844" s="2"/>
      <c r="AN844" s="2"/>
    </row>
    <row r="845" spans="1:40">
      <c r="A845" s="471"/>
      <c r="B845" s="471"/>
      <c r="C845" s="471"/>
      <c r="D845" s="471"/>
      <c r="E845" s="451"/>
      <c r="F845" s="451"/>
      <c r="G845" s="451"/>
      <c r="H845" s="452"/>
      <c r="I845" s="452"/>
      <c r="J845" s="452"/>
      <c r="K845" s="452"/>
      <c r="L845" s="453"/>
      <c r="M845" s="453"/>
      <c r="N845" s="453"/>
      <c r="O845" s="453"/>
      <c r="P845" s="454"/>
      <c r="Q845" s="454"/>
      <c r="R845" s="451"/>
      <c r="S845" s="454"/>
      <c r="T845" s="455"/>
      <c r="U845" s="455"/>
      <c r="V845" s="451"/>
      <c r="W845" s="451"/>
      <c r="X845" s="456"/>
      <c r="Y845" s="456"/>
      <c r="Z845" s="456"/>
      <c r="AA845" s="456"/>
      <c r="AB845" s="456"/>
      <c r="AC845" s="456"/>
      <c r="AD845" s="456"/>
      <c r="AE845" s="456"/>
      <c r="AF845" s="456"/>
      <c r="AG845" s="456"/>
      <c r="AH845" s="456"/>
      <c r="AI845" s="2"/>
      <c r="AJ845" s="2"/>
      <c r="AK845" s="2"/>
      <c r="AL845" s="2"/>
      <c r="AM845" s="2"/>
      <c r="AN845" s="2"/>
    </row>
    <row r="846" spans="1:40">
      <c r="A846" s="471"/>
      <c r="B846" s="471"/>
      <c r="C846" s="471"/>
      <c r="D846" s="471"/>
      <c r="E846" s="451"/>
      <c r="F846" s="451"/>
      <c r="G846" s="451"/>
      <c r="H846" s="452"/>
      <c r="I846" s="452"/>
      <c r="J846" s="452"/>
      <c r="K846" s="452"/>
      <c r="L846" s="453"/>
      <c r="M846" s="453"/>
      <c r="N846" s="453"/>
      <c r="O846" s="453"/>
      <c r="P846" s="454"/>
      <c r="Q846" s="454"/>
      <c r="R846" s="451"/>
      <c r="S846" s="454"/>
      <c r="T846" s="455"/>
      <c r="U846" s="455"/>
      <c r="V846" s="451"/>
      <c r="W846" s="451"/>
      <c r="X846" s="456"/>
      <c r="Y846" s="456"/>
      <c r="Z846" s="456"/>
      <c r="AA846" s="456"/>
      <c r="AB846" s="456"/>
      <c r="AC846" s="456"/>
      <c r="AD846" s="456"/>
      <c r="AE846" s="456"/>
      <c r="AF846" s="456"/>
      <c r="AG846" s="456"/>
      <c r="AH846" s="456"/>
      <c r="AI846" s="2"/>
      <c r="AJ846" s="2"/>
      <c r="AK846" s="2"/>
      <c r="AL846" s="2"/>
      <c r="AM846" s="2"/>
      <c r="AN846" s="2"/>
    </row>
    <row r="847" spans="1:40">
      <c r="A847" s="471"/>
      <c r="B847" s="471"/>
      <c r="C847" s="471"/>
      <c r="D847" s="471"/>
      <c r="E847" s="451"/>
      <c r="F847" s="451"/>
      <c r="G847" s="451"/>
      <c r="H847" s="452"/>
      <c r="I847" s="452"/>
      <c r="J847" s="452"/>
      <c r="K847" s="452"/>
      <c r="L847" s="453"/>
      <c r="M847" s="453"/>
      <c r="N847" s="453"/>
      <c r="O847" s="453"/>
      <c r="P847" s="454"/>
      <c r="Q847" s="454"/>
      <c r="R847" s="451"/>
      <c r="S847" s="454"/>
      <c r="T847" s="455"/>
      <c r="U847" s="455"/>
      <c r="V847" s="451"/>
      <c r="W847" s="451"/>
      <c r="X847" s="456"/>
      <c r="Y847" s="456"/>
      <c r="Z847" s="456"/>
      <c r="AA847" s="456"/>
      <c r="AB847" s="456"/>
      <c r="AC847" s="456"/>
      <c r="AD847" s="456"/>
      <c r="AE847" s="456"/>
      <c r="AF847" s="456"/>
      <c r="AG847" s="456"/>
      <c r="AH847" s="456"/>
      <c r="AI847" s="2"/>
      <c r="AJ847" s="2"/>
      <c r="AK847" s="2"/>
      <c r="AL847" s="2"/>
      <c r="AM847" s="2"/>
      <c r="AN847" s="2"/>
    </row>
    <row r="848" spans="1:40">
      <c r="A848" s="471"/>
      <c r="B848" s="471"/>
      <c r="C848" s="471"/>
      <c r="D848" s="471"/>
      <c r="E848" s="451"/>
      <c r="F848" s="451"/>
      <c r="G848" s="451"/>
      <c r="H848" s="452"/>
      <c r="I848" s="452"/>
      <c r="J848" s="452"/>
      <c r="K848" s="452"/>
      <c r="L848" s="453"/>
      <c r="M848" s="453"/>
      <c r="N848" s="453"/>
      <c r="O848" s="453"/>
      <c r="P848" s="454"/>
      <c r="Q848" s="454"/>
      <c r="R848" s="451"/>
      <c r="S848" s="454"/>
      <c r="T848" s="455"/>
      <c r="U848" s="455"/>
      <c r="V848" s="451"/>
      <c r="W848" s="451"/>
      <c r="X848" s="456"/>
      <c r="Y848" s="456"/>
      <c r="Z848" s="456"/>
      <c r="AA848" s="456"/>
      <c r="AB848" s="456"/>
      <c r="AC848" s="456"/>
      <c r="AD848" s="456"/>
      <c r="AE848" s="456"/>
      <c r="AF848" s="456"/>
      <c r="AG848" s="456"/>
      <c r="AH848" s="456"/>
      <c r="AI848" s="2"/>
      <c r="AJ848" s="2"/>
      <c r="AK848" s="2"/>
      <c r="AL848" s="2"/>
      <c r="AM848" s="2"/>
      <c r="AN848" s="2"/>
    </row>
    <row r="849" spans="1:40">
      <c r="A849" s="471"/>
      <c r="B849" s="471"/>
      <c r="C849" s="471"/>
      <c r="D849" s="471"/>
      <c r="E849" s="451"/>
      <c r="F849" s="451"/>
      <c r="G849" s="451"/>
      <c r="H849" s="452"/>
      <c r="I849" s="452"/>
      <c r="J849" s="452"/>
      <c r="K849" s="452"/>
      <c r="L849" s="453"/>
      <c r="M849" s="453"/>
      <c r="N849" s="453"/>
      <c r="O849" s="453"/>
      <c r="P849" s="454"/>
      <c r="Q849" s="454"/>
      <c r="R849" s="451"/>
      <c r="S849" s="454"/>
      <c r="T849" s="455"/>
      <c r="U849" s="455"/>
      <c r="V849" s="451"/>
      <c r="W849" s="451"/>
      <c r="X849" s="456"/>
      <c r="Y849" s="456"/>
      <c r="Z849" s="456"/>
      <c r="AA849" s="456"/>
      <c r="AB849" s="456"/>
      <c r="AC849" s="456"/>
      <c r="AD849" s="456"/>
      <c r="AE849" s="456"/>
      <c r="AF849" s="456"/>
      <c r="AG849" s="456"/>
      <c r="AH849" s="456"/>
      <c r="AI849" s="2"/>
      <c r="AJ849" s="2"/>
      <c r="AK849" s="2"/>
      <c r="AL849" s="2"/>
      <c r="AM849" s="2"/>
      <c r="AN849" s="2"/>
    </row>
    <row r="850" spans="1:40">
      <c r="A850" s="471"/>
      <c r="B850" s="471"/>
      <c r="C850" s="471"/>
      <c r="D850" s="471"/>
      <c r="E850" s="451"/>
      <c r="F850" s="451"/>
      <c r="G850" s="451"/>
      <c r="H850" s="452"/>
      <c r="I850" s="452"/>
      <c r="J850" s="452"/>
      <c r="K850" s="452"/>
      <c r="L850" s="453"/>
      <c r="M850" s="453"/>
      <c r="N850" s="453"/>
      <c r="O850" s="453"/>
      <c r="P850" s="454"/>
      <c r="Q850" s="454"/>
      <c r="R850" s="451"/>
      <c r="S850" s="454"/>
      <c r="T850" s="455"/>
      <c r="U850" s="455"/>
      <c r="V850" s="451"/>
      <c r="W850" s="451"/>
      <c r="X850" s="456"/>
      <c r="Y850" s="456"/>
      <c r="Z850" s="456"/>
      <c r="AA850" s="456"/>
      <c r="AB850" s="456"/>
      <c r="AC850" s="456"/>
      <c r="AD850" s="456"/>
      <c r="AE850" s="456"/>
      <c r="AF850" s="456"/>
      <c r="AG850" s="456"/>
      <c r="AH850" s="456"/>
      <c r="AI850" s="2"/>
      <c r="AJ850" s="2"/>
      <c r="AK850" s="2"/>
      <c r="AL850" s="2"/>
      <c r="AM850" s="2"/>
      <c r="AN850" s="2"/>
    </row>
    <row r="851" spans="1:40">
      <c r="A851" s="471"/>
      <c r="B851" s="471"/>
      <c r="C851" s="471"/>
      <c r="D851" s="471"/>
      <c r="E851" s="451"/>
      <c r="F851" s="451"/>
      <c r="G851" s="451"/>
      <c r="H851" s="452"/>
      <c r="I851" s="452"/>
      <c r="J851" s="452"/>
      <c r="K851" s="452"/>
      <c r="L851" s="453"/>
      <c r="M851" s="453"/>
      <c r="N851" s="453"/>
      <c r="O851" s="453"/>
      <c r="P851" s="454"/>
      <c r="Q851" s="454"/>
      <c r="R851" s="451"/>
      <c r="S851" s="454"/>
      <c r="T851" s="455"/>
      <c r="U851" s="455"/>
      <c r="V851" s="451"/>
      <c r="W851" s="451"/>
      <c r="X851" s="456"/>
      <c r="Y851" s="456"/>
      <c r="Z851" s="456"/>
      <c r="AA851" s="456"/>
      <c r="AB851" s="456"/>
      <c r="AC851" s="456"/>
      <c r="AD851" s="456"/>
      <c r="AE851" s="456"/>
      <c r="AF851" s="456"/>
      <c r="AG851" s="456"/>
      <c r="AH851" s="456"/>
      <c r="AI851" s="2"/>
      <c r="AJ851" s="2"/>
      <c r="AK851" s="2"/>
      <c r="AL851" s="2"/>
      <c r="AM851" s="2"/>
      <c r="AN851" s="2"/>
    </row>
    <row r="852" spans="1:40">
      <c r="A852" s="471"/>
      <c r="B852" s="471"/>
      <c r="C852" s="471"/>
      <c r="D852" s="471"/>
      <c r="E852" s="451"/>
      <c r="F852" s="451"/>
      <c r="G852" s="451"/>
      <c r="H852" s="452"/>
      <c r="I852" s="452"/>
      <c r="J852" s="452"/>
      <c r="K852" s="452"/>
      <c r="L852" s="453"/>
      <c r="M852" s="453"/>
      <c r="N852" s="453"/>
      <c r="O852" s="453"/>
      <c r="P852" s="454"/>
      <c r="Q852" s="454"/>
      <c r="R852" s="451"/>
      <c r="S852" s="454"/>
      <c r="T852" s="455"/>
      <c r="U852" s="455"/>
      <c r="V852" s="451"/>
      <c r="W852" s="451"/>
      <c r="X852" s="456"/>
      <c r="Y852" s="456"/>
      <c r="Z852" s="456"/>
      <c r="AA852" s="456"/>
      <c r="AB852" s="456"/>
      <c r="AC852" s="456"/>
      <c r="AD852" s="456"/>
      <c r="AE852" s="456"/>
      <c r="AF852" s="456"/>
      <c r="AG852" s="456"/>
      <c r="AH852" s="456"/>
      <c r="AI852" s="2"/>
      <c r="AJ852" s="2"/>
      <c r="AK852" s="2"/>
      <c r="AL852" s="2"/>
      <c r="AM852" s="2"/>
      <c r="AN852" s="2"/>
    </row>
    <row r="853" spans="1:40">
      <c r="A853" s="471"/>
      <c r="B853" s="471"/>
      <c r="C853" s="471"/>
      <c r="D853" s="471"/>
      <c r="E853" s="451"/>
      <c r="F853" s="451"/>
      <c r="G853" s="451"/>
      <c r="H853" s="452"/>
      <c r="I853" s="452"/>
      <c r="J853" s="452"/>
      <c r="K853" s="452"/>
      <c r="L853" s="453"/>
      <c r="M853" s="453"/>
      <c r="N853" s="453"/>
      <c r="O853" s="453"/>
      <c r="P853" s="454"/>
      <c r="Q853" s="454"/>
      <c r="R853" s="451"/>
      <c r="S853" s="454"/>
      <c r="T853" s="455"/>
      <c r="U853" s="455"/>
      <c r="V853" s="451"/>
      <c r="W853" s="451"/>
      <c r="X853" s="456"/>
      <c r="Y853" s="456"/>
      <c r="Z853" s="456"/>
      <c r="AA853" s="456"/>
      <c r="AB853" s="456"/>
      <c r="AC853" s="456"/>
      <c r="AD853" s="456"/>
      <c r="AE853" s="456"/>
      <c r="AF853" s="456"/>
      <c r="AG853" s="456"/>
      <c r="AH853" s="456"/>
      <c r="AI853" s="2"/>
      <c r="AJ853" s="2"/>
      <c r="AK853" s="2"/>
      <c r="AL853" s="2"/>
      <c r="AM853" s="2"/>
      <c r="AN853" s="2"/>
    </row>
    <row r="854" spans="1:40">
      <c r="A854" s="471"/>
      <c r="B854" s="471"/>
      <c r="C854" s="471"/>
      <c r="D854" s="471"/>
      <c r="E854" s="451"/>
      <c r="F854" s="451"/>
      <c r="G854" s="451"/>
      <c r="H854" s="452"/>
      <c r="I854" s="452"/>
      <c r="J854" s="452"/>
      <c r="K854" s="452"/>
      <c r="L854" s="453"/>
      <c r="M854" s="453"/>
      <c r="N854" s="453"/>
      <c r="O854" s="453"/>
      <c r="P854" s="454"/>
      <c r="Q854" s="454"/>
      <c r="R854" s="451"/>
      <c r="S854" s="454"/>
      <c r="T854" s="455"/>
      <c r="U854" s="455"/>
      <c r="V854" s="451"/>
      <c r="W854" s="451"/>
      <c r="X854" s="456"/>
      <c r="Y854" s="456"/>
      <c r="Z854" s="456"/>
      <c r="AA854" s="456"/>
      <c r="AB854" s="456"/>
      <c r="AC854" s="456"/>
      <c r="AD854" s="456"/>
      <c r="AE854" s="456"/>
      <c r="AF854" s="456"/>
      <c r="AG854" s="456"/>
      <c r="AH854" s="456"/>
      <c r="AI854" s="2"/>
      <c r="AJ854" s="2"/>
      <c r="AK854" s="2"/>
      <c r="AL854" s="2"/>
      <c r="AM854" s="2"/>
      <c r="AN854" s="2"/>
    </row>
    <row r="855" spans="1:40">
      <c r="A855" s="471"/>
      <c r="B855" s="471"/>
      <c r="C855" s="471"/>
      <c r="D855" s="471"/>
      <c r="E855" s="451"/>
      <c r="F855" s="451"/>
      <c r="G855" s="451"/>
      <c r="H855" s="452"/>
      <c r="I855" s="452"/>
      <c r="J855" s="452"/>
      <c r="K855" s="452"/>
      <c r="L855" s="453"/>
      <c r="M855" s="453"/>
      <c r="N855" s="453"/>
      <c r="O855" s="453"/>
      <c r="P855" s="454"/>
      <c r="Q855" s="454"/>
      <c r="R855" s="451"/>
      <c r="S855" s="454"/>
      <c r="T855" s="455"/>
      <c r="U855" s="455"/>
      <c r="V855" s="451"/>
      <c r="W855" s="451"/>
      <c r="X855" s="456"/>
      <c r="Y855" s="456"/>
      <c r="Z855" s="456"/>
      <c r="AA855" s="456"/>
      <c r="AB855" s="456"/>
      <c r="AC855" s="456"/>
      <c r="AD855" s="456"/>
      <c r="AE855" s="456"/>
      <c r="AF855" s="456"/>
      <c r="AG855" s="456"/>
      <c r="AH855" s="456"/>
      <c r="AI855" s="2"/>
      <c r="AJ855" s="2"/>
      <c r="AK855" s="2"/>
      <c r="AL855" s="2"/>
      <c r="AM855" s="2"/>
      <c r="AN855" s="2"/>
    </row>
    <row r="856" spans="1:40">
      <c r="A856" s="471"/>
      <c r="B856" s="471"/>
      <c r="C856" s="471"/>
      <c r="D856" s="471"/>
      <c r="E856" s="451"/>
      <c r="F856" s="451"/>
      <c r="G856" s="451"/>
      <c r="H856" s="452"/>
      <c r="I856" s="452"/>
      <c r="J856" s="452"/>
      <c r="K856" s="452"/>
      <c r="L856" s="453"/>
      <c r="M856" s="453"/>
      <c r="N856" s="453"/>
      <c r="O856" s="453"/>
      <c r="P856" s="454"/>
      <c r="Q856" s="454"/>
      <c r="R856" s="451"/>
      <c r="S856" s="454"/>
      <c r="T856" s="455"/>
      <c r="U856" s="455"/>
      <c r="V856" s="451"/>
      <c r="W856" s="451"/>
      <c r="X856" s="456"/>
      <c r="Y856" s="456"/>
      <c r="Z856" s="456"/>
      <c r="AA856" s="456"/>
      <c r="AB856" s="456"/>
      <c r="AC856" s="456"/>
      <c r="AD856" s="456"/>
      <c r="AE856" s="456"/>
      <c r="AF856" s="456"/>
      <c r="AG856" s="456"/>
      <c r="AH856" s="456"/>
      <c r="AI856" s="2"/>
      <c r="AJ856" s="2"/>
      <c r="AK856" s="2"/>
      <c r="AL856" s="2"/>
      <c r="AM856" s="2"/>
      <c r="AN856" s="2"/>
    </row>
    <row r="857" spans="1:40">
      <c r="A857" s="471"/>
      <c r="B857" s="471"/>
      <c r="C857" s="471"/>
      <c r="D857" s="471"/>
      <c r="E857" s="451"/>
      <c r="F857" s="451"/>
      <c r="G857" s="451"/>
      <c r="H857" s="452"/>
      <c r="I857" s="452"/>
      <c r="J857" s="452"/>
      <c r="K857" s="452"/>
      <c r="L857" s="453"/>
      <c r="M857" s="453"/>
      <c r="N857" s="453"/>
      <c r="O857" s="453"/>
      <c r="P857" s="454"/>
      <c r="Q857" s="454"/>
      <c r="R857" s="451"/>
      <c r="S857" s="454"/>
      <c r="T857" s="455"/>
      <c r="U857" s="455"/>
      <c r="V857" s="451"/>
      <c r="W857" s="451"/>
      <c r="X857" s="456"/>
      <c r="Y857" s="456"/>
      <c r="Z857" s="456"/>
      <c r="AA857" s="456"/>
      <c r="AB857" s="456"/>
      <c r="AC857" s="456"/>
      <c r="AD857" s="456"/>
      <c r="AE857" s="456"/>
      <c r="AF857" s="456"/>
      <c r="AG857" s="456"/>
      <c r="AH857" s="456"/>
      <c r="AI857" s="2"/>
      <c r="AJ857" s="2"/>
      <c r="AK857" s="2"/>
      <c r="AL857" s="2"/>
      <c r="AM857" s="2"/>
      <c r="AN857" s="2"/>
    </row>
    <row r="858" spans="1:40">
      <c r="A858" s="471"/>
      <c r="B858" s="471"/>
      <c r="C858" s="471"/>
      <c r="D858" s="471"/>
      <c r="E858" s="451"/>
      <c r="F858" s="451"/>
      <c r="G858" s="451"/>
      <c r="H858" s="452"/>
      <c r="I858" s="452"/>
      <c r="J858" s="452"/>
      <c r="K858" s="452"/>
      <c r="L858" s="453"/>
      <c r="M858" s="453"/>
      <c r="N858" s="453"/>
      <c r="O858" s="453"/>
      <c r="P858" s="454"/>
      <c r="Q858" s="454"/>
      <c r="R858" s="451"/>
      <c r="S858" s="454"/>
      <c r="T858" s="455"/>
      <c r="U858" s="455"/>
      <c r="V858" s="451"/>
      <c r="W858" s="451"/>
      <c r="X858" s="456"/>
      <c r="Y858" s="456"/>
      <c r="Z858" s="456"/>
      <c r="AA858" s="456"/>
      <c r="AB858" s="456"/>
      <c r="AC858" s="456"/>
      <c r="AD858" s="456"/>
      <c r="AE858" s="456"/>
      <c r="AF858" s="456"/>
      <c r="AG858" s="456"/>
      <c r="AH858" s="456"/>
      <c r="AI858" s="2"/>
      <c r="AJ858" s="2"/>
      <c r="AK858" s="2"/>
      <c r="AL858" s="2"/>
      <c r="AM858" s="2"/>
      <c r="AN858" s="2"/>
    </row>
    <row r="859" spans="1:40">
      <c r="A859" s="471"/>
      <c r="B859" s="471"/>
      <c r="C859" s="471"/>
      <c r="D859" s="471"/>
      <c r="E859" s="451"/>
      <c r="F859" s="451"/>
      <c r="G859" s="451"/>
      <c r="H859" s="452"/>
      <c r="I859" s="452"/>
      <c r="J859" s="452"/>
      <c r="K859" s="452"/>
      <c r="L859" s="453"/>
      <c r="M859" s="453"/>
      <c r="N859" s="453"/>
      <c r="O859" s="453"/>
      <c r="P859" s="454"/>
      <c r="Q859" s="454"/>
      <c r="R859" s="451"/>
      <c r="S859" s="454"/>
      <c r="T859" s="455"/>
      <c r="U859" s="455"/>
      <c r="V859" s="451"/>
      <c r="W859" s="451"/>
      <c r="X859" s="456"/>
      <c r="Y859" s="456"/>
      <c r="Z859" s="456"/>
      <c r="AA859" s="456"/>
      <c r="AB859" s="456"/>
      <c r="AC859" s="456"/>
      <c r="AD859" s="456"/>
      <c r="AE859" s="456"/>
      <c r="AF859" s="456"/>
      <c r="AG859" s="456"/>
      <c r="AH859" s="456"/>
      <c r="AI859" s="2"/>
      <c r="AJ859" s="2"/>
      <c r="AK859" s="2"/>
      <c r="AL859" s="2"/>
      <c r="AM859" s="2"/>
      <c r="AN859" s="2"/>
    </row>
    <row r="860" spans="1:40">
      <c r="A860" s="471"/>
      <c r="B860" s="471"/>
      <c r="C860" s="471"/>
      <c r="D860" s="471"/>
      <c r="E860" s="451"/>
      <c r="F860" s="451"/>
      <c r="G860" s="451"/>
      <c r="H860" s="452"/>
      <c r="I860" s="452"/>
      <c r="J860" s="452"/>
      <c r="K860" s="452"/>
      <c r="L860" s="453"/>
      <c r="M860" s="453"/>
      <c r="N860" s="453"/>
      <c r="O860" s="453"/>
      <c r="P860" s="454"/>
      <c r="Q860" s="454"/>
      <c r="R860" s="451"/>
      <c r="S860" s="454"/>
      <c r="T860" s="455"/>
      <c r="U860" s="455"/>
      <c r="V860" s="451"/>
      <c r="W860" s="451"/>
      <c r="X860" s="456"/>
      <c r="Y860" s="456"/>
      <c r="Z860" s="456"/>
      <c r="AA860" s="456"/>
      <c r="AB860" s="456"/>
      <c r="AC860" s="456"/>
      <c r="AD860" s="456"/>
      <c r="AE860" s="456"/>
      <c r="AF860" s="456"/>
      <c r="AG860" s="456"/>
      <c r="AH860" s="456"/>
      <c r="AI860" s="2"/>
      <c r="AJ860" s="2"/>
      <c r="AK860" s="2"/>
      <c r="AL860" s="2"/>
      <c r="AM860" s="2"/>
      <c r="AN860" s="2"/>
    </row>
    <row r="861" spans="1:40">
      <c r="A861" s="471"/>
      <c r="B861" s="471"/>
      <c r="C861" s="471"/>
      <c r="D861" s="471"/>
      <c r="E861" s="451"/>
      <c r="F861" s="451"/>
      <c r="G861" s="451"/>
      <c r="H861" s="452"/>
      <c r="I861" s="452"/>
      <c r="J861" s="452"/>
      <c r="K861" s="452"/>
      <c r="L861" s="453"/>
      <c r="M861" s="453"/>
      <c r="N861" s="453"/>
      <c r="O861" s="453"/>
      <c r="P861" s="454"/>
      <c r="Q861" s="454"/>
      <c r="R861" s="451"/>
      <c r="S861" s="454"/>
      <c r="T861" s="455"/>
      <c r="U861" s="455"/>
      <c r="V861" s="451"/>
      <c r="W861" s="451"/>
      <c r="X861" s="456"/>
      <c r="Y861" s="456"/>
      <c r="Z861" s="456"/>
      <c r="AA861" s="456"/>
      <c r="AB861" s="456"/>
      <c r="AC861" s="456"/>
      <c r="AD861" s="456"/>
      <c r="AE861" s="456"/>
      <c r="AF861" s="456"/>
      <c r="AG861" s="456"/>
      <c r="AH861" s="456"/>
      <c r="AI861" s="2"/>
      <c r="AJ861" s="2"/>
      <c r="AK861" s="2"/>
      <c r="AL861" s="2"/>
      <c r="AM861" s="2"/>
      <c r="AN861" s="2"/>
    </row>
    <row r="862" spans="1:40">
      <c r="A862" s="471"/>
      <c r="B862" s="471"/>
      <c r="C862" s="471"/>
      <c r="D862" s="471"/>
      <c r="E862" s="451"/>
      <c r="F862" s="451"/>
      <c r="G862" s="451"/>
      <c r="H862" s="452"/>
      <c r="I862" s="452"/>
      <c r="J862" s="452"/>
      <c r="K862" s="452"/>
      <c r="L862" s="453"/>
      <c r="M862" s="453"/>
      <c r="N862" s="453"/>
      <c r="O862" s="453"/>
      <c r="P862" s="454"/>
      <c r="Q862" s="454"/>
      <c r="R862" s="451"/>
      <c r="S862" s="454"/>
      <c r="T862" s="455"/>
      <c r="U862" s="455"/>
      <c r="V862" s="451"/>
      <c r="W862" s="451"/>
      <c r="X862" s="456"/>
      <c r="Y862" s="456"/>
      <c r="Z862" s="456"/>
      <c r="AA862" s="456"/>
      <c r="AB862" s="456"/>
      <c r="AC862" s="456"/>
      <c r="AD862" s="456"/>
      <c r="AE862" s="456"/>
      <c r="AF862" s="456"/>
      <c r="AG862" s="456"/>
      <c r="AH862" s="456"/>
      <c r="AI862" s="2"/>
      <c r="AJ862" s="2"/>
      <c r="AK862" s="2"/>
      <c r="AL862" s="2"/>
      <c r="AM862" s="2"/>
      <c r="AN862" s="2"/>
    </row>
    <row r="863" spans="1:40">
      <c r="A863" s="471"/>
      <c r="B863" s="471"/>
      <c r="C863" s="471"/>
      <c r="D863" s="471"/>
      <c r="E863" s="451"/>
      <c r="F863" s="451"/>
      <c r="G863" s="451"/>
      <c r="H863" s="452"/>
      <c r="I863" s="452"/>
      <c r="J863" s="452"/>
      <c r="K863" s="452"/>
      <c r="L863" s="453"/>
      <c r="M863" s="453"/>
      <c r="N863" s="453"/>
      <c r="O863" s="453"/>
      <c r="P863" s="454"/>
      <c r="Q863" s="454"/>
      <c r="R863" s="451"/>
      <c r="S863" s="454"/>
      <c r="T863" s="455"/>
      <c r="U863" s="455"/>
      <c r="V863" s="451"/>
      <c r="W863" s="451"/>
      <c r="X863" s="456"/>
      <c r="Y863" s="456"/>
      <c r="Z863" s="456"/>
      <c r="AA863" s="456"/>
      <c r="AB863" s="456"/>
      <c r="AC863" s="456"/>
      <c r="AD863" s="456"/>
      <c r="AE863" s="456"/>
      <c r="AF863" s="456"/>
      <c r="AG863" s="456"/>
      <c r="AH863" s="456"/>
      <c r="AI863" s="2"/>
      <c r="AJ863" s="2"/>
      <c r="AK863" s="2"/>
      <c r="AL863" s="2"/>
      <c r="AM863" s="2"/>
      <c r="AN863" s="2"/>
    </row>
    <row r="864" spans="1:40">
      <c r="A864" s="471"/>
      <c r="B864" s="471"/>
      <c r="C864" s="471"/>
      <c r="D864" s="471"/>
      <c r="E864" s="451"/>
      <c r="F864" s="451"/>
      <c r="G864" s="451"/>
      <c r="H864" s="452"/>
      <c r="I864" s="452"/>
      <c r="J864" s="452"/>
      <c r="K864" s="452"/>
      <c r="L864" s="453"/>
      <c r="M864" s="453"/>
      <c r="N864" s="453"/>
      <c r="O864" s="453"/>
      <c r="P864" s="454"/>
      <c r="Q864" s="454"/>
      <c r="R864" s="451"/>
      <c r="S864" s="454"/>
      <c r="T864" s="455"/>
      <c r="U864" s="455"/>
      <c r="V864" s="451"/>
      <c r="W864" s="451"/>
      <c r="X864" s="456"/>
      <c r="Y864" s="456"/>
      <c r="Z864" s="456"/>
      <c r="AA864" s="456"/>
      <c r="AB864" s="456"/>
      <c r="AC864" s="456"/>
      <c r="AD864" s="456"/>
      <c r="AE864" s="456"/>
      <c r="AF864" s="456"/>
      <c r="AG864" s="456"/>
      <c r="AH864" s="456"/>
      <c r="AI864" s="2"/>
      <c r="AJ864" s="2"/>
      <c r="AK864" s="2"/>
      <c r="AL864" s="2"/>
      <c r="AM864" s="2"/>
      <c r="AN864" s="2"/>
    </row>
    <row r="865" spans="1:40">
      <c r="A865" s="471"/>
      <c r="B865" s="471"/>
      <c r="C865" s="471"/>
      <c r="D865" s="471"/>
      <c r="E865" s="451"/>
      <c r="F865" s="451"/>
      <c r="G865" s="451"/>
      <c r="H865" s="452"/>
      <c r="I865" s="452"/>
      <c r="J865" s="452"/>
      <c r="K865" s="452"/>
      <c r="L865" s="453"/>
      <c r="M865" s="453"/>
      <c r="N865" s="453"/>
      <c r="O865" s="453"/>
      <c r="P865" s="454"/>
      <c r="Q865" s="454"/>
      <c r="R865" s="451"/>
      <c r="S865" s="454"/>
      <c r="T865" s="455"/>
      <c r="U865" s="455"/>
      <c r="V865" s="451"/>
      <c r="W865" s="451"/>
      <c r="X865" s="456"/>
      <c r="Y865" s="456"/>
      <c r="Z865" s="456"/>
      <c r="AA865" s="456"/>
      <c r="AB865" s="456"/>
      <c r="AC865" s="456"/>
      <c r="AD865" s="456"/>
      <c r="AE865" s="456"/>
      <c r="AF865" s="456"/>
      <c r="AG865" s="456"/>
      <c r="AH865" s="456"/>
      <c r="AI865" s="2"/>
      <c r="AJ865" s="2"/>
      <c r="AK865" s="2"/>
      <c r="AL865" s="2"/>
      <c r="AM865" s="2"/>
      <c r="AN865" s="2"/>
    </row>
    <row r="866" spans="1:40">
      <c r="A866" s="471"/>
      <c r="B866" s="471"/>
      <c r="C866" s="471"/>
      <c r="D866" s="471"/>
      <c r="E866" s="451"/>
      <c r="F866" s="451"/>
      <c r="G866" s="451"/>
      <c r="H866" s="452"/>
      <c r="I866" s="452"/>
      <c r="J866" s="452"/>
      <c r="K866" s="452"/>
      <c r="L866" s="453"/>
      <c r="M866" s="453"/>
      <c r="N866" s="453"/>
      <c r="O866" s="453"/>
      <c r="P866" s="454"/>
      <c r="Q866" s="454"/>
      <c r="R866" s="451"/>
      <c r="S866" s="454"/>
      <c r="T866" s="455"/>
      <c r="U866" s="455"/>
      <c r="V866" s="451"/>
      <c r="W866" s="451"/>
      <c r="X866" s="456"/>
      <c r="Y866" s="456"/>
      <c r="Z866" s="456"/>
      <c r="AA866" s="456"/>
      <c r="AB866" s="456"/>
      <c r="AC866" s="456"/>
      <c r="AD866" s="456"/>
      <c r="AE866" s="456"/>
      <c r="AF866" s="456"/>
      <c r="AG866" s="456"/>
      <c r="AH866" s="456"/>
      <c r="AI866" s="2"/>
      <c r="AJ866" s="2"/>
      <c r="AK866" s="2"/>
      <c r="AL866" s="2"/>
      <c r="AM866" s="2"/>
      <c r="AN866" s="2"/>
    </row>
    <row r="867" spans="1:40">
      <c r="A867" s="471"/>
      <c r="B867" s="471"/>
      <c r="C867" s="471"/>
      <c r="D867" s="471"/>
      <c r="E867" s="451"/>
      <c r="F867" s="451"/>
      <c r="G867" s="451"/>
      <c r="H867" s="452"/>
      <c r="I867" s="452"/>
      <c r="J867" s="452"/>
      <c r="K867" s="452"/>
      <c r="L867" s="453"/>
      <c r="M867" s="453"/>
      <c r="N867" s="453"/>
      <c r="O867" s="453"/>
      <c r="P867" s="454"/>
      <c r="Q867" s="454"/>
      <c r="R867" s="451"/>
      <c r="S867" s="454"/>
      <c r="T867" s="455"/>
      <c r="U867" s="455"/>
      <c r="V867" s="451"/>
      <c r="W867" s="451"/>
      <c r="X867" s="456"/>
      <c r="Y867" s="456"/>
      <c r="Z867" s="456"/>
      <c r="AA867" s="456"/>
      <c r="AB867" s="456"/>
      <c r="AC867" s="456"/>
      <c r="AD867" s="456"/>
      <c r="AE867" s="456"/>
      <c r="AF867" s="456"/>
      <c r="AG867" s="456"/>
      <c r="AH867" s="456"/>
      <c r="AI867" s="2"/>
      <c r="AJ867" s="2"/>
      <c r="AK867" s="2"/>
      <c r="AL867" s="2"/>
      <c r="AM867" s="2"/>
      <c r="AN867" s="2"/>
    </row>
    <row r="868" spans="1:40">
      <c r="A868" s="471"/>
      <c r="B868" s="471"/>
      <c r="C868" s="471"/>
      <c r="D868" s="471"/>
      <c r="E868" s="451"/>
      <c r="F868" s="451"/>
      <c r="G868" s="451"/>
      <c r="H868" s="452"/>
      <c r="I868" s="452"/>
      <c r="J868" s="452"/>
      <c r="K868" s="452"/>
      <c r="L868" s="453"/>
      <c r="M868" s="453"/>
      <c r="N868" s="453"/>
      <c r="O868" s="453"/>
      <c r="P868" s="454"/>
      <c r="Q868" s="454"/>
      <c r="R868" s="451"/>
      <c r="S868" s="454"/>
      <c r="T868" s="455"/>
      <c r="U868" s="455"/>
      <c r="V868" s="451"/>
      <c r="W868" s="451"/>
      <c r="X868" s="456"/>
      <c r="Y868" s="456"/>
      <c r="Z868" s="456"/>
      <c r="AA868" s="456"/>
      <c r="AB868" s="456"/>
      <c r="AC868" s="456"/>
      <c r="AD868" s="456"/>
      <c r="AE868" s="456"/>
      <c r="AF868" s="456"/>
      <c r="AG868" s="456"/>
      <c r="AH868" s="456"/>
      <c r="AI868" s="2"/>
      <c r="AJ868" s="2"/>
      <c r="AK868" s="2"/>
      <c r="AL868" s="2"/>
      <c r="AM868" s="2"/>
      <c r="AN868" s="2"/>
    </row>
    <row r="869" spans="1:40">
      <c r="A869" s="471"/>
      <c r="B869" s="471"/>
      <c r="C869" s="471"/>
      <c r="D869" s="471"/>
      <c r="E869" s="451"/>
      <c r="F869" s="451"/>
      <c r="G869" s="451"/>
      <c r="H869" s="452"/>
      <c r="I869" s="452"/>
      <c r="J869" s="452"/>
      <c r="K869" s="452"/>
      <c r="L869" s="453"/>
      <c r="M869" s="453"/>
      <c r="N869" s="453"/>
      <c r="O869" s="453"/>
      <c r="P869" s="454"/>
      <c r="Q869" s="454"/>
      <c r="R869" s="451"/>
      <c r="S869" s="454"/>
      <c r="T869" s="455"/>
      <c r="U869" s="455"/>
      <c r="V869" s="451"/>
      <c r="W869" s="451"/>
      <c r="X869" s="456"/>
      <c r="Y869" s="456"/>
      <c r="Z869" s="456"/>
      <c r="AA869" s="456"/>
      <c r="AB869" s="456"/>
      <c r="AC869" s="456"/>
      <c r="AD869" s="456"/>
      <c r="AE869" s="456"/>
      <c r="AF869" s="456"/>
      <c r="AG869" s="456"/>
      <c r="AH869" s="456"/>
      <c r="AI869" s="2"/>
      <c r="AJ869" s="2"/>
      <c r="AK869" s="2"/>
      <c r="AL869" s="2"/>
      <c r="AM869" s="2"/>
      <c r="AN869" s="2"/>
    </row>
    <row r="870" spans="1:40">
      <c r="A870" s="471"/>
      <c r="B870" s="471"/>
      <c r="C870" s="471"/>
      <c r="D870" s="471"/>
      <c r="E870" s="451"/>
      <c r="F870" s="451"/>
      <c r="G870" s="451"/>
      <c r="H870" s="452"/>
      <c r="I870" s="452"/>
      <c r="J870" s="452"/>
      <c r="K870" s="452"/>
      <c r="L870" s="453"/>
      <c r="M870" s="453"/>
      <c r="N870" s="453"/>
      <c r="O870" s="453"/>
      <c r="P870" s="454"/>
      <c r="Q870" s="454"/>
      <c r="R870" s="451"/>
      <c r="S870" s="454"/>
      <c r="T870" s="455"/>
      <c r="U870" s="455"/>
      <c r="V870" s="451"/>
      <c r="W870" s="451"/>
      <c r="X870" s="456"/>
      <c r="Y870" s="456"/>
      <c r="Z870" s="456"/>
      <c r="AA870" s="456"/>
      <c r="AB870" s="456"/>
      <c r="AC870" s="456"/>
      <c r="AD870" s="456"/>
      <c r="AE870" s="456"/>
      <c r="AF870" s="456"/>
      <c r="AG870" s="456"/>
      <c r="AH870" s="456"/>
      <c r="AI870" s="2"/>
      <c r="AJ870" s="2"/>
      <c r="AK870" s="2"/>
      <c r="AL870" s="2"/>
      <c r="AM870" s="2"/>
      <c r="AN870" s="2"/>
    </row>
    <row r="871" spans="1:40">
      <c r="A871" s="471"/>
      <c r="B871" s="471"/>
      <c r="C871" s="471"/>
      <c r="D871" s="471"/>
      <c r="E871" s="451"/>
      <c r="F871" s="451"/>
      <c r="G871" s="451"/>
      <c r="H871" s="452"/>
      <c r="I871" s="452"/>
      <c r="J871" s="452"/>
      <c r="K871" s="452"/>
      <c r="L871" s="453"/>
      <c r="M871" s="453"/>
      <c r="N871" s="453"/>
      <c r="O871" s="453"/>
      <c r="P871" s="454"/>
      <c r="Q871" s="454"/>
      <c r="R871" s="451"/>
      <c r="S871" s="454"/>
      <c r="T871" s="455"/>
      <c r="U871" s="455"/>
      <c r="V871" s="451"/>
      <c r="W871" s="451"/>
      <c r="X871" s="456"/>
      <c r="Y871" s="456"/>
      <c r="Z871" s="456"/>
      <c r="AA871" s="456"/>
      <c r="AB871" s="456"/>
      <c r="AC871" s="456"/>
      <c r="AD871" s="456"/>
      <c r="AE871" s="456"/>
      <c r="AF871" s="456"/>
      <c r="AG871" s="456"/>
      <c r="AH871" s="456"/>
      <c r="AI871" s="2"/>
      <c r="AJ871" s="2"/>
      <c r="AK871" s="2"/>
      <c r="AL871" s="2"/>
      <c r="AM871" s="2"/>
      <c r="AN871" s="2"/>
    </row>
    <row r="872" spans="1:40">
      <c r="A872" s="471"/>
      <c r="B872" s="471"/>
      <c r="C872" s="471"/>
      <c r="D872" s="471"/>
      <c r="E872" s="451"/>
      <c r="F872" s="451"/>
      <c r="G872" s="451"/>
      <c r="H872" s="452"/>
      <c r="I872" s="452"/>
      <c r="J872" s="452"/>
      <c r="K872" s="452"/>
      <c r="L872" s="453"/>
      <c r="M872" s="453"/>
      <c r="N872" s="453"/>
      <c r="O872" s="453"/>
      <c r="P872" s="454"/>
      <c r="Q872" s="454"/>
      <c r="R872" s="451"/>
      <c r="S872" s="454"/>
      <c r="T872" s="455"/>
      <c r="U872" s="455"/>
      <c r="V872" s="451"/>
      <c r="W872" s="451"/>
      <c r="X872" s="456"/>
      <c r="Y872" s="456"/>
      <c r="Z872" s="456"/>
      <c r="AA872" s="456"/>
      <c r="AB872" s="456"/>
      <c r="AC872" s="456"/>
      <c r="AD872" s="456"/>
      <c r="AE872" s="456"/>
      <c r="AF872" s="456"/>
      <c r="AG872" s="456"/>
      <c r="AH872" s="456"/>
      <c r="AI872" s="2"/>
      <c r="AJ872" s="2"/>
      <c r="AK872" s="2"/>
      <c r="AL872" s="2"/>
      <c r="AM872" s="2"/>
      <c r="AN872" s="2"/>
    </row>
    <row r="873" spans="1:40">
      <c r="A873" s="471"/>
      <c r="B873" s="471"/>
      <c r="C873" s="471"/>
      <c r="D873" s="471"/>
      <c r="E873" s="451"/>
      <c r="F873" s="451"/>
      <c r="G873" s="451"/>
      <c r="H873" s="452"/>
      <c r="I873" s="452"/>
      <c r="J873" s="452"/>
      <c r="K873" s="452"/>
      <c r="L873" s="453"/>
      <c r="M873" s="453"/>
      <c r="N873" s="453"/>
      <c r="O873" s="453"/>
      <c r="P873" s="454"/>
      <c r="Q873" s="454"/>
      <c r="R873" s="451"/>
      <c r="S873" s="454"/>
      <c r="T873" s="455"/>
      <c r="U873" s="455"/>
      <c r="V873" s="451"/>
      <c r="W873" s="451"/>
      <c r="X873" s="456"/>
      <c r="Y873" s="456"/>
      <c r="Z873" s="456"/>
      <c r="AA873" s="456"/>
      <c r="AB873" s="456"/>
      <c r="AC873" s="456"/>
      <c r="AD873" s="456"/>
      <c r="AE873" s="456"/>
      <c r="AF873" s="456"/>
      <c r="AG873" s="456"/>
      <c r="AH873" s="456"/>
      <c r="AI873" s="2"/>
      <c r="AJ873" s="2"/>
      <c r="AK873" s="2"/>
      <c r="AL873" s="2"/>
      <c r="AM873" s="2"/>
      <c r="AN873" s="2"/>
    </row>
    <row r="874" spans="1:40">
      <c r="A874" s="471"/>
      <c r="B874" s="471"/>
      <c r="C874" s="471"/>
      <c r="D874" s="471"/>
      <c r="E874" s="451"/>
      <c r="F874" s="451"/>
      <c r="G874" s="451"/>
      <c r="H874" s="452"/>
      <c r="I874" s="452"/>
      <c r="J874" s="452"/>
      <c r="K874" s="452"/>
      <c r="L874" s="453"/>
      <c r="M874" s="453"/>
      <c r="N874" s="453"/>
      <c r="O874" s="453"/>
      <c r="P874" s="454"/>
      <c r="Q874" s="454"/>
      <c r="R874" s="451"/>
      <c r="S874" s="454"/>
      <c r="T874" s="455"/>
      <c r="U874" s="455"/>
      <c r="V874" s="451"/>
      <c r="W874" s="451"/>
      <c r="X874" s="456"/>
      <c r="Y874" s="456"/>
      <c r="Z874" s="456"/>
      <c r="AA874" s="456"/>
      <c r="AB874" s="456"/>
      <c r="AC874" s="456"/>
      <c r="AD874" s="456"/>
      <c r="AE874" s="456"/>
      <c r="AF874" s="456"/>
      <c r="AG874" s="456"/>
      <c r="AH874" s="456"/>
      <c r="AI874" s="2"/>
      <c r="AJ874" s="2"/>
      <c r="AK874" s="2"/>
      <c r="AL874" s="2"/>
      <c r="AM874" s="2"/>
      <c r="AN874" s="2"/>
    </row>
    <row r="875" spans="1:40">
      <c r="A875" s="471"/>
      <c r="B875" s="471"/>
      <c r="C875" s="471"/>
      <c r="D875" s="471"/>
      <c r="E875" s="451"/>
      <c r="F875" s="451"/>
      <c r="G875" s="451"/>
      <c r="H875" s="452"/>
      <c r="I875" s="452"/>
      <c r="J875" s="452"/>
      <c r="K875" s="452"/>
      <c r="L875" s="453"/>
      <c r="M875" s="453"/>
      <c r="N875" s="453"/>
      <c r="O875" s="453"/>
      <c r="P875" s="454"/>
      <c r="Q875" s="454"/>
      <c r="R875" s="451"/>
      <c r="S875" s="454"/>
      <c r="T875" s="455"/>
      <c r="U875" s="455"/>
      <c r="V875" s="451"/>
      <c r="W875" s="451"/>
      <c r="X875" s="456"/>
      <c r="Y875" s="456"/>
      <c r="Z875" s="456"/>
      <c r="AA875" s="456"/>
      <c r="AB875" s="456"/>
      <c r="AC875" s="456"/>
      <c r="AD875" s="456"/>
      <c r="AE875" s="456"/>
      <c r="AF875" s="456"/>
      <c r="AG875" s="456"/>
      <c r="AH875" s="456"/>
      <c r="AI875" s="2"/>
      <c r="AJ875" s="2"/>
      <c r="AK875" s="2"/>
      <c r="AL875" s="2"/>
      <c r="AM875" s="2"/>
      <c r="AN875" s="2"/>
    </row>
    <row r="876" spans="1:40">
      <c r="A876" s="471"/>
      <c r="B876" s="471"/>
      <c r="C876" s="471"/>
      <c r="D876" s="471"/>
      <c r="E876" s="451"/>
      <c r="F876" s="451"/>
      <c r="G876" s="451"/>
      <c r="H876" s="452"/>
      <c r="I876" s="452"/>
      <c r="J876" s="452"/>
      <c r="K876" s="452"/>
      <c r="L876" s="453"/>
      <c r="M876" s="453"/>
      <c r="N876" s="453"/>
      <c r="O876" s="453"/>
      <c r="P876" s="454"/>
      <c r="Q876" s="454"/>
      <c r="R876" s="451"/>
      <c r="S876" s="454"/>
      <c r="T876" s="455"/>
      <c r="U876" s="455"/>
      <c r="V876" s="451"/>
      <c r="W876" s="451"/>
      <c r="X876" s="456"/>
      <c r="Y876" s="456"/>
      <c r="Z876" s="456"/>
      <c r="AA876" s="456"/>
      <c r="AB876" s="456"/>
      <c r="AC876" s="456"/>
      <c r="AD876" s="456"/>
      <c r="AE876" s="456"/>
      <c r="AF876" s="456"/>
      <c r="AG876" s="456"/>
      <c r="AH876" s="456"/>
      <c r="AI876" s="2"/>
      <c r="AJ876" s="2"/>
      <c r="AK876" s="2"/>
      <c r="AL876" s="2"/>
      <c r="AM876" s="2"/>
      <c r="AN876" s="2"/>
    </row>
    <row r="877" spans="1:40">
      <c r="A877" s="471"/>
      <c r="B877" s="471"/>
      <c r="C877" s="471"/>
      <c r="D877" s="471"/>
      <c r="E877" s="451"/>
      <c r="F877" s="451"/>
      <c r="G877" s="451"/>
      <c r="H877" s="452"/>
      <c r="I877" s="452"/>
      <c r="J877" s="452"/>
      <c r="K877" s="452"/>
      <c r="L877" s="453"/>
      <c r="M877" s="453"/>
      <c r="N877" s="453"/>
      <c r="O877" s="453"/>
      <c r="P877" s="454"/>
      <c r="Q877" s="454"/>
      <c r="R877" s="451"/>
      <c r="S877" s="454"/>
      <c r="T877" s="455"/>
      <c r="U877" s="455"/>
      <c r="V877" s="451"/>
      <c r="W877" s="451"/>
      <c r="X877" s="456"/>
      <c r="Y877" s="456"/>
      <c r="Z877" s="456"/>
      <c r="AA877" s="456"/>
      <c r="AB877" s="456"/>
      <c r="AC877" s="456"/>
      <c r="AD877" s="456"/>
      <c r="AE877" s="456"/>
      <c r="AF877" s="456"/>
      <c r="AG877" s="456"/>
      <c r="AH877" s="456"/>
      <c r="AI877" s="2"/>
      <c r="AJ877" s="2"/>
      <c r="AK877" s="2"/>
      <c r="AL877" s="2"/>
      <c r="AM877" s="2"/>
      <c r="AN877" s="2"/>
    </row>
    <row r="878" spans="1:40">
      <c r="A878" s="471"/>
      <c r="B878" s="471"/>
      <c r="C878" s="471"/>
      <c r="D878" s="471"/>
      <c r="E878" s="451"/>
      <c r="F878" s="451"/>
      <c r="G878" s="451"/>
      <c r="H878" s="452"/>
      <c r="I878" s="452"/>
      <c r="J878" s="452"/>
      <c r="K878" s="452"/>
      <c r="L878" s="453"/>
      <c r="M878" s="453"/>
      <c r="N878" s="453"/>
      <c r="O878" s="453"/>
      <c r="P878" s="454"/>
      <c r="Q878" s="454"/>
      <c r="R878" s="451"/>
      <c r="S878" s="454"/>
      <c r="T878" s="455"/>
      <c r="U878" s="455"/>
      <c r="V878" s="451"/>
      <c r="W878" s="451"/>
      <c r="X878" s="456"/>
      <c r="Y878" s="456"/>
      <c r="Z878" s="456"/>
      <c r="AA878" s="456"/>
      <c r="AB878" s="456"/>
      <c r="AC878" s="456"/>
      <c r="AD878" s="456"/>
      <c r="AE878" s="456"/>
      <c r="AF878" s="456"/>
      <c r="AG878" s="456"/>
      <c r="AH878" s="456"/>
      <c r="AI878" s="2"/>
      <c r="AJ878" s="2"/>
      <c r="AK878" s="2"/>
      <c r="AL878" s="2"/>
      <c r="AM878" s="2"/>
      <c r="AN878" s="2"/>
    </row>
    <row r="879" spans="1:40">
      <c r="A879" s="471"/>
      <c r="B879" s="471"/>
      <c r="C879" s="471"/>
      <c r="D879" s="471"/>
      <c r="E879" s="451"/>
      <c r="F879" s="451"/>
      <c r="G879" s="451"/>
      <c r="H879" s="452"/>
      <c r="I879" s="452"/>
      <c r="J879" s="452"/>
      <c r="K879" s="452"/>
      <c r="L879" s="453"/>
      <c r="M879" s="453"/>
      <c r="N879" s="453"/>
      <c r="O879" s="453"/>
      <c r="P879" s="454"/>
      <c r="Q879" s="454"/>
      <c r="R879" s="451"/>
      <c r="S879" s="454"/>
      <c r="T879" s="455"/>
      <c r="U879" s="455"/>
      <c r="V879" s="451"/>
      <c r="W879" s="451"/>
      <c r="X879" s="456"/>
      <c r="Y879" s="456"/>
      <c r="Z879" s="456"/>
      <c r="AA879" s="456"/>
      <c r="AB879" s="456"/>
      <c r="AC879" s="456"/>
      <c r="AD879" s="456"/>
      <c r="AE879" s="456"/>
      <c r="AF879" s="456"/>
      <c r="AG879" s="456"/>
      <c r="AH879" s="456"/>
      <c r="AI879" s="2"/>
      <c r="AJ879" s="2"/>
      <c r="AK879" s="2"/>
      <c r="AL879" s="2"/>
      <c r="AM879" s="2"/>
      <c r="AN879" s="2"/>
    </row>
    <row r="880" spans="1:40">
      <c r="A880" s="471"/>
      <c r="B880" s="471"/>
      <c r="C880" s="471"/>
      <c r="D880" s="471"/>
      <c r="E880" s="451"/>
      <c r="F880" s="451"/>
      <c r="G880" s="451"/>
      <c r="H880" s="452"/>
      <c r="I880" s="452"/>
      <c r="J880" s="452"/>
      <c r="K880" s="452"/>
      <c r="L880" s="453"/>
      <c r="M880" s="453"/>
      <c r="N880" s="453"/>
      <c r="O880" s="453"/>
      <c r="P880" s="454"/>
      <c r="Q880" s="454"/>
      <c r="R880" s="451"/>
      <c r="S880" s="454"/>
      <c r="T880" s="455"/>
      <c r="U880" s="455"/>
      <c r="V880" s="451"/>
      <c r="W880" s="451"/>
      <c r="X880" s="456"/>
      <c r="Y880" s="456"/>
      <c r="Z880" s="456"/>
      <c r="AA880" s="456"/>
      <c r="AB880" s="456"/>
      <c r="AC880" s="456"/>
      <c r="AD880" s="456"/>
      <c r="AE880" s="456"/>
      <c r="AF880" s="456"/>
      <c r="AG880" s="456"/>
      <c r="AH880" s="456"/>
      <c r="AI880" s="2"/>
      <c r="AJ880" s="2"/>
      <c r="AK880" s="2"/>
      <c r="AL880" s="2"/>
      <c r="AM880" s="2"/>
      <c r="AN880" s="2"/>
    </row>
    <row r="881" spans="1:40">
      <c r="A881" s="471"/>
      <c r="B881" s="471"/>
      <c r="C881" s="471"/>
      <c r="D881" s="471"/>
      <c r="E881" s="451"/>
      <c r="F881" s="451"/>
      <c r="G881" s="451"/>
      <c r="H881" s="452"/>
      <c r="I881" s="452"/>
      <c r="J881" s="452"/>
      <c r="K881" s="452"/>
      <c r="L881" s="453"/>
      <c r="M881" s="453"/>
      <c r="N881" s="453"/>
      <c r="O881" s="453"/>
      <c r="P881" s="454"/>
      <c r="Q881" s="454"/>
      <c r="R881" s="451"/>
      <c r="S881" s="454"/>
      <c r="T881" s="455"/>
      <c r="U881" s="455"/>
      <c r="V881" s="451"/>
      <c r="W881" s="451"/>
      <c r="X881" s="456"/>
      <c r="Y881" s="456"/>
      <c r="Z881" s="456"/>
      <c r="AA881" s="456"/>
      <c r="AB881" s="456"/>
      <c r="AC881" s="456"/>
      <c r="AD881" s="456"/>
      <c r="AE881" s="456"/>
      <c r="AF881" s="456"/>
      <c r="AG881" s="456"/>
      <c r="AH881" s="456"/>
      <c r="AI881" s="2"/>
      <c r="AJ881" s="2"/>
      <c r="AK881" s="2"/>
      <c r="AL881" s="2"/>
      <c r="AM881" s="2"/>
      <c r="AN881" s="2"/>
    </row>
    <row r="882" spans="1:40">
      <c r="A882" s="471"/>
      <c r="B882" s="471"/>
      <c r="C882" s="471"/>
      <c r="D882" s="471"/>
      <c r="E882" s="451"/>
      <c r="F882" s="451"/>
      <c r="G882" s="451"/>
      <c r="H882" s="452"/>
      <c r="I882" s="452"/>
      <c r="J882" s="452"/>
      <c r="K882" s="452"/>
      <c r="L882" s="453"/>
      <c r="M882" s="453"/>
      <c r="N882" s="453"/>
      <c r="O882" s="453"/>
      <c r="P882" s="454"/>
      <c r="Q882" s="454"/>
      <c r="R882" s="451"/>
      <c r="S882" s="454"/>
      <c r="T882" s="455"/>
      <c r="U882" s="455"/>
      <c r="V882" s="451"/>
      <c r="W882" s="451"/>
      <c r="X882" s="456"/>
      <c r="Y882" s="456"/>
      <c r="Z882" s="456"/>
      <c r="AA882" s="456"/>
      <c r="AB882" s="456"/>
      <c r="AC882" s="456"/>
      <c r="AD882" s="456"/>
      <c r="AE882" s="456"/>
      <c r="AF882" s="456"/>
      <c r="AG882" s="456"/>
      <c r="AH882" s="456"/>
      <c r="AI882" s="2"/>
      <c r="AJ882" s="2"/>
      <c r="AK882" s="2"/>
      <c r="AL882" s="2"/>
      <c r="AM882" s="2"/>
      <c r="AN882" s="2"/>
    </row>
    <row r="883" spans="1:40">
      <c r="A883" s="471"/>
      <c r="B883" s="471"/>
      <c r="C883" s="471"/>
      <c r="D883" s="471"/>
      <c r="E883" s="451"/>
      <c r="F883" s="451"/>
      <c r="G883" s="451"/>
      <c r="H883" s="452"/>
      <c r="I883" s="452"/>
      <c r="J883" s="452"/>
      <c r="K883" s="452"/>
      <c r="L883" s="453"/>
      <c r="M883" s="453"/>
      <c r="N883" s="453"/>
      <c r="O883" s="453"/>
      <c r="P883" s="454"/>
      <c r="Q883" s="454"/>
      <c r="R883" s="451"/>
      <c r="S883" s="454"/>
      <c r="T883" s="455"/>
      <c r="U883" s="455"/>
      <c r="V883" s="451"/>
      <c r="W883" s="451"/>
      <c r="X883" s="456"/>
      <c r="Y883" s="456"/>
      <c r="Z883" s="456"/>
      <c r="AA883" s="456"/>
      <c r="AB883" s="456"/>
      <c r="AC883" s="456"/>
      <c r="AD883" s="456"/>
      <c r="AE883" s="456"/>
      <c r="AF883" s="456"/>
      <c r="AG883" s="456"/>
      <c r="AH883" s="456"/>
      <c r="AI883" s="2"/>
      <c r="AJ883" s="2"/>
      <c r="AK883" s="2"/>
      <c r="AL883" s="2"/>
      <c r="AM883" s="2"/>
      <c r="AN883" s="2"/>
    </row>
    <row r="884" spans="1:40">
      <c r="A884" s="471"/>
      <c r="B884" s="471"/>
      <c r="C884" s="471"/>
      <c r="D884" s="471"/>
      <c r="E884" s="451"/>
      <c r="F884" s="451"/>
      <c r="G884" s="451"/>
      <c r="H884" s="452"/>
      <c r="I884" s="452"/>
      <c r="J884" s="452"/>
      <c r="K884" s="452"/>
      <c r="L884" s="453"/>
      <c r="M884" s="453"/>
      <c r="N884" s="453"/>
      <c r="O884" s="453"/>
      <c r="P884" s="454"/>
      <c r="Q884" s="454"/>
      <c r="R884" s="451"/>
      <c r="S884" s="454"/>
      <c r="T884" s="455"/>
      <c r="U884" s="455"/>
      <c r="V884" s="451"/>
      <c r="W884" s="451"/>
      <c r="X884" s="456"/>
      <c r="Y884" s="456"/>
      <c r="Z884" s="456"/>
      <c r="AA884" s="456"/>
      <c r="AB884" s="456"/>
      <c r="AC884" s="456"/>
      <c r="AD884" s="456"/>
      <c r="AE884" s="456"/>
      <c r="AF884" s="456"/>
      <c r="AG884" s="456"/>
      <c r="AH884" s="456"/>
      <c r="AI884" s="2"/>
      <c r="AJ884" s="2"/>
      <c r="AK884" s="2"/>
      <c r="AL884" s="2"/>
      <c r="AM884" s="2"/>
      <c r="AN884" s="2"/>
    </row>
    <row r="885" spans="1:40">
      <c r="A885" s="471"/>
      <c r="B885" s="471"/>
      <c r="C885" s="471"/>
      <c r="D885" s="471"/>
      <c r="E885" s="451"/>
      <c r="F885" s="451"/>
      <c r="G885" s="451"/>
      <c r="H885" s="452"/>
      <c r="I885" s="452"/>
      <c r="J885" s="452"/>
      <c r="K885" s="452"/>
      <c r="L885" s="453"/>
      <c r="M885" s="453"/>
      <c r="N885" s="453"/>
      <c r="O885" s="453"/>
      <c r="P885" s="454"/>
      <c r="Q885" s="454"/>
      <c r="R885" s="451"/>
      <c r="S885" s="454"/>
      <c r="T885" s="455"/>
      <c r="U885" s="455"/>
      <c r="V885" s="451"/>
      <c r="W885" s="451"/>
      <c r="X885" s="456"/>
      <c r="Y885" s="456"/>
      <c r="Z885" s="456"/>
      <c r="AA885" s="456"/>
      <c r="AB885" s="456"/>
      <c r="AC885" s="456"/>
      <c r="AD885" s="456"/>
      <c r="AE885" s="456"/>
      <c r="AF885" s="456"/>
      <c r="AG885" s="456"/>
      <c r="AH885" s="456"/>
      <c r="AI885" s="2"/>
      <c r="AJ885" s="2"/>
      <c r="AK885" s="2"/>
      <c r="AL885" s="2"/>
      <c r="AM885" s="2"/>
      <c r="AN885" s="2"/>
    </row>
    <row r="886" spans="1:40">
      <c r="A886" s="471"/>
      <c r="B886" s="471"/>
      <c r="C886" s="471"/>
      <c r="D886" s="471"/>
      <c r="E886" s="451"/>
      <c r="F886" s="451"/>
      <c r="G886" s="451"/>
      <c r="H886" s="452"/>
      <c r="I886" s="452"/>
      <c r="J886" s="452"/>
      <c r="K886" s="452"/>
      <c r="L886" s="453"/>
      <c r="M886" s="453"/>
      <c r="N886" s="453"/>
      <c r="O886" s="453"/>
      <c r="P886" s="454"/>
      <c r="Q886" s="454"/>
      <c r="R886" s="451"/>
      <c r="S886" s="454"/>
      <c r="T886" s="455"/>
      <c r="U886" s="455"/>
      <c r="V886" s="451"/>
      <c r="W886" s="451"/>
      <c r="X886" s="456"/>
      <c r="Y886" s="456"/>
      <c r="Z886" s="456"/>
      <c r="AA886" s="456"/>
      <c r="AB886" s="456"/>
      <c r="AC886" s="456"/>
      <c r="AD886" s="456"/>
      <c r="AE886" s="456"/>
      <c r="AF886" s="456"/>
      <c r="AG886" s="456"/>
      <c r="AH886" s="456"/>
      <c r="AI886" s="2"/>
      <c r="AJ886" s="2"/>
      <c r="AK886" s="2"/>
      <c r="AL886" s="2"/>
      <c r="AM886" s="2"/>
      <c r="AN886" s="2"/>
    </row>
    <row r="887" spans="1:40">
      <c r="A887" s="471"/>
      <c r="B887" s="471"/>
      <c r="C887" s="471"/>
      <c r="D887" s="471"/>
      <c r="E887" s="451"/>
      <c r="F887" s="451"/>
      <c r="G887" s="451"/>
      <c r="H887" s="452"/>
      <c r="I887" s="452"/>
      <c r="J887" s="452"/>
      <c r="K887" s="452"/>
      <c r="L887" s="453"/>
      <c r="M887" s="453"/>
      <c r="N887" s="453"/>
      <c r="O887" s="453"/>
      <c r="P887" s="454"/>
      <c r="Q887" s="454"/>
      <c r="R887" s="451"/>
      <c r="S887" s="454"/>
      <c r="T887" s="455"/>
      <c r="U887" s="455"/>
      <c r="V887" s="451"/>
      <c r="W887" s="451"/>
      <c r="X887" s="456"/>
      <c r="Y887" s="456"/>
      <c r="Z887" s="456"/>
      <c r="AA887" s="456"/>
      <c r="AB887" s="456"/>
      <c r="AC887" s="456"/>
      <c r="AD887" s="456"/>
      <c r="AE887" s="456"/>
      <c r="AF887" s="456"/>
      <c r="AG887" s="456"/>
      <c r="AH887" s="456"/>
      <c r="AI887" s="2"/>
      <c r="AJ887" s="2"/>
      <c r="AK887" s="2"/>
      <c r="AL887" s="2"/>
      <c r="AM887" s="2"/>
      <c r="AN887" s="2"/>
    </row>
    <row r="888" spans="1:40">
      <c r="A888" s="471"/>
      <c r="B888" s="471"/>
      <c r="C888" s="471"/>
      <c r="D888" s="471"/>
      <c r="E888" s="451"/>
      <c r="F888" s="451"/>
      <c r="G888" s="451"/>
      <c r="H888" s="452"/>
      <c r="I888" s="452"/>
      <c r="J888" s="452"/>
      <c r="K888" s="452"/>
      <c r="L888" s="453"/>
      <c r="M888" s="453"/>
      <c r="N888" s="453"/>
      <c r="O888" s="453"/>
      <c r="P888" s="454"/>
      <c r="Q888" s="454"/>
      <c r="R888" s="451"/>
      <c r="S888" s="454"/>
      <c r="T888" s="455"/>
      <c r="U888" s="455"/>
      <c r="V888" s="451"/>
      <c r="W888" s="451"/>
      <c r="X888" s="456"/>
      <c r="Y888" s="456"/>
      <c r="Z888" s="456"/>
      <c r="AA888" s="456"/>
      <c r="AB888" s="456"/>
      <c r="AC888" s="456"/>
      <c r="AD888" s="456"/>
      <c r="AE888" s="456"/>
      <c r="AF888" s="456"/>
      <c r="AG888" s="456"/>
      <c r="AH888" s="456"/>
      <c r="AI888" s="2"/>
      <c r="AJ888" s="2"/>
      <c r="AK888" s="2"/>
      <c r="AL888" s="2"/>
      <c r="AM888" s="2"/>
      <c r="AN888" s="2"/>
    </row>
    <row r="889" spans="1:40">
      <c r="A889" s="471"/>
      <c r="B889" s="471"/>
      <c r="C889" s="471"/>
      <c r="D889" s="471"/>
      <c r="E889" s="451"/>
      <c r="F889" s="451"/>
      <c r="G889" s="451"/>
      <c r="H889" s="452"/>
      <c r="I889" s="452"/>
      <c r="J889" s="452"/>
      <c r="K889" s="452"/>
      <c r="L889" s="453"/>
      <c r="M889" s="453"/>
      <c r="N889" s="453"/>
      <c r="O889" s="453"/>
      <c r="P889" s="454"/>
      <c r="Q889" s="454"/>
      <c r="R889" s="451"/>
      <c r="S889" s="454"/>
      <c r="T889" s="455"/>
      <c r="U889" s="455"/>
      <c r="V889" s="451"/>
      <c r="W889" s="451"/>
      <c r="X889" s="456"/>
      <c r="Y889" s="456"/>
      <c r="Z889" s="456"/>
      <c r="AA889" s="456"/>
      <c r="AB889" s="456"/>
      <c r="AC889" s="456"/>
      <c r="AD889" s="456"/>
      <c r="AE889" s="456"/>
      <c r="AF889" s="456"/>
      <c r="AG889" s="456"/>
      <c r="AH889" s="456"/>
      <c r="AI889" s="2"/>
      <c r="AJ889" s="2"/>
      <c r="AK889" s="2"/>
      <c r="AL889" s="2"/>
      <c r="AM889" s="2"/>
      <c r="AN889" s="2"/>
    </row>
    <row r="890" spans="1:40">
      <c r="E890" s="1"/>
      <c r="F890" s="1"/>
      <c r="G890" s="1"/>
      <c r="H890" s="256"/>
      <c r="I890" s="256"/>
      <c r="J890" s="256"/>
      <c r="K890" s="256"/>
      <c r="L890" s="32"/>
      <c r="M890" s="32"/>
      <c r="N890" s="32"/>
      <c r="O890" s="32"/>
      <c r="P890" s="2"/>
      <c r="Q890" s="2"/>
      <c r="R890" s="1"/>
      <c r="S890" s="2"/>
      <c r="V890" s="1"/>
      <c r="W890" s="1"/>
      <c r="AI890" s="2"/>
      <c r="AJ890" s="2"/>
      <c r="AK890" s="2"/>
      <c r="AL890" s="2"/>
      <c r="AM890" s="2"/>
      <c r="AN890" s="2"/>
    </row>
    <row r="891" spans="1:40">
      <c r="E891" s="1"/>
      <c r="F891" s="1"/>
      <c r="G891" s="1"/>
      <c r="H891" s="256"/>
      <c r="I891" s="256"/>
      <c r="J891" s="256"/>
      <c r="K891" s="256"/>
      <c r="L891" s="32"/>
      <c r="M891" s="32"/>
      <c r="N891" s="32"/>
      <c r="O891" s="32"/>
      <c r="P891" s="2"/>
      <c r="Q891" s="2"/>
      <c r="R891" s="1"/>
      <c r="S891" s="2"/>
      <c r="V891" s="1"/>
      <c r="W891" s="1"/>
      <c r="AI891" s="2"/>
      <c r="AJ891" s="2"/>
      <c r="AK891" s="2"/>
      <c r="AL891" s="2"/>
      <c r="AM891" s="2"/>
      <c r="AN891" s="2"/>
    </row>
    <row r="892" spans="1:40">
      <c r="E892" s="1"/>
      <c r="F892" s="1"/>
      <c r="G892" s="1"/>
      <c r="H892" s="256"/>
      <c r="I892" s="256"/>
      <c r="J892" s="256"/>
      <c r="K892" s="256"/>
      <c r="L892" s="32"/>
      <c r="M892" s="32"/>
      <c r="N892" s="32"/>
      <c r="O892" s="32"/>
      <c r="P892" s="2"/>
      <c r="Q892" s="2"/>
      <c r="R892" s="1"/>
      <c r="S892" s="2"/>
      <c r="V892" s="1"/>
      <c r="W892" s="1"/>
      <c r="AI892" s="2"/>
      <c r="AJ892" s="2"/>
      <c r="AK892" s="2"/>
      <c r="AL892" s="2"/>
      <c r="AM892" s="2"/>
      <c r="AN892" s="2"/>
    </row>
    <row r="893" spans="1:40">
      <c r="E893" s="1"/>
      <c r="F893" s="1"/>
      <c r="G893" s="1"/>
      <c r="H893" s="256"/>
      <c r="I893" s="256"/>
      <c r="J893" s="256"/>
      <c r="K893" s="256"/>
      <c r="L893" s="32"/>
      <c r="M893" s="32"/>
      <c r="N893" s="32"/>
      <c r="O893" s="32"/>
      <c r="P893" s="2"/>
      <c r="Q893" s="2"/>
      <c r="R893" s="1"/>
      <c r="S893" s="2"/>
      <c r="V893" s="1"/>
      <c r="W893" s="1"/>
      <c r="AI893" s="2"/>
      <c r="AJ893" s="2"/>
      <c r="AK893" s="2"/>
      <c r="AL893" s="2"/>
      <c r="AM893" s="2"/>
      <c r="AN893" s="2"/>
    </row>
    <row r="894" spans="1:40">
      <c r="E894" s="1"/>
      <c r="F894" s="1"/>
      <c r="G894" s="1"/>
      <c r="H894" s="256"/>
      <c r="I894" s="256"/>
      <c r="J894" s="256"/>
      <c r="K894" s="256"/>
      <c r="L894" s="32"/>
      <c r="M894" s="32"/>
      <c r="N894" s="32"/>
      <c r="O894" s="32"/>
      <c r="P894" s="2"/>
      <c r="Q894" s="2"/>
      <c r="R894" s="1"/>
      <c r="S894" s="2"/>
      <c r="V894" s="1"/>
      <c r="W894" s="1"/>
      <c r="AI894" s="2"/>
      <c r="AJ894" s="2"/>
      <c r="AK894" s="2"/>
      <c r="AL894" s="2"/>
      <c r="AM894" s="2"/>
      <c r="AN894" s="2"/>
    </row>
    <row r="895" spans="1:40">
      <c r="E895" s="1"/>
      <c r="F895" s="1"/>
      <c r="G895" s="1"/>
      <c r="H895" s="256"/>
      <c r="I895" s="256"/>
      <c r="J895" s="256"/>
      <c r="K895" s="256"/>
      <c r="L895" s="32"/>
      <c r="M895" s="32"/>
      <c r="N895" s="32"/>
      <c r="O895" s="32"/>
      <c r="P895" s="2"/>
      <c r="Q895" s="2"/>
      <c r="R895" s="1"/>
      <c r="S895" s="2"/>
      <c r="V895" s="1"/>
      <c r="W895" s="1"/>
      <c r="AI895" s="2"/>
      <c r="AJ895" s="2"/>
      <c r="AK895" s="2"/>
      <c r="AL895" s="2"/>
      <c r="AM895" s="2"/>
      <c r="AN895" s="2"/>
    </row>
    <row r="896" spans="1:40">
      <c r="E896" s="1"/>
      <c r="F896" s="1"/>
      <c r="G896" s="1"/>
      <c r="H896" s="256"/>
      <c r="I896" s="256"/>
      <c r="J896" s="256"/>
      <c r="K896" s="256"/>
      <c r="L896" s="32"/>
      <c r="M896" s="32"/>
      <c r="N896" s="32"/>
      <c r="O896" s="32"/>
      <c r="P896" s="2"/>
      <c r="Q896" s="2"/>
      <c r="R896" s="1"/>
      <c r="S896" s="2"/>
      <c r="V896" s="1"/>
      <c r="W896" s="1"/>
      <c r="AI896" s="2"/>
      <c r="AJ896" s="2"/>
      <c r="AK896" s="2"/>
      <c r="AL896" s="2"/>
      <c r="AM896" s="2"/>
      <c r="AN896" s="2"/>
    </row>
    <row r="897" spans="5:40">
      <c r="E897" s="1"/>
      <c r="F897" s="1"/>
      <c r="G897" s="1"/>
      <c r="H897" s="256"/>
      <c r="I897" s="256"/>
      <c r="J897" s="256"/>
      <c r="K897" s="256"/>
      <c r="L897" s="32"/>
      <c r="M897" s="32"/>
      <c r="N897" s="32"/>
      <c r="O897" s="32"/>
      <c r="P897" s="2"/>
      <c r="Q897" s="2"/>
      <c r="R897" s="1"/>
      <c r="S897" s="2"/>
      <c r="V897" s="1"/>
      <c r="W897" s="1"/>
      <c r="AI897" s="2"/>
      <c r="AJ897" s="2"/>
      <c r="AK897" s="2"/>
      <c r="AL897" s="2"/>
      <c r="AM897" s="2"/>
      <c r="AN897" s="2"/>
    </row>
    <row r="898" spans="5:40">
      <c r="E898" s="1"/>
      <c r="F898" s="1"/>
      <c r="G898" s="1"/>
      <c r="H898" s="256"/>
      <c r="I898" s="256"/>
      <c r="J898" s="256"/>
      <c r="K898" s="256"/>
      <c r="L898" s="32"/>
      <c r="M898" s="32"/>
      <c r="N898" s="32"/>
      <c r="O898" s="32"/>
      <c r="P898" s="2"/>
      <c r="Q898" s="2"/>
      <c r="R898" s="1"/>
      <c r="S898" s="2"/>
      <c r="V898" s="1"/>
      <c r="W898" s="1"/>
      <c r="AI898" s="2"/>
      <c r="AJ898" s="2"/>
      <c r="AK898" s="2"/>
      <c r="AL898" s="2"/>
      <c r="AM898" s="2"/>
      <c r="AN898" s="2"/>
    </row>
    <row r="899" spans="5:40">
      <c r="E899" s="1"/>
      <c r="F899" s="1"/>
      <c r="G899" s="1"/>
      <c r="H899" s="256"/>
      <c r="I899" s="256"/>
      <c r="J899" s="256"/>
      <c r="K899" s="256"/>
      <c r="L899" s="32"/>
      <c r="M899" s="32"/>
      <c r="N899" s="32"/>
      <c r="O899" s="32"/>
      <c r="P899" s="2"/>
      <c r="Q899" s="2"/>
      <c r="R899" s="1"/>
      <c r="S899" s="2"/>
      <c r="V899" s="1"/>
      <c r="W899" s="1"/>
      <c r="AI899" s="2"/>
      <c r="AJ899" s="2"/>
      <c r="AK899" s="2"/>
      <c r="AL899" s="2"/>
      <c r="AM899" s="2"/>
      <c r="AN899" s="2"/>
    </row>
    <row r="900" spans="5:40">
      <c r="E900" s="1"/>
      <c r="F900" s="1"/>
      <c r="G900" s="1"/>
      <c r="H900" s="256"/>
      <c r="I900" s="256"/>
      <c r="J900" s="256"/>
      <c r="K900" s="256"/>
      <c r="L900" s="32"/>
      <c r="M900" s="32"/>
      <c r="N900" s="32"/>
      <c r="O900" s="32"/>
      <c r="P900" s="2"/>
      <c r="Q900" s="2"/>
      <c r="R900" s="1"/>
      <c r="S900" s="2"/>
      <c r="V900" s="1"/>
      <c r="W900" s="1"/>
      <c r="AI900" s="2"/>
      <c r="AJ900" s="2"/>
      <c r="AK900" s="2"/>
      <c r="AL900" s="2"/>
      <c r="AM900" s="2"/>
      <c r="AN900" s="2"/>
    </row>
    <row r="901" spans="5:40">
      <c r="E901" s="1"/>
      <c r="F901" s="1"/>
      <c r="G901" s="1"/>
      <c r="H901" s="256"/>
      <c r="I901" s="256"/>
      <c r="J901" s="256"/>
      <c r="K901" s="256"/>
      <c r="L901" s="32"/>
      <c r="M901" s="32"/>
      <c r="N901" s="32"/>
      <c r="O901" s="32"/>
      <c r="P901" s="2"/>
      <c r="Q901" s="2"/>
      <c r="R901" s="1"/>
      <c r="S901" s="2"/>
      <c r="V901" s="1"/>
      <c r="W901" s="1"/>
      <c r="AI901" s="2"/>
      <c r="AJ901" s="2"/>
      <c r="AK901" s="2"/>
      <c r="AL901" s="2"/>
      <c r="AM901" s="2"/>
      <c r="AN901" s="2"/>
    </row>
    <row r="902" spans="5:40">
      <c r="E902" s="1"/>
      <c r="F902" s="1"/>
      <c r="G902" s="1"/>
      <c r="H902" s="256"/>
      <c r="I902" s="256"/>
      <c r="J902" s="256"/>
      <c r="K902" s="256"/>
      <c r="L902" s="32"/>
      <c r="M902" s="32"/>
      <c r="N902" s="32"/>
      <c r="O902" s="32"/>
      <c r="P902" s="2"/>
      <c r="Q902" s="2"/>
      <c r="R902" s="1"/>
      <c r="S902" s="2"/>
      <c r="V902" s="1"/>
      <c r="W902" s="1"/>
      <c r="AI902" s="2"/>
      <c r="AJ902" s="2"/>
      <c r="AK902" s="2"/>
      <c r="AL902" s="2"/>
      <c r="AM902" s="2"/>
      <c r="AN902" s="2"/>
    </row>
    <row r="903" spans="5:40">
      <c r="E903" s="1"/>
      <c r="F903" s="1"/>
      <c r="G903" s="1"/>
      <c r="H903" s="256"/>
      <c r="I903" s="256"/>
      <c r="J903" s="256"/>
      <c r="K903" s="256"/>
      <c r="L903" s="32"/>
      <c r="M903" s="32"/>
      <c r="N903" s="32"/>
      <c r="O903" s="32"/>
      <c r="P903" s="2"/>
      <c r="Q903" s="2"/>
      <c r="R903" s="1"/>
      <c r="S903" s="2"/>
      <c r="V903" s="1"/>
      <c r="W903" s="1"/>
      <c r="AI903" s="2"/>
      <c r="AJ903" s="2"/>
      <c r="AK903" s="2"/>
      <c r="AL903" s="2"/>
      <c r="AM903" s="2"/>
      <c r="AN903" s="2"/>
    </row>
    <row r="904" spans="5:40">
      <c r="E904" s="1"/>
      <c r="F904" s="1"/>
      <c r="G904" s="1"/>
      <c r="H904" s="256"/>
      <c r="I904" s="256"/>
      <c r="J904" s="256"/>
      <c r="K904" s="256"/>
      <c r="L904" s="32"/>
      <c r="M904" s="32"/>
      <c r="N904" s="32"/>
      <c r="O904" s="32"/>
      <c r="P904" s="2"/>
      <c r="Q904" s="2"/>
      <c r="R904" s="1"/>
      <c r="S904" s="2"/>
      <c r="V904" s="1"/>
      <c r="W904" s="1"/>
      <c r="AI904" s="2"/>
      <c r="AJ904" s="2"/>
      <c r="AK904" s="2"/>
      <c r="AL904" s="2"/>
      <c r="AM904" s="2"/>
      <c r="AN904" s="2"/>
    </row>
    <row r="905" spans="5:40">
      <c r="E905" s="1"/>
      <c r="F905" s="1"/>
      <c r="G905" s="1"/>
      <c r="H905" s="256"/>
      <c r="I905" s="256"/>
      <c r="J905" s="256"/>
      <c r="K905" s="256"/>
      <c r="L905" s="32"/>
      <c r="M905" s="32"/>
      <c r="N905" s="32"/>
      <c r="O905" s="32"/>
      <c r="P905" s="2"/>
      <c r="Q905" s="2"/>
      <c r="R905" s="1"/>
      <c r="S905" s="2"/>
      <c r="V905" s="1"/>
      <c r="W905" s="1"/>
      <c r="AI905" s="2"/>
      <c r="AJ905" s="2"/>
      <c r="AK905" s="2"/>
      <c r="AL905" s="2"/>
      <c r="AM905" s="2"/>
      <c r="AN905" s="2"/>
    </row>
    <row r="906" spans="5:40">
      <c r="E906" s="1"/>
      <c r="F906" s="1"/>
      <c r="G906" s="1"/>
      <c r="H906" s="256"/>
      <c r="I906" s="256"/>
      <c r="J906" s="256"/>
      <c r="K906" s="256"/>
      <c r="L906" s="32"/>
      <c r="M906" s="32"/>
      <c r="N906" s="32"/>
      <c r="O906" s="32"/>
      <c r="P906" s="2"/>
      <c r="Q906" s="2"/>
      <c r="R906" s="1"/>
      <c r="S906" s="2"/>
      <c r="V906" s="1"/>
      <c r="W906" s="1"/>
      <c r="AI906" s="2"/>
      <c r="AJ906" s="2"/>
      <c r="AK906" s="2"/>
      <c r="AL906" s="2"/>
      <c r="AM906" s="2"/>
      <c r="AN906" s="2"/>
    </row>
    <row r="907" spans="5:40">
      <c r="E907" s="1"/>
      <c r="F907" s="1"/>
      <c r="G907" s="1"/>
      <c r="H907" s="256"/>
      <c r="I907" s="256"/>
      <c r="J907" s="256"/>
      <c r="K907" s="256"/>
      <c r="L907" s="32"/>
      <c r="M907" s="32"/>
      <c r="N907" s="32"/>
      <c r="O907" s="32"/>
      <c r="P907" s="2"/>
      <c r="Q907" s="2"/>
      <c r="R907" s="1"/>
      <c r="S907" s="2"/>
      <c r="V907" s="1"/>
      <c r="W907" s="1"/>
      <c r="AI907" s="2"/>
      <c r="AJ907" s="2"/>
      <c r="AK907" s="2"/>
      <c r="AL907" s="2"/>
      <c r="AM907" s="2"/>
      <c r="AN907" s="2"/>
    </row>
    <row r="908" spans="5:40">
      <c r="E908" s="1"/>
      <c r="F908" s="1"/>
      <c r="G908" s="1"/>
      <c r="H908" s="256"/>
      <c r="I908" s="256"/>
      <c r="J908" s="256"/>
      <c r="K908" s="256"/>
      <c r="L908" s="32"/>
      <c r="M908" s="32"/>
      <c r="N908" s="32"/>
      <c r="O908" s="32"/>
      <c r="P908" s="2"/>
      <c r="Q908" s="2"/>
      <c r="R908" s="1"/>
      <c r="S908" s="2"/>
      <c r="V908" s="1"/>
      <c r="W908" s="1"/>
      <c r="AI908" s="2"/>
      <c r="AJ908" s="2"/>
      <c r="AK908" s="2"/>
      <c r="AL908" s="2"/>
      <c r="AM908" s="2"/>
      <c r="AN908" s="2"/>
    </row>
    <row r="909" spans="5:40">
      <c r="E909" s="1"/>
      <c r="F909" s="1"/>
      <c r="G909" s="1"/>
      <c r="H909" s="256"/>
      <c r="I909" s="256"/>
      <c r="J909" s="256"/>
      <c r="K909" s="256"/>
      <c r="L909" s="32"/>
      <c r="M909" s="32"/>
      <c r="N909" s="32"/>
      <c r="O909" s="32"/>
      <c r="P909" s="2"/>
      <c r="Q909" s="2"/>
      <c r="R909" s="1"/>
      <c r="S909" s="2"/>
      <c r="V909" s="1"/>
      <c r="W909" s="1"/>
      <c r="AI909" s="2"/>
      <c r="AJ909" s="2"/>
      <c r="AK909" s="2"/>
      <c r="AL909" s="2"/>
      <c r="AM909" s="2"/>
      <c r="AN909" s="2"/>
    </row>
    <row r="910" spans="5:40">
      <c r="E910" s="1"/>
      <c r="F910" s="1"/>
      <c r="G910" s="1"/>
      <c r="H910" s="256"/>
      <c r="I910" s="256"/>
      <c r="J910" s="256"/>
      <c r="K910" s="256"/>
      <c r="L910" s="32"/>
      <c r="M910" s="32"/>
      <c r="N910" s="32"/>
      <c r="O910" s="32"/>
      <c r="P910" s="2"/>
      <c r="Q910" s="2"/>
      <c r="R910" s="1"/>
      <c r="S910" s="2"/>
      <c r="V910" s="1"/>
      <c r="W910" s="1"/>
      <c r="AI910" s="2"/>
      <c r="AJ910" s="2"/>
      <c r="AK910" s="2"/>
      <c r="AL910" s="2"/>
      <c r="AM910" s="2"/>
      <c r="AN910" s="2"/>
    </row>
    <row r="911" spans="5:40">
      <c r="E911" s="1"/>
      <c r="F911" s="1"/>
      <c r="G911" s="1"/>
      <c r="H911" s="256"/>
      <c r="I911" s="256"/>
      <c r="J911" s="256"/>
      <c r="K911" s="256"/>
      <c r="L911" s="32"/>
      <c r="M911" s="32"/>
      <c r="N911" s="32"/>
      <c r="O911" s="32"/>
      <c r="P911" s="2"/>
      <c r="Q911" s="2"/>
      <c r="R911" s="1"/>
      <c r="S911" s="2"/>
      <c r="V911" s="1"/>
      <c r="W911" s="1"/>
      <c r="AI911" s="2"/>
      <c r="AJ911" s="2"/>
      <c r="AK911" s="2"/>
      <c r="AL911" s="2"/>
      <c r="AM911" s="2"/>
      <c r="AN911" s="2"/>
    </row>
    <row r="912" spans="5:40">
      <c r="E912" s="1"/>
      <c r="F912" s="1"/>
      <c r="G912" s="1"/>
      <c r="H912" s="256"/>
      <c r="I912" s="256"/>
      <c r="J912" s="256"/>
      <c r="K912" s="256"/>
      <c r="L912" s="32"/>
      <c r="M912" s="32"/>
      <c r="N912" s="32"/>
      <c r="O912" s="32"/>
      <c r="P912" s="2"/>
      <c r="Q912" s="2"/>
      <c r="R912" s="1"/>
      <c r="S912" s="2"/>
      <c r="V912" s="1"/>
      <c r="W912" s="1"/>
      <c r="AI912" s="2"/>
      <c r="AJ912" s="2"/>
      <c r="AK912" s="2"/>
      <c r="AL912" s="2"/>
      <c r="AM912" s="2"/>
      <c r="AN912" s="2"/>
    </row>
    <row r="913" spans="5:40">
      <c r="E913" s="1"/>
      <c r="F913" s="1"/>
      <c r="G913" s="1"/>
      <c r="H913" s="256"/>
      <c r="I913" s="256"/>
      <c r="J913" s="256"/>
      <c r="K913" s="256"/>
      <c r="L913" s="32"/>
      <c r="M913" s="32"/>
      <c r="N913" s="32"/>
      <c r="O913" s="32"/>
      <c r="P913" s="2"/>
      <c r="Q913" s="2"/>
      <c r="R913" s="1"/>
      <c r="S913" s="2"/>
      <c r="V913" s="1"/>
      <c r="W913" s="1"/>
      <c r="AI913" s="2"/>
      <c r="AJ913" s="2"/>
      <c r="AK913" s="2"/>
      <c r="AL913" s="2"/>
      <c r="AM913" s="2"/>
      <c r="AN913" s="2"/>
    </row>
    <row r="914" spans="5:40">
      <c r="E914" s="1"/>
      <c r="F914" s="1"/>
      <c r="G914" s="1"/>
      <c r="H914" s="256"/>
      <c r="I914" s="256"/>
      <c r="J914" s="256"/>
      <c r="K914" s="256"/>
      <c r="L914" s="32"/>
      <c r="M914" s="32"/>
      <c r="N914" s="32"/>
      <c r="O914" s="32"/>
      <c r="P914" s="2"/>
      <c r="Q914" s="2"/>
      <c r="R914" s="1"/>
      <c r="S914" s="2"/>
      <c r="V914" s="1"/>
      <c r="W914" s="1"/>
      <c r="AI914" s="2"/>
      <c r="AJ914" s="2"/>
      <c r="AK914" s="2"/>
      <c r="AL914" s="2"/>
      <c r="AM914" s="2"/>
      <c r="AN914" s="2"/>
    </row>
    <row r="915" spans="5:40">
      <c r="E915" s="1"/>
      <c r="F915" s="1"/>
      <c r="G915" s="1"/>
      <c r="H915" s="256"/>
      <c r="I915" s="256"/>
      <c r="J915" s="256"/>
      <c r="K915" s="256"/>
      <c r="L915" s="32"/>
      <c r="M915" s="32"/>
      <c r="N915" s="32"/>
      <c r="O915" s="32"/>
      <c r="P915" s="2"/>
      <c r="Q915" s="2"/>
      <c r="R915" s="1"/>
      <c r="S915" s="2"/>
      <c r="V915" s="1"/>
      <c r="W915" s="1"/>
      <c r="AI915" s="2"/>
      <c r="AJ915" s="2"/>
      <c r="AK915" s="2"/>
      <c r="AL915" s="2"/>
      <c r="AM915" s="2"/>
      <c r="AN915" s="2"/>
    </row>
    <row r="916" spans="5:40">
      <c r="E916" s="1"/>
      <c r="F916" s="1"/>
      <c r="G916" s="1"/>
      <c r="H916" s="256"/>
      <c r="I916" s="256"/>
      <c r="J916" s="256"/>
      <c r="K916" s="256"/>
      <c r="L916" s="32"/>
      <c r="M916" s="32"/>
      <c r="N916" s="32"/>
      <c r="O916" s="32"/>
      <c r="P916" s="2"/>
      <c r="Q916" s="2"/>
      <c r="R916" s="1"/>
      <c r="S916" s="2"/>
      <c r="V916" s="1"/>
      <c r="W916" s="1"/>
      <c r="AI916" s="2"/>
      <c r="AJ916" s="2"/>
      <c r="AK916" s="2"/>
      <c r="AL916" s="2"/>
      <c r="AM916" s="2"/>
      <c r="AN916" s="2"/>
    </row>
    <row r="917" spans="5:40">
      <c r="E917" s="1"/>
      <c r="F917" s="1"/>
      <c r="G917" s="1"/>
      <c r="H917" s="256"/>
      <c r="I917" s="256"/>
      <c r="J917" s="256"/>
      <c r="K917" s="256"/>
      <c r="L917" s="32"/>
      <c r="M917" s="32"/>
      <c r="N917" s="32"/>
      <c r="O917" s="32"/>
      <c r="P917" s="2"/>
      <c r="Q917" s="2"/>
      <c r="R917" s="1"/>
      <c r="S917" s="2"/>
      <c r="V917" s="1"/>
      <c r="W917" s="1"/>
      <c r="AI917" s="2"/>
      <c r="AJ917" s="2"/>
      <c r="AK917" s="2"/>
      <c r="AL917" s="2"/>
      <c r="AM917" s="2"/>
      <c r="AN917" s="2"/>
    </row>
    <row r="918" spans="5:40">
      <c r="E918" s="1"/>
      <c r="F918" s="1"/>
      <c r="G918" s="1"/>
      <c r="H918" s="256"/>
      <c r="I918" s="256"/>
      <c r="J918" s="256"/>
      <c r="K918" s="256"/>
      <c r="L918" s="32"/>
      <c r="M918" s="32"/>
      <c r="N918" s="32"/>
      <c r="O918" s="32"/>
      <c r="P918" s="2"/>
      <c r="Q918" s="2"/>
      <c r="R918" s="1"/>
      <c r="S918" s="2"/>
      <c r="V918" s="1"/>
      <c r="W918" s="1"/>
      <c r="AI918" s="2"/>
      <c r="AJ918" s="2"/>
      <c r="AK918" s="2"/>
      <c r="AL918" s="2"/>
      <c r="AM918" s="2"/>
      <c r="AN918" s="2"/>
    </row>
    <row r="919" spans="5:40">
      <c r="E919" s="1"/>
      <c r="F919" s="1"/>
      <c r="G919" s="1"/>
      <c r="H919" s="256"/>
      <c r="I919" s="256"/>
      <c r="J919" s="256"/>
      <c r="K919" s="256"/>
      <c r="L919" s="32"/>
      <c r="M919" s="32"/>
      <c r="N919" s="32"/>
      <c r="O919" s="32"/>
      <c r="P919" s="2"/>
      <c r="Q919" s="2"/>
      <c r="R919" s="1"/>
      <c r="S919" s="2"/>
      <c r="V919" s="1"/>
      <c r="W919" s="1"/>
      <c r="AI919" s="2"/>
      <c r="AJ919" s="2"/>
      <c r="AK919" s="2"/>
      <c r="AL919" s="2"/>
      <c r="AM919" s="2"/>
      <c r="AN919" s="2"/>
    </row>
    <row r="920" spans="5:40">
      <c r="E920" s="1"/>
      <c r="F920" s="1"/>
      <c r="G920" s="1"/>
      <c r="H920" s="256"/>
      <c r="I920" s="256"/>
      <c r="J920" s="256"/>
      <c r="K920" s="256"/>
      <c r="L920" s="32"/>
      <c r="M920" s="32"/>
      <c r="N920" s="32"/>
      <c r="O920" s="32"/>
      <c r="P920" s="2"/>
      <c r="Q920" s="2"/>
      <c r="R920" s="1"/>
      <c r="S920" s="2"/>
      <c r="V920" s="1"/>
      <c r="W920" s="1"/>
      <c r="AI920" s="2"/>
      <c r="AJ920" s="2"/>
      <c r="AK920" s="2"/>
      <c r="AL920" s="2"/>
      <c r="AM920" s="2"/>
      <c r="AN920" s="2"/>
    </row>
    <row r="921" spans="5:40">
      <c r="E921" s="1"/>
      <c r="F921" s="1"/>
      <c r="G921" s="1"/>
      <c r="H921" s="256"/>
      <c r="I921" s="256"/>
      <c r="J921" s="256"/>
      <c r="K921" s="256"/>
      <c r="L921" s="32"/>
      <c r="M921" s="32"/>
      <c r="N921" s="32"/>
      <c r="O921" s="32"/>
      <c r="P921" s="2"/>
      <c r="Q921" s="2"/>
      <c r="R921" s="1"/>
      <c r="S921" s="2"/>
      <c r="V921" s="1"/>
      <c r="W921" s="1"/>
      <c r="AI921" s="2"/>
      <c r="AJ921" s="2"/>
      <c r="AK921" s="2"/>
      <c r="AL921" s="2"/>
      <c r="AM921" s="2"/>
      <c r="AN921" s="2"/>
    </row>
    <row r="922" spans="5:40">
      <c r="E922" s="1"/>
      <c r="F922" s="1"/>
      <c r="G922" s="1"/>
      <c r="H922" s="256"/>
      <c r="I922" s="256"/>
      <c r="J922" s="256"/>
      <c r="K922" s="256"/>
      <c r="L922" s="32"/>
      <c r="M922" s="32"/>
      <c r="N922" s="32"/>
      <c r="O922" s="32"/>
      <c r="P922" s="2"/>
      <c r="Q922" s="2"/>
      <c r="R922" s="1"/>
      <c r="S922" s="2"/>
      <c r="V922" s="1"/>
      <c r="W922" s="1"/>
      <c r="AI922" s="2"/>
      <c r="AJ922" s="2"/>
      <c r="AK922" s="2"/>
      <c r="AL922" s="2"/>
      <c r="AM922" s="2"/>
      <c r="AN922" s="2"/>
    </row>
    <row r="923" spans="5:40">
      <c r="E923" s="1"/>
      <c r="F923" s="1"/>
      <c r="G923" s="1"/>
      <c r="H923" s="256"/>
      <c r="I923" s="256"/>
      <c r="J923" s="256"/>
      <c r="K923" s="256"/>
      <c r="L923" s="32"/>
      <c r="M923" s="32"/>
      <c r="N923" s="32"/>
      <c r="O923" s="32"/>
      <c r="P923" s="2"/>
      <c r="Q923" s="2"/>
      <c r="R923" s="1"/>
      <c r="S923" s="2"/>
      <c r="V923" s="1"/>
      <c r="W923" s="1"/>
      <c r="AI923" s="2"/>
      <c r="AJ923" s="2"/>
      <c r="AK923" s="2"/>
      <c r="AL923" s="2"/>
      <c r="AM923" s="2"/>
      <c r="AN923" s="2"/>
    </row>
    <row r="924" spans="5:40">
      <c r="E924" s="1"/>
      <c r="F924" s="1"/>
      <c r="G924" s="1"/>
      <c r="H924" s="256"/>
      <c r="I924" s="256"/>
      <c r="J924" s="256"/>
      <c r="K924" s="256"/>
      <c r="L924" s="32"/>
      <c r="M924" s="32"/>
      <c r="N924" s="32"/>
      <c r="O924" s="32"/>
      <c r="P924" s="2"/>
      <c r="Q924" s="2"/>
      <c r="R924" s="1"/>
      <c r="S924" s="2"/>
      <c r="V924" s="1"/>
      <c r="W924" s="1"/>
      <c r="AI924" s="2"/>
      <c r="AJ924" s="2"/>
      <c r="AK924" s="2"/>
      <c r="AL924" s="2"/>
      <c r="AM924" s="2"/>
      <c r="AN924" s="2"/>
    </row>
    <row r="925" spans="5:40">
      <c r="E925" s="1"/>
      <c r="F925" s="1"/>
      <c r="G925" s="1"/>
      <c r="H925" s="256"/>
      <c r="I925" s="256"/>
      <c r="J925" s="256"/>
      <c r="K925" s="256"/>
      <c r="L925" s="32"/>
      <c r="M925" s="32"/>
      <c r="N925" s="32"/>
      <c r="O925" s="32"/>
      <c r="P925" s="2"/>
      <c r="Q925" s="2"/>
      <c r="R925" s="1"/>
      <c r="S925" s="2"/>
      <c r="V925" s="1"/>
      <c r="W925" s="1"/>
      <c r="AI925" s="2"/>
      <c r="AJ925" s="2"/>
      <c r="AK925" s="2"/>
      <c r="AL925" s="2"/>
      <c r="AM925" s="2"/>
      <c r="AN925" s="2"/>
    </row>
    <row r="926" spans="5:40">
      <c r="E926" s="1"/>
      <c r="F926" s="1"/>
      <c r="G926" s="1"/>
      <c r="H926" s="256"/>
      <c r="I926" s="256"/>
      <c r="J926" s="256"/>
      <c r="K926" s="256"/>
      <c r="L926" s="32"/>
      <c r="M926" s="32"/>
      <c r="N926" s="32"/>
      <c r="O926" s="32"/>
      <c r="P926" s="2"/>
      <c r="Q926" s="2"/>
      <c r="R926" s="1"/>
      <c r="S926" s="2"/>
      <c r="V926" s="1"/>
      <c r="W926" s="1"/>
      <c r="AI926" s="2"/>
      <c r="AJ926" s="2"/>
      <c r="AK926" s="2"/>
      <c r="AL926" s="2"/>
      <c r="AM926" s="2"/>
      <c r="AN926" s="2"/>
    </row>
    <row r="927" spans="5:40">
      <c r="E927" s="1"/>
      <c r="F927" s="1"/>
      <c r="G927" s="1"/>
      <c r="H927" s="256"/>
      <c r="I927" s="256"/>
      <c r="J927" s="256"/>
      <c r="K927" s="256"/>
      <c r="L927" s="32"/>
      <c r="M927" s="32"/>
      <c r="N927" s="32"/>
      <c r="O927" s="32"/>
      <c r="P927" s="2"/>
      <c r="Q927" s="2"/>
      <c r="R927" s="1"/>
      <c r="S927" s="2"/>
      <c r="V927" s="1"/>
      <c r="W927" s="1"/>
      <c r="AI927" s="2"/>
      <c r="AJ927" s="2"/>
      <c r="AK927" s="2"/>
      <c r="AL927" s="2"/>
      <c r="AM927" s="2"/>
      <c r="AN927" s="2"/>
    </row>
    <row r="928" spans="5:40">
      <c r="E928" s="1"/>
      <c r="F928" s="1"/>
      <c r="G928" s="1"/>
      <c r="H928" s="256"/>
      <c r="I928" s="256"/>
      <c r="J928" s="256"/>
      <c r="K928" s="256"/>
      <c r="L928" s="32"/>
      <c r="M928" s="32"/>
      <c r="N928" s="32"/>
      <c r="O928" s="32"/>
      <c r="P928" s="2"/>
      <c r="Q928" s="2"/>
      <c r="R928" s="1"/>
      <c r="S928" s="2"/>
      <c r="V928" s="1"/>
      <c r="W928" s="1"/>
      <c r="AI928" s="2"/>
      <c r="AJ928" s="2"/>
      <c r="AK928" s="2"/>
      <c r="AL928" s="2"/>
      <c r="AM928" s="2"/>
      <c r="AN928" s="2"/>
    </row>
    <row r="929" spans="5:40">
      <c r="E929" s="1"/>
      <c r="F929" s="1"/>
      <c r="G929" s="1"/>
      <c r="H929" s="256"/>
      <c r="I929" s="256"/>
      <c r="J929" s="256"/>
      <c r="K929" s="256"/>
      <c r="L929" s="32"/>
      <c r="M929" s="32"/>
      <c r="N929" s="32"/>
      <c r="O929" s="32"/>
      <c r="P929" s="2"/>
      <c r="Q929" s="2"/>
      <c r="R929" s="1"/>
      <c r="S929" s="2"/>
      <c r="V929" s="1"/>
      <c r="W929" s="1"/>
      <c r="AI929" s="2"/>
      <c r="AJ929" s="2"/>
      <c r="AK929" s="2"/>
      <c r="AL929" s="2"/>
      <c r="AM929" s="2"/>
      <c r="AN929" s="2"/>
    </row>
    <row r="930" spans="5:40">
      <c r="E930" s="1"/>
      <c r="F930" s="1"/>
      <c r="G930" s="1"/>
      <c r="H930" s="256"/>
      <c r="I930" s="256"/>
      <c r="J930" s="256"/>
      <c r="K930" s="256"/>
      <c r="L930" s="32"/>
      <c r="M930" s="32"/>
      <c r="N930" s="32"/>
      <c r="O930" s="32"/>
      <c r="P930" s="2"/>
      <c r="Q930" s="2"/>
      <c r="R930" s="1"/>
      <c r="S930" s="2"/>
      <c r="V930" s="1"/>
      <c r="W930" s="1"/>
      <c r="AI930" s="2"/>
      <c r="AJ930" s="2"/>
      <c r="AK930" s="2"/>
      <c r="AL930" s="2"/>
      <c r="AM930" s="2"/>
      <c r="AN930" s="2"/>
    </row>
    <row r="931" spans="5:40">
      <c r="E931" s="1"/>
      <c r="F931" s="1"/>
      <c r="G931" s="1"/>
      <c r="H931" s="256"/>
      <c r="I931" s="256"/>
      <c r="J931" s="256"/>
      <c r="K931" s="256"/>
      <c r="L931" s="32"/>
      <c r="M931" s="32"/>
      <c r="N931" s="32"/>
      <c r="O931" s="32"/>
      <c r="P931" s="2"/>
      <c r="Q931" s="2"/>
      <c r="R931" s="1"/>
      <c r="S931" s="2"/>
      <c r="V931" s="1"/>
      <c r="W931" s="1"/>
      <c r="AI931" s="2"/>
      <c r="AJ931" s="2"/>
      <c r="AK931" s="2"/>
      <c r="AL931" s="2"/>
      <c r="AM931" s="2"/>
      <c r="AN931" s="2"/>
    </row>
    <row r="932" spans="5:40">
      <c r="E932" s="1"/>
      <c r="F932" s="1"/>
      <c r="G932" s="1"/>
      <c r="H932" s="256"/>
      <c r="I932" s="256"/>
      <c r="J932" s="256"/>
      <c r="K932" s="256"/>
      <c r="L932" s="32"/>
      <c r="M932" s="32"/>
      <c r="N932" s="32"/>
      <c r="O932" s="32"/>
      <c r="P932" s="2"/>
      <c r="Q932" s="2"/>
      <c r="R932" s="1"/>
      <c r="S932" s="2"/>
      <c r="V932" s="1"/>
      <c r="W932" s="1"/>
      <c r="AI932" s="2"/>
      <c r="AJ932" s="2"/>
      <c r="AK932" s="2"/>
      <c r="AL932" s="2"/>
      <c r="AM932" s="2"/>
      <c r="AN932" s="2"/>
    </row>
    <row r="933" spans="5:40">
      <c r="E933" s="1"/>
      <c r="F933" s="1"/>
      <c r="G933" s="1"/>
      <c r="H933" s="256"/>
      <c r="I933" s="256"/>
      <c r="J933" s="256"/>
      <c r="K933" s="256"/>
      <c r="L933" s="32"/>
      <c r="M933" s="32"/>
      <c r="N933" s="32"/>
      <c r="O933" s="32"/>
      <c r="P933" s="2"/>
      <c r="Q933" s="2"/>
      <c r="R933" s="1"/>
      <c r="S933" s="2"/>
      <c r="V933" s="1"/>
      <c r="W933" s="1"/>
      <c r="AI933" s="2"/>
      <c r="AJ933" s="2"/>
      <c r="AK933" s="2"/>
      <c r="AL933" s="2"/>
      <c r="AM933" s="2"/>
      <c r="AN933" s="2"/>
    </row>
    <row r="934" spans="5:40">
      <c r="E934" s="1"/>
      <c r="F934" s="1"/>
      <c r="G934" s="1"/>
      <c r="H934" s="256"/>
      <c r="I934" s="256"/>
      <c r="J934" s="256"/>
      <c r="K934" s="256"/>
      <c r="L934" s="32"/>
      <c r="M934" s="32"/>
      <c r="N934" s="32"/>
      <c r="O934" s="32"/>
      <c r="P934" s="2"/>
      <c r="Q934" s="2"/>
      <c r="R934" s="1"/>
      <c r="S934" s="2"/>
      <c r="V934" s="1"/>
      <c r="W934" s="1"/>
      <c r="AI934" s="2"/>
      <c r="AJ934" s="2"/>
      <c r="AK934" s="2"/>
      <c r="AL934" s="2"/>
      <c r="AM934" s="2"/>
      <c r="AN934" s="2"/>
    </row>
    <row r="935" spans="5:40">
      <c r="E935" s="1"/>
      <c r="F935" s="1"/>
      <c r="G935" s="1"/>
      <c r="H935" s="256"/>
      <c r="I935" s="256"/>
      <c r="J935" s="256"/>
      <c r="K935" s="256"/>
      <c r="L935" s="32"/>
      <c r="M935" s="32"/>
      <c r="N935" s="32"/>
      <c r="O935" s="32"/>
      <c r="P935" s="2"/>
      <c r="Q935" s="2"/>
      <c r="R935" s="1"/>
      <c r="S935" s="2"/>
      <c r="V935" s="1"/>
      <c r="W935" s="1"/>
      <c r="AI935" s="2"/>
      <c r="AJ935" s="2"/>
      <c r="AK935" s="2"/>
      <c r="AL935" s="2"/>
      <c r="AM935" s="2"/>
      <c r="AN935" s="2"/>
    </row>
    <row r="936" spans="5:40">
      <c r="E936" s="1"/>
      <c r="F936" s="1"/>
      <c r="G936" s="1"/>
      <c r="H936" s="256"/>
      <c r="I936" s="256"/>
      <c r="J936" s="256"/>
      <c r="K936" s="256"/>
      <c r="L936" s="32"/>
      <c r="M936" s="32"/>
      <c r="N936" s="32"/>
      <c r="O936" s="32"/>
      <c r="P936" s="2"/>
      <c r="Q936" s="2"/>
      <c r="R936" s="1"/>
      <c r="S936" s="2"/>
      <c r="V936" s="1"/>
      <c r="W936" s="1"/>
      <c r="AI936" s="2"/>
      <c r="AJ936" s="2"/>
      <c r="AK936" s="2"/>
      <c r="AL936" s="2"/>
      <c r="AM936" s="2"/>
      <c r="AN936" s="2"/>
    </row>
    <row r="937" spans="5:40">
      <c r="E937" s="1"/>
      <c r="F937" s="1"/>
      <c r="G937" s="1"/>
      <c r="H937" s="256"/>
      <c r="I937" s="256"/>
      <c r="J937" s="256"/>
      <c r="K937" s="256"/>
      <c r="L937" s="32"/>
      <c r="M937" s="32"/>
      <c r="N937" s="32"/>
      <c r="O937" s="32"/>
      <c r="P937" s="2"/>
      <c r="Q937" s="2"/>
      <c r="R937" s="1"/>
      <c r="S937" s="2"/>
      <c r="V937" s="1"/>
      <c r="W937" s="1"/>
      <c r="AI937" s="2"/>
      <c r="AJ937" s="2"/>
      <c r="AK937" s="2"/>
      <c r="AL937" s="2"/>
      <c r="AM937" s="2"/>
      <c r="AN937" s="2"/>
    </row>
    <row r="938" spans="5:40">
      <c r="E938" s="1"/>
      <c r="F938" s="1"/>
      <c r="G938" s="1"/>
      <c r="H938" s="256"/>
      <c r="I938" s="256"/>
      <c r="J938" s="256"/>
      <c r="K938" s="256"/>
      <c r="L938" s="32"/>
      <c r="M938" s="32"/>
      <c r="N938" s="32"/>
      <c r="O938" s="32"/>
      <c r="P938" s="2"/>
      <c r="Q938" s="2"/>
      <c r="R938" s="1"/>
      <c r="S938" s="2"/>
      <c r="V938" s="1"/>
      <c r="W938" s="1"/>
      <c r="AI938" s="2"/>
      <c r="AJ938" s="2"/>
      <c r="AK938" s="2"/>
      <c r="AL938" s="2"/>
      <c r="AM938" s="2"/>
      <c r="AN938" s="2"/>
    </row>
    <row r="939" spans="5:40">
      <c r="E939" s="1"/>
      <c r="F939" s="1"/>
      <c r="G939" s="1"/>
      <c r="H939" s="256"/>
      <c r="I939" s="256"/>
      <c r="J939" s="256"/>
      <c r="K939" s="256"/>
      <c r="L939" s="32"/>
      <c r="M939" s="32"/>
      <c r="N939" s="32"/>
      <c r="O939" s="32"/>
      <c r="P939" s="2"/>
      <c r="Q939" s="2"/>
      <c r="R939" s="1"/>
      <c r="S939" s="2"/>
      <c r="V939" s="1"/>
      <c r="W939" s="1"/>
      <c r="AI939" s="2"/>
      <c r="AJ939" s="2"/>
      <c r="AK939" s="2"/>
      <c r="AL939" s="2"/>
      <c r="AM939" s="2"/>
      <c r="AN939" s="2"/>
    </row>
    <row r="940" spans="5:40">
      <c r="E940" s="1"/>
      <c r="F940" s="1"/>
      <c r="G940" s="1"/>
      <c r="H940" s="256"/>
      <c r="I940" s="256"/>
      <c r="J940" s="256"/>
      <c r="K940" s="256"/>
      <c r="L940" s="32"/>
      <c r="M940" s="32"/>
      <c r="N940" s="32"/>
      <c r="O940" s="32"/>
      <c r="P940" s="2"/>
      <c r="Q940" s="2"/>
      <c r="R940" s="1"/>
      <c r="S940" s="2"/>
      <c r="V940" s="1"/>
      <c r="W940" s="1"/>
      <c r="AI940" s="2"/>
      <c r="AJ940" s="2"/>
      <c r="AK940" s="2"/>
      <c r="AL940" s="2"/>
      <c r="AM940" s="2"/>
      <c r="AN940" s="2"/>
    </row>
    <row r="941" spans="5:40">
      <c r="E941" s="1"/>
      <c r="F941" s="1"/>
      <c r="G941" s="1"/>
      <c r="H941" s="256"/>
      <c r="I941" s="256"/>
      <c r="J941" s="256"/>
      <c r="K941" s="256"/>
      <c r="L941" s="32"/>
      <c r="M941" s="32"/>
      <c r="N941" s="32"/>
      <c r="O941" s="32"/>
      <c r="P941" s="2"/>
      <c r="Q941" s="2"/>
      <c r="R941" s="1"/>
      <c r="S941" s="2"/>
      <c r="V941" s="1"/>
      <c r="W941" s="1"/>
      <c r="AI941" s="2"/>
      <c r="AJ941" s="2"/>
      <c r="AK941" s="2"/>
      <c r="AL941" s="2"/>
      <c r="AM941" s="2"/>
      <c r="AN941" s="2"/>
    </row>
    <row r="942" spans="5:40">
      <c r="E942" s="1"/>
      <c r="F942" s="1"/>
      <c r="G942" s="1"/>
      <c r="H942" s="256"/>
      <c r="I942" s="256"/>
      <c r="J942" s="256"/>
      <c r="K942" s="256"/>
      <c r="L942" s="32"/>
      <c r="M942" s="32"/>
      <c r="N942" s="32"/>
      <c r="O942" s="32"/>
      <c r="P942" s="2"/>
      <c r="Q942" s="2"/>
      <c r="R942" s="1"/>
      <c r="S942" s="2"/>
      <c r="V942" s="1"/>
      <c r="W942" s="1"/>
      <c r="AI942" s="2"/>
      <c r="AJ942" s="2"/>
      <c r="AK942" s="2"/>
      <c r="AL942" s="2"/>
      <c r="AM942" s="2"/>
      <c r="AN942" s="2"/>
    </row>
    <row r="943" spans="5:40">
      <c r="E943" s="1"/>
      <c r="F943" s="1"/>
      <c r="G943" s="1"/>
      <c r="H943" s="256"/>
      <c r="I943" s="256"/>
      <c r="J943" s="256"/>
      <c r="K943" s="256"/>
      <c r="L943" s="32"/>
      <c r="M943" s="32"/>
      <c r="N943" s="32"/>
      <c r="O943" s="32"/>
      <c r="P943" s="2"/>
      <c r="Q943" s="2"/>
      <c r="R943" s="1"/>
      <c r="S943" s="2"/>
      <c r="V943" s="1"/>
      <c r="W943" s="1"/>
      <c r="AI943" s="2"/>
      <c r="AJ943" s="2"/>
      <c r="AK943" s="2"/>
      <c r="AL943" s="2"/>
      <c r="AM943" s="2"/>
      <c r="AN943" s="2"/>
    </row>
    <row r="944" spans="5:40">
      <c r="E944" s="1"/>
      <c r="F944" s="1"/>
      <c r="G944" s="1"/>
      <c r="H944" s="256"/>
      <c r="I944" s="256"/>
      <c r="J944" s="256"/>
      <c r="K944" s="256"/>
      <c r="L944" s="32"/>
      <c r="M944" s="32"/>
      <c r="N944" s="32"/>
      <c r="O944" s="32"/>
      <c r="P944" s="2"/>
      <c r="Q944" s="2"/>
      <c r="R944" s="1"/>
      <c r="S944" s="2"/>
      <c r="V944" s="1"/>
      <c r="W944" s="1"/>
      <c r="AI944" s="2"/>
      <c r="AJ944" s="2"/>
      <c r="AK944" s="2"/>
      <c r="AL944" s="2"/>
      <c r="AM944" s="2"/>
      <c r="AN944" s="2"/>
    </row>
    <row r="945" spans="5:40">
      <c r="E945" s="1"/>
      <c r="F945" s="1"/>
      <c r="G945" s="1"/>
      <c r="H945" s="256"/>
      <c r="I945" s="256"/>
      <c r="J945" s="256"/>
      <c r="K945" s="256"/>
      <c r="L945" s="32"/>
      <c r="M945" s="32"/>
      <c r="N945" s="32"/>
      <c r="O945" s="32"/>
      <c r="P945" s="2"/>
      <c r="Q945" s="2"/>
      <c r="R945" s="1"/>
      <c r="S945" s="2"/>
      <c r="V945" s="1"/>
      <c r="W945" s="1"/>
      <c r="AI945" s="2"/>
      <c r="AJ945" s="2"/>
      <c r="AK945" s="2"/>
      <c r="AL945" s="2"/>
      <c r="AM945" s="2"/>
      <c r="AN945" s="2"/>
    </row>
    <row r="946" spans="5:40">
      <c r="E946" s="1"/>
      <c r="F946" s="1"/>
      <c r="G946" s="1"/>
      <c r="H946" s="256"/>
      <c r="I946" s="256"/>
      <c r="J946" s="256"/>
      <c r="K946" s="256"/>
      <c r="L946" s="32"/>
      <c r="M946" s="32"/>
      <c r="N946" s="32"/>
      <c r="O946" s="32"/>
      <c r="P946" s="2"/>
      <c r="Q946" s="2"/>
      <c r="R946" s="1"/>
      <c r="S946" s="2"/>
      <c r="V946" s="1"/>
      <c r="W946" s="1"/>
      <c r="AI946" s="2"/>
      <c r="AJ946" s="2"/>
      <c r="AK946" s="2"/>
      <c r="AL946" s="2"/>
      <c r="AM946" s="2"/>
      <c r="AN946" s="2"/>
    </row>
    <row r="947" spans="5:40">
      <c r="E947" s="1"/>
      <c r="F947" s="1"/>
      <c r="G947" s="1"/>
      <c r="H947" s="256"/>
      <c r="I947" s="256"/>
      <c r="J947" s="256"/>
      <c r="K947" s="256"/>
      <c r="L947" s="32"/>
      <c r="M947" s="32"/>
      <c r="N947" s="32"/>
      <c r="O947" s="32"/>
      <c r="P947" s="2"/>
      <c r="Q947" s="2"/>
      <c r="R947" s="1"/>
      <c r="S947" s="2"/>
      <c r="V947" s="1"/>
      <c r="W947" s="1"/>
      <c r="AI947" s="2"/>
      <c r="AJ947" s="2"/>
      <c r="AK947" s="2"/>
      <c r="AL947" s="2"/>
      <c r="AM947" s="2"/>
      <c r="AN947" s="2"/>
    </row>
    <row r="948" spans="5:40">
      <c r="E948" s="1"/>
      <c r="F948" s="1"/>
      <c r="G948" s="1"/>
      <c r="H948" s="256"/>
      <c r="I948" s="256"/>
      <c r="J948" s="256"/>
      <c r="K948" s="256"/>
      <c r="L948" s="32"/>
      <c r="M948" s="32"/>
      <c r="N948" s="32"/>
      <c r="O948" s="32"/>
      <c r="P948" s="2"/>
      <c r="Q948" s="2"/>
      <c r="R948" s="1"/>
      <c r="S948" s="2"/>
      <c r="V948" s="1"/>
      <c r="W948" s="1"/>
      <c r="AI948" s="2"/>
      <c r="AJ948" s="2"/>
      <c r="AK948" s="2"/>
      <c r="AL948" s="2"/>
      <c r="AM948" s="2"/>
      <c r="AN948" s="2"/>
    </row>
    <row r="949" spans="5:40">
      <c r="E949" s="1"/>
      <c r="F949" s="1"/>
      <c r="G949" s="1"/>
      <c r="H949" s="256"/>
      <c r="I949" s="256"/>
      <c r="J949" s="256"/>
      <c r="K949" s="256"/>
      <c r="L949" s="32"/>
      <c r="M949" s="32"/>
      <c r="N949" s="32"/>
      <c r="O949" s="32"/>
      <c r="P949" s="2"/>
      <c r="Q949" s="2"/>
      <c r="R949" s="1"/>
      <c r="S949" s="2"/>
      <c r="V949" s="1"/>
      <c r="W949" s="1"/>
      <c r="AI949" s="2"/>
      <c r="AJ949" s="2"/>
      <c r="AK949" s="2"/>
      <c r="AL949" s="2"/>
      <c r="AM949" s="2"/>
      <c r="AN949" s="2"/>
    </row>
    <row r="950" spans="5:40">
      <c r="E950" s="1"/>
      <c r="F950" s="1"/>
      <c r="G950" s="1"/>
      <c r="H950" s="256"/>
      <c r="I950" s="256"/>
      <c r="J950" s="256"/>
      <c r="K950" s="256"/>
      <c r="L950" s="32"/>
      <c r="M950" s="32"/>
      <c r="N950" s="32"/>
      <c r="O950" s="32"/>
      <c r="P950" s="2"/>
      <c r="Q950" s="2"/>
      <c r="R950" s="1"/>
      <c r="S950" s="2"/>
      <c r="V950" s="1"/>
      <c r="W950" s="1"/>
      <c r="AI950" s="2"/>
      <c r="AJ950" s="2"/>
      <c r="AK950" s="2"/>
      <c r="AL950" s="2"/>
      <c r="AM950" s="2"/>
      <c r="AN950" s="2"/>
    </row>
    <row r="951" spans="5:40">
      <c r="E951" s="1"/>
      <c r="F951" s="1"/>
      <c r="G951" s="1"/>
      <c r="H951" s="256"/>
      <c r="I951" s="256"/>
      <c r="J951" s="256"/>
      <c r="K951" s="256"/>
      <c r="L951" s="32"/>
      <c r="M951" s="32"/>
      <c r="N951" s="32"/>
      <c r="O951" s="32"/>
      <c r="P951" s="2"/>
      <c r="Q951" s="2"/>
      <c r="R951" s="1"/>
      <c r="S951" s="2"/>
      <c r="V951" s="1"/>
      <c r="W951" s="1"/>
      <c r="AI951" s="2"/>
      <c r="AJ951" s="2"/>
      <c r="AK951" s="2"/>
      <c r="AL951" s="2"/>
      <c r="AM951" s="2"/>
      <c r="AN951" s="2"/>
    </row>
    <row r="952" spans="5:40">
      <c r="E952" s="1"/>
      <c r="F952" s="1"/>
      <c r="G952" s="1"/>
      <c r="H952" s="256"/>
      <c r="I952" s="256"/>
      <c r="J952" s="256"/>
      <c r="K952" s="256"/>
      <c r="L952" s="32"/>
      <c r="M952" s="32"/>
      <c r="N952" s="32"/>
      <c r="O952" s="32"/>
      <c r="P952" s="2"/>
      <c r="Q952" s="2"/>
      <c r="R952" s="1"/>
      <c r="S952" s="2"/>
      <c r="V952" s="1"/>
      <c r="W952" s="1"/>
      <c r="AI952" s="2"/>
      <c r="AJ952" s="2"/>
      <c r="AK952" s="2"/>
      <c r="AL952" s="2"/>
      <c r="AM952" s="2"/>
      <c r="AN952" s="2"/>
    </row>
    <row r="953" spans="5:40">
      <c r="E953" s="1"/>
      <c r="F953" s="1"/>
      <c r="G953" s="1"/>
      <c r="H953" s="256"/>
      <c r="I953" s="256"/>
      <c r="J953" s="256"/>
      <c r="K953" s="256"/>
      <c r="L953" s="32"/>
      <c r="M953" s="32"/>
      <c r="N953" s="32"/>
      <c r="O953" s="32"/>
      <c r="P953" s="2"/>
      <c r="Q953" s="2"/>
      <c r="R953" s="1"/>
      <c r="S953" s="2"/>
      <c r="V953" s="1"/>
      <c r="W953" s="1"/>
      <c r="AI953" s="2"/>
      <c r="AJ953" s="2"/>
      <c r="AK953" s="2"/>
      <c r="AL953" s="2"/>
      <c r="AM953" s="2"/>
      <c r="AN953" s="2"/>
    </row>
    <row r="954" spans="5:40">
      <c r="E954" s="1"/>
      <c r="F954" s="1"/>
      <c r="G954" s="1"/>
      <c r="H954" s="256"/>
      <c r="I954" s="256"/>
      <c r="J954" s="256"/>
      <c r="K954" s="256"/>
      <c r="L954" s="32"/>
      <c r="M954" s="32"/>
      <c r="N954" s="32"/>
      <c r="O954" s="32"/>
      <c r="P954" s="2"/>
      <c r="Q954" s="2"/>
      <c r="R954" s="1"/>
      <c r="S954" s="2"/>
      <c r="V954" s="1"/>
      <c r="W954" s="1"/>
      <c r="AI954" s="2"/>
      <c r="AJ954" s="2"/>
      <c r="AK954" s="2"/>
      <c r="AL954" s="2"/>
      <c r="AM954" s="2"/>
      <c r="AN954" s="2"/>
    </row>
    <row r="955" spans="5:40">
      <c r="E955" s="1"/>
      <c r="F955" s="1"/>
      <c r="G955" s="1"/>
      <c r="H955" s="256"/>
      <c r="I955" s="256"/>
      <c r="J955" s="256"/>
      <c r="K955" s="256"/>
      <c r="L955" s="32"/>
      <c r="M955" s="32"/>
      <c r="N955" s="32"/>
      <c r="O955" s="32"/>
      <c r="P955" s="2"/>
      <c r="Q955" s="2"/>
      <c r="R955" s="1"/>
      <c r="S955" s="2"/>
      <c r="V955" s="1"/>
      <c r="W955" s="1"/>
      <c r="AI955" s="2"/>
      <c r="AJ955" s="2"/>
      <c r="AK955" s="2"/>
      <c r="AL955" s="2"/>
      <c r="AM955" s="2"/>
      <c r="AN955" s="2"/>
    </row>
    <row r="956" spans="5:40">
      <c r="E956" s="1"/>
      <c r="F956" s="1"/>
      <c r="G956" s="1"/>
      <c r="H956" s="256"/>
      <c r="I956" s="256"/>
      <c r="J956" s="256"/>
      <c r="K956" s="256"/>
      <c r="L956" s="32"/>
      <c r="M956" s="32"/>
      <c r="N956" s="32"/>
      <c r="O956" s="32"/>
      <c r="P956" s="2"/>
      <c r="Q956" s="2"/>
      <c r="R956" s="1"/>
      <c r="S956" s="2"/>
      <c r="V956" s="1"/>
      <c r="W956" s="1"/>
      <c r="AI956" s="2"/>
      <c r="AJ956" s="2"/>
      <c r="AK956" s="2"/>
      <c r="AL956" s="2"/>
      <c r="AM956" s="2"/>
      <c r="AN956" s="2"/>
    </row>
    <row r="957" spans="5:40">
      <c r="E957" s="1"/>
      <c r="F957" s="1"/>
      <c r="G957" s="1"/>
      <c r="H957" s="256"/>
      <c r="I957" s="256"/>
      <c r="J957" s="256"/>
      <c r="K957" s="256"/>
      <c r="L957" s="32"/>
      <c r="M957" s="32"/>
      <c r="N957" s="32"/>
      <c r="O957" s="32"/>
      <c r="P957" s="2"/>
      <c r="Q957" s="2"/>
      <c r="R957" s="1"/>
      <c r="S957" s="2"/>
      <c r="V957" s="1"/>
      <c r="W957" s="1"/>
      <c r="AI957" s="2"/>
      <c r="AJ957" s="2"/>
      <c r="AK957" s="2"/>
      <c r="AL957" s="2"/>
      <c r="AM957" s="2"/>
      <c r="AN957" s="2"/>
    </row>
    <row r="958" spans="5:40">
      <c r="E958" s="1"/>
      <c r="F958" s="1"/>
      <c r="G958" s="1"/>
      <c r="H958" s="256"/>
      <c r="I958" s="256"/>
      <c r="J958" s="256"/>
      <c r="K958" s="256"/>
      <c r="L958" s="32"/>
      <c r="M958" s="32"/>
      <c r="N958" s="32"/>
      <c r="O958" s="32"/>
      <c r="P958" s="2"/>
      <c r="Q958" s="2"/>
      <c r="R958" s="1"/>
      <c r="S958" s="2"/>
      <c r="V958" s="1"/>
      <c r="W958" s="1"/>
      <c r="AI958" s="2"/>
      <c r="AJ958" s="2"/>
      <c r="AK958" s="2"/>
      <c r="AL958" s="2"/>
      <c r="AM958" s="2"/>
      <c r="AN958" s="2"/>
    </row>
    <row r="959" spans="5:40">
      <c r="E959" s="1"/>
      <c r="F959" s="1"/>
      <c r="G959" s="1"/>
      <c r="H959" s="256"/>
      <c r="I959" s="256"/>
      <c r="J959" s="256"/>
      <c r="K959" s="256"/>
      <c r="L959" s="32"/>
      <c r="M959" s="32"/>
      <c r="N959" s="32"/>
      <c r="O959" s="32"/>
      <c r="P959" s="2"/>
      <c r="Q959" s="2"/>
      <c r="R959" s="1"/>
      <c r="S959" s="2"/>
      <c r="V959" s="1"/>
      <c r="W959" s="1"/>
      <c r="AI959" s="2"/>
      <c r="AJ959" s="2"/>
      <c r="AK959" s="2"/>
      <c r="AL959" s="2"/>
      <c r="AM959" s="2"/>
      <c r="AN959" s="2"/>
    </row>
    <row r="960" spans="5:40">
      <c r="E960" s="1"/>
      <c r="F960" s="1"/>
      <c r="G960" s="1"/>
      <c r="H960" s="256"/>
      <c r="I960" s="256"/>
      <c r="J960" s="256"/>
      <c r="K960" s="256"/>
      <c r="L960" s="32"/>
      <c r="M960" s="32"/>
      <c r="N960" s="32"/>
      <c r="O960" s="32"/>
      <c r="P960" s="2"/>
      <c r="Q960" s="2"/>
      <c r="R960" s="1"/>
      <c r="S960" s="2"/>
      <c r="V960" s="1"/>
      <c r="W960" s="1"/>
      <c r="AI960" s="2"/>
      <c r="AJ960" s="2"/>
      <c r="AK960" s="2"/>
      <c r="AL960" s="2"/>
      <c r="AM960" s="2"/>
      <c r="AN960" s="2"/>
    </row>
    <row r="961" spans="5:40">
      <c r="E961" s="1"/>
      <c r="F961" s="1"/>
      <c r="G961" s="1"/>
      <c r="H961" s="256"/>
      <c r="I961" s="256"/>
      <c r="J961" s="256"/>
      <c r="K961" s="256"/>
      <c r="L961" s="32"/>
      <c r="M961" s="32"/>
      <c r="N961" s="32"/>
      <c r="O961" s="32"/>
      <c r="P961" s="2"/>
      <c r="Q961" s="2"/>
      <c r="R961" s="1"/>
      <c r="S961" s="2"/>
      <c r="V961" s="1"/>
      <c r="W961" s="1"/>
      <c r="AI961" s="2"/>
      <c r="AJ961" s="2"/>
      <c r="AK961" s="2"/>
      <c r="AL961" s="2"/>
      <c r="AM961" s="2"/>
      <c r="AN961" s="2"/>
    </row>
    <row r="962" spans="5:40">
      <c r="E962" s="1"/>
      <c r="F962" s="1"/>
      <c r="G962" s="1"/>
      <c r="H962" s="256"/>
      <c r="I962" s="256"/>
      <c r="J962" s="256"/>
      <c r="K962" s="256"/>
      <c r="L962" s="32"/>
      <c r="M962" s="32"/>
      <c r="N962" s="32"/>
      <c r="O962" s="32"/>
      <c r="P962" s="2"/>
      <c r="Q962" s="2"/>
      <c r="R962" s="1"/>
      <c r="S962" s="2"/>
      <c r="V962" s="1"/>
      <c r="W962" s="1"/>
      <c r="AI962" s="2"/>
      <c r="AJ962" s="2"/>
      <c r="AK962" s="2"/>
      <c r="AL962" s="2"/>
      <c r="AM962" s="2"/>
      <c r="AN962" s="2"/>
    </row>
    <row r="963" spans="5:40">
      <c r="E963" s="1"/>
      <c r="F963" s="1"/>
      <c r="G963" s="1"/>
      <c r="H963" s="256"/>
      <c r="I963" s="256"/>
      <c r="J963" s="256"/>
      <c r="K963" s="256"/>
      <c r="L963" s="32"/>
      <c r="M963" s="32"/>
      <c r="N963" s="32"/>
      <c r="O963" s="32"/>
      <c r="P963" s="2"/>
      <c r="Q963" s="2"/>
      <c r="R963" s="1"/>
      <c r="S963" s="2"/>
      <c r="V963" s="1"/>
      <c r="W963" s="1"/>
      <c r="AI963" s="2"/>
      <c r="AJ963" s="2"/>
      <c r="AK963" s="2"/>
      <c r="AL963" s="2"/>
      <c r="AM963" s="2"/>
      <c r="AN963" s="2"/>
    </row>
    <row r="964" spans="5:40">
      <c r="E964" s="1"/>
      <c r="F964" s="1"/>
      <c r="G964" s="1"/>
      <c r="H964" s="256"/>
      <c r="I964" s="256"/>
      <c r="J964" s="256"/>
      <c r="K964" s="256"/>
      <c r="L964" s="32"/>
      <c r="M964" s="32"/>
      <c r="N964" s="32"/>
      <c r="O964" s="32"/>
      <c r="P964" s="2"/>
      <c r="Q964" s="2"/>
      <c r="R964" s="1"/>
      <c r="S964" s="2"/>
      <c r="V964" s="1"/>
      <c r="W964" s="1"/>
      <c r="AI964" s="2"/>
      <c r="AJ964" s="2"/>
      <c r="AK964" s="2"/>
      <c r="AL964" s="2"/>
      <c r="AM964" s="2"/>
      <c r="AN964" s="2"/>
    </row>
    <row r="965" spans="5:40">
      <c r="E965" s="1"/>
      <c r="F965" s="1"/>
      <c r="G965" s="1"/>
      <c r="H965" s="256"/>
      <c r="I965" s="256"/>
      <c r="J965" s="256"/>
      <c r="K965" s="256"/>
      <c r="L965" s="32"/>
      <c r="M965" s="32"/>
      <c r="N965" s="32"/>
      <c r="O965" s="32"/>
      <c r="P965" s="2"/>
      <c r="Q965" s="2"/>
      <c r="R965" s="1"/>
      <c r="S965" s="2"/>
      <c r="V965" s="1"/>
      <c r="W965" s="1"/>
      <c r="AI965" s="2"/>
      <c r="AJ965" s="2"/>
      <c r="AK965" s="2"/>
      <c r="AL965" s="2"/>
      <c r="AM965" s="2"/>
      <c r="AN965" s="2"/>
    </row>
    <row r="966" spans="5:40">
      <c r="E966" s="1"/>
      <c r="F966" s="1"/>
      <c r="G966" s="1"/>
      <c r="H966" s="256"/>
      <c r="I966" s="256"/>
      <c r="J966" s="256"/>
      <c r="K966" s="256"/>
      <c r="L966" s="32"/>
      <c r="M966" s="32"/>
      <c r="N966" s="32"/>
      <c r="O966" s="32"/>
      <c r="P966" s="2"/>
      <c r="Q966" s="2"/>
      <c r="R966" s="1"/>
      <c r="S966" s="2"/>
      <c r="V966" s="1"/>
      <c r="W966" s="1"/>
      <c r="AI966" s="2"/>
      <c r="AJ966" s="2"/>
      <c r="AK966" s="2"/>
      <c r="AL966" s="2"/>
      <c r="AM966" s="2"/>
      <c r="AN966" s="2"/>
    </row>
    <row r="967" spans="5:40">
      <c r="E967" s="1"/>
      <c r="F967" s="1"/>
      <c r="G967" s="1"/>
      <c r="H967" s="256"/>
      <c r="I967" s="256"/>
      <c r="J967" s="256"/>
      <c r="K967" s="256"/>
      <c r="L967" s="32"/>
      <c r="M967" s="32"/>
      <c r="N967" s="32"/>
      <c r="O967" s="32"/>
      <c r="P967" s="2"/>
      <c r="Q967" s="2"/>
      <c r="R967" s="1"/>
      <c r="S967" s="2"/>
      <c r="V967" s="1"/>
      <c r="W967" s="1"/>
      <c r="AI967" s="2"/>
      <c r="AJ967" s="2"/>
      <c r="AK967" s="2"/>
      <c r="AL967" s="2"/>
      <c r="AM967" s="2"/>
      <c r="AN967" s="2"/>
    </row>
    <row r="968" spans="5:40">
      <c r="E968" s="1"/>
      <c r="F968" s="1"/>
      <c r="G968" s="1"/>
      <c r="H968" s="256"/>
      <c r="I968" s="256"/>
      <c r="J968" s="256"/>
      <c r="K968" s="256"/>
      <c r="L968" s="32"/>
      <c r="M968" s="32"/>
      <c r="N968" s="32"/>
      <c r="O968" s="32"/>
      <c r="P968" s="2"/>
      <c r="Q968" s="2"/>
      <c r="R968" s="1"/>
      <c r="S968" s="2"/>
      <c r="V968" s="1"/>
      <c r="W968" s="1"/>
      <c r="AI968" s="2"/>
      <c r="AJ968" s="2"/>
      <c r="AK968" s="2"/>
      <c r="AL968" s="2"/>
      <c r="AM968" s="2"/>
      <c r="AN968" s="2"/>
    </row>
    <row r="969" spans="5:40">
      <c r="E969" s="1"/>
      <c r="F969" s="1"/>
      <c r="G969" s="1"/>
      <c r="H969" s="256"/>
      <c r="I969" s="256"/>
      <c r="J969" s="256"/>
      <c r="K969" s="256"/>
      <c r="L969" s="32"/>
      <c r="M969" s="32"/>
      <c r="N969" s="32"/>
      <c r="O969" s="32"/>
      <c r="P969" s="2"/>
      <c r="Q969" s="2"/>
      <c r="R969" s="1"/>
      <c r="S969" s="2"/>
      <c r="V969" s="1"/>
      <c r="W969" s="1"/>
      <c r="AI969" s="2"/>
      <c r="AJ969" s="2"/>
      <c r="AK969" s="2"/>
      <c r="AL969" s="2"/>
      <c r="AM969" s="2"/>
      <c r="AN969" s="2"/>
    </row>
    <row r="970" spans="5:40">
      <c r="E970" s="1"/>
      <c r="F970" s="1"/>
      <c r="G970" s="1"/>
      <c r="H970" s="256"/>
      <c r="I970" s="256"/>
      <c r="J970" s="256"/>
      <c r="K970" s="256"/>
      <c r="L970" s="32"/>
      <c r="M970" s="32"/>
      <c r="N970" s="32"/>
      <c r="O970" s="32"/>
      <c r="P970" s="2"/>
      <c r="Q970" s="2"/>
      <c r="R970" s="1"/>
      <c r="S970" s="2"/>
      <c r="V970" s="1"/>
      <c r="W970" s="1"/>
      <c r="AI970" s="2"/>
      <c r="AJ970" s="2"/>
      <c r="AK970" s="2"/>
      <c r="AL970" s="2"/>
      <c r="AM970" s="2"/>
      <c r="AN970" s="2"/>
    </row>
    <row r="971" spans="5:40">
      <c r="E971" s="1"/>
      <c r="F971" s="1"/>
      <c r="G971" s="1"/>
      <c r="H971" s="256"/>
      <c r="I971" s="256"/>
      <c r="J971" s="256"/>
      <c r="K971" s="256"/>
      <c r="L971" s="32"/>
      <c r="M971" s="32"/>
      <c r="N971" s="32"/>
      <c r="O971" s="32"/>
      <c r="P971" s="2"/>
      <c r="Q971" s="2"/>
      <c r="R971" s="1"/>
      <c r="S971" s="2"/>
      <c r="V971" s="1"/>
      <c r="W971" s="1"/>
      <c r="AI971" s="2"/>
      <c r="AJ971" s="2"/>
      <c r="AK971" s="2"/>
      <c r="AL971" s="2"/>
      <c r="AM971" s="2"/>
      <c r="AN971" s="2"/>
    </row>
    <row r="972" spans="5:40">
      <c r="E972" s="1"/>
      <c r="F972" s="1"/>
      <c r="G972" s="1"/>
      <c r="H972" s="256"/>
      <c r="I972" s="256"/>
      <c r="J972" s="256"/>
      <c r="K972" s="256"/>
      <c r="L972" s="32"/>
      <c r="M972" s="32"/>
      <c r="N972" s="32"/>
      <c r="O972" s="32"/>
      <c r="P972" s="2"/>
      <c r="Q972" s="2"/>
      <c r="R972" s="1"/>
      <c r="S972" s="2"/>
      <c r="V972" s="1"/>
      <c r="W972" s="1"/>
      <c r="AI972" s="2"/>
      <c r="AJ972" s="2"/>
      <c r="AK972" s="2"/>
      <c r="AL972" s="2"/>
      <c r="AM972" s="2"/>
      <c r="AN972" s="2"/>
    </row>
    <row r="973" spans="5:40">
      <c r="E973" s="1"/>
      <c r="F973" s="1"/>
      <c r="G973" s="1"/>
      <c r="H973" s="256"/>
      <c r="I973" s="256"/>
      <c r="J973" s="256"/>
      <c r="K973" s="256"/>
      <c r="L973" s="32"/>
      <c r="M973" s="32"/>
      <c r="N973" s="32"/>
      <c r="O973" s="32"/>
      <c r="P973" s="2"/>
      <c r="Q973" s="2"/>
      <c r="R973" s="1"/>
      <c r="S973" s="2"/>
      <c r="V973" s="1"/>
      <c r="W973" s="1"/>
      <c r="AI973" s="2"/>
      <c r="AJ973" s="2"/>
      <c r="AK973" s="2"/>
      <c r="AL973" s="2"/>
      <c r="AM973" s="2"/>
      <c r="AN973" s="2"/>
    </row>
    <row r="974" spans="5:40">
      <c r="E974" s="1"/>
      <c r="F974" s="1"/>
      <c r="G974" s="1"/>
      <c r="H974" s="256"/>
      <c r="I974" s="256"/>
      <c r="J974" s="256"/>
      <c r="K974" s="256"/>
      <c r="L974" s="32"/>
      <c r="M974" s="32"/>
      <c r="N974" s="32"/>
      <c r="O974" s="32"/>
      <c r="P974" s="2"/>
      <c r="Q974" s="2"/>
      <c r="R974" s="1"/>
      <c r="S974" s="2"/>
      <c r="V974" s="1"/>
      <c r="W974" s="1"/>
      <c r="AI974" s="2"/>
      <c r="AJ974" s="2"/>
      <c r="AK974" s="2"/>
      <c r="AL974" s="2"/>
      <c r="AM974" s="2"/>
      <c r="AN974" s="2"/>
    </row>
    <row r="975" spans="5:40">
      <c r="E975" s="1"/>
      <c r="F975" s="1"/>
      <c r="G975" s="1"/>
      <c r="H975" s="256"/>
      <c r="I975" s="256"/>
      <c r="J975" s="256"/>
      <c r="K975" s="256"/>
      <c r="L975" s="32"/>
      <c r="M975" s="32"/>
      <c r="N975" s="32"/>
      <c r="O975" s="32"/>
      <c r="P975" s="2"/>
      <c r="Q975" s="2"/>
      <c r="R975" s="1"/>
      <c r="S975" s="2"/>
      <c r="V975" s="1"/>
      <c r="W975" s="1"/>
      <c r="AI975" s="2"/>
      <c r="AJ975" s="2"/>
      <c r="AK975" s="2"/>
      <c r="AL975" s="2"/>
      <c r="AM975" s="2"/>
      <c r="AN975" s="2"/>
    </row>
    <row r="976" spans="5:40">
      <c r="E976" s="1"/>
      <c r="F976" s="1"/>
      <c r="G976" s="1"/>
      <c r="H976" s="256"/>
      <c r="I976" s="256"/>
      <c r="J976" s="256"/>
      <c r="K976" s="256"/>
      <c r="L976" s="32"/>
      <c r="M976" s="32"/>
      <c r="N976" s="32"/>
      <c r="O976" s="32"/>
      <c r="P976" s="2"/>
      <c r="Q976" s="2"/>
      <c r="R976" s="1"/>
      <c r="S976" s="2"/>
      <c r="V976" s="1"/>
      <c r="W976" s="1"/>
      <c r="AI976" s="2"/>
      <c r="AJ976" s="2"/>
      <c r="AK976" s="2"/>
      <c r="AL976" s="2"/>
      <c r="AM976" s="2"/>
      <c r="AN976" s="2"/>
    </row>
    <row r="977" spans="5:40">
      <c r="E977" s="1"/>
      <c r="F977" s="1"/>
      <c r="G977" s="1"/>
      <c r="H977" s="256"/>
      <c r="I977" s="256"/>
      <c r="J977" s="256"/>
      <c r="K977" s="256"/>
      <c r="L977" s="32"/>
      <c r="M977" s="32"/>
      <c r="N977" s="32"/>
      <c r="O977" s="32"/>
      <c r="P977" s="2"/>
      <c r="Q977" s="2"/>
      <c r="R977" s="1"/>
      <c r="S977" s="2"/>
      <c r="V977" s="1"/>
      <c r="W977" s="1"/>
      <c r="AI977" s="2"/>
      <c r="AJ977" s="2"/>
      <c r="AK977" s="2"/>
      <c r="AL977" s="2"/>
      <c r="AM977" s="2"/>
      <c r="AN977" s="2"/>
    </row>
    <row r="978" spans="5:40">
      <c r="E978" s="1"/>
      <c r="F978" s="1"/>
      <c r="G978" s="1"/>
      <c r="H978" s="256"/>
      <c r="I978" s="256"/>
      <c r="J978" s="256"/>
      <c r="K978" s="256"/>
      <c r="L978" s="32"/>
      <c r="M978" s="32"/>
      <c r="N978" s="32"/>
      <c r="O978" s="32"/>
      <c r="P978" s="2"/>
      <c r="Q978" s="2"/>
      <c r="R978" s="1"/>
      <c r="S978" s="2"/>
      <c r="V978" s="1"/>
      <c r="W978" s="1"/>
      <c r="AI978" s="2"/>
      <c r="AJ978" s="2"/>
      <c r="AK978" s="2"/>
      <c r="AL978" s="2"/>
      <c r="AM978" s="2"/>
      <c r="AN978" s="2"/>
    </row>
    <row r="979" spans="5:40">
      <c r="E979" s="1"/>
      <c r="F979" s="1"/>
      <c r="G979" s="1"/>
      <c r="H979" s="256"/>
      <c r="I979" s="256"/>
      <c r="J979" s="256"/>
      <c r="K979" s="256"/>
      <c r="L979" s="32"/>
      <c r="M979" s="32"/>
      <c r="N979" s="32"/>
      <c r="O979" s="32"/>
      <c r="P979" s="2"/>
      <c r="Q979" s="2"/>
      <c r="R979" s="1"/>
      <c r="S979" s="2"/>
      <c r="V979" s="1"/>
      <c r="W979" s="1"/>
      <c r="AI979" s="2"/>
      <c r="AJ979" s="2"/>
      <c r="AK979" s="2"/>
      <c r="AL979" s="2"/>
      <c r="AM979" s="2"/>
      <c r="AN979" s="2"/>
    </row>
    <row r="980" spans="5:40">
      <c r="E980" s="1"/>
      <c r="F980" s="1"/>
      <c r="G980" s="1"/>
      <c r="H980" s="256"/>
      <c r="I980" s="256"/>
      <c r="J980" s="256"/>
      <c r="K980" s="256"/>
      <c r="L980" s="32"/>
      <c r="M980" s="32"/>
      <c r="N980" s="32"/>
      <c r="O980" s="32"/>
      <c r="P980" s="2"/>
      <c r="Q980" s="2"/>
      <c r="R980" s="1"/>
      <c r="S980" s="2"/>
      <c r="V980" s="1"/>
      <c r="W980" s="1"/>
      <c r="AI980" s="2"/>
      <c r="AJ980" s="2"/>
      <c r="AK980" s="2"/>
      <c r="AL980" s="2"/>
      <c r="AM980" s="2"/>
      <c r="AN980" s="2"/>
    </row>
    <row r="981" spans="5:40">
      <c r="E981" s="1"/>
      <c r="F981" s="1"/>
      <c r="G981" s="1"/>
      <c r="H981" s="256"/>
      <c r="I981" s="256"/>
      <c r="J981" s="256"/>
      <c r="K981" s="256"/>
      <c r="L981" s="32"/>
      <c r="M981" s="32"/>
      <c r="N981" s="32"/>
      <c r="O981" s="32"/>
      <c r="P981" s="2"/>
      <c r="Q981" s="2"/>
      <c r="R981" s="1"/>
      <c r="S981" s="2"/>
      <c r="V981" s="1"/>
      <c r="W981" s="1"/>
      <c r="AI981" s="2"/>
      <c r="AJ981" s="2"/>
      <c r="AK981" s="2"/>
      <c r="AL981" s="2"/>
      <c r="AM981" s="2"/>
      <c r="AN981" s="2"/>
    </row>
    <row r="982" spans="5:40">
      <c r="E982" s="1"/>
      <c r="F982" s="1"/>
      <c r="G982" s="1"/>
      <c r="H982" s="256"/>
      <c r="I982" s="256"/>
      <c r="J982" s="256"/>
      <c r="K982" s="256"/>
      <c r="L982" s="32"/>
      <c r="M982" s="32"/>
      <c r="N982" s="32"/>
      <c r="O982" s="32"/>
      <c r="P982" s="2"/>
      <c r="Q982" s="2"/>
      <c r="R982" s="1"/>
      <c r="S982" s="2"/>
      <c r="V982" s="1"/>
      <c r="W982" s="1"/>
      <c r="AI982" s="2"/>
      <c r="AJ982" s="2"/>
      <c r="AK982" s="2"/>
      <c r="AL982" s="2"/>
      <c r="AM982" s="2"/>
      <c r="AN982" s="2"/>
    </row>
    <row r="983" spans="5:40">
      <c r="E983" s="1"/>
      <c r="F983" s="1"/>
      <c r="G983" s="1"/>
      <c r="H983" s="256"/>
      <c r="I983" s="256"/>
      <c r="J983" s="256"/>
      <c r="K983" s="256"/>
      <c r="L983" s="32"/>
      <c r="M983" s="32"/>
      <c r="N983" s="32"/>
      <c r="O983" s="32"/>
      <c r="P983" s="2"/>
      <c r="Q983" s="2"/>
      <c r="R983" s="1"/>
      <c r="S983" s="2"/>
      <c r="V983" s="1"/>
      <c r="W983" s="1"/>
      <c r="AI983" s="2"/>
      <c r="AJ983" s="2"/>
      <c r="AK983" s="2"/>
      <c r="AL983" s="2"/>
      <c r="AM983" s="2"/>
      <c r="AN983" s="2"/>
    </row>
    <row r="984" spans="5:40">
      <c r="E984" s="1"/>
      <c r="F984" s="1"/>
      <c r="G984" s="1"/>
      <c r="H984" s="256"/>
      <c r="I984" s="256"/>
      <c r="J984" s="256"/>
      <c r="K984" s="256"/>
      <c r="L984" s="32"/>
      <c r="M984" s="32"/>
      <c r="N984" s="32"/>
      <c r="O984" s="32"/>
      <c r="P984" s="2"/>
      <c r="Q984" s="2"/>
      <c r="R984" s="1"/>
      <c r="S984" s="2"/>
      <c r="V984" s="1"/>
      <c r="W984" s="1"/>
      <c r="AI984" s="2"/>
      <c r="AJ984" s="2"/>
      <c r="AK984" s="2"/>
      <c r="AL984" s="2"/>
      <c r="AM984" s="2"/>
      <c r="AN984" s="2"/>
    </row>
    <row r="985" spans="5:40">
      <c r="E985" s="1"/>
      <c r="F985" s="1"/>
      <c r="G985" s="1"/>
      <c r="H985" s="256"/>
      <c r="I985" s="256"/>
      <c r="J985" s="256"/>
      <c r="K985" s="256"/>
      <c r="L985" s="32"/>
      <c r="M985" s="32"/>
      <c r="N985" s="32"/>
      <c r="O985" s="32"/>
      <c r="P985" s="2"/>
      <c r="Q985" s="2"/>
      <c r="R985" s="1"/>
      <c r="S985" s="2"/>
      <c r="V985" s="1"/>
      <c r="W985" s="1"/>
      <c r="AI985" s="2"/>
      <c r="AJ985" s="2"/>
      <c r="AK985" s="2"/>
      <c r="AL985" s="2"/>
      <c r="AM985" s="2"/>
      <c r="AN985" s="2"/>
    </row>
    <row r="986" spans="5:40">
      <c r="E986" s="1"/>
      <c r="F986" s="1"/>
      <c r="G986" s="1"/>
      <c r="H986" s="256"/>
      <c r="I986" s="256"/>
      <c r="J986" s="256"/>
      <c r="K986" s="256"/>
      <c r="L986" s="32"/>
      <c r="M986" s="32"/>
      <c r="N986" s="32"/>
      <c r="O986" s="32"/>
      <c r="P986" s="2"/>
      <c r="Q986" s="2"/>
      <c r="R986" s="1"/>
      <c r="S986" s="2"/>
      <c r="V986" s="1"/>
      <c r="W986" s="1"/>
      <c r="AI986" s="2"/>
      <c r="AJ986" s="2"/>
      <c r="AK986" s="2"/>
      <c r="AL986" s="2"/>
      <c r="AM986" s="2"/>
      <c r="AN986" s="2"/>
    </row>
    <row r="987" spans="5:40">
      <c r="E987" s="1"/>
      <c r="F987" s="1"/>
      <c r="G987" s="1"/>
      <c r="H987" s="256"/>
      <c r="I987" s="256"/>
      <c r="J987" s="256"/>
      <c r="K987" s="256"/>
      <c r="L987" s="32"/>
      <c r="M987" s="32"/>
      <c r="N987" s="32"/>
      <c r="O987" s="32"/>
      <c r="P987" s="2"/>
      <c r="Q987" s="2"/>
      <c r="R987" s="1"/>
      <c r="S987" s="2"/>
      <c r="V987" s="1"/>
      <c r="W987" s="1"/>
      <c r="AI987" s="2"/>
      <c r="AJ987" s="2"/>
      <c r="AK987" s="2"/>
      <c r="AL987" s="2"/>
      <c r="AM987" s="2"/>
      <c r="AN987" s="2"/>
    </row>
    <row r="988" spans="5:40">
      <c r="E988" s="1"/>
      <c r="F988" s="1"/>
      <c r="G988" s="1"/>
      <c r="H988" s="256"/>
      <c r="I988" s="256"/>
      <c r="J988" s="256"/>
      <c r="K988" s="256"/>
      <c r="L988" s="32"/>
      <c r="M988" s="32"/>
      <c r="N988" s="32"/>
      <c r="O988" s="32"/>
      <c r="P988" s="2"/>
      <c r="Q988" s="2"/>
      <c r="R988" s="1"/>
      <c r="S988" s="2"/>
      <c r="V988" s="1"/>
      <c r="W988" s="1"/>
      <c r="AI988" s="2"/>
      <c r="AJ988" s="2"/>
      <c r="AK988" s="2"/>
      <c r="AL988" s="2"/>
      <c r="AM988" s="2"/>
      <c r="AN988" s="2"/>
    </row>
    <row r="989" spans="5:40">
      <c r="E989" s="1"/>
      <c r="F989" s="1"/>
      <c r="G989" s="1"/>
      <c r="H989" s="256"/>
      <c r="I989" s="256"/>
      <c r="J989" s="256"/>
      <c r="K989" s="256"/>
      <c r="L989" s="32"/>
      <c r="M989" s="32"/>
      <c r="N989" s="32"/>
      <c r="O989" s="32"/>
      <c r="P989" s="2"/>
      <c r="Q989" s="2"/>
      <c r="R989" s="1"/>
      <c r="S989" s="2"/>
      <c r="V989" s="1"/>
      <c r="W989" s="1"/>
      <c r="AI989" s="2"/>
      <c r="AJ989" s="2"/>
      <c r="AK989" s="2"/>
      <c r="AL989" s="2"/>
      <c r="AM989" s="2"/>
      <c r="AN989" s="2"/>
    </row>
    <row r="990" spans="5:40">
      <c r="E990" s="1"/>
      <c r="F990" s="1"/>
      <c r="G990" s="1"/>
      <c r="H990" s="256"/>
      <c r="I990" s="256"/>
      <c r="J990" s="256"/>
      <c r="K990" s="256"/>
      <c r="L990" s="32"/>
      <c r="M990" s="32"/>
      <c r="N990" s="32"/>
      <c r="O990" s="32"/>
      <c r="P990" s="2"/>
      <c r="Q990" s="2"/>
      <c r="R990" s="1"/>
      <c r="S990" s="2"/>
      <c r="V990" s="1"/>
      <c r="W990" s="1"/>
      <c r="AI990" s="2"/>
      <c r="AJ990" s="2"/>
      <c r="AK990" s="2"/>
      <c r="AL990" s="2"/>
      <c r="AM990" s="2"/>
      <c r="AN990" s="2"/>
    </row>
    <row r="991" spans="5:40">
      <c r="E991" s="1"/>
      <c r="F991" s="1"/>
      <c r="G991" s="1"/>
      <c r="H991" s="256"/>
      <c r="I991" s="256"/>
      <c r="J991" s="256"/>
      <c r="K991" s="256"/>
      <c r="L991" s="32"/>
      <c r="M991" s="32"/>
      <c r="N991" s="32"/>
      <c r="O991" s="32"/>
      <c r="P991" s="2"/>
      <c r="Q991" s="2"/>
      <c r="R991" s="1"/>
      <c r="S991" s="2"/>
      <c r="V991" s="1"/>
      <c r="W991" s="1"/>
      <c r="AI991" s="2"/>
      <c r="AJ991" s="2"/>
      <c r="AK991" s="2"/>
      <c r="AL991" s="2"/>
      <c r="AM991" s="2"/>
      <c r="AN991" s="2"/>
    </row>
    <row r="992" spans="5:40">
      <c r="E992" s="1"/>
      <c r="F992" s="1"/>
      <c r="G992" s="1"/>
      <c r="H992" s="256"/>
      <c r="I992" s="256"/>
      <c r="J992" s="256"/>
      <c r="K992" s="256"/>
      <c r="L992" s="32"/>
      <c r="M992" s="32"/>
      <c r="N992" s="32"/>
      <c r="O992" s="32"/>
      <c r="P992" s="2"/>
      <c r="Q992" s="2"/>
      <c r="R992" s="1"/>
      <c r="S992" s="2"/>
      <c r="V992" s="1"/>
      <c r="W992" s="1"/>
      <c r="AI992" s="2"/>
      <c r="AJ992" s="2"/>
      <c r="AK992" s="2"/>
      <c r="AL992" s="2"/>
      <c r="AM992" s="2"/>
      <c r="AN992" s="2"/>
    </row>
    <row r="993" spans="5:40">
      <c r="E993" s="1"/>
      <c r="F993" s="1"/>
      <c r="G993" s="1"/>
      <c r="H993" s="256"/>
      <c r="I993" s="256"/>
      <c r="J993" s="256"/>
      <c r="K993" s="256"/>
      <c r="L993" s="32"/>
      <c r="M993" s="32"/>
      <c r="N993" s="32"/>
      <c r="O993" s="32"/>
      <c r="P993" s="2"/>
      <c r="Q993" s="2"/>
      <c r="R993" s="1"/>
      <c r="S993" s="2"/>
      <c r="V993" s="1"/>
      <c r="W993" s="1"/>
      <c r="AI993" s="2"/>
      <c r="AJ993" s="2"/>
      <c r="AK993" s="2"/>
      <c r="AL993" s="2"/>
      <c r="AM993" s="2"/>
      <c r="AN993" s="2"/>
    </row>
    <row r="994" spans="5:40">
      <c r="E994" s="1"/>
      <c r="F994" s="1"/>
      <c r="G994" s="1"/>
      <c r="H994" s="256"/>
      <c r="I994" s="256"/>
      <c r="J994" s="256"/>
      <c r="K994" s="256"/>
      <c r="L994" s="32"/>
      <c r="M994" s="32"/>
      <c r="N994" s="32"/>
      <c r="O994" s="32"/>
      <c r="P994" s="2"/>
      <c r="Q994" s="2"/>
      <c r="R994" s="1"/>
      <c r="S994" s="2"/>
      <c r="V994" s="1"/>
      <c r="W994" s="1"/>
      <c r="AI994" s="2"/>
      <c r="AJ994" s="2"/>
      <c r="AK994" s="2"/>
      <c r="AL994" s="2"/>
      <c r="AM994" s="2"/>
      <c r="AN994" s="2"/>
    </row>
    <row r="995" spans="5:40">
      <c r="E995" s="1"/>
      <c r="F995" s="1"/>
      <c r="G995" s="1"/>
      <c r="H995" s="256"/>
      <c r="I995" s="256"/>
      <c r="J995" s="256"/>
      <c r="K995" s="256"/>
      <c r="L995" s="32"/>
      <c r="M995" s="32"/>
      <c r="N995" s="32"/>
      <c r="O995" s="32"/>
      <c r="P995" s="2"/>
      <c r="Q995" s="2"/>
      <c r="R995" s="1"/>
      <c r="S995" s="2"/>
      <c r="V995" s="1"/>
      <c r="W995" s="1"/>
      <c r="AI995" s="2"/>
      <c r="AJ995" s="2"/>
      <c r="AK995" s="2"/>
      <c r="AL995" s="2"/>
      <c r="AM995" s="2"/>
      <c r="AN995" s="2"/>
    </row>
    <row r="996" spans="5:40">
      <c r="E996" s="1"/>
      <c r="F996" s="1"/>
      <c r="G996" s="1"/>
      <c r="H996" s="256"/>
      <c r="I996" s="256"/>
      <c r="J996" s="256"/>
      <c r="K996" s="256"/>
      <c r="L996" s="32"/>
      <c r="M996" s="32"/>
      <c r="N996" s="32"/>
      <c r="O996" s="32"/>
      <c r="P996" s="2"/>
      <c r="Q996" s="2"/>
      <c r="R996" s="1"/>
      <c r="S996" s="2"/>
      <c r="V996" s="1"/>
      <c r="W996" s="1"/>
      <c r="AI996" s="2"/>
      <c r="AJ996" s="2"/>
      <c r="AK996" s="2"/>
      <c r="AL996" s="2"/>
      <c r="AM996" s="2"/>
      <c r="AN996" s="2"/>
    </row>
    <row r="997" spans="5:40">
      <c r="E997" s="1"/>
      <c r="F997" s="1"/>
      <c r="G997" s="1"/>
      <c r="H997" s="256"/>
      <c r="I997" s="256"/>
      <c r="J997" s="256"/>
      <c r="K997" s="256"/>
      <c r="L997" s="32"/>
      <c r="M997" s="32"/>
      <c r="N997" s="32"/>
      <c r="O997" s="32"/>
      <c r="P997" s="2"/>
      <c r="Q997" s="2"/>
      <c r="R997" s="1"/>
      <c r="S997" s="2"/>
      <c r="V997" s="1"/>
      <c r="W997" s="1"/>
      <c r="AI997" s="2"/>
      <c r="AJ997" s="2"/>
      <c r="AK997" s="2"/>
      <c r="AL997" s="2"/>
      <c r="AM997" s="2"/>
      <c r="AN997" s="2"/>
    </row>
    <row r="998" spans="5:40">
      <c r="E998" s="1"/>
      <c r="F998" s="1"/>
      <c r="G998" s="1"/>
      <c r="H998" s="256"/>
      <c r="I998" s="256"/>
      <c r="J998" s="256"/>
      <c r="K998" s="256"/>
      <c r="L998" s="32"/>
      <c r="M998" s="32"/>
      <c r="N998" s="32"/>
      <c r="O998" s="32"/>
      <c r="P998" s="2"/>
      <c r="Q998" s="2"/>
      <c r="R998" s="1"/>
      <c r="S998" s="2"/>
      <c r="V998" s="1"/>
      <c r="W998" s="1"/>
      <c r="AI998" s="2"/>
      <c r="AJ998" s="2"/>
      <c r="AK998" s="2"/>
      <c r="AL998" s="2"/>
      <c r="AM998" s="2"/>
      <c r="AN998" s="2"/>
    </row>
    <row r="999" spans="5:40">
      <c r="E999" s="1"/>
      <c r="F999" s="1"/>
      <c r="G999" s="1"/>
      <c r="H999" s="256"/>
      <c r="I999" s="256"/>
      <c r="J999" s="256"/>
      <c r="K999" s="256"/>
      <c r="L999" s="32"/>
      <c r="M999" s="32"/>
      <c r="N999" s="32"/>
      <c r="O999" s="32"/>
      <c r="P999" s="2"/>
      <c r="Q999" s="2"/>
      <c r="R999" s="1"/>
      <c r="S999" s="2"/>
      <c r="V999" s="1"/>
      <c r="W999" s="1"/>
      <c r="AI999" s="2"/>
      <c r="AJ999" s="2"/>
      <c r="AK999" s="2"/>
      <c r="AL999" s="2"/>
      <c r="AM999" s="2"/>
      <c r="AN999" s="2"/>
    </row>
    <row r="1000" spans="5:40">
      <c r="E1000" s="1"/>
      <c r="F1000" s="1"/>
      <c r="G1000" s="1"/>
      <c r="H1000" s="256"/>
      <c r="I1000" s="256"/>
      <c r="J1000" s="256"/>
      <c r="K1000" s="256"/>
      <c r="L1000" s="32"/>
      <c r="M1000" s="32"/>
      <c r="N1000" s="32"/>
      <c r="O1000" s="32"/>
      <c r="P1000" s="2"/>
      <c r="Q1000" s="2"/>
      <c r="R1000" s="1"/>
      <c r="S1000" s="2"/>
      <c r="V1000" s="1"/>
      <c r="W1000" s="1"/>
      <c r="AI1000" s="2"/>
      <c r="AJ1000" s="2"/>
      <c r="AK1000" s="2"/>
      <c r="AL1000" s="2"/>
      <c r="AM1000" s="2"/>
      <c r="AN1000" s="2"/>
    </row>
    <row r="1001" spans="5:40">
      <c r="E1001" s="1"/>
      <c r="F1001" s="1"/>
      <c r="G1001" s="1"/>
      <c r="H1001" s="256"/>
      <c r="I1001" s="256"/>
      <c r="J1001" s="256"/>
      <c r="K1001" s="256"/>
      <c r="L1001" s="32"/>
      <c r="M1001" s="32"/>
      <c r="N1001" s="32"/>
      <c r="O1001" s="32"/>
      <c r="P1001" s="2"/>
      <c r="Q1001" s="2"/>
      <c r="R1001" s="1"/>
      <c r="S1001" s="2"/>
      <c r="V1001" s="1"/>
      <c r="W1001" s="1"/>
      <c r="AI1001" s="2"/>
      <c r="AJ1001" s="2"/>
      <c r="AK1001" s="2"/>
      <c r="AL1001" s="2"/>
      <c r="AM1001" s="2"/>
      <c r="AN1001" s="2"/>
    </row>
    <row r="1002" spans="5:40">
      <c r="E1002" s="1"/>
      <c r="F1002" s="1"/>
      <c r="G1002" s="1"/>
      <c r="H1002" s="256"/>
      <c r="I1002" s="256"/>
      <c r="J1002" s="256"/>
      <c r="K1002" s="256"/>
      <c r="L1002" s="32"/>
      <c r="M1002" s="32"/>
      <c r="N1002" s="32"/>
      <c r="O1002" s="32"/>
      <c r="P1002" s="2"/>
      <c r="Q1002" s="2"/>
      <c r="R1002" s="1"/>
      <c r="S1002" s="2"/>
      <c r="V1002" s="1"/>
      <c r="W1002" s="1"/>
      <c r="AI1002" s="2"/>
      <c r="AJ1002" s="2"/>
      <c r="AK1002" s="2"/>
      <c r="AL1002" s="2"/>
      <c r="AM1002" s="2"/>
      <c r="AN1002" s="2"/>
    </row>
    <row r="1003" spans="5:40">
      <c r="E1003" s="1"/>
      <c r="F1003" s="1"/>
      <c r="G1003" s="1"/>
      <c r="H1003" s="256"/>
      <c r="I1003" s="256"/>
      <c r="J1003" s="256"/>
      <c r="K1003" s="256"/>
      <c r="L1003" s="32"/>
      <c r="M1003" s="32"/>
      <c r="N1003" s="32"/>
      <c r="O1003" s="32"/>
      <c r="P1003" s="2"/>
      <c r="Q1003" s="2"/>
      <c r="R1003" s="1"/>
      <c r="S1003" s="2"/>
      <c r="V1003" s="1"/>
      <c r="W1003" s="1"/>
      <c r="AI1003" s="2"/>
      <c r="AJ1003" s="2"/>
      <c r="AK1003" s="2"/>
      <c r="AL1003" s="2"/>
      <c r="AM1003" s="2"/>
      <c r="AN1003" s="2"/>
    </row>
    <row r="1004" spans="5:40">
      <c r="E1004" s="1"/>
      <c r="F1004" s="1"/>
      <c r="G1004" s="1"/>
      <c r="H1004" s="256"/>
      <c r="I1004" s="256"/>
      <c r="J1004" s="256"/>
      <c r="K1004" s="256"/>
      <c r="L1004" s="32"/>
      <c r="M1004" s="32"/>
      <c r="N1004" s="32"/>
      <c r="O1004" s="32"/>
      <c r="P1004" s="2"/>
      <c r="Q1004" s="2"/>
      <c r="R1004" s="1"/>
      <c r="S1004" s="2"/>
      <c r="V1004" s="1"/>
      <c r="W1004" s="1"/>
      <c r="AI1004" s="2"/>
      <c r="AJ1004" s="2"/>
      <c r="AK1004" s="2"/>
      <c r="AL1004" s="2"/>
      <c r="AM1004" s="2"/>
      <c r="AN1004" s="2"/>
    </row>
    <row r="1005" spans="5:40">
      <c r="E1005" s="1"/>
      <c r="F1005" s="1"/>
      <c r="G1005" s="1"/>
      <c r="H1005" s="256"/>
      <c r="I1005" s="256"/>
      <c r="J1005" s="256"/>
      <c r="K1005" s="256"/>
      <c r="L1005" s="32"/>
      <c r="M1005" s="32"/>
      <c r="N1005" s="32"/>
      <c r="O1005" s="32"/>
      <c r="P1005" s="2"/>
      <c r="Q1005" s="2"/>
      <c r="R1005" s="1"/>
      <c r="S1005" s="2"/>
      <c r="V1005" s="1"/>
      <c r="W1005" s="1"/>
      <c r="AI1005" s="2"/>
      <c r="AJ1005" s="2"/>
      <c r="AK1005" s="2"/>
      <c r="AL1005" s="2"/>
      <c r="AM1005" s="2"/>
      <c r="AN1005" s="2"/>
    </row>
    <row r="1006" spans="5:40">
      <c r="E1006" s="1"/>
      <c r="F1006" s="1"/>
      <c r="G1006" s="1"/>
      <c r="H1006" s="256"/>
      <c r="I1006" s="256"/>
      <c r="J1006" s="256"/>
      <c r="K1006" s="256"/>
      <c r="L1006" s="32"/>
      <c r="M1006" s="32"/>
      <c r="N1006" s="32"/>
      <c r="O1006" s="32"/>
      <c r="P1006" s="2"/>
      <c r="Q1006" s="2"/>
      <c r="R1006" s="1"/>
      <c r="S1006" s="2"/>
      <c r="V1006" s="1"/>
      <c r="W1006" s="1"/>
      <c r="AI1006" s="2"/>
      <c r="AJ1006" s="2"/>
      <c r="AK1006" s="2"/>
      <c r="AL1006" s="2"/>
      <c r="AM1006" s="2"/>
      <c r="AN1006" s="2"/>
    </row>
    <row r="1007" spans="5:40">
      <c r="E1007" s="1"/>
      <c r="F1007" s="1"/>
      <c r="G1007" s="1"/>
      <c r="H1007" s="256"/>
      <c r="I1007" s="256"/>
      <c r="J1007" s="256"/>
      <c r="K1007" s="256"/>
      <c r="L1007" s="32"/>
      <c r="M1007" s="32"/>
      <c r="N1007" s="32"/>
      <c r="O1007" s="32"/>
      <c r="P1007" s="2"/>
      <c r="Q1007" s="2"/>
      <c r="R1007" s="1"/>
      <c r="S1007" s="2"/>
      <c r="V1007" s="1"/>
      <c r="W1007" s="1"/>
      <c r="AI1007" s="2"/>
      <c r="AJ1007" s="2"/>
      <c r="AK1007" s="2"/>
      <c r="AL1007" s="2"/>
      <c r="AM1007" s="2"/>
      <c r="AN1007" s="2"/>
    </row>
    <row r="1008" spans="5:40">
      <c r="E1008" s="1"/>
      <c r="F1008" s="1"/>
      <c r="G1008" s="1"/>
      <c r="H1008" s="256"/>
      <c r="I1008" s="256"/>
      <c r="J1008" s="256"/>
      <c r="K1008" s="256"/>
      <c r="L1008" s="32"/>
      <c r="M1008" s="32"/>
      <c r="N1008" s="32"/>
      <c r="O1008" s="32"/>
      <c r="P1008" s="2"/>
      <c r="Q1008" s="2"/>
      <c r="R1008" s="1"/>
      <c r="S1008" s="2"/>
      <c r="V1008" s="1"/>
      <c r="W1008" s="1"/>
      <c r="AI1008" s="2"/>
      <c r="AJ1008" s="2"/>
      <c r="AK1008" s="2"/>
      <c r="AL1008" s="2"/>
      <c r="AM1008" s="2"/>
      <c r="AN1008" s="2"/>
    </row>
    <row r="1009" spans="5:40">
      <c r="E1009" s="1"/>
      <c r="F1009" s="1"/>
      <c r="G1009" s="1"/>
      <c r="H1009" s="256"/>
      <c r="I1009" s="256"/>
      <c r="J1009" s="256"/>
      <c r="K1009" s="256"/>
      <c r="L1009" s="32"/>
      <c r="M1009" s="32"/>
      <c r="N1009" s="32"/>
      <c r="O1009" s="32"/>
      <c r="P1009" s="2"/>
      <c r="Q1009" s="2"/>
      <c r="R1009" s="1"/>
      <c r="S1009" s="2"/>
      <c r="V1009" s="1"/>
      <c r="W1009" s="1"/>
      <c r="AI1009" s="2"/>
      <c r="AJ1009" s="2"/>
      <c r="AK1009" s="2"/>
      <c r="AL1009" s="2"/>
      <c r="AM1009" s="2"/>
      <c r="AN1009" s="2"/>
    </row>
    <row r="1010" spans="5:40">
      <c r="E1010" s="1"/>
      <c r="F1010" s="1"/>
      <c r="G1010" s="1"/>
      <c r="H1010" s="256"/>
      <c r="I1010" s="256"/>
      <c r="J1010" s="256"/>
      <c r="K1010" s="256"/>
      <c r="L1010" s="32"/>
      <c r="M1010" s="32"/>
      <c r="N1010" s="32"/>
      <c r="O1010" s="32"/>
      <c r="P1010" s="2"/>
      <c r="Q1010" s="2"/>
      <c r="R1010" s="1"/>
      <c r="S1010" s="2"/>
      <c r="V1010" s="1"/>
      <c r="W1010" s="1"/>
      <c r="AI1010" s="2"/>
      <c r="AJ1010" s="2"/>
      <c r="AK1010" s="2"/>
      <c r="AL1010" s="2"/>
      <c r="AM1010" s="2"/>
      <c r="AN1010" s="2"/>
    </row>
    <row r="1011" spans="5:40">
      <c r="E1011" s="1"/>
      <c r="F1011" s="1"/>
      <c r="G1011" s="1"/>
      <c r="H1011" s="256"/>
      <c r="I1011" s="256"/>
      <c r="J1011" s="256"/>
      <c r="K1011" s="256"/>
      <c r="L1011" s="32"/>
      <c r="M1011" s="32"/>
      <c r="N1011" s="32"/>
      <c r="O1011" s="32"/>
      <c r="P1011" s="2"/>
      <c r="Q1011" s="2"/>
      <c r="R1011" s="1"/>
      <c r="S1011" s="2"/>
      <c r="V1011" s="1"/>
      <c r="W1011" s="1"/>
      <c r="AI1011" s="2"/>
      <c r="AJ1011" s="2"/>
      <c r="AK1011" s="2"/>
      <c r="AL1011" s="2"/>
      <c r="AM1011" s="2"/>
      <c r="AN1011" s="2"/>
    </row>
    <row r="1012" spans="5:40">
      <c r="E1012" s="1"/>
      <c r="F1012" s="1"/>
      <c r="G1012" s="1"/>
      <c r="H1012" s="256"/>
      <c r="I1012" s="256"/>
      <c r="J1012" s="256"/>
      <c r="K1012" s="256"/>
      <c r="L1012" s="32"/>
      <c r="M1012" s="32"/>
      <c r="N1012" s="32"/>
      <c r="O1012" s="32"/>
      <c r="P1012" s="2"/>
      <c r="Q1012" s="2"/>
      <c r="R1012" s="1"/>
      <c r="S1012" s="2"/>
      <c r="V1012" s="1"/>
      <c r="W1012" s="1"/>
      <c r="AI1012" s="2"/>
      <c r="AJ1012" s="2"/>
      <c r="AK1012" s="2"/>
      <c r="AL1012" s="2"/>
      <c r="AM1012" s="2"/>
      <c r="AN1012" s="2"/>
    </row>
    <row r="1013" spans="5:40">
      <c r="E1013" s="1"/>
      <c r="F1013" s="1"/>
      <c r="G1013" s="1"/>
      <c r="H1013" s="256"/>
      <c r="I1013" s="256"/>
      <c r="J1013" s="256"/>
      <c r="K1013" s="256"/>
      <c r="L1013" s="32"/>
      <c r="M1013" s="32"/>
      <c r="N1013" s="32"/>
      <c r="O1013" s="32"/>
      <c r="P1013" s="2"/>
      <c r="Q1013" s="2"/>
      <c r="R1013" s="1"/>
      <c r="S1013" s="2"/>
      <c r="V1013" s="1"/>
      <c r="W1013" s="1"/>
      <c r="AI1013" s="2"/>
      <c r="AJ1013" s="2"/>
      <c r="AK1013" s="2"/>
      <c r="AL1013" s="2"/>
      <c r="AM1013" s="2"/>
      <c r="AN1013" s="2"/>
    </row>
    <row r="1014" spans="5:40">
      <c r="E1014" s="1"/>
      <c r="F1014" s="1"/>
      <c r="G1014" s="1"/>
      <c r="H1014" s="256"/>
      <c r="I1014" s="256"/>
      <c r="J1014" s="256"/>
      <c r="K1014" s="256"/>
      <c r="L1014" s="32"/>
      <c r="M1014" s="32"/>
      <c r="N1014" s="32"/>
      <c r="O1014" s="32"/>
      <c r="P1014" s="2"/>
      <c r="Q1014" s="2"/>
      <c r="R1014" s="1"/>
      <c r="S1014" s="2"/>
      <c r="V1014" s="1"/>
      <c r="W1014" s="1"/>
      <c r="AI1014" s="2"/>
      <c r="AJ1014" s="2"/>
      <c r="AK1014" s="2"/>
      <c r="AL1014" s="2"/>
      <c r="AM1014" s="2"/>
      <c r="AN1014" s="2"/>
    </row>
    <row r="1015" spans="5:40">
      <c r="E1015" s="1"/>
      <c r="F1015" s="1"/>
      <c r="G1015" s="1"/>
      <c r="H1015" s="256"/>
      <c r="I1015" s="256"/>
      <c r="J1015" s="256"/>
      <c r="K1015" s="256"/>
      <c r="L1015" s="32"/>
      <c r="M1015" s="32"/>
      <c r="N1015" s="32"/>
      <c r="O1015" s="32"/>
      <c r="P1015" s="2"/>
      <c r="Q1015" s="2"/>
      <c r="R1015" s="1"/>
      <c r="S1015" s="2"/>
      <c r="V1015" s="1"/>
      <c r="W1015" s="1"/>
      <c r="AI1015" s="2"/>
      <c r="AJ1015" s="2"/>
      <c r="AK1015" s="2"/>
      <c r="AL1015" s="2"/>
      <c r="AM1015" s="2"/>
      <c r="AN1015" s="2"/>
    </row>
    <row r="1016" spans="5:40">
      <c r="E1016" s="1"/>
      <c r="F1016" s="1"/>
      <c r="G1016" s="1"/>
      <c r="H1016" s="256"/>
      <c r="I1016" s="256"/>
      <c r="J1016" s="256"/>
      <c r="K1016" s="256"/>
      <c r="L1016" s="32"/>
      <c r="M1016" s="32"/>
      <c r="N1016" s="32"/>
      <c r="O1016" s="32"/>
      <c r="P1016" s="2"/>
      <c r="Q1016" s="2"/>
      <c r="R1016" s="1"/>
      <c r="S1016" s="2"/>
      <c r="V1016" s="1"/>
      <c r="W1016" s="1"/>
      <c r="AI1016" s="2"/>
      <c r="AJ1016" s="2"/>
      <c r="AK1016" s="2"/>
      <c r="AL1016" s="2"/>
      <c r="AM1016" s="2"/>
      <c r="AN1016" s="2"/>
    </row>
    <row r="1017" spans="5:40">
      <c r="E1017" s="1"/>
      <c r="F1017" s="1"/>
      <c r="G1017" s="1"/>
      <c r="H1017" s="256"/>
      <c r="I1017" s="256"/>
      <c r="J1017" s="256"/>
      <c r="K1017" s="256"/>
      <c r="L1017" s="32"/>
      <c r="M1017" s="32"/>
      <c r="N1017" s="32"/>
      <c r="O1017" s="32"/>
      <c r="P1017" s="2"/>
      <c r="Q1017" s="2"/>
      <c r="R1017" s="1"/>
      <c r="S1017" s="2"/>
      <c r="V1017" s="1"/>
      <c r="W1017" s="1"/>
      <c r="AI1017" s="2"/>
      <c r="AJ1017" s="2"/>
      <c r="AK1017" s="2"/>
      <c r="AL1017" s="2"/>
      <c r="AM1017" s="2"/>
      <c r="AN1017" s="2"/>
    </row>
    <row r="1018" spans="5:40">
      <c r="E1018" s="1"/>
      <c r="F1018" s="1"/>
      <c r="G1018" s="1"/>
      <c r="H1018" s="256"/>
      <c r="I1018" s="256"/>
      <c r="J1018" s="256"/>
      <c r="K1018" s="256"/>
      <c r="L1018" s="32"/>
      <c r="M1018" s="32"/>
      <c r="N1018" s="32"/>
      <c r="O1018" s="32"/>
      <c r="P1018" s="2"/>
      <c r="Q1018" s="2"/>
      <c r="R1018" s="1"/>
      <c r="S1018" s="2"/>
      <c r="V1018" s="1"/>
      <c r="W1018" s="1"/>
      <c r="AI1018" s="2"/>
      <c r="AJ1018" s="2"/>
      <c r="AK1018" s="2"/>
      <c r="AL1018" s="2"/>
      <c r="AM1018" s="2"/>
      <c r="AN1018" s="2"/>
    </row>
    <row r="1019" spans="5:40">
      <c r="E1019" s="1"/>
      <c r="F1019" s="1"/>
      <c r="G1019" s="1"/>
      <c r="H1019" s="256"/>
      <c r="I1019" s="256"/>
      <c r="J1019" s="256"/>
      <c r="K1019" s="256"/>
      <c r="L1019" s="32"/>
      <c r="M1019" s="32"/>
      <c r="N1019" s="32"/>
      <c r="O1019" s="32"/>
      <c r="P1019" s="2"/>
      <c r="Q1019" s="2"/>
      <c r="R1019" s="1"/>
      <c r="S1019" s="2"/>
      <c r="V1019" s="1"/>
      <c r="W1019" s="1"/>
      <c r="AI1019" s="2"/>
      <c r="AJ1019" s="2"/>
      <c r="AK1019" s="2"/>
      <c r="AL1019" s="2"/>
      <c r="AM1019" s="2"/>
      <c r="AN1019" s="2"/>
    </row>
    <row r="1020" spans="5:40">
      <c r="E1020" s="1"/>
      <c r="F1020" s="1"/>
      <c r="G1020" s="1"/>
      <c r="H1020" s="256"/>
      <c r="I1020" s="256"/>
      <c r="J1020" s="256"/>
      <c r="K1020" s="256"/>
      <c r="L1020" s="32"/>
      <c r="M1020" s="32"/>
      <c r="N1020" s="32"/>
      <c r="O1020" s="32"/>
      <c r="P1020" s="2"/>
      <c r="Q1020" s="2"/>
      <c r="R1020" s="1"/>
      <c r="S1020" s="2"/>
      <c r="V1020" s="1"/>
      <c r="W1020" s="1"/>
      <c r="AI1020" s="2"/>
      <c r="AJ1020" s="2"/>
      <c r="AK1020" s="2"/>
      <c r="AL1020" s="2"/>
      <c r="AM1020" s="2"/>
      <c r="AN1020" s="2"/>
    </row>
    <row r="1021" spans="5:40">
      <c r="E1021" s="1"/>
      <c r="F1021" s="1"/>
      <c r="G1021" s="1"/>
      <c r="H1021" s="256"/>
      <c r="I1021" s="256"/>
      <c r="J1021" s="256"/>
      <c r="K1021" s="256"/>
      <c r="L1021" s="32"/>
      <c r="M1021" s="32"/>
      <c r="N1021" s="32"/>
      <c r="O1021" s="32"/>
      <c r="P1021" s="2"/>
      <c r="Q1021" s="2"/>
      <c r="R1021" s="1"/>
      <c r="S1021" s="2"/>
      <c r="V1021" s="1"/>
      <c r="W1021" s="1"/>
      <c r="AI1021" s="2"/>
      <c r="AJ1021" s="2"/>
      <c r="AK1021" s="2"/>
      <c r="AL1021" s="2"/>
      <c r="AM1021" s="2"/>
      <c r="AN1021" s="2"/>
    </row>
    <row r="1022" spans="5:40">
      <c r="E1022" s="1"/>
      <c r="F1022" s="1"/>
      <c r="G1022" s="1"/>
      <c r="H1022" s="256"/>
      <c r="I1022" s="256"/>
      <c r="J1022" s="256"/>
      <c r="K1022" s="256"/>
      <c r="L1022" s="32"/>
      <c r="M1022" s="32"/>
      <c r="N1022" s="32"/>
      <c r="O1022" s="32"/>
      <c r="P1022" s="2"/>
      <c r="Q1022" s="2"/>
      <c r="R1022" s="1"/>
      <c r="S1022" s="2"/>
      <c r="V1022" s="1"/>
      <c r="W1022" s="1"/>
      <c r="AI1022" s="2"/>
      <c r="AJ1022" s="2"/>
      <c r="AK1022" s="2"/>
      <c r="AL1022" s="2"/>
      <c r="AM1022" s="2"/>
      <c r="AN1022" s="2"/>
    </row>
    <row r="1023" spans="5:40">
      <c r="E1023" s="1"/>
      <c r="F1023" s="1"/>
      <c r="G1023" s="1"/>
      <c r="H1023" s="256"/>
      <c r="I1023" s="256"/>
      <c r="J1023" s="256"/>
      <c r="K1023" s="256"/>
      <c r="L1023" s="32"/>
      <c r="M1023" s="32"/>
      <c r="N1023" s="32"/>
      <c r="O1023" s="32"/>
      <c r="P1023" s="2"/>
      <c r="Q1023" s="2"/>
      <c r="R1023" s="1"/>
      <c r="S1023" s="2"/>
      <c r="V1023" s="1"/>
      <c r="W1023" s="1"/>
      <c r="AI1023" s="2"/>
      <c r="AJ1023" s="2"/>
      <c r="AK1023" s="2"/>
      <c r="AL1023" s="2"/>
      <c r="AM1023" s="2"/>
      <c r="AN1023" s="2"/>
    </row>
    <row r="1024" spans="5:40">
      <c r="E1024" s="1"/>
      <c r="F1024" s="1"/>
      <c r="G1024" s="1"/>
      <c r="H1024" s="256"/>
      <c r="I1024" s="256"/>
      <c r="J1024" s="256"/>
      <c r="K1024" s="256"/>
      <c r="L1024" s="32"/>
      <c r="M1024" s="32"/>
      <c r="N1024" s="32"/>
      <c r="O1024" s="32"/>
      <c r="P1024" s="2"/>
      <c r="Q1024" s="2"/>
      <c r="R1024" s="1"/>
      <c r="S1024" s="2"/>
      <c r="V1024" s="1"/>
      <c r="W1024" s="1"/>
      <c r="AI1024" s="2"/>
      <c r="AJ1024" s="2"/>
      <c r="AK1024" s="2"/>
      <c r="AL1024" s="2"/>
      <c r="AM1024" s="2"/>
      <c r="AN1024" s="2"/>
    </row>
    <row r="1025" spans="5:40">
      <c r="E1025" s="1"/>
      <c r="F1025" s="1"/>
      <c r="G1025" s="1"/>
      <c r="H1025" s="256"/>
      <c r="I1025" s="256"/>
      <c r="J1025" s="256"/>
      <c r="K1025" s="256"/>
      <c r="L1025" s="32"/>
      <c r="M1025" s="32"/>
      <c r="N1025" s="32"/>
      <c r="O1025" s="32"/>
      <c r="P1025" s="2"/>
      <c r="Q1025" s="2"/>
      <c r="R1025" s="1"/>
      <c r="S1025" s="2"/>
      <c r="V1025" s="1"/>
      <c r="W1025" s="1"/>
      <c r="AI1025" s="2"/>
      <c r="AJ1025" s="2"/>
      <c r="AK1025" s="2"/>
      <c r="AL1025" s="2"/>
      <c r="AM1025" s="2"/>
      <c r="AN1025" s="2"/>
    </row>
    <row r="1026" spans="5:40">
      <c r="E1026" s="1"/>
      <c r="F1026" s="1"/>
      <c r="G1026" s="1"/>
      <c r="H1026" s="256"/>
      <c r="I1026" s="256"/>
      <c r="J1026" s="256"/>
      <c r="K1026" s="256"/>
      <c r="L1026" s="32"/>
      <c r="M1026" s="32"/>
      <c r="N1026" s="32"/>
      <c r="O1026" s="32"/>
      <c r="P1026" s="2"/>
      <c r="Q1026" s="2"/>
      <c r="R1026" s="1"/>
      <c r="S1026" s="2"/>
      <c r="V1026" s="1"/>
      <c r="W1026" s="1"/>
      <c r="AI1026" s="2"/>
      <c r="AJ1026" s="2"/>
      <c r="AK1026" s="2"/>
      <c r="AL1026" s="2"/>
      <c r="AM1026" s="2"/>
      <c r="AN1026" s="2"/>
    </row>
    <row r="1027" spans="5:40">
      <c r="E1027" s="1"/>
      <c r="F1027" s="1"/>
      <c r="G1027" s="1"/>
      <c r="H1027" s="256"/>
      <c r="I1027" s="256"/>
      <c r="J1027" s="256"/>
      <c r="K1027" s="256"/>
      <c r="L1027" s="32"/>
      <c r="M1027" s="32"/>
      <c r="N1027" s="32"/>
      <c r="O1027" s="32"/>
      <c r="P1027" s="2"/>
      <c r="Q1027" s="2"/>
      <c r="R1027" s="1"/>
      <c r="S1027" s="2"/>
      <c r="V1027" s="1"/>
      <c r="W1027" s="1"/>
      <c r="AI1027" s="2"/>
      <c r="AJ1027" s="2"/>
      <c r="AK1027" s="2"/>
      <c r="AL1027" s="2"/>
      <c r="AM1027" s="2"/>
      <c r="AN1027" s="2"/>
    </row>
    <row r="1028" spans="5:40">
      <c r="E1028" s="1"/>
      <c r="F1028" s="1"/>
      <c r="G1028" s="1"/>
      <c r="H1028" s="256"/>
      <c r="I1028" s="256"/>
      <c r="J1028" s="256"/>
      <c r="K1028" s="256"/>
      <c r="L1028" s="32"/>
      <c r="M1028" s="32"/>
      <c r="N1028" s="32"/>
      <c r="O1028" s="32"/>
      <c r="P1028" s="2"/>
      <c r="Q1028" s="2"/>
      <c r="R1028" s="1"/>
      <c r="S1028" s="2"/>
      <c r="V1028" s="1"/>
      <c r="W1028" s="1"/>
      <c r="AI1028" s="2"/>
      <c r="AJ1028" s="2"/>
      <c r="AK1028" s="2"/>
      <c r="AL1028" s="2"/>
      <c r="AM1028" s="2"/>
      <c r="AN1028" s="2"/>
    </row>
    <row r="1029" spans="5:40">
      <c r="E1029" s="1"/>
      <c r="F1029" s="1"/>
      <c r="G1029" s="1"/>
      <c r="H1029" s="256"/>
      <c r="I1029" s="256"/>
      <c r="J1029" s="256"/>
      <c r="K1029" s="256"/>
      <c r="L1029" s="32"/>
      <c r="M1029" s="32"/>
      <c r="N1029" s="32"/>
      <c r="O1029" s="32"/>
      <c r="P1029" s="2"/>
      <c r="Q1029" s="2"/>
      <c r="R1029" s="1"/>
      <c r="S1029" s="2"/>
      <c r="V1029" s="1"/>
      <c r="W1029" s="1"/>
      <c r="AI1029" s="2"/>
      <c r="AJ1029" s="2"/>
      <c r="AK1029" s="2"/>
      <c r="AL1029" s="2"/>
      <c r="AM1029" s="2"/>
      <c r="AN1029" s="2"/>
    </row>
    <row r="1030" spans="5:40">
      <c r="E1030" s="1"/>
      <c r="F1030" s="1"/>
      <c r="G1030" s="1"/>
      <c r="H1030" s="256"/>
      <c r="I1030" s="256"/>
      <c r="J1030" s="256"/>
      <c r="K1030" s="256"/>
      <c r="L1030" s="32"/>
      <c r="M1030" s="32"/>
      <c r="N1030" s="32"/>
      <c r="O1030" s="32"/>
      <c r="P1030" s="2"/>
      <c r="Q1030" s="2"/>
      <c r="R1030" s="1"/>
      <c r="S1030" s="2"/>
      <c r="V1030" s="1"/>
      <c r="W1030" s="1"/>
      <c r="AI1030" s="2"/>
      <c r="AJ1030" s="2"/>
      <c r="AK1030" s="2"/>
      <c r="AL1030" s="2"/>
      <c r="AM1030" s="2"/>
      <c r="AN1030" s="2"/>
    </row>
    <row r="1031" spans="5:40">
      <c r="E1031" s="1"/>
      <c r="F1031" s="1"/>
      <c r="G1031" s="1"/>
      <c r="H1031" s="256"/>
      <c r="I1031" s="256"/>
      <c r="J1031" s="256"/>
      <c r="K1031" s="256"/>
      <c r="L1031" s="32"/>
      <c r="M1031" s="32"/>
      <c r="N1031" s="32"/>
      <c r="O1031" s="32"/>
      <c r="P1031" s="2"/>
      <c r="Q1031" s="2"/>
      <c r="R1031" s="1"/>
      <c r="S1031" s="2"/>
      <c r="V1031" s="1"/>
      <c r="W1031" s="1"/>
      <c r="AI1031" s="2"/>
      <c r="AJ1031" s="2"/>
      <c r="AK1031" s="2"/>
      <c r="AL1031" s="2"/>
      <c r="AM1031" s="2"/>
      <c r="AN1031" s="2"/>
    </row>
    <row r="1032" spans="5:40">
      <c r="E1032" s="1"/>
      <c r="F1032" s="1"/>
      <c r="G1032" s="1"/>
      <c r="H1032" s="256"/>
      <c r="I1032" s="256"/>
      <c r="J1032" s="256"/>
      <c r="K1032" s="256"/>
      <c r="L1032" s="32"/>
      <c r="M1032" s="32"/>
      <c r="N1032" s="32"/>
      <c r="O1032" s="32"/>
      <c r="P1032" s="2"/>
      <c r="Q1032" s="2"/>
      <c r="R1032" s="1"/>
      <c r="S1032" s="2"/>
      <c r="V1032" s="1"/>
      <c r="W1032" s="1"/>
      <c r="AI1032" s="2"/>
      <c r="AJ1032" s="2"/>
      <c r="AK1032" s="2"/>
      <c r="AL1032" s="2"/>
      <c r="AM1032" s="2"/>
      <c r="AN1032" s="2"/>
    </row>
    <row r="1033" spans="5:40">
      <c r="E1033" s="1"/>
      <c r="F1033" s="1"/>
      <c r="G1033" s="1"/>
      <c r="H1033" s="256"/>
      <c r="I1033" s="256"/>
      <c r="J1033" s="256"/>
      <c r="K1033" s="256"/>
      <c r="L1033" s="32"/>
      <c r="M1033" s="32"/>
      <c r="N1033" s="32"/>
      <c r="O1033" s="32"/>
      <c r="P1033" s="2"/>
      <c r="Q1033" s="2"/>
      <c r="R1033" s="1"/>
      <c r="S1033" s="2"/>
      <c r="V1033" s="1"/>
      <c r="W1033" s="1"/>
      <c r="AI1033" s="2"/>
      <c r="AJ1033" s="2"/>
      <c r="AK1033" s="2"/>
      <c r="AL1033" s="2"/>
      <c r="AM1033" s="2"/>
      <c r="AN1033" s="2"/>
    </row>
    <row r="1034" spans="5:40">
      <c r="E1034" s="1"/>
      <c r="F1034" s="1"/>
      <c r="G1034" s="1"/>
      <c r="H1034" s="256"/>
      <c r="I1034" s="256"/>
      <c r="J1034" s="256"/>
      <c r="K1034" s="256"/>
      <c r="L1034" s="32"/>
      <c r="M1034" s="32"/>
      <c r="N1034" s="32"/>
      <c r="O1034" s="32"/>
      <c r="P1034" s="2"/>
      <c r="Q1034" s="2"/>
      <c r="R1034" s="1"/>
      <c r="S1034" s="2"/>
      <c r="V1034" s="1"/>
      <c r="W1034" s="1"/>
      <c r="AI1034" s="2"/>
      <c r="AJ1034" s="2"/>
      <c r="AK1034" s="2"/>
      <c r="AL1034" s="2"/>
      <c r="AM1034" s="2"/>
      <c r="AN1034" s="2"/>
    </row>
    <row r="1035" spans="5:40">
      <c r="E1035" s="1"/>
      <c r="F1035" s="1"/>
      <c r="G1035" s="1"/>
      <c r="H1035" s="256"/>
      <c r="I1035" s="256"/>
      <c r="J1035" s="256"/>
      <c r="K1035" s="256"/>
      <c r="L1035" s="32"/>
      <c r="M1035" s="32"/>
      <c r="N1035" s="32"/>
      <c r="O1035" s="32"/>
      <c r="P1035" s="2"/>
      <c r="Q1035" s="2"/>
      <c r="R1035" s="1"/>
      <c r="S1035" s="2"/>
      <c r="V1035" s="1"/>
      <c r="W1035" s="1"/>
      <c r="AI1035" s="2"/>
      <c r="AJ1035" s="2"/>
      <c r="AK1035" s="2"/>
      <c r="AL1035" s="2"/>
      <c r="AM1035" s="2"/>
      <c r="AN1035" s="2"/>
    </row>
    <row r="1036" spans="5:40">
      <c r="E1036" s="1"/>
      <c r="F1036" s="1"/>
      <c r="G1036" s="1"/>
      <c r="H1036" s="256"/>
      <c r="I1036" s="256"/>
      <c r="J1036" s="256"/>
      <c r="K1036" s="256"/>
      <c r="L1036" s="32"/>
      <c r="M1036" s="32"/>
      <c r="N1036" s="32"/>
      <c r="O1036" s="32"/>
      <c r="P1036" s="2"/>
      <c r="Q1036" s="2"/>
      <c r="R1036" s="1"/>
      <c r="S1036" s="2"/>
      <c r="V1036" s="1"/>
      <c r="W1036" s="1"/>
      <c r="AI1036" s="2"/>
      <c r="AJ1036" s="2"/>
      <c r="AK1036" s="2"/>
      <c r="AL1036" s="2"/>
      <c r="AM1036" s="2"/>
      <c r="AN1036" s="2"/>
    </row>
    <row r="1037" spans="5:40">
      <c r="E1037" s="1"/>
      <c r="F1037" s="1"/>
      <c r="G1037" s="1"/>
      <c r="H1037" s="256"/>
      <c r="I1037" s="256"/>
      <c r="J1037" s="256"/>
      <c r="K1037" s="256"/>
      <c r="L1037" s="32"/>
      <c r="M1037" s="32"/>
      <c r="N1037" s="32"/>
      <c r="O1037" s="32"/>
      <c r="P1037" s="2"/>
      <c r="Q1037" s="2"/>
      <c r="R1037" s="1"/>
      <c r="S1037" s="2"/>
      <c r="V1037" s="1"/>
      <c r="W1037" s="1"/>
      <c r="AI1037" s="2"/>
      <c r="AJ1037" s="2"/>
      <c r="AK1037" s="2"/>
      <c r="AL1037" s="2"/>
      <c r="AM1037" s="2"/>
      <c r="AN1037" s="2"/>
    </row>
    <row r="1038" spans="5:40">
      <c r="E1038" s="1"/>
      <c r="F1038" s="1"/>
      <c r="G1038" s="1"/>
      <c r="H1038" s="256"/>
      <c r="I1038" s="256"/>
      <c r="J1038" s="256"/>
      <c r="K1038" s="256"/>
      <c r="L1038" s="32"/>
      <c r="M1038" s="32"/>
      <c r="N1038" s="32"/>
      <c r="O1038" s="32"/>
      <c r="P1038" s="2"/>
      <c r="Q1038" s="2"/>
      <c r="R1038" s="1"/>
      <c r="S1038" s="2"/>
      <c r="V1038" s="1"/>
      <c r="W1038" s="1"/>
      <c r="AI1038" s="2"/>
      <c r="AJ1038" s="2"/>
      <c r="AK1038" s="2"/>
      <c r="AL1038" s="2"/>
      <c r="AM1038" s="2"/>
      <c r="AN1038" s="2"/>
    </row>
    <row r="1039" spans="5:40">
      <c r="E1039" s="1"/>
      <c r="F1039" s="1"/>
      <c r="G1039" s="1"/>
      <c r="H1039" s="256"/>
      <c r="I1039" s="256"/>
      <c r="J1039" s="256"/>
      <c r="K1039" s="256"/>
      <c r="L1039" s="32"/>
      <c r="M1039" s="32"/>
      <c r="N1039" s="32"/>
      <c r="O1039" s="32"/>
      <c r="P1039" s="2"/>
      <c r="Q1039" s="2"/>
      <c r="R1039" s="1"/>
      <c r="S1039" s="2"/>
      <c r="V1039" s="1"/>
      <c r="W1039" s="1"/>
      <c r="AI1039" s="2"/>
      <c r="AJ1039" s="2"/>
      <c r="AK1039" s="2"/>
      <c r="AL1039" s="2"/>
      <c r="AM1039" s="2"/>
      <c r="AN1039" s="2"/>
    </row>
    <row r="1040" spans="5:40">
      <c r="E1040" s="1"/>
      <c r="F1040" s="1"/>
      <c r="G1040" s="1"/>
      <c r="H1040" s="256"/>
      <c r="I1040" s="256"/>
      <c r="J1040" s="256"/>
      <c r="K1040" s="256"/>
      <c r="L1040" s="32"/>
      <c r="M1040" s="32"/>
      <c r="N1040" s="32"/>
      <c r="O1040" s="32"/>
      <c r="P1040" s="2"/>
      <c r="Q1040" s="2"/>
      <c r="R1040" s="1"/>
      <c r="S1040" s="2"/>
      <c r="V1040" s="1"/>
      <c r="W1040" s="1"/>
      <c r="AI1040" s="2"/>
      <c r="AJ1040" s="2"/>
      <c r="AK1040" s="2"/>
      <c r="AL1040" s="2"/>
      <c r="AM1040" s="2"/>
      <c r="AN1040" s="2"/>
    </row>
    <row r="1041" spans="5:40">
      <c r="E1041" s="1"/>
      <c r="F1041" s="1"/>
      <c r="G1041" s="1"/>
      <c r="H1041" s="256"/>
      <c r="I1041" s="256"/>
      <c r="J1041" s="256"/>
      <c r="K1041" s="256"/>
      <c r="L1041" s="32"/>
      <c r="M1041" s="32"/>
      <c r="N1041" s="32"/>
      <c r="O1041" s="32"/>
      <c r="P1041" s="2"/>
      <c r="Q1041" s="2"/>
      <c r="R1041" s="1"/>
      <c r="S1041" s="2"/>
      <c r="V1041" s="1"/>
      <c r="W1041" s="1"/>
      <c r="AI1041" s="2"/>
      <c r="AJ1041" s="2"/>
      <c r="AK1041" s="2"/>
      <c r="AL1041" s="2"/>
      <c r="AM1041" s="2"/>
      <c r="AN1041" s="2"/>
    </row>
    <row r="1042" spans="5:40">
      <c r="E1042" s="1"/>
      <c r="F1042" s="1"/>
      <c r="G1042" s="1"/>
      <c r="H1042" s="256"/>
      <c r="I1042" s="256"/>
      <c r="J1042" s="256"/>
      <c r="K1042" s="256"/>
      <c r="L1042" s="32"/>
      <c r="M1042" s="32"/>
      <c r="N1042" s="32"/>
      <c r="O1042" s="32"/>
      <c r="P1042" s="2"/>
      <c r="Q1042" s="2"/>
      <c r="R1042" s="1"/>
      <c r="S1042" s="2"/>
      <c r="V1042" s="1"/>
      <c r="W1042" s="1"/>
      <c r="AI1042" s="2"/>
      <c r="AJ1042" s="2"/>
      <c r="AK1042" s="2"/>
      <c r="AL1042" s="2"/>
      <c r="AM1042" s="2"/>
      <c r="AN1042" s="2"/>
    </row>
    <row r="1043" spans="5:40">
      <c r="E1043" s="1"/>
      <c r="F1043" s="1"/>
      <c r="G1043" s="1"/>
      <c r="H1043" s="256"/>
      <c r="I1043" s="256"/>
      <c r="J1043" s="256"/>
      <c r="K1043" s="256"/>
      <c r="L1043" s="32"/>
      <c r="M1043" s="32"/>
      <c r="N1043" s="32"/>
      <c r="O1043" s="32"/>
      <c r="P1043" s="2"/>
      <c r="Q1043" s="2"/>
      <c r="R1043" s="1"/>
      <c r="S1043" s="2"/>
      <c r="V1043" s="1"/>
      <c r="W1043" s="1"/>
      <c r="AI1043" s="2"/>
      <c r="AJ1043" s="2"/>
      <c r="AK1043" s="2"/>
      <c r="AL1043" s="2"/>
      <c r="AM1043" s="2"/>
      <c r="AN1043" s="2"/>
    </row>
    <row r="1044" spans="5:40">
      <c r="E1044" s="1"/>
      <c r="F1044" s="1"/>
      <c r="G1044" s="1"/>
      <c r="H1044" s="256"/>
      <c r="I1044" s="256"/>
      <c r="J1044" s="256"/>
      <c r="K1044" s="256"/>
      <c r="L1044" s="32"/>
      <c r="M1044" s="32"/>
      <c r="N1044" s="32"/>
      <c r="O1044" s="32"/>
      <c r="P1044" s="2"/>
      <c r="Q1044" s="2"/>
      <c r="R1044" s="1"/>
      <c r="S1044" s="2"/>
      <c r="V1044" s="1"/>
      <c r="W1044" s="1"/>
      <c r="AI1044" s="2"/>
      <c r="AJ1044" s="2"/>
      <c r="AK1044" s="2"/>
      <c r="AL1044" s="2"/>
      <c r="AM1044" s="2"/>
      <c r="AN1044" s="2"/>
    </row>
    <row r="1045" spans="5:40">
      <c r="E1045" s="1"/>
      <c r="F1045" s="1"/>
      <c r="G1045" s="1"/>
      <c r="H1045" s="256"/>
      <c r="I1045" s="256"/>
      <c r="J1045" s="256"/>
      <c r="K1045" s="256"/>
      <c r="L1045" s="32"/>
      <c r="M1045" s="32"/>
      <c r="N1045" s="32"/>
      <c r="O1045" s="32"/>
      <c r="P1045" s="2"/>
      <c r="Q1045" s="2"/>
      <c r="R1045" s="1"/>
      <c r="S1045" s="2"/>
      <c r="V1045" s="1"/>
      <c r="W1045" s="1"/>
      <c r="AI1045" s="2"/>
      <c r="AJ1045" s="2"/>
      <c r="AK1045" s="2"/>
      <c r="AL1045" s="2"/>
      <c r="AM1045" s="2"/>
      <c r="AN1045" s="2"/>
    </row>
    <row r="1046" spans="5:40">
      <c r="E1046" s="1"/>
      <c r="F1046" s="1"/>
      <c r="G1046" s="1"/>
      <c r="H1046" s="256"/>
      <c r="I1046" s="256"/>
      <c r="J1046" s="256"/>
      <c r="K1046" s="256"/>
      <c r="L1046" s="32"/>
      <c r="M1046" s="32"/>
      <c r="N1046" s="32"/>
      <c r="O1046" s="32"/>
      <c r="P1046" s="2"/>
      <c r="Q1046" s="2"/>
      <c r="R1046" s="1"/>
      <c r="S1046" s="2"/>
      <c r="V1046" s="1"/>
      <c r="W1046" s="1"/>
      <c r="AI1046" s="2"/>
      <c r="AJ1046" s="2"/>
      <c r="AK1046" s="2"/>
      <c r="AL1046" s="2"/>
      <c r="AM1046" s="2"/>
      <c r="AN1046" s="2"/>
    </row>
    <row r="1047" spans="5:40">
      <c r="E1047" s="1"/>
      <c r="F1047" s="1"/>
      <c r="G1047" s="1"/>
      <c r="H1047" s="256"/>
      <c r="I1047" s="256"/>
      <c r="J1047" s="256"/>
      <c r="K1047" s="256"/>
      <c r="L1047" s="32"/>
      <c r="M1047" s="32"/>
      <c r="N1047" s="32"/>
      <c r="O1047" s="32"/>
      <c r="P1047" s="2"/>
      <c r="Q1047" s="2"/>
      <c r="R1047" s="1"/>
      <c r="S1047" s="2"/>
      <c r="V1047" s="1"/>
      <c r="W1047" s="1"/>
      <c r="AI1047" s="2"/>
      <c r="AJ1047" s="2"/>
      <c r="AK1047" s="2"/>
      <c r="AL1047" s="2"/>
      <c r="AM1047" s="2"/>
      <c r="AN1047" s="2"/>
    </row>
    <row r="1048" spans="5:40">
      <c r="E1048" s="1"/>
      <c r="F1048" s="1"/>
      <c r="G1048" s="1"/>
      <c r="H1048" s="256"/>
      <c r="I1048" s="256"/>
      <c r="J1048" s="256"/>
      <c r="K1048" s="256"/>
      <c r="L1048" s="32"/>
      <c r="M1048" s="32"/>
      <c r="N1048" s="32"/>
      <c r="O1048" s="32"/>
      <c r="P1048" s="2"/>
      <c r="Q1048" s="2"/>
      <c r="R1048" s="1"/>
      <c r="S1048" s="2"/>
      <c r="V1048" s="1"/>
      <c r="W1048" s="1"/>
      <c r="AI1048" s="2"/>
      <c r="AJ1048" s="2"/>
      <c r="AK1048" s="2"/>
      <c r="AL1048" s="2"/>
      <c r="AM1048" s="2"/>
      <c r="AN1048" s="2"/>
    </row>
    <row r="1049" spans="5:40">
      <c r="E1049" s="1"/>
      <c r="F1049" s="1"/>
      <c r="G1049" s="1"/>
      <c r="H1049" s="256"/>
      <c r="I1049" s="256"/>
      <c r="J1049" s="256"/>
      <c r="K1049" s="256"/>
      <c r="L1049" s="32"/>
      <c r="M1049" s="32"/>
      <c r="N1049" s="32"/>
      <c r="O1049" s="32"/>
      <c r="P1049" s="2"/>
      <c r="Q1049" s="2"/>
      <c r="R1049" s="1"/>
      <c r="S1049" s="2"/>
      <c r="V1049" s="1"/>
      <c r="W1049" s="1"/>
      <c r="AI1049" s="2"/>
      <c r="AJ1049" s="2"/>
      <c r="AK1049" s="2"/>
      <c r="AL1049" s="2"/>
      <c r="AM1049" s="2"/>
      <c r="AN1049" s="2"/>
    </row>
    <row r="1050" spans="5:40">
      <c r="E1050" s="1"/>
      <c r="F1050" s="1"/>
      <c r="G1050" s="1"/>
      <c r="H1050" s="256"/>
      <c r="I1050" s="256"/>
      <c r="J1050" s="256"/>
      <c r="K1050" s="256"/>
      <c r="L1050" s="32"/>
      <c r="M1050" s="32"/>
      <c r="N1050" s="32"/>
      <c r="O1050" s="32"/>
      <c r="P1050" s="2"/>
      <c r="Q1050" s="2"/>
      <c r="R1050" s="1"/>
      <c r="S1050" s="2"/>
      <c r="V1050" s="1"/>
      <c r="W1050" s="1"/>
      <c r="AI1050" s="2"/>
      <c r="AJ1050" s="2"/>
      <c r="AK1050" s="2"/>
      <c r="AL1050" s="2"/>
      <c r="AM1050" s="2"/>
      <c r="AN1050" s="2"/>
    </row>
    <row r="1051" spans="5:40">
      <c r="E1051" s="1"/>
      <c r="F1051" s="1"/>
      <c r="G1051" s="1"/>
      <c r="H1051" s="256"/>
      <c r="I1051" s="256"/>
      <c r="J1051" s="256"/>
      <c r="K1051" s="256"/>
      <c r="L1051" s="32"/>
      <c r="M1051" s="32"/>
      <c r="N1051" s="32"/>
      <c r="O1051" s="32"/>
      <c r="P1051" s="2"/>
      <c r="Q1051" s="2"/>
      <c r="R1051" s="1"/>
      <c r="S1051" s="2"/>
      <c r="V1051" s="1"/>
      <c r="W1051" s="1"/>
      <c r="AI1051" s="2"/>
      <c r="AJ1051" s="2"/>
      <c r="AK1051" s="2"/>
      <c r="AL1051" s="2"/>
      <c r="AM1051" s="2"/>
      <c r="AN1051" s="2"/>
    </row>
    <row r="1052" spans="5:40">
      <c r="E1052" s="1"/>
      <c r="F1052" s="1"/>
      <c r="G1052" s="1"/>
      <c r="H1052" s="256"/>
      <c r="I1052" s="256"/>
      <c r="J1052" s="256"/>
      <c r="K1052" s="256"/>
      <c r="L1052" s="32"/>
      <c r="M1052" s="32"/>
      <c r="N1052" s="32"/>
      <c r="O1052" s="32"/>
      <c r="P1052" s="2"/>
      <c r="Q1052" s="2"/>
      <c r="R1052" s="1"/>
      <c r="S1052" s="2"/>
      <c r="V1052" s="1"/>
      <c r="W1052" s="1"/>
      <c r="AI1052" s="2"/>
      <c r="AJ1052" s="2"/>
      <c r="AK1052" s="2"/>
      <c r="AL1052" s="2"/>
      <c r="AM1052" s="2"/>
      <c r="AN1052" s="2"/>
    </row>
    <row r="1053" spans="5:40">
      <c r="E1053" s="1"/>
      <c r="F1053" s="1"/>
      <c r="G1053" s="1"/>
      <c r="H1053" s="256"/>
      <c r="I1053" s="256"/>
      <c r="J1053" s="256"/>
      <c r="K1053" s="256"/>
      <c r="L1053" s="32"/>
      <c r="M1053" s="32"/>
      <c r="N1053" s="32"/>
      <c r="O1053" s="32"/>
      <c r="P1053" s="2"/>
      <c r="Q1053" s="2"/>
      <c r="R1053" s="1"/>
      <c r="S1053" s="2"/>
      <c r="V1053" s="1"/>
      <c r="W1053" s="1"/>
      <c r="AI1053" s="2"/>
      <c r="AJ1053" s="2"/>
      <c r="AK1053" s="2"/>
      <c r="AL1053" s="2"/>
      <c r="AM1053" s="2"/>
      <c r="AN1053" s="2"/>
    </row>
    <row r="1054" spans="5:40">
      <c r="E1054" s="1"/>
      <c r="F1054" s="1"/>
      <c r="G1054" s="1"/>
      <c r="H1054" s="256"/>
      <c r="I1054" s="256"/>
      <c r="J1054" s="256"/>
      <c r="K1054" s="256"/>
      <c r="L1054" s="32"/>
      <c r="M1054" s="32"/>
      <c r="N1054" s="32"/>
      <c r="O1054" s="32"/>
      <c r="P1054" s="2"/>
      <c r="Q1054" s="2"/>
      <c r="R1054" s="1"/>
      <c r="S1054" s="2"/>
      <c r="V1054" s="1"/>
      <c r="W1054" s="1"/>
      <c r="AI1054" s="2"/>
      <c r="AJ1054" s="2"/>
      <c r="AK1054" s="2"/>
      <c r="AL1054" s="2"/>
      <c r="AM1054" s="2"/>
      <c r="AN1054" s="2"/>
    </row>
    <row r="1055" spans="5:40">
      <c r="E1055" s="1"/>
      <c r="F1055" s="1"/>
      <c r="G1055" s="1"/>
      <c r="H1055" s="256"/>
      <c r="I1055" s="256"/>
      <c r="J1055" s="256"/>
      <c r="K1055" s="256"/>
      <c r="L1055" s="32"/>
      <c r="M1055" s="32"/>
      <c r="N1055" s="32"/>
      <c r="O1055" s="32"/>
      <c r="P1055" s="2"/>
      <c r="Q1055" s="2"/>
      <c r="R1055" s="1"/>
      <c r="S1055" s="2"/>
      <c r="V1055" s="1"/>
      <c r="W1055" s="1"/>
      <c r="AI1055" s="2"/>
      <c r="AJ1055" s="2"/>
      <c r="AK1055" s="2"/>
      <c r="AL1055" s="2"/>
      <c r="AM1055" s="2"/>
      <c r="AN1055" s="2"/>
    </row>
    <row r="1056" spans="5:40">
      <c r="E1056" s="1"/>
      <c r="F1056" s="1"/>
      <c r="G1056" s="1"/>
      <c r="H1056" s="256"/>
      <c r="I1056" s="256"/>
      <c r="J1056" s="256"/>
      <c r="K1056" s="256"/>
      <c r="L1056" s="32"/>
      <c r="M1056" s="32"/>
      <c r="N1056" s="32"/>
      <c r="O1056" s="32"/>
      <c r="P1056" s="2"/>
      <c r="Q1056" s="2"/>
      <c r="R1056" s="1"/>
      <c r="S1056" s="2"/>
      <c r="V1056" s="1"/>
      <c r="W1056" s="1"/>
      <c r="AI1056" s="2"/>
      <c r="AJ1056" s="2"/>
      <c r="AK1056" s="2"/>
      <c r="AL1056" s="2"/>
      <c r="AM1056" s="2"/>
      <c r="AN1056" s="2"/>
    </row>
    <row r="1057" spans="5:40">
      <c r="E1057" s="1"/>
      <c r="F1057" s="1"/>
      <c r="G1057" s="1"/>
      <c r="H1057" s="256"/>
      <c r="I1057" s="256"/>
      <c r="J1057" s="256"/>
      <c r="K1057" s="256"/>
      <c r="L1057" s="32"/>
      <c r="M1057" s="32"/>
      <c r="N1057" s="32"/>
      <c r="O1057" s="32"/>
      <c r="P1057" s="2"/>
      <c r="Q1057" s="2"/>
      <c r="R1057" s="1"/>
      <c r="S1057" s="2"/>
      <c r="V1057" s="1"/>
      <c r="W1057" s="1"/>
      <c r="AI1057" s="2"/>
      <c r="AJ1057" s="2"/>
      <c r="AK1057" s="2"/>
      <c r="AL1057" s="2"/>
      <c r="AM1057" s="2"/>
      <c r="AN1057" s="2"/>
    </row>
    <row r="1058" spans="5:40">
      <c r="E1058" s="1"/>
      <c r="F1058" s="1"/>
      <c r="G1058" s="1"/>
      <c r="H1058" s="256"/>
      <c r="I1058" s="256"/>
      <c r="J1058" s="256"/>
      <c r="K1058" s="256"/>
      <c r="L1058" s="32"/>
      <c r="M1058" s="32"/>
      <c r="N1058" s="32"/>
      <c r="O1058" s="32"/>
      <c r="P1058" s="2"/>
      <c r="Q1058" s="2"/>
      <c r="R1058" s="1"/>
      <c r="S1058" s="2"/>
      <c r="V1058" s="1"/>
      <c r="W1058" s="1"/>
      <c r="AI1058" s="2"/>
      <c r="AJ1058" s="2"/>
      <c r="AK1058" s="2"/>
      <c r="AL1058" s="2"/>
      <c r="AM1058" s="2"/>
      <c r="AN1058" s="2"/>
    </row>
    <row r="1059" spans="5:40">
      <c r="E1059" s="1"/>
      <c r="F1059" s="1"/>
      <c r="G1059" s="1"/>
      <c r="H1059" s="256"/>
      <c r="I1059" s="256"/>
      <c r="J1059" s="256"/>
      <c r="K1059" s="256"/>
      <c r="L1059" s="32"/>
      <c r="M1059" s="32"/>
      <c r="N1059" s="32"/>
      <c r="O1059" s="32"/>
      <c r="P1059" s="2"/>
      <c r="Q1059" s="2"/>
      <c r="R1059" s="1"/>
      <c r="S1059" s="2"/>
      <c r="V1059" s="1"/>
      <c r="W1059" s="1"/>
      <c r="AI1059" s="2"/>
      <c r="AJ1059" s="2"/>
      <c r="AK1059" s="2"/>
      <c r="AL1059" s="2"/>
      <c r="AM1059" s="2"/>
      <c r="AN1059" s="2"/>
    </row>
    <row r="1060" spans="5:40">
      <c r="E1060" s="1"/>
      <c r="F1060" s="1"/>
      <c r="G1060" s="1"/>
      <c r="H1060" s="256"/>
      <c r="I1060" s="256"/>
      <c r="J1060" s="256"/>
      <c r="K1060" s="256"/>
      <c r="L1060" s="32"/>
      <c r="M1060" s="32"/>
      <c r="N1060" s="32"/>
      <c r="O1060" s="32"/>
      <c r="P1060" s="2"/>
      <c r="Q1060" s="2"/>
      <c r="R1060" s="1"/>
      <c r="S1060" s="2"/>
      <c r="V1060" s="1"/>
      <c r="W1060" s="1"/>
      <c r="AI1060" s="2"/>
      <c r="AJ1060" s="2"/>
      <c r="AK1060" s="2"/>
      <c r="AL1060" s="2"/>
      <c r="AM1060" s="2"/>
      <c r="AN1060" s="2"/>
    </row>
    <row r="1061" spans="5:40">
      <c r="E1061" s="1"/>
      <c r="F1061" s="1"/>
      <c r="G1061" s="1"/>
      <c r="H1061" s="256"/>
      <c r="I1061" s="256"/>
      <c r="J1061" s="256"/>
      <c r="K1061" s="256"/>
      <c r="L1061" s="32"/>
      <c r="M1061" s="32"/>
      <c r="N1061" s="32"/>
      <c r="O1061" s="32"/>
      <c r="P1061" s="2"/>
      <c r="Q1061" s="2"/>
      <c r="R1061" s="1"/>
      <c r="S1061" s="2"/>
      <c r="V1061" s="1"/>
      <c r="W1061" s="1"/>
      <c r="AI1061" s="2"/>
      <c r="AJ1061" s="2"/>
      <c r="AK1061" s="2"/>
      <c r="AL1061" s="2"/>
      <c r="AM1061" s="2"/>
      <c r="AN1061" s="2"/>
    </row>
    <row r="1062" spans="5:40">
      <c r="E1062" s="1"/>
      <c r="F1062" s="1"/>
      <c r="G1062" s="1"/>
      <c r="H1062" s="256"/>
      <c r="I1062" s="256"/>
      <c r="J1062" s="256"/>
      <c r="K1062" s="256"/>
      <c r="L1062" s="32"/>
      <c r="M1062" s="32"/>
      <c r="N1062" s="32"/>
      <c r="O1062" s="32"/>
      <c r="P1062" s="2"/>
      <c r="Q1062" s="2"/>
      <c r="R1062" s="1"/>
      <c r="S1062" s="2"/>
      <c r="V1062" s="1"/>
      <c r="W1062" s="1"/>
      <c r="AI1062" s="2"/>
      <c r="AJ1062" s="2"/>
      <c r="AK1062" s="2"/>
      <c r="AL1062" s="2"/>
      <c r="AM1062" s="2"/>
      <c r="AN1062" s="2"/>
    </row>
    <row r="1063" spans="5:40">
      <c r="E1063" s="1"/>
      <c r="F1063" s="1"/>
      <c r="G1063" s="1"/>
      <c r="H1063" s="256"/>
      <c r="I1063" s="256"/>
      <c r="J1063" s="256"/>
      <c r="K1063" s="256"/>
      <c r="L1063" s="32"/>
      <c r="M1063" s="32"/>
      <c r="N1063" s="32"/>
      <c r="O1063" s="32"/>
      <c r="P1063" s="2"/>
      <c r="Q1063" s="2"/>
      <c r="R1063" s="1"/>
      <c r="S1063" s="2"/>
      <c r="V1063" s="1"/>
      <c r="W1063" s="1"/>
      <c r="AI1063" s="2"/>
      <c r="AJ1063" s="2"/>
      <c r="AK1063" s="2"/>
      <c r="AL1063" s="2"/>
      <c r="AM1063" s="2"/>
      <c r="AN1063" s="2"/>
    </row>
    <row r="1064" spans="5:40">
      <c r="E1064" s="1"/>
      <c r="F1064" s="1"/>
      <c r="G1064" s="1"/>
      <c r="H1064" s="256"/>
      <c r="I1064" s="256"/>
      <c r="J1064" s="256"/>
      <c r="K1064" s="256"/>
      <c r="L1064" s="32"/>
      <c r="M1064" s="32"/>
      <c r="N1064" s="32"/>
      <c r="O1064" s="32"/>
      <c r="P1064" s="2"/>
      <c r="Q1064" s="2"/>
      <c r="R1064" s="1"/>
      <c r="S1064" s="2"/>
      <c r="V1064" s="1"/>
      <c r="W1064" s="1"/>
      <c r="AI1064" s="2"/>
      <c r="AJ1064" s="2"/>
      <c r="AK1064" s="2"/>
      <c r="AL1064" s="2"/>
      <c r="AM1064" s="2"/>
      <c r="AN1064" s="2"/>
    </row>
    <row r="1065" spans="5:40">
      <c r="E1065" s="1"/>
      <c r="F1065" s="1"/>
      <c r="G1065" s="1"/>
      <c r="H1065" s="256"/>
      <c r="I1065" s="256"/>
      <c r="J1065" s="256"/>
      <c r="K1065" s="256"/>
      <c r="L1065" s="32"/>
      <c r="M1065" s="32"/>
      <c r="N1065" s="32"/>
      <c r="O1065" s="32"/>
      <c r="P1065" s="2"/>
      <c r="Q1065" s="2"/>
      <c r="R1065" s="1"/>
      <c r="S1065" s="2"/>
      <c r="V1065" s="1"/>
      <c r="W1065" s="1"/>
      <c r="AI1065" s="2"/>
      <c r="AJ1065" s="2"/>
      <c r="AK1065" s="2"/>
      <c r="AL1065" s="2"/>
      <c r="AM1065" s="2"/>
      <c r="AN1065" s="2"/>
    </row>
    <row r="1066" spans="5:40">
      <c r="E1066" s="1"/>
      <c r="F1066" s="1"/>
      <c r="G1066" s="1"/>
      <c r="H1066" s="256"/>
      <c r="I1066" s="256"/>
      <c r="J1066" s="256"/>
      <c r="K1066" s="256"/>
      <c r="L1066" s="32"/>
      <c r="M1066" s="32"/>
      <c r="N1066" s="32"/>
      <c r="O1066" s="32"/>
      <c r="P1066" s="2"/>
      <c r="Q1066" s="2"/>
      <c r="R1066" s="1"/>
      <c r="S1066" s="2"/>
      <c r="V1066" s="1"/>
      <c r="W1066" s="1"/>
      <c r="AI1066" s="2"/>
      <c r="AJ1066" s="2"/>
      <c r="AK1066" s="2"/>
      <c r="AL1066" s="2"/>
      <c r="AM1066" s="2"/>
      <c r="AN1066" s="2"/>
    </row>
    <row r="1067" spans="5:40">
      <c r="E1067" s="1"/>
      <c r="F1067" s="1"/>
      <c r="G1067" s="1"/>
      <c r="H1067" s="256"/>
      <c r="I1067" s="256"/>
      <c r="J1067" s="256"/>
      <c r="K1067" s="256"/>
      <c r="L1067" s="32"/>
      <c r="M1067" s="32"/>
      <c r="N1067" s="32"/>
      <c r="O1067" s="32"/>
      <c r="P1067" s="2"/>
      <c r="Q1067" s="2"/>
      <c r="R1067" s="1"/>
      <c r="S1067" s="2"/>
      <c r="V1067" s="1"/>
      <c r="W1067" s="1"/>
      <c r="AI1067" s="2"/>
      <c r="AJ1067" s="2"/>
      <c r="AK1067" s="2"/>
      <c r="AL1067" s="2"/>
      <c r="AM1067" s="2"/>
      <c r="AN1067" s="2"/>
    </row>
    <row r="1068" spans="5:40">
      <c r="E1068" s="1"/>
      <c r="F1068" s="1"/>
      <c r="G1068" s="1"/>
      <c r="H1068" s="256"/>
      <c r="I1068" s="256"/>
      <c r="J1068" s="256"/>
      <c r="K1068" s="256"/>
      <c r="L1068" s="32"/>
      <c r="M1068" s="32"/>
      <c r="N1068" s="32"/>
      <c r="O1068" s="32"/>
      <c r="P1068" s="2"/>
      <c r="Q1068" s="2"/>
      <c r="R1068" s="1"/>
      <c r="S1068" s="2"/>
      <c r="V1068" s="1"/>
      <c r="W1068" s="1"/>
      <c r="AI1068" s="2"/>
      <c r="AJ1068" s="2"/>
      <c r="AK1068" s="2"/>
      <c r="AL1068" s="2"/>
      <c r="AM1068" s="2"/>
      <c r="AN1068" s="2"/>
    </row>
    <row r="1069" spans="5:40">
      <c r="E1069" s="1"/>
      <c r="F1069" s="1"/>
      <c r="G1069" s="1"/>
      <c r="H1069" s="256"/>
      <c r="I1069" s="256"/>
      <c r="J1069" s="256"/>
      <c r="K1069" s="256"/>
      <c r="L1069" s="32"/>
      <c r="M1069" s="32"/>
      <c r="N1069" s="32"/>
      <c r="O1069" s="32"/>
      <c r="P1069" s="2"/>
      <c r="Q1069" s="2"/>
      <c r="R1069" s="1"/>
      <c r="S1069" s="2"/>
      <c r="V1069" s="1"/>
      <c r="W1069" s="1"/>
      <c r="AI1069" s="2"/>
      <c r="AJ1069" s="2"/>
      <c r="AK1069" s="2"/>
      <c r="AL1069" s="2"/>
      <c r="AM1069" s="2"/>
      <c r="AN1069" s="2"/>
    </row>
    <row r="1070" spans="5:40">
      <c r="E1070" s="1"/>
      <c r="F1070" s="1"/>
      <c r="G1070" s="1"/>
      <c r="H1070" s="256"/>
      <c r="I1070" s="256"/>
      <c r="J1070" s="256"/>
      <c r="K1070" s="256"/>
      <c r="L1070" s="32"/>
      <c r="M1070" s="32"/>
      <c r="N1070" s="32"/>
      <c r="O1070" s="32"/>
      <c r="P1070" s="2"/>
      <c r="Q1070" s="2"/>
      <c r="R1070" s="1"/>
      <c r="S1070" s="2"/>
      <c r="V1070" s="1"/>
      <c r="W1070" s="1"/>
      <c r="AI1070" s="2"/>
      <c r="AJ1070" s="2"/>
      <c r="AK1070" s="2"/>
      <c r="AL1070" s="2"/>
      <c r="AM1070" s="2"/>
      <c r="AN1070" s="2"/>
    </row>
    <row r="1071" spans="5:40">
      <c r="E1071" s="1"/>
      <c r="F1071" s="1"/>
      <c r="G1071" s="1"/>
      <c r="H1071" s="256"/>
      <c r="I1071" s="256"/>
      <c r="J1071" s="256"/>
      <c r="K1071" s="256"/>
      <c r="L1071" s="32"/>
      <c r="M1071" s="32"/>
      <c r="N1071" s="32"/>
      <c r="O1071" s="32"/>
      <c r="P1071" s="2"/>
      <c r="Q1071" s="2"/>
      <c r="R1071" s="1"/>
      <c r="S1071" s="2"/>
      <c r="V1071" s="1"/>
      <c r="W1071" s="1"/>
      <c r="AI1071" s="2"/>
      <c r="AJ1071" s="2"/>
      <c r="AK1071" s="2"/>
      <c r="AL1071" s="2"/>
      <c r="AM1071" s="2"/>
      <c r="AN1071" s="2"/>
    </row>
    <row r="1072" spans="5:40">
      <c r="E1072" s="1"/>
      <c r="F1072" s="1"/>
      <c r="G1072" s="1"/>
      <c r="H1072" s="256"/>
      <c r="I1072" s="256"/>
      <c r="J1072" s="256"/>
      <c r="K1072" s="256"/>
      <c r="L1072" s="32"/>
      <c r="M1072" s="32"/>
      <c r="N1072" s="32"/>
      <c r="O1072" s="32"/>
      <c r="P1072" s="2"/>
      <c r="Q1072" s="2"/>
      <c r="R1072" s="1"/>
      <c r="S1072" s="2"/>
      <c r="V1072" s="1"/>
      <c r="W1072" s="1"/>
      <c r="AI1072" s="2"/>
      <c r="AJ1072" s="2"/>
      <c r="AK1072" s="2"/>
      <c r="AL1072" s="2"/>
      <c r="AM1072" s="2"/>
      <c r="AN1072" s="2"/>
    </row>
    <row r="1073" spans="5:40">
      <c r="E1073" s="1"/>
      <c r="F1073" s="1"/>
      <c r="G1073" s="1"/>
      <c r="H1073" s="256"/>
      <c r="I1073" s="256"/>
      <c r="J1073" s="256"/>
      <c r="K1073" s="256"/>
      <c r="L1073" s="32"/>
      <c r="M1073" s="32"/>
      <c r="N1073" s="32"/>
      <c r="O1073" s="32"/>
      <c r="P1073" s="2"/>
      <c r="Q1073" s="2"/>
      <c r="R1073" s="1"/>
      <c r="S1073" s="2"/>
      <c r="V1073" s="1"/>
      <c r="W1073" s="1"/>
      <c r="AI1073" s="2"/>
      <c r="AJ1073" s="2"/>
      <c r="AK1073" s="2"/>
      <c r="AL1073" s="2"/>
      <c r="AM1073" s="2"/>
      <c r="AN1073" s="2"/>
    </row>
    <row r="1074" spans="5:40">
      <c r="E1074" s="1"/>
      <c r="F1074" s="1"/>
      <c r="G1074" s="1"/>
      <c r="H1074" s="256"/>
      <c r="I1074" s="256"/>
      <c r="J1074" s="256"/>
      <c r="K1074" s="256"/>
      <c r="L1074" s="32"/>
      <c r="M1074" s="32"/>
      <c r="N1074" s="32"/>
      <c r="O1074" s="32"/>
      <c r="P1074" s="2"/>
      <c r="Q1074" s="2"/>
      <c r="R1074" s="1"/>
      <c r="S1074" s="2"/>
      <c r="V1074" s="1"/>
      <c r="W1074" s="1"/>
      <c r="AI1074" s="2"/>
      <c r="AJ1074" s="2"/>
      <c r="AK1074" s="2"/>
      <c r="AL1074" s="2"/>
      <c r="AM1074" s="2"/>
      <c r="AN1074" s="2"/>
    </row>
    <row r="1075" spans="5:40">
      <c r="E1075" s="1"/>
      <c r="F1075" s="1"/>
      <c r="G1075" s="1"/>
      <c r="H1075" s="256"/>
      <c r="I1075" s="256"/>
      <c r="J1075" s="256"/>
      <c r="K1075" s="256"/>
      <c r="L1075" s="32"/>
      <c r="M1075" s="32"/>
      <c r="N1075" s="32"/>
      <c r="O1075" s="32"/>
      <c r="P1075" s="2"/>
      <c r="Q1075" s="2"/>
      <c r="R1075" s="1"/>
      <c r="S1075" s="2"/>
      <c r="V1075" s="1"/>
      <c r="W1075" s="1"/>
      <c r="AI1075" s="2"/>
      <c r="AJ1075" s="2"/>
      <c r="AK1075" s="2"/>
      <c r="AL1075" s="2"/>
      <c r="AM1075" s="2"/>
      <c r="AN1075" s="2"/>
    </row>
    <row r="1076" spans="5:40">
      <c r="E1076" s="1"/>
      <c r="F1076" s="1"/>
      <c r="G1076" s="1"/>
      <c r="H1076" s="256"/>
      <c r="I1076" s="256"/>
      <c r="J1076" s="256"/>
      <c r="K1076" s="256"/>
      <c r="L1076" s="32"/>
      <c r="M1076" s="32"/>
      <c r="N1076" s="32"/>
      <c r="O1076" s="32"/>
      <c r="P1076" s="2"/>
      <c r="Q1076" s="2"/>
      <c r="R1076" s="1"/>
      <c r="S1076" s="2"/>
      <c r="V1076" s="1"/>
      <c r="W1076" s="1"/>
      <c r="AI1076" s="2"/>
      <c r="AJ1076" s="2"/>
      <c r="AK1076" s="2"/>
      <c r="AL1076" s="2"/>
      <c r="AM1076" s="2"/>
      <c r="AN1076" s="2"/>
    </row>
    <row r="1077" spans="5:40">
      <c r="E1077" s="1"/>
      <c r="F1077" s="1"/>
      <c r="G1077" s="1"/>
      <c r="H1077" s="256"/>
      <c r="I1077" s="256"/>
      <c r="J1077" s="256"/>
      <c r="K1077" s="256"/>
      <c r="L1077" s="32"/>
      <c r="M1077" s="32"/>
      <c r="N1077" s="32"/>
      <c r="O1077" s="32"/>
      <c r="P1077" s="2"/>
      <c r="Q1077" s="2"/>
      <c r="R1077" s="1"/>
      <c r="S1077" s="2"/>
      <c r="V1077" s="1"/>
      <c r="W1077" s="1"/>
      <c r="AI1077" s="2"/>
      <c r="AJ1077" s="2"/>
      <c r="AK1077" s="2"/>
      <c r="AL1077" s="2"/>
      <c r="AM1077" s="2"/>
      <c r="AN1077" s="2"/>
    </row>
    <row r="1078" spans="5:40">
      <c r="E1078" s="1"/>
      <c r="F1078" s="1"/>
      <c r="G1078" s="1"/>
      <c r="H1078" s="256"/>
      <c r="I1078" s="256"/>
      <c r="J1078" s="256"/>
      <c r="K1078" s="256"/>
      <c r="L1078" s="32"/>
      <c r="M1078" s="32"/>
      <c r="N1078" s="32"/>
      <c r="O1078" s="32"/>
      <c r="P1078" s="2"/>
      <c r="Q1078" s="2"/>
      <c r="R1078" s="1"/>
      <c r="S1078" s="2"/>
      <c r="V1078" s="1"/>
      <c r="W1078" s="1"/>
      <c r="AI1078" s="2"/>
      <c r="AJ1078" s="2"/>
      <c r="AK1078" s="2"/>
      <c r="AL1078" s="2"/>
      <c r="AM1078" s="2"/>
      <c r="AN1078" s="2"/>
    </row>
    <row r="1079" spans="5:40">
      <c r="E1079" s="1"/>
      <c r="F1079" s="1"/>
      <c r="G1079" s="1"/>
      <c r="H1079" s="256"/>
      <c r="I1079" s="256"/>
      <c r="J1079" s="256"/>
      <c r="K1079" s="256"/>
      <c r="L1079" s="32"/>
      <c r="M1079" s="32"/>
      <c r="N1079" s="32"/>
      <c r="O1079" s="32"/>
      <c r="P1079" s="2"/>
      <c r="Q1079" s="2"/>
      <c r="R1079" s="1"/>
      <c r="S1079" s="2"/>
      <c r="V1079" s="1"/>
      <c r="W1079" s="1"/>
      <c r="AI1079" s="2"/>
      <c r="AJ1079" s="2"/>
      <c r="AK1079" s="2"/>
      <c r="AL1079" s="2"/>
      <c r="AM1079" s="2"/>
      <c r="AN1079" s="2"/>
    </row>
    <row r="1080" spans="5:40">
      <c r="E1080" s="1"/>
      <c r="F1080" s="1"/>
      <c r="G1080" s="1"/>
      <c r="H1080" s="256"/>
      <c r="I1080" s="256"/>
      <c r="J1080" s="256"/>
      <c r="K1080" s="256"/>
      <c r="L1080" s="32"/>
      <c r="M1080" s="32"/>
      <c r="N1080" s="32"/>
      <c r="O1080" s="32"/>
      <c r="P1080" s="2"/>
      <c r="Q1080" s="2"/>
      <c r="R1080" s="1"/>
      <c r="S1080" s="2"/>
      <c r="V1080" s="1"/>
      <c r="W1080" s="1"/>
      <c r="AI1080" s="2"/>
      <c r="AJ1080" s="2"/>
      <c r="AK1080" s="2"/>
      <c r="AL1080" s="2"/>
      <c r="AM1080" s="2"/>
      <c r="AN1080" s="2"/>
    </row>
    <row r="1081" spans="5:40">
      <c r="E1081" s="1"/>
      <c r="F1081" s="1"/>
      <c r="G1081" s="1"/>
      <c r="H1081" s="256"/>
      <c r="I1081" s="256"/>
      <c r="J1081" s="256"/>
      <c r="K1081" s="256"/>
      <c r="L1081" s="32"/>
      <c r="M1081" s="32"/>
      <c r="N1081" s="32"/>
      <c r="O1081" s="32"/>
      <c r="P1081" s="2"/>
      <c r="Q1081" s="2"/>
      <c r="R1081" s="1"/>
      <c r="S1081" s="2"/>
      <c r="V1081" s="1"/>
      <c r="W1081" s="1"/>
      <c r="AI1081" s="2"/>
      <c r="AJ1081" s="2"/>
      <c r="AK1081" s="2"/>
      <c r="AL1081" s="2"/>
      <c r="AM1081" s="2"/>
      <c r="AN1081" s="2"/>
    </row>
    <row r="1082" spans="5:40">
      <c r="E1082" s="1"/>
      <c r="F1082" s="1"/>
      <c r="G1082" s="1"/>
      <c r="H1082" s="256"/>
      <c r="I1082" s="256"/>
      <c r="J1082" s="256"/>
      <c r="K1082" s="256"/>
      <c r="L1082" s="32"/>
      <c r="M1082" s="32"/>
      <c r="N1082" s="32"/>
      <c r="O1082" s="32"/>
      <c r="P1082" s="2"/>
      <c r="Q1082" s="2"/>
      <c r="R1082" s="1"/>
      <c r="S1082" s="2"/>
      <c r="V1082" s="1"/>
      <c r="W1082" s="1"/>
      <c r="AI1082" s="2"/>
      <c r="AJ1082" s="2"/>
      <c r="AK1082" s="2"/>
      <c r="AL1082" s="2"/>
      <c r="AM1082" s="2"/>
      <c r="AN1082" s="2"/>
    </row>
    <row r="1083" spans="5:40">
      <c r="E1083" s="1"/>
      <c r="F1083" s="1"/>
      <c r="G1083" s="1"/>
      <c r="H1083" s="256"/>
      <c r="I1083" s="256"/>
      <c r="J1083" s="256"/>
      <c r="K1083" s="256"/>
      <c r="L1083" s="32"/>
      <c r="M1083" s="32"/>
      <c r="N1083" s="32"/>
      <c r="O1083" s="32"/>
      <c r="P1083" s="2"/>
      <c r="Q1083" s="2"/>
      <c r="R1083" s="1"/>
      <c r="S1083" s="2"/>
      <c r="V1083" s="1"/>
      <c r="W1083" s="1"/>
      <c r="AI1083" s="2"/>
      <c r="AJ1083" s="2"/>
      <c r="AK1083" s="2"/>
      <c r="AL1083" s="2"/>
      <c r="AM1083" s="2"/>
      <c r="AN1083" s="2"/>
    </row>
    <row r="1084" spans="5:40">
      <c r="E1084" s="1"/>
      <c r="F1084" s="1"/>
      <c r="G1084" s="1"/>
      <c r="H1084" s="256"/>
      <c r="I1084" s="256"/>
      <c r="J1084" s="256"/>
      <c r="K1084" s="256"/>
      <c r="L1084" s="32"/>
      <c r="M1084" s="32"/>
      <c r="N1084" s="32"/>
      <c r="O1084" s="32"/>
      <c r="P1084" s="2"/>
      <c r="Q1084" s="2"/>
      <c r="R1084" s="1"/>
      <c r="S1084" s="2"/>
      <c r="V1084" s="1"/>
      <c r="W1084" s="1"/>
      <c r="AI1084" s="2"/>
      <c r="AJ1084" s="2"/>
      <c r="AK1084" s="2"/>
      <c r="AL1084" s="2"/>
      <c r="AM1084" s="2"/>
      <c r="AN1084" s="2"/>
    </row>
    <row r="1085" spans="5:40">
      <c r="E1085" s="1"/>
      <c r="F1085" s="1"/>
      <c r="G1085" s="1"/>
      <c r="H1085" s="256"/>
      <c r="I1085" s="256"/>
      <c r="J1085" s="256"/>
      <c r="K1085" s="256"/>
      <c r="L1085" s="32"/>
      <c r="M1085" s="32"/>
      <c r="N1085" s="32"/>
      <c r="O1085" s="32"/>
      <c r="P1085" s="2"/>
      <c r="Q1085" s="2"/>
      <c r="R1085" s="1"/>
      <c r="S1085" s="2"/>
      <c r="V1085" s="1"/>
      <c r="W1085" s="1"/>
      <c r="AI1085" s="2"/>
      <c r="AJ1085" s="2"/>
      <c r="AK1085" s="2"/>
      <c r="AL1085" s="2"/>
      <c r="AM1085" s="2"/>
      <c r="AN1085" s="2"/>
    </row>
    <row r="1086" spans="5:40">
      <c r="E1086" s="1"/>
      <c r="F1086" s="1"/>
      <c r="G1086" s="1"/>
      <c r="H1086" s="256"/>
      <c r="I1086" s="256"/>
      <c r="J1086" s="256"/>
      <c r="K1086" s="256"/>
      <c r="L1086" s="32"/>
      <c r="M1086" s="32"/>
      <c r="N1086" s="32"/>
      <c r="O1086" s="32"/>
      <c r="P1086" s="2"/>
      <c r="Q1086" s="2"/>
      <c r="R1086" s="1"/>
      <c r="S1086" s="2"/>
      <c r="V1086" s="1"/>
      <c r="W1086" s="1"/>
      <c r="AI1086" s="2"/>
      <c r="AJ1086" s="2"/>
      <c r="AK1086" s="2"/>
      <c r="AL1086" s="2"/>
      <c r="AM1086" s="2"/>
      <c r="AN1086" s="2"/>
    </row>
    <row r="1087" spans="5:40">
      <c r="E1087" s="1"/>
      <c r="F1087" s="1"/>
      <c r="G1087" s="1"/>
      <c r="H1087" s="256"/>
      <c r="I1087" s="256"/>
      <c r="J1087" s="256"/>
      <c r="K1087" s="256"/>
      <c r="L1087" s="32"/>
      <c r="M1087" s="32"/>
      <c r="N1087" s="32"/>
      <c r="O1087" s="32"/>
      <c r="P1087" s="2"/>
      <c r="Q1087" s="2"/>
      <c r="R1087" s="1"/>
      <c r="S1087" s="2"/>
      <c r="V1087" s="1"/>
      <c r="W1087" s="1"/>
      <c r="AI1087" s="2"/>
      <c r="AJ1087" s="2"/>
      <c r="AK1087" s="2"/>
      <c r="AL1087" s="2"/>
      <c r="AM1087" s="2"/>
      <c r="AN1087" s="2"/>
    </row>
    <row r="1088" spans="5:40">
      <c r="E1088" s="1"/>
      <c r="F1088" s="1"/>
      <c r="G1088" s="1"/>
      <c r="H1088" s="256"/>
      <c r="I1088" s="256"/>
      <c r="J1088" s="256"/>
      <c r="K1088" s="256"/>
      <c r="L1088" s="32"/>
      <c r="M1088" s="32"/>
      <c r="N1088" s="32"/>
      <c r="O1088" s="32"/>
      <c r="P1088" s="2"/>
      <c r="Q1088" s="2"/>
      <c r="R1088" s="1"/>
      <c r="S1088" s="2"/>
      <c r="V1088" s="1"/>
      <c r="W1088" s="1"/>
      <c r="AI1088" s="2"/>
      <c r="AJ1088" s="2"/>
      <c r="AK1088" s="2"/>
      <c r="AL1088" s="2"/>
      <c r="AM1088" s="2"/>
      <c r="AN1088" s="2"/>
    </row>
    <row r="1089" spans="5:40">
      <c r="E1089" s="1"/>
      <c r="F1089" s="1"/>
      <c r="G1089" s="1"/>
      <c r="H1089" s="256"/>
      <c r="I1089" s="256"/>
      <c r="J1089" s="256"/>
      <c r="K1089" s="256"/>
      <c r="L1089" s="32"/>
      <c r="M1089" s="32"/>
      <c r="N1089" s="32"/>
      <c r="O1089" s="32"/>
      <c r="P1089" s="2"/>
      <c r="Q1089" s="2"/>
      <c r="R1089" s="1"/>
      <c r="S1089" s="2"/>
      <c r="V1089" s="1"/>
      <c r="W1089" s="1"/>
      <c r="AI1089" s="2"/>
      <c r="AJ1089" s="2"/>
      <c r="AK1089" s="2"/>
      <c r="AL1089" s="2"/>
      <c r="AM1089" s="2"/>
      <c r="AN1089" s="2"/>
    </row>
    <row r="1090" spans="5:40">
      <c r="E1090" s="1"/>
      <c r="F1090" s="1"/>
      <c r="G1090" s="1"/>
      <c r="H1090" s="256"/>
      <c r="I1090" s="256"/>
      <c r="J1090" s="256"/>
      <c r="K1090" s="256"/>
      <c r="L1090" s="32"/>
      <c r="M1090" s="32"/>
      <c r="N1090" s="32"/>
      <c r="O1090" s="32"/>
      <c r="P1090" s="2"/>
      <c r="Q1090" s="2"/>
      <c r="R1090" s="1"/>
      <c r="S1090" s="2"/>
      <c r="V1090" s="1"/>
      <c r="W1090" s="1"/>
      <c r="AI1090" s="2"/>
      <c r="AJ1090" s="2"/>
      <c r="AK1090" s="2"/>
      <c r="AL1090" s="2"/>
      <c r="AM1090" s="2"/>
      <c r="AN1090" s="2"/>
    </row>
    <row r="1091" spans="5:40">
      <c r="E1091" s="1"/>
      <c r="F1091" s="1"/>
      <c r="G1091" s="1"/>
      <c r="H1091" s="256"/>
      <c r="I1091" s="256"/>
      <c r="J1091" s="256"/>
      <c r="K1091" s="256"/>
      <c r="L1091" s="32"/>
      <c r="M1091" s="32"/>
      <c r="N1091" s="32"/>
      <c r="O1091" s="32"/>
      <c r="P1091" s="2"/>
      <c r="Q1091" s="2"/>
      <c r="R1091" s="1"/>
      <c r="S1091" s="2"/>
      <c r="V1091" s="1"/>
      <c r="W1091" s="1"/>
      <c r="AI1091" s="2"/>
      <c r="AJ1091" s="2"/>
      <c r="AK1091" s="2"/>
      <c r="AL1091" s="2"/>
      <c r="AM1091" s="2"/>
      <c r="AN1091" s="2"/>
    </row>
    <row r="1092" spans="5:40">
      <c r="E1092" s="1"/>
      <c r="F1092" s="1"/>
      <c r="G1092" s="1"/>
      <c r="H1092" s="256"/>
      <c r="I1092" s="256"/>
      <c r="J1092" s="256"/>
      <c r="K1092" s="256"/>
      <c r="L1092" s="32"/>
      <c r="M1092" s="32"/>
      <c r="N1092" s="32"/>
      <c r="O1092" s="32"/>
      <c r="P1092" s="2"/>
      <c r="Q1092" s="2"/>
      <c r="R1092" s="1"/>
      <c r="S1092" s="2"/>
      <c r="V1092" s="1"/>
      <c r="W1092" s="1"/>
      <c r="AI1092" s="2"/>
      <c r="AJ1092" s="2"/>
      <c r="AK1092" s="2"/>
      <c r="AL1092" s="2"/>
      <c r="AM1092" s="2"/>
      <c r="AN1092" s="2"/>
    </row>
    <row r="1093" spans="5:40">
      <c r="E1093" s="1"/>
      <c r="F1093" s="1"/>
      <c r="G1093" s="1"/>
      <c r="H1093" s="256"/>
      <c r="I1093" s="256"/>
      <c r="J1093" s="256"/>
      <c r="K1093" s="256"/>
      <c r="L1093" s="32"/>
      <c r="M1093" s="32"/>
      <c r="N1093" s="32"/>
      <c r="O1093" s="32"/>
      <c r="P1093" s="2"/>
      <c r="Q1093" s="2"/>
      <c r="R1093" s="1"/>
      <c r="S1093" s="2"/>
      <c r="V1093" s="1"/>
      <c r="W1093" s="1"/>
      <c r="AI1093" s="2"/>
      <c r="AJ1093" s="2"/>
      <c r="AK1093" s="2"/>
      <c r="AL1093" s="2"/>
      <c r="AM1093" s="2"/>
      <c r="AN1093" s="2"/>
    </row>
    <row r="1094" spans="5:40">
      <c r="E1094" s="1"/>
      <c r="F1094" s="1"/>
      <c r="G1094" s="1"/>
      <c r="H1094" s="256"/>
      <c r="I1094" s="256"/>
      <c r="J1094" s="256"/>
      <c r="K1094" s="256"/>
      <c r="L1094" s="32"/>
      <c r="M1094" s="32"/>
      <c r="N1094" s="32"/>
      <c r="O1094" s="32"/>
      <c r="P1094" s="2"/>
      <c r="Q1094" s="2"/>
      <c r="R1094" s="1"/>
      <c r="S1094" s="2"/>
      <c r="V1094" s="1"/>
      <c r="W1094" s="1"/>
      <c r="AI1094" s="2"/>
      <c r="AJ1094" s="2"/>
      <c r="AK1094" s="2"/>
      <c r="AL1094" s="2"/>
      <c r="AM1094" s="2"/>
      <c r="AN1094" s="2"/>
    </row>
    <row r="1095" spans="5:40">
      <c r="E1095" s="1"/>
      <c r="F1095" s="1"/>
      <c r="G1095" s="1"/>
      <c r="H1095" s="256"/>
      <c r="I1095" s="256"/>
      <c r="J1095" s="256"/>
      <c r="K1095" s="256"/>
      <c r="L1095" s="32"/>
      <c r="M1095" s="32"/>
      <c r="N1095" s="32"/>
      <c r="O1095" s="32"/>
      <c r="P1095" s="2"/>
      <c r="Q1095" s="2"/>
      <c r="R1095" s="1"/>
      <c r="S1095" s="2"/>
      <c r="V1095" s="1"/>
      <c r="W1095" s="1"/>
      <c r="AI1095" s="2"/>
      <c r="AJ1095" s="2"/>
      <c r="AK1095" s="2"/>
      <c r="AL1095" s="2"/>
      <c r="AM1095" s="2"/>
      <c r="AN1095" s="2"/>
    </row>
    <row r="1096" spans="5:40">
      <c r="E1096" s="1"/>
      <c r="F1096" s="1"/>
      <c r="G1096" s="1"/>
      <c r="H1096" s="256"/>
      <c r="I1096" s="256"/>
      <c r="J1096" s="256"/>
      <c r="K1096" s="256"/>
      <c r="L1096" s="32"/>
      <c r="M1096" s="32"/>
      <c r="N1096" s="32"/>
      <c r="O1096" s="32"/>
      <c r="P1096" s="2"/>
      <c r="Q1096" s="2"/>
      <c r="R1096" s="1"/>
      <c r="S1096" s="2"/>
      <c r="V1096" s="1"/>
      <c r="W1096" s="1"/>
      <c r="AI1096" s="2"/>
      <c r="AJ1096" s="2"/>
      <c r="AK1096" s="2"/>
      <c r="AL1096" s="2"/>
      <c r="AM1096" s="2"/>
      <c r="AN1096" s="2"/>
    </row>
    <row r="1097" spans="5:40">
      <c r="E1097" s="1"/>
      <c r="F1097" s="1"/>
      <c r="G1097" s="1"/>
      <c r="H1097" s="256"/>
      <c r="I1097" s="256"/>
      <c r="J1097" s="256"/>
      <c r="K1097" s="256"/>
      <c r="L1097" s="32"/>
      <c r="M1097" s="32"/>
      <c r="N1097" s="32"/>
      <c r="O1097" s="32"/>
      <c r="P1097" s="2"/>
      <c r="Q1097" s="2"/>
      <c r="R1097" s="1"/>
      <c r="S1097" s="2"/>
      <c r="V1097" s="1"/>
      <c r="W1097" s="1"/>
      <c r="AI1097" s="2"/>
      <c r="AJ1097" s="2"/>
      <c r="AK1097" s="2"/>
      <c r="AL1097" s="2"/>
      <c r="AM1097" s="2"/>
      <c r="AN1097" s="2"/>
    </row>
    <row r="1098" spans="5:40">
      <c r="E1098" s="1"/>
      <c r="F1098" s="1"/>
      <c r="G1098" s="1"/>
      <c r="H1098" s="256"/>
      <c r="I1098" s="256"/>
      <c r="J1098" s="256"/>
      <c r="K1098" s="256"/>
      <c r="L1098" s="32"/>
      <c r="M1098" s="32"/>
      <c r="N1098" s="32"/>
      <c r="O1098" s="32"/>
      <c r="P1098" s="2"/>
      <c r="Q1098" s="2"/>
      <c r="R1098" s="1"/>
      <c r="S1098" s="2"/>
      <c r="V1098" s="1"/>
      <c r="W1098" s="1"/>
      <c r="AI1098" s="2"/>
      <c r="AJ1098" s="2"/>
      <c r="AK1098" s="2"/>
      <c r="AL1098" s="2"/>
      <c r="AM1098" s="2"/>
      <c r="AN1098" s="2"/>
    </row>
    <row r="1099" spans="5:40">
      <c r="E1099" s="1"/>
      <c r="F1099" s="1"/>
      <c r="G1099" s="1"/>
      <c r="H1099" s="256"/>
      <c r="I1099" s="256"/>
      <c r="J1099" s="256"/>
      <c r="K1099" s="256"/>
      <c r="L1099" s="32"/>
      <c r="M1099" s="32"/>
      <c r="N1099" s="32"/>
      <c r="O1099" s="32"/>
      <c r="P1099" s="2"/>
      <c r="Q1099" s="2"/>
      <c r="R1099" s="1"/>
      <c r="S1099" s="2"/>
      <c r="V1099" s="1"/>
      <c r="W1099" s="1"/>
      <c r="AI1099" s="2"/>
      <c r="AJ1099" s="2"/>
      <c r="AK1099" s="2"/>
      <c r="AL1099" s="2"/>
      <c r="AM1099" s="2"/>
      <c r="AN1099" s="2"/>
    </row>
    <row r="1100" spans="5:40">
      <c r="E1100" s="1"/>
      <c r="F1100" s="1"/>
      <c r="G1100" s="1"/>
      <c r="H1100" s="256"/>
      <c r="I1100" s="256"/>
      <c r="J1100" s="256"/>
      <c r="K1100" s="256"/>
      <c r="L1100" s="32"/>
      <c r="M1100" s="32"/>
      <c r="N1100" s="32"/>
      <c r="O1100" s="32"/>
      <c r="P1100" s="2"/>
      <c r="Q1100" s="2"/>
      <c r="R1100" s="1"/>
      <c r="S1100" s="2"/>
      <c r="V1100" s="1"/>
      <c r="W1100" s="1"/>
      <c r="AI1100" s="2"/>
      <c r="AJ1100" s="2"/>
      <c r="AK1100" s="2"/>
      <c r="AL1100" s="2"/>
      <c r="AM1100" s="2"/>
      <c r="AN1100" s="2"/>
    </row>
    <row r="1101" spans="5:40">
      <c r="E1101" s="1"/>
      <c r="F1101" s="1"/>
      <c r="G1101" s="1"/>
      <c r="H1101" s="256"/>
      <c r="I1101" s="256"/>
      <c r="J1101" s="256"/>
      <c r="K1101" s="256"/>
      <c r="L1101" s="32"/>
      <c r="M1101" s="32"/>
      <c r="N1101" s="32"/>
      <c r="O1101" s="32"/>
      <c r="P1101" s="2"/>
      <c r="Q1101" s="2"/>
      <c r="R1101" s="1"/>
      <c r="S1101" s="2"/>
      <c r="V1101" s="1"/>
      <c r="W1101" s="1"/>
      <c r="AI1101" s="2"/>
      <c r="AJ1101" s="2"/>
      <c r="AK1101" s="2"/>
      <c r="AL1101" s="2"/>
      <c r="AM1101" s="2"/>
      <c r="AN1101" s="2"/>
    </row>
    <row r="1102" spans="5:40">
      <c r="E1102" s="1"/>
      <c r="F1102" s="1"/>
      <c r="G1102" s="1"/>
      <c r="H1102" s="256"/>
      <c r="I1102" s="256"/>
      <c r="J1102" s="256"/>
      <c r="K1102" s="256"/>
      <c r="L1102" s="32"/>
      <c r="M1102" s="32"/>
      <c r="N1102" s="32"/>
      <c r="O1102" s="32"/>
      <c r="P1102" s="2"/>
      <c r="Q1102" s="2"/>
      <c r="R1102" s="1"/>
      <c r="S1102" s="2"/>
      <c r="V1102" s="1"/>
      <c r="W1102" s="1"/>
      <c r="AI1102" s="2"/>
      <c r="AJ1102" s="2"/>
      <c r="AK1102" s="2"/>
      <c r="AL1102" s="2"/>
      <c r="AM1102" s="2"/>
      <c r="AN1102" s="2"/>
    </row>
    <row r="1103" spans="5:40">
      <c r="E1103" s="1"/>
      <c r="F1103" s="1"/>
      <c r="G1103" s="1"/>
      <c r="H1103" s="256"/>
      <c r="I1103" s="256"/>
      <c r="J1103" s="256"/>
      <c r="K1103" s="256"/>
      <c r="L1103" s="32"/>
      <c r="M1103" s="32"/>
      <c r="N1103" s="32"/>
      <c r="O1103" s="32"/>
      <c r="P1103" s="2"/>
      <c r="Q1103" s="2"/>
      <c r="R1103" s="1"/>
      <c r="S1103" s="2"/>
      <c r="V1103" s="1"/>
      <c r="W1103" s="1"/>
      <c r="AI1103" s="2"/>
      <c r="AJ1103" s="2"/>
      <c r="AK1103" s="2"/>
      <c r="AL1103" s="2"/>
      <c r="AM1103" s="2"/>
      <c r="AN1103" s="2"/>
    </row>
    <row r="1104" spans="5:40">
      <c r="E1104" s="1"/>
      <c r="F1104" s="1"/>
      <c r="G1104" s="1"/>
      <c r="H1104" s="256"/>
      <c r="I1104" s="256"/>
      <c r="J1104" s="256"/>
      <c r="K1104" s="256"/>
      <c r="L1104" s="32"/>
      <c r="M1104" s="32"/>
      <c r="N1104" s="32"/>
      <c r="O1104" s="32"/>
      <c r="P1104" s="2"/>
      <c r="Q1104" s="2"/>
      <c r="R1104" s="1"/>
      <c r="S1104" s="2"/>
      <c r="V1104" s="1"/>
      <c r="W1104" s="1"/>
      <c r="AI1104" s="2"/>
      <c r="AJ1104" s="2"/>
      <c r="AK1104" s="2"/>
      <c r="AL1104" s="2"/>
      <c r="AM1104" s="2"/>
      <c r="AN1104" s="2"/>
    </row>
    <row r="1105" spans="5:40">
      <c r="E1105" s="1"/>
      <c r="F1105" s="1"/>
      <c r="G1105" s="1"/>
      <c r="H1105" s="256"/>
      <c r="I1105" s="256"/>
      <c r="J1105" s="256"/>
      <c r="K1105" s="256"/>
      <c r="L1105" s="32"/>
      <c r="M1105" s="32"/>
      <c r="N1105" s="32"/>
      <c r="O1105" s="32"/>
      <c r="P1105" s="2"/>
      <c r="Q1105" s="2"/>
      <c r="R1105" s="1"/>
      <c r="S1105" s="2"/>
      <c r="V1105" s="1"/>
      <c r="W1105" s="1"/>
      <c r="AI1105" s="2"/>
      <c r="AJ1105" s="2"/>
      <c r="AK1105" s="2"/>
      <c r="AL1105" s="2"/>
      <c r="AM1105" s="2"/>
      <c r="AN1105" s="2"/>
    </row>
    <row r="1106" spans="5:40">
      <c r="E1106" s="1"/>
      <c r="F1106" s="1"/>
      <c r="G1106" s="1"/>
      <c r="H1106" s="256"/>
      <c r="I1106" s="256"/>
      <c r="J1106" s="256"/>
      <c r="K1106" s="256"/>
      <c r="L1106" s="32"/>
      <c r="M1106" s="32"/>
      <c r="N1106" s="32"/>
      <c r="O1106" s="32"/>
      <c r="P1106" s="2"/>
      <c r="Q1106" s="2"/>
      <c r="R1106" s="1"/>
      <c r="S1106" s="2"/>
      <c r="V1106" s="1"/>
      <c r="W1106" s="1"/>
      <c r="AI1106" s="2"/>
      <c r="AJ1106" s="2"/>
      <c r="AK1106" s="2"/>
      <c r="AL1106" s="2"/>
      <c r="AM1106" s="2"/>
      <c r="AN1106" s="2"/>
    </row>
    <row r="1107" spans="5:40">
      <c r="E1107" s="1"/>
      <c r="F1107" s="1"/>
      <c r="G1107" s="1"/>
      <c r="H1107" s="256"/>
      <c r="I1107" s="256"/>
      <c r="J1107" s="256"/>
      <c r="K1107" s="256"/>
      <c r="L1107" s="32"/>
      <c r="M1107" s="32"/>
      <c r="N1107" s="32"/>
      <c r="O1107" s="32"/>
      <c r="P1107" s="2"/>
      <c r="Q1107" s="2"/>
      <c r="R1107" s="1"/>
      <c r="S1107" s="2"/>
      <c r="V1107" s="1"/>
      <c r="W1107" s="1"/>
      <c r="AI1107" s="2"/>
      <c r="AJ1107" s="2"/>
      <c r="AK1107" s="2"/>
      <c r="AL1107" s="2"/>
      <c r="AM1107" s="2"/>
      <c r="AN1107" s="2"/>
    </row>
    <row r="1108" spans="5:40">
      <c r="E1108" s="1"/>
      <c r="F1108" s="1"/>
      <c r="G1108" s="1"/>
      <c r="H1108" s="256"/>
      <c r="I1108" s="256"/>
      <c r="J1108" s="256"/>
      <c r="K1108" s="256"/>
      <c r="L1108" s="32"/>
      <c r="M1108" s="32"/>
      <c r="N1108" s="32"/>
      <c r="O1108" s="32"/>
      <c r="P1108" s="2"/>
      <c r="Q1108" s="2"/>
      <c r="R1108" s="1"/>
      <c r="S1108" s="2"/>
      <c r="V1108" s="1"/>
      <c r="W1108" s="1"/>
      <c r="AI1108" s="2"/>
      <c r="AJ1108" s="2"/>
      <c r="AK1108" s="2"/>
      <c r="AL1108" s="2"/>
      <c r="AM1108" s="2"/>
      <c r="AN1108" s="2"/>
    </row>
    <row r="1109" spans="5:40">
      <c r="E1109" s="1"/>
      <c r="F1109" s="1"/>
      <c r="G1109" s="1"/>
      <c r="H1109" s="256"/>
      <c r="I1109" s="256"/>
      <c r="J1109" s="256"/>
      <c r="K1109" s="256"/>
      <c r="L1109" s="32"/>
      <c r="M1109" s="32"/>
      <c r="N1109" s="32"/>
      <c r="O1109" s="32"/>
      <c r="P1109" s="2"/>
      <c r="Q1109" s="2"/>
      <c r="R1109" s="1"/>
      <c r="S1109" s="2"/>
      <c r="V1109" s="1"/>
      <c r="W1109" s="1"/>
      <c r="AI1109" s="2"/>
      <c r="AJ1109" s="2"/>
      <c r="AK1109" s="2"/>
      <c r="AL1109" s="2"/>
      <c r="AM1109" s="2"/>
      <c r="AN1109" s="2"/>
    </row>
    <row r="1110" spans="5:40">
      <c r="E1110" s="1"/>
      <c r="F1110" s="1"/>
      <c r="G1110" s="1"/>
      <c r="H1110" s="256"/>
      <c r="I1110" s="256"/>
      <c r="J1110" s="256"/>
      <c r="K1110" s="256"/>
      <c r="L1110" s="32"/>
      <c r="M1110" s="32"/>
      <c r="N1110" s="32"/>
      <c r="O1110" s="32"/>
      <c r="P1110" s="2"/>
      <c r="Q1110" s="2"/>
      <c r="R1110" s="1"/>
      <c r="S1110" s="2"/>
      <c r="V1110" s="1"/>
      <c r="W1110" s="1"/>
      <c r="AI1110" s="2"/>
      <c r="AJ1110" s="2"/>
      <c r="AK1110" s="2"/>
      <c r="AL1110" s="2"/>
      <c r="AM1110" s="2"/>
      <c r="AN1110" s="2"/>
    </row>
    <row r="1111" spans="5:40">
      <c r="E1111" s="1"/>
      <c r="F1111" s="1"/>
      <c r="G1111" s="1"/>
      <c r="H1111" s="256"/>
      <c r="I1111" s="256"/>
      <c r="J1111" s="256"/>
      <c r="K1111" s="256"/>
      <c r="L1111" s="32"/>
      <c r="M1111" s="32"/>
      <c r="N1111" s="32"/>
      <c r="O1111" s="32"/>
      <c r="P1111" s="2"/>
      <c r="Q1111" s="2"/>
      <c r="R1111" s="1"/>
      <c r="S1111" s="2"/>
      <c r="V1111" s="1"/>
      <c r="W1111" s="1"/>
      <c r="AI1111" s="2"/>
      <c r="AJ1111" s="2"/>
      <c r="AK1111" s="2"/>
      <c r="AL1111" s="2"/>
      <c r="AM1111" s="2"/>
      <c r="AN1111" s="2"/>
    </row>
    <row r="1112" spans="5:40">
      <c r="E1112" s="1"/>
      <c r="F1112" s="1"/>
      <c r="G1112" s="1"/>
      <c r="H1112" s="256"/>
      <c r="I1112" s="256"/>
      <c r="J1112" s="256"/>
      <c r="K1112" s="256"/>
      <c r="L1112" s="32"/>
      <c r="M1112" s="32"/>
      <c r="N1112" s="32"/>
      <c r="O1112" s="32"/>
      <c r="P1112" s="2"/>
      <c r="Q1112" s="2"/>
      <c r="R1112" s="1"/>
      <c r="S1112" s="2"/>
      <c r="V1112" s="1"/>
      <c r="W1112" s="1"/>
      <c r="AI1112" s="2"/>
      <c r="AJ1112" s="2"/>
      <c r="AK1112" s="2"/>
      <c r="AL1112" s="2"/>
      <c r="AM1112" s="2"/>
      <c r="AN1112" s="2"/>
    </row>
    <row r="1113" spans="5:40">
      <c r="E1113" s="1"/>
      <c r="F1113" s="1"/>
      <c r="G1113" s="1"/>
      <c r="H1113" s="256"/>
      <c r="I1113" s="256"/>
      <c r="J1113" s="256"/>
      <c r="K1113" s="256"/>
      <c r="L1113" s="32"/>
      <c r="M1113" s="32"/>
      <c r="N1113" s="32"/>
      <c r="O1113" s="32"/>
      <c r="P1113" s="2"/>
      <c r="Q1113" s="2"/>
      <c r="R1113" s="1"/>
      <c r="S1113" s="2"/>
      <c r="V1113" s="1"/>
      <c r="W1113" s="1"/>
      <c r="AI1113" s="2"/>
      <c r="AJ1113" s="2"/>
      <c r="AK1113" s="2"/>
      <c r="AL1113" s="2"/>
      <c r="AM1113" s="2"/>
      <c r="AN1113" s="2"/>
    </row>
    <row r="1114" spans="5:40">
      <c r="E1114" s="1"/>
      <c r="F1114" s="1"/>
      <c r="G1114" s="1"/>
      <c r="H1114" s="256"/>
      <c r="I1114" s="256"/>
      <c r="J1114" s="256"/>
      <c r="K1114" s="256"/>
      <c r="L1114" s="32"/>
      <c r="M1114" s="32"/>
      <c r="N1114" s="32"/>
      <c r="O1114" s="32"/>
      <c r="P1114" s="2"/>
      <c r="Q1114" s="2"/>
      <c r="R1114" s="1"/>
      <c r="S1114" s="2"/>
      <c r="V1114" s="1"/>
      <c r="W1114" s="1"/>
      <c r="AI1114" s="2"/>
      <c r="AJ1114" s="2"/>
      <c r="AK1114" s="2"/>
      <c r="AL1114" s="2"/>
      <c r="AM1114" s="2"/>
      <c r="AN1114" s="2"/>
    </row>
    <row r="1115" spans="5:40">
      <c r="E1115" s="1"/>
      <c r="F1115" s="1"/>
      <c r="G1115" s="1"/>
      <c r="H1115" s="256"/>
      <c r="I1115" s="256"/>
      <c r="J1115" s="256"/>
      <c r="K1115" s="256"/>
      <c r="L1115" s="32"/>
      <c r="M1115" s="32"/>
      <c r="N1115" s="32"/>
      <c r="O1115" s="32"/>
      <c r="P1115" s="2"/>
      <c r="Q1115" s="2"/>
      <c r="R1115" s="1"/>
      <c r="S1115" s="2"/>
      <c r="V1115" s="1"/>
      <c r="W1115" s="1"/>
      <c r="AI1115" s="2"/>
      <c r="AJ1115" s="2"/>
      <c r="AK1115" s="2"/>
      <c r="AL1115" s="2"/>
      <c r="AM1115" s="2"/>
      <c r="AN1115" s="2"/>
    </row>
    <row r="1116" spans="5:40">
      <c r="E1116" s="1"/>
      <c r="F1116" s="1"/>
      <c r="G1116" s="1"/>
      <c r="H1116" s="256"/>
      <c r="I1116" s="256"/>
      <c r="J1116" s="256"/>
      <c r="K1116" s="256"/>
      <c r="L1116" s="32"/>
      <c r="M1116" s="32"/>
      <c r="N1116" s="32"/>
      <c r="O1116" s="32"/>
      <c r="P1116" s="2"/>
      <c r="Q1116" s="2"/>
      <c r="R1116" s="1"/>
      <c r="S1116" s="2"/>
      <c r="V1116" s="1"/>
      <c r="W1116" s="1"/>
      <c r="AI1116" s="2"/>
      <c r="AJ1116" s="2"/>
      <c r="AK1116" s="2"/>
      <c r="AL1116" s="2"/>
      <c r="AM1116" s="2"/>
      <c r="AN1116" s="2"/>
    </row>
    <row r="1117" spans="5:40">
      <c r="E1117" s="1"/>
      <c r="F1117" s="1"/>
      <c r="G1117" s="1"/>
      <c r="H1117" s="256"/>
      <c r="I1117" s="256"/>
      <c r="J1117" s="256"/>
      <c r="K1117" s="256"/>
      <c r="L1117" s="32"/>
      <c r="M1117" s="32"/>
      <c r="N1117" s="32"/>
      <c r="O1117" s="32"/>
      <c r="P1117" s="2"/>
      <c r="Q1117" s="2"/>
      <c r="R1117" s="1"/>
      <c r="S1117" s="2"/>
      <c r="V1117" s="1"/>
      <c r="W1117" s="1"/>
      <c r="AI1117" s="2"/>
      <c r="AJ1117" s="2"/>
      <c r="AK1117" s="2"/>
      <c r="AL1117" s="2"/>
      <c r="AM1117" s="2"/>
      <c r="AN1117" s="2"/>
    </row>
    <row r="1118" spans="5:40">
      <c r="E1118" s="1"/>
      <c r="F1118" s="1"/>
      <c r="G1118" s="1"/>
      <c r="H1118" s="256"/>
      <c r="I1118" s="256"/>
      <c r="J1118" s="256"/>
      <c r="K1118" s="256"/>
      <c r="L1118" s="32"/>
      <c r="M1118" s="32"/>
      <c r="N1118" s="32"/>
      <c r="O1118" s="32"/>
      <c r="P1118" s="2"/>
      <c r="Q1118" s="2"/>
      <c r="R1118" s="1"/>
      <c r="S1118" s="2"/>
      <c r="V1118" s="1"/>
      <c r="W1118" s="1"/>
      <c r="AI1118" s="2"/>
      <c r="AJ1118" s="2"/>
      <c r="AK1118" s="2"/>
      <c r="AL1118" s="2"/>
      <c r="AM1118" s="2"/>
      <c r="AN1118" s="2"/>
    </row>
    <row r="1119" spans="5:40">
      <c r="E1119" s="1"/>
      <c r="F1119" s="1"/>
      <c r="G1119" s="1"/>
      <c r="H1119" s="256"/>
      <c r="I1119" s="256"/>
      <c r="J1119" s="256"/>
      <c r="K1119" s="256"/>
      <c r="L1119" s="32"/>
      <c r="M1119" s="32"/>
      <c r="N1119" s="32"/>
      <c r="O1119" s="32"/>
      <c r="P1119" s="2"/>
      <c r="Q1119" s="2"/>
      <c r="R1119" s="1"/>
      <c r="S1119" s="2"/>
      <c r="V1119" s="1"/>
      <c r="W1119" s="1"/>
      <c r="AI1119" s="2"/>
      <c r="AJ1119" s="2"/>
      <c r="AK1119" s="2"/>
      <c r="AL1119" s="2"/>
      <c r="AM1119" s="2"/>
      <c r="AN1119" s="2"/>
    </row>
    <row r="1120" spans="5:40">
      <c r="E1120" s="1"/>
      <c r="F1120" s="1"/>
      <c r="G1120" s="1"/>
      <c r="H1120" s="256"/>
      <c r="I1120" s="256"/>
      <c r="J1120" s="256"/>
      <c r="K1120" s="256"/>
      <c r="L1120" s="32"/>
      <c r="M1120" s="32"/>
      <c r="N1120" s="32"/>
      <c r="O1120" s="32"/>
      <c r="P1120" s="2"/>
      <c r="Q1120" s="2"/>
      <c r="R1120" s="1"/>
      <c r="S1120" s="2"/>
      <c r="V1120" s="1"/>
      <c r="W1120" s="1"/>
      <c r="AI1120" s="2"/>
      <c r="AJ1120" s="2"/>
      <c r="AK1120" s="2"/>
      <c r="AL1120" s="2"/>
      <c r="AM1120" s="2"/>
      <c r="AN1120" s="2"/>
    </row>
    <row r="1121" spans="5:40">
      <c r="E1121" s="1"/>
      <c r="F1121" s="1"/>
      <c r="G1121" s="1"/>
      <c r="H1121" s="256"/>
      <c r="I1121" s="256"/>
      <c r="J1121" s="256"/>
      <c r="K1121" s="256"/>
      <c r="L1121" s="32"/>
      <c r="M1121" s="32"/>
      <c r="N1121" s="32"/>
      <c r="O1121" s="32"/>
      <c r="P1121" s="2"/>
      <c r="Q1121" s="2"/>
      <c r="R1121" s="1"/>
      <c r="S1121" s="2"/>
      <c r="V1121" s="1"/>
      <c r="W1121" s="1"/>
      <c r="AI1121" s="2"/>
      <c r="AJ1121" s="2"/>
      <c r="AK1121" s="2"/>
      <c r="AL1121" s="2"/>
      <c r="AM1121" s="2"/>
      <c r="AN1121" s="2"/>
    </row>
    <row r="1122" spans="5:40">
      <c r="E1122" s="1"/>
      <c r="F1122" s="1"/>
      <c r="G1122" s="1"/>
      <c r="H1122" s="256"/>
      <c r="I1122" s="256"/>
      <c r="J1122" s="256"/>
      <c r="K1122" s="256"/>
      <c r="L1122" s="32"/>
      <c r="M1122" s="32"/>
      <c r="N1122" s="32"/>
      <c r="O1122" s="32"/>
      <c r="P1122" s="2"/>
      <c r="Q1122" s="2"/>
      <c r="R1122" s="1"/>
      <c r="S1122" s="2"/>
      <c r="V1122" s="1"/>
      <c r="W1122" s="1"/>
      <c r="AI1122" s="2"/>
      <c r="AJ1122" s="2"/>
      <c r="AK1122" s="2"/>
      <c r="AL1122" s="2"/>
      <c r="AM1122" s="2"/>
      <c r="AN1122" s="2"/>
    </row>
    <row r="1123" spans="5:40">
      <c r="E1123" s="1"/>
      <c r="F1123" s="1"/>
      <c r="G1123" s="1"/>
      <c r="H1123" s="256"/>
      <c r="I1123" s="256"/>
      <c r="J1123" s="256"/>
      <c r="K1123" s="256"/>
      <c r="L1123" s="32"/>
      <c r="M1123" s="32"/>
      <c r="N1123" s="32"/>
      <c r="O1123" s="32"/>
      <c r="P1123" s="2"/>
      <c r="Q1123" s="2"/>
      <c r="R1123" s="1"/>
      <c r="S1123" s="2"/>
      <c r="V1123" s="1"/>
      <c r="W1123" s="1"/>
      <c r="AI1123" s="2"/>
      <c r="AJ1123" s="2"/>
      <c r="AK1123" s="2"/>
      <c r="AL1123" s="2"/>
      <c r="AM1123" s="2"/>
      <c r="AN1123" s="2"/>
    </row>
    <row r="1124" spans="5:40">
      <c r="E1124" s="1"/>
      <c r="F1124" s="1"/>
      <c r="G1124" s="1"/>
      <c r="H1124" s="256"/>
      <c r="I1124" s="256"/>
      <c r="J1124" s="256"/>
      <c r="K1124" s="256"/>
      <c r="L1124" s="32"/>
      <c r="M1124" s="32"/>
      <c r="N1124" s="32"/>
      <c r="O1124" s="32"/>
      <c r="P1124" s="2"/>
      <c r="Q1124" s="2"/>
      <c r="R1124" s="1"/>
      <c r="S1124" s="2"/>
      <c r="V1124" s="1"/>
      <c r="W1124" s="1"/>
      <c r="AI1124" s="2"/>
      <c r="AJ1124" s="2"/>
      <c r="AK1124" s="2"/>
      <c r="AL1124" s="2"/>
      <c r="AM1124" s="2"/>
      <c r="AN1124" s="2"/>
    </row>
    <row r="1125" spans="5:40">
      <c r="E1125" s="1"/>
      <c r="F1125" s="1"/>
      <c r="G1125" s="1"/>
      <c r="H1125" s="256"/>
      <c r="I1125" s="256"/>
      <c r="J1125" s="256"/>
      <c r="K1125" s="256"/>
      <c r="L1125" s="32"/>
      <c r="M1125" s="32"/>
      <c r="N1125" s="32"/>
      <c r="O1125" s="32"/>
      <c r="P1125" s="2"/>
      <c r="Q1125" s="2"/>
      <c r="R1125" s="1"/>
      <c r="S1125" s="2"/>
      <c r="V1125" s="1"/>
      <c r="W1125" s="1"/>
      <c r="AI1125" s="2"/>
      <c r="AJ1125" s="2"/>
      <c r="AK1125" s="2"/>
      <c r="AL1125" s="2"/>
      <c r="AM1125" s="2"/>
      <c r="AN1125" s="2"/>
    </row>
    <row r="1126" spans="5:40">
      <c r="E1126" s="1"/>
      <c r="F1126" s="1"/>
      <c r="G1126" s="1"/>
      <c r="H1126" s="256"/>
      <c r="I1126" s="256"/>
      <c r="J1126" s="256"/>
      <c r="K1126" s="256"/>
      <c r="L1126" s="32"/>
      <c r="M1126" s="32"/>
      <c r="N1126" s="32"/>
      <c r="O1126" s="32"/>
      <c r="P1126" s="2"/>
      <c r="Q1126" s="2"/>
      <c r="R1126" s="1"/>
      <c r="S1126" s="2"/>
      <c r="V1126" s="1"/>
      <c r="W1126" s="1"/>
      <c r="AI1126" s="2"/>
      <c r="AJ1126" s="2"/>
      <c r="AK1126" s="2"/>
      <c r="AL1126" s="2"/>
      <c r="AM1126" s="2"/>
      <c r="AN1126" s="2"/>
    </row>
    <row r="1127" spans="5:40">
      <c r="E1127" s="1"/>
      <c r="F1127" s="1"/>
      <c r="G1127" s="1"/>
      <c r="H1127" s="256"/>
      <c r="I1127" s="256"/>
      <c r="J1127" s="256"/>
      <c r="K1127" s="256"/>
      <c r="L1127" s="32"/>
      <c r="M1127" s="32"/>
      <c r="N1127" s="32"/>
      <c r="O1127" s="32"/>
      <c r="P1127" s="2"/>
      <c r="Q1127" s="2"/>
      <c r="R1127" s="1"/>
      <c r="S1127" s="2"/>
      <c r="V1127" s="1"/>
      <c r="W1127" s="1"/>
      <c r="AI1127" s="2"/>
      <c r="AJ1127" s="2"/>
      <c r="AK1127" s="2"/>
      <c r="AL1127" s="2"/>
      <c r="AM1127" s="2"/>
      <c r="AN1127" s="2"/>
    </row>
    <row r="1128" spans="5:40">
      <c r="E1128" s="1"/>
      <c r="F1128" s="1"/>
      <c r="G1128" s="1"/>
      <c r="H1128" s="256"/>
      <c r="I1128" s="256"/>
      <c r="J1128" s="256"/>
      <c r="K1128" s="256"/>
      <c r="L1128" s="32"/>
      <c r="M1128" s="32"/>
      <c r="N1128" s="32"/>
      <c r="O1128" s="32"/>
      <c r="P1128" s="2"/>
      <c r="Q1128" s="2"/>
      <c r="R1128" s="1"/>
      <c r="S1128" s="2"/>
      <c r="V1128" s="1"/>
      <c r="W1128" s="1"/>
      <c r="AI1128" s="2"/>
      <c r="AJ1128" s="2"/>
      <c r="AK1128" s="2"/>
      <c r="AL1128" s="2"/>
      <c r="AM1128" s="2"/>
      <c r="AN1128" s="2"/>
    </row>
    <row r="1129" spans="5:40">
      <c r="E1129" s="1"/>
      <c r="F1129" s="1"/>
      <c r="G1129" s="1"/>
      <c r="H1129" s="256"/>
      <c r="I1129" s="256"/>
      <c r="J1129" s="256"/>
      <c r="K1129" s="256"/>
      <c r="L1129" s="32"/>
      <c r="M1129" s="32"/>
      <c r="N1129" s="32"/>
      <c r="O1129" s="32"/>
      <c r="P1129" s="2"/>
      <c r="Q1129" s="2"/>
      <c r="R1129" s="1"/>
      <c r="S1129" s="2"/>
      <c r="V1129" s="1"/>
      <c r="W1129" s="1"/>
      <c r="AI1129" s="2"/>
      <c r="AJ1129" s="2"/>
      <c r="AK1129" s="2"/>
      <c r="AL1129" s="2"/>
      <c r="AM1129" s="2"/>
      <c r="AN1129" s="2"/>
    </row>
    <row r="1130" spans="5:40">
      <c r="E1130" s="1"/>
      <c r="F1130" s="1"/>
      <c r="G1130" s="1"/>
      <c r="H1130" s="256"/>
      <c r="I1130" s="256"/>
      <c r="J1130" s="256"/>
      <c r="K1130" s="256"/>
      <c r="L1130" s="32"/>
      <c r="M1130" s="32"/>
      <c r="N1130" s="32"/>
      <c r="O1130" s="32"/>
      <c r="P1130" s="2"/>
      <c r="Q1130" s="2"/>
      <c r="R1130" s="1"/>
      <c r="S1130" s="2"/>
      <c r="V1130" s="1"/>
      <c r="W1130" s="1"/>
      <c r="AI1130" s="2"/>
      <c r="AJ1130" s="2"/>
      <c r="AK1130" s="2"/>
      <c r="AL1130" s="2"/>
      <c r="AM1130" s="2"/>
      <c r="AN1130" s="2"/>
    </row>
    <row r="1131" spans="5:40">
      <c r="E1131" s="1"/>
      <c r="F1131" s="1"/>
      <c r="G1131" s="1"/>
      <c r="H1131" s="256"/>
      <c r="I1131" s="256"/>
      <c r="J1131" s="256"/>
      <c r="K1131" s="256"/>
      <c r="L1131" s="32"/>
      <c r="M1131" s="32"/>
      <c r="N1131" s="32"/>
      <c r="O1131" s="32"/>
      <c r="P1131" s="2"/>
      <c r="Q1131" s="2"/>
      <c r="R1131" s="1"/>
      <c r="S1131" s="2"/>
      <c r="V1131" s="1"/>
      <c r="W1131" s="1"/>
      <c r="AI1131" s="2"/>
      <c r="AJ1131" s="2"/>
      <c r="AK1131" s="2"/>
      <c r="AL1131" s="2"/>
      <c r="AM1131" s="2"/>
      <c r="AN1131" s="2"/>
    </row>
    <row r="1132" spans="5:40">
      <c r="E1132" s="1"/>
      <c r="F1132" s="1"/>
      <c r="G1132" s="1"/>
      <c r="H1132" s="256"/>
      <c r="I1132" s="256"/>
      <c r="J1132" s="256"/>
      <c r="K1132" s="256"/>
      <c r="L1132" s="32"/>
      <c r="M1132" s="32"/>
      <c r="N1132" s="32"/>
      <c r="O1132" s="32"/>
      <c r="P1132" s="2"/>
      <c r="Q1132" s="2"/>
      <c r="R1132" s="1"/>
      <c r="S1132" s="2"/>
      <c r="V1132" s="1"/>
      <c r="W1132" s="1"/>
      <c r="AI1132" s="2"/>
      <c r="AJ1132" s="2"/>
      <c r="AK1132" s="2"/>
      <c r="AL1132" s="2"/>
      <c r="AM1132" s="2"/>
      <c r="AN1132" s="2"/>
    </row>
    <row r="1133" spans="5:40">
      <c r="E1133" s="1"/>
      <c r="F1133" s="1"/>
      <c r="G1133" s="1"/>
      <c r="H1133" s="256"/>
      <c r="I1133" s="256"/>
      <c r="J1133" s="256"/>
      <c r="K1133" s="256"/>
      <c r="L1133" s="32"/>
      <c r="M1133" s="32"/>
      <c r="N1133" s="32"/>
      <c r="O1133" s="32"/>
      <c r="P1133" s="2"/>
      <c r="Q1133" s="2"/>
      <c r="R1133" s="1"/>
      <c r="S1133" s="2"/>
      <c r="V1133" s="1"/>
      <c r="W1133" s="1"/>
      <c r="AI1133" s="2"/>
      <c r="AJ1133" s="2"/>
      <c r="AK1133" s="2"/>
      <c r="AL1133" s="2"/>
      <c r="AM1133" s="2"/>
      <c r="AN1133" s="2"/>
    </row>
    <row r="1134" spans="5:40">
      <c r="E1134" s="1"/>
      <c r="F1134" s="1"/>
      <c r="G1134" s="1"/>
      <c r="H1134" s="256"/>
      <c r="I1134" s="256"/>
      <c r="J1134" s="256"/>
      <c r="K1134" s="256"/>
      <c r="L1134" s="32"/>
      <c r="M1134" s="32"/>
      <c r="N1134" s="32"/>
      <c r="O1134" s="32"/>
      <c r="P1134" s="2"/>
      <c r="Q1134" s="2"/>
      <c r="R1134" s="1"/>
      <c r="S1134" s="2"/>
      <c r="V1134" s="1"/>
      <c r="W1134" s="1"/>
      <c r="AI1134" s="2"/>
      <c r="AJ1134" s="2"/>
      <c r="AK1134" s="2"/>
      <c r="AL1134" s="2"/>
      <c r="AM1134" s="2"/>
      <c r="AN1134" s="2"/>
    </row>
    <row r="1135" spans="5:40">
      <c r="E1135" s="1"/>
      <c r="F1135" s="1"/>
      <c r="G1135" s="1"/>
      <c r="H1135" s="256"/>
      <c r="I1135" s="256"/>
      <c r="J1135" s="256"/>
      <c r="K1135" s="256"/>
      <c r="L1135" s="32"/>
      <c r="M1135" s="32"/>
      <c r="N1135" s="32"/>
      <c r="O1135" s="32"/>
      <c r="P1135" s="2"/>
      <c r="Q1135" s="2"/>
      <c r="R1135" s="1"/>
      <c r="S1135" s="2"/>
      <c r="V1135" s="1"/>
      <c r="W1135" s="1"/>
      <c r="AI1135" s="2"/>
      <c r="AJ1135" s="2"/>
      <c r="AK1135" s="2"/>
      <c r="AL1135" s="2"/>
      <c r="AM1135" s="2"/>
      <c r="AN1135" s="2"/>
    </row>
    <row r="1136" spans="5:40">
      <c r="E1136" s="1"/>
      <c r="F1136" s="1"/>
      <c r="G1136" s="1"/>
      <c r="H1136" s="256"/>
      <c r="I1136" s="256"/>
      <c r="J1136" s="256"/>
      <c r="K1136" s="256"/>
      <c r="L1136" s="32"/>
      <c r="M1136" s="32"/>
      <c r="N1136" s="32"/>
      <c r="O1136" s="32"/>
      <c r="P1136" s="2"/>
      <c r="Q1136" s="2"/>
      <c r="R1136" s="1"/>
      <c r="S1136" s="2"/>
      <c r="V1136" s="1"/>
      <c r="W1136" s="1"/>
      <c r="AI1136" s="2"/>
      <c r="AJ1136" s="2"/>
      <c r="AK1136" s="2"/>
      <c r="AL1136" s="2"/>
      <c r="AM1136" s="2"/>
      <c r="AN1136" s="2"/>
    </row>
    <row r="1137" spans="5:40">
      <c r="E1137" s="1"/>
      <c r="F1137" s="1"/>
      <c r="G1137" s="1"/>
      <c r="H1137" s="256"/>
      <c r="I1137" s="256"/>
      <c r="J1137" s="256"/>
      <c r="K1137" s="256"/>
      <c r="L1137" s="32"/>
      <c r="M1137" s="32"/>
      <c r="N1137" s="32"/>
      <c r="O1137" s="32"/>
      <c r="P1137" s="2"/>
      <c r="Q1137" s="2"/>
      <c r="R1137" s="1"/>
      <c r="S1137" s="2"/>
      <c r="V1137" s="1"/>
      <c r="W1137" s="1"/>
      <c r="AI1137" s="2"/>
      <c r="AJ1137" s="2"/>
      <c r="AK1137" s="2"/>
      <c r="AL1137" s="2"/>
      <c r="AM1137" s="2"/>
      <c r="AN1137" s="2"/>
    </row>
    <row r="1138" spans="5:40">
      <c r="E1138" s="1"/>
      <c r="F1138" s="1"/>
      <c r="G1138" s="1"/>
      <c r="H1138" s="256"/>
      <c r="I1138" s="256"/>
      <c r="J1138" s="256"/>
      <c r="K1138" s="256"/>
      <c r="L1138" s="32"/>
      <c r="M1138" s="32"/>
      <c r="N1138" s="32"/>
      <c r="O1138" s="32"/>
      <c r="P1138" s="2"/>
      <c r="Q1138" s="2"/>
      <c r="R1138" s="1"/>
      <c r="S1138" s="2"/>
      <c r="V1138" s="1"/>
      <c r="W1138" s="1"/>
      <c r="AI1138" s="2"/>
      <c r="AJ1138" s="2"/>
      <c r="AK1138" s="2"/>
      <c r="AL1138" s="2"/>
      <c r="AM1138" s="2"/>
      <c r="AN1138" s="2"/>
    </row>
    <row r="1139" spans="5:40">
      <c r="E1139" s="1"/>
      <c r="F1139" s="1"/>
      <c r="G1139" s="1"/>
      <c r="H1139" s="256"/>
      <c r="I1139" s="256"/>
      <c r="J1139" s="256"/>
      <c r="K1139" s="256"/>
      <c r="L1139" s="32"/>
      <c r="M1139" s="32"/>
      <c r="N1139" s="32"/>
      <c r="O1139" s="32"/>
      <c r="P1139" s="2"/>
      <c r="Q1139" s="2"/>
      <c r="R1139" s="1"/>
      <c r="S1139" s="2"/>
      <c r="V1139" s="1"/>
      <c r="W1139" s="1"/>
      <c r="AI1139" s="2"/>
      <c r="AJ1139" s="2"/>
      <c r="AK1139" s="2"/>
      <c r="AL1139" s="2"/>
      <c r="AM1139" s="2"/>
      <c r="AN1139" s="2"/>
    </row>
    <row r="1140" spans="5:40">
      <c r="E1140" s="1"/>
      <c r="F1140" s="1"/>
      <c r="G1140" s="1"/>
      <c r="H1140" s="256"/>
      <c r="I1140" s="256"/>
      <c r="J1140" s="256"/>
      <c r="K1140" s="256"/>
      <c r="L1140" s="32"/>
      <c r="M1140" s="32"/>
      <c r="N1140" s="32"/>
      <c r="O1140" s="32"/>
      <c r="P1140" s="2"/>
      <c r="Q1140" s="2"/>
      <c r="R1140" s="1"/>
      <c r="S1140" s="2"/>
      <c r="V1140" s="1"/>
      <c r="W1140" s="1"/>
      <c r="AI1140" s="2"/>
      <c r="AJ1140" s="2"/>
      <c r="AK1140" s="2"/>
      <c r="AL1140" s="2"/>
      <c r="AM1140" s="2"/>
      <c r="AN1140" s="2"/>
    </row>
    <row r="1141" spans="5:40">
      <c r="E1141" s="1"/>
      <c r="F1141" s="1"/>
      <c r="G1141" s="1"/>
      <c r="H1141" s="256"/>
      <c r="I1141" s="256"/>
      <c r="J1141" s="256"/>
      <c r="K1141" s="256"/>
      <c r="L1141" s="32"/>
      <c r="M1141" s="32"/>
      <c r="N1141" s="32"/>
      <c r="O1141" s="32"/>
      <c r="P1141" s="2"/>
      <c r="Q1141" s="2"/>
      <c r="R1141" s="1"/>
      <c r="S1141" s="2"/>
      <c r="V1141" s="1"/>
      <c r="W1141" s="1"/>
      <c r="AI1141" s="2"/>
      <c r="AJ1141" s="2"/>
      <c r="AK1141" s="2"/>
      <c r="AL1141" s="2"/>
      <c r="AM1141" s="2"/>
      <c r="AN1141" s="2"/>
    </row>
    <row r="1142" spans="5:40">
      <c r="E1142" s="1"/>
      <c r="F1142" s="1"/>
      <c r="G1142" s="1"/>
      <c r="H1142" s="256"/>
      <c r="I1142" s="256"/>
      <c r="J1142" s="256"/>
      <c r="K1142" s="256"/>
      <c r="L1142" s="32"/>
      <c r="M1142" s="32"/>
      <c r="N1142" s="32"/>
      <c r="O1142" s="32"/>
      <c r="P1142" s="2"/>
      <c r="Q1142" s="2"/>
      <c r="R1142" s="1"/>
      <c r="S1142" s="2"/>
      <c r="V1142" s="1"/>
      <c r="W1142" s="1"/>
      <c r="AI1142" s="2"/>
      <c r="AJ1142" s="2"/>
      <c r="AK1142" s="2"/>
      <c r="AL1142" s="2"/>
      <c r="AM1142" s="2"/>
      <c r="AN1142" s="2"/>
    </row>
    <row r="1143" spans="5:40">
      <c r="E1143" s="1"/>
      <c r="F1143" s="1"/>
      <c r="G1143" s="1"/>
      <c r="H1143" s="256"/>
      <c r="I1143" s="256"/>
      <c r="J1143" s="256"/>
      <c r="K1143" s="256"/>
      <c r="L1143" s="32"/>
      <c r="M1143" s="32"/>
      <c r="N1143" s="32"/>
      <c r="O1143" s="32"/>
      <c r="P1143" s="2"/>
      <c r="Q1143" s="2"/>
      <c r="R1143" s="1"/>
      <c r="S1143" s="2"/>
      <c r="V1143" s="1"/>
      <c r="W1143" s="1"/>
      <c r="AI1143" s="2"/>
      <c r="AJ1143" s="2"/>
      <c r="AK1143" s="2"/>
      <c r="AL1143" s="2"/>
      <c r="AM1143" s="2"/>
      <c r="AN1143" s="2"/>
    </row>
    <row r="1144" spans="5:40">
      <c r="E1144" s="1"/>
      <c r="F1144" s="1"/>
      <c r="G1144" s="1"/>
      <c r="H1144" s="256"/>
      <c r="I1144" s="256"/>
      <c r="J1144" s="256"/>
      <c r="K1144" s="256"/>
      <c r="L1144" s="32"/>
      <c r="M1144" s="32"/>
      <c r="N1144" s="32"/>
      <c r="O1144" s="32"/>
      <c r="P1144" s="2"/>
      <c r="Q1144" s="2"/>
      <c r="R1144" s="1"/>
      <c r="S1144" s="2"/>
      <c r="V1144" s="1"/>
      <c r="W1144" s="1"/>
      <c r="AI1144" s="2"/>
      <c r="AJ1144" s="2"/>
      <c r="AK1144" s="2"/>
      <c r="AL1144" s="2"/>
      <c r="AM1144" s="2"/>
      <c r="AN1144" s="2"/>
    </row>
    <row r="1145" spans="5:40">
      <c r="E1145" s="1"/>
      <c r="F1145" s="1"/>
      <c r="G1145" s="1"/>
      <c r="H1145" s="256"/>
      <c r="I1145" s="256"/>
      <c r="J1145" s="256"/>
      <c r="K1145" s="256"/>
      <c r="L1145" s="32"/>
      <c r="M1145" s="32"/>
      <c r="N1145" s="32"/>
      <c r="O1145" s="32"/>
      <c r="P1145" s="2"/>
      <c r="Q1145" s="2"/>
      <c r="R1145" s="1"/>
      <c r="S1145" s="2"/>
      <c r="V1145" s="1"/>
      <c r="W1145" s="1"/>
      <c r="AI1145" s="2"/>
      <c r="AJ1145" s="2"/>
      <c r="AK1145" s="2"/>
      <c r="AL1145" s="2"/>
      <c r="AM1145" s="2"/>
      <c r="AN1145" s="2"/>
    </row>
    <row r="1146" spans="5:40">
      <c r="E1146" s="1"/>
      <c r="F1146" s="1"/>
      <c r="G1146" s="1"/>
      <c r="H1146" s="256"/>
      <c r="I1146" s="256"/>
      <c r="J1146" s="256"/>
      <c r="K1146" s="256"/>
      <c r="L1146" s="32"/>
      <c r="M1146" s="32"/>
      <c r="N1146" s="32"/>
      <c r="O1146" s="32"/>
      <c r="P1146" s="2"/>
      <c r="Q1146" s="2"/>
      <c r="R1146" s="1"/>
      <c r="S1146" s="2"/>
      <c r="V1146" s="1"/>
      <c r="W1146" s="1"/>
      <c r="AI1146" s="2"/>
      <c r="AJ1146" s="2"/>
      <c r="AK1146" s="2"/>
      <c r="AL1146" s="2"/>
      <c r="AM1146" s="2"/>
      <c r="AN1146" s="2"/>
    </row>
    <row r="1147" spans="5:40">
      <c r="E1147" s="1"/>
      <c r="F1147" s="1"/>
      <c r="G1147" s="1"/>
      <c r="H1147" s="256"/>
      <c r="I1147" s="256"/>
      <c r="J1147" s="256"/>
      <c r="K1147" s="256"/>
      <c r="L1147" s="32"/>
      <c r="M1147" s="32"/>
      <c r="N1147" s="32"/>
      <c r="O1147" s="32"/>
      <c r="P1147" s="2"/>
      <c r="Q1147" s="2"/>
      <c r="R1147" s="1"/>
      <c r="S1147" s="2"/>
      <c r="V1147" s="1"/>
      <c r="W1147" s="1"/>
      <c r="AI1147" s="2"/>
      <c r="AJ1147" s="2"/>
      <c r="AK1147" s="2"/>
      <c r="AL1147" s="2"/>
      <c r="AM1147" s="2"/>
      <c r="AN1147" s="2"/>
    </row>
    <row r="1148" spans="5:40">
      <c r="E1148" s="1"/>
      <c r="F1148" s="1"/>
      <c r="G1148" s="1"/>
      <c r="H1148" s="256"/>
      <c r="I1148" s="256"/>
      <c r="J1148" s="256"/>
      <c r="K1148" s="256"/>
      <c r="L1148" s="32"/>
      <c r="M1148" s="32"/>
      <c r="N1148" s="32"/>
      <c r="O1148" s="32"/>
      <c r="P1148" s="2"/>
      <c r="Q1148" s="2"/>
      <c r="R1148" s="1"/>
      <c r="S1148" s="2"/>
      <c r="V1148" s="1"/>
      <c r="W1148" s="1"/>
      <c r="AI1148" s="2"/>
      <c r="AJ1148" s="2"/>
      <c r="AK1148" s="2"/>
      <c r="AL1148" s="2"/>
      <c r="AM1148" s="2"/>
      <c r="AN1148" s="2"/>
    </row>
    <row r="1149" spans="5:40">
      <c r="E1149" s="1"/>
      <c r="F1149" s="1"/>
      <c r="G1149" s="1"/>
      <c r="H1149" s="256"/>
      <c r="I1149" s="256"/>
      <c r="J1149" s="256"/>
      <c r="K1149" s="256"/>
      <c r="L1149" s="32"/>
      <c r="M1149" s="32"/>
      <c r="N1149" s="32"/>
      <c r="O1149" s="32"/>
      <c r="P1149" s="2"/>
      <c r="Q1149" s="2"/>
      <c r="R1149" s="1"/>
      <c r="S1149" s="2"/>
      <c r="V1149" s="1"/>
      <c r="W1149" s="1"/>
      <c r="AI1149" s="2"/>
      <c r="AJ1149" s="2"/>
      <c r="AK1149" s="2"/>
      <c r="AL1149" s="2"/>
      <c r="AM1149" s="2"/>
      <c r="AN1149" s="2"/>
    </row>
    <row r="1150" spans="5:40">
      <c r="E1150" s="1"/>
      <c r="F1150" s="1"/>
      <c r="G1150" s="1"/>
      <c r="H1150" s="256"/>
      <c r="I1150" s="256"/>
      <c r="J1150" s="256"/>
      <c r="K1150" s="256"/>
      <c r="L1150" s="32"/>
      <c r="M1150" s="32"/>
      <c r="N1150" s="32"/>
      <c r="O1150" s="32"/>
      <c r="P1150" s="2"/>
      <c r="Q1150" s="2"/>
      <c r="R1150" s="1"/>
      <c r="S1150" s="2"/>
      <c r="V1150" s="1"/>
      <c r="W1150" s="1"/>
      <c r="AI1150" s="2"/>
      <c r="AJ1150" s="2"/>
      <c r="AK1150" s="2"/>
      <c r="AL1150" s="2"/>
      <c r="AM1150" s="2"/>
      <c r="AN1150" s="2"/>
    </row>
    <row r="1151" spans="5:40">
      <c r="E1151" s="1"/>
      <c r="F1151" s="1"/>
      <c r="G1151" s="1"/>
      <c r="H1151" s="256"/>
      <c r="I1151" s="256"/>
      <c r="J1151" s="256"/>
      <c r="K1151" s="256"/>
      <c r="L1151" s="32"/>
      <c r="M1151" s="32"/>
      <c r="N1151" s="32"/>
      <c r="O1151" s="32"/>
      <c r="P1151" s="2"/>
      <c r="Q1151" s="2"/>
      <c r="R1151" s="1"/>
      <c r="S1151" s="2"/>
      <c r="V1151" s="1"/>
      <c r="W1151" s="1"/>
      <c r="AI1151" s="2"/>
      <c r="AJ1151" s="2"/>
      <c r="AK1151" s="2"/>
      <c r="AL1151" s="2"/>
      <c r="AM1151" s="2"/>
      <c r="AN1151" s="2"/>
    </row>
    <row r="1152" spans="5:40">
      <c r="E1152" s="1"/>
      <c r="F1152" s="1"/>
      <c r="G1152" s="1"/>
      <c r="H1152" s="256"/>
      <c r="I1152" s="256"/>
      <c r="J1152" s="256"/>
      <c r="K1152" s="256"/>
      <c r="L1152" s="32"/>
      <c r="M1152" s="32"/>
      <c r="N1152" s="32"/>
      <c r="O1152" s="32"/>
      <c r="P1152" s="2"/>
      <c r="Q1152" s="2"/>
      <c r="R1152" s="1"/>
      <c r="S1152" s="2"/>
      <c r="V1152" s="1"/>
      <c r="W1152" s="1"/>
      <c r="AI1152" s="2"/>
      <c r="AJ1152" s="2"/>
      <c r="AK1152" s="2"/>
      <c r="AL1152" s="2"/>
      <c r="AM1152" s="2"/>
      <c r="AN1152" s="2"/>
    </row>
    <row r="1153" spans="5:40">
      <c r="E1153" s="1"/>
      <c r="F1153" s="1"/>
      <c r="G1153" s="1"/>
      <c r="H1153" s="256"/>
      <c r="I1153" s="256"/>
      <c r="J1153" s="256"/>
      <c r="K1153" s="256"/>
      <c r="L1153" s="32"/>
      <c r="M1153" s="32"/>
      <c r="N1153" s="32"/>
      <c r="O1153" s="32"/>
      <c r="P1153" s="2"/>
      <c r="Q1153" s="2"/>
      <c r="R1153" s="1"/>
      <c r="S1153" s="2"/>
      <c r="V1153" s="1"/>
      <c r="W1153" s="1"/>
      <c r="AI1153" s="2"/>
      <c r="AJ1153" s="2"/>
      <c r="AK1153" s="2"/>
      <c r="AL1153" s="2"/>
      <c r="AM1153" s="2"/>
      <c r="AN1153" s="2"/>
    </row>
    <row r="1154" spans="5:40">
      <c r="E1154" s="1"/>
      <c r="F1154" s="1"/>
      <c r="G1154" s="1"/>
      <c r="H1154" s="256"/>
      <c r="I1154" s="256"/>
      <c r="J1154" s="256"/>
      <c r="K1154" s="256"/>
      <c r="L1154" s="32"/>
      <c r="M1154" s="32"/>
      <c r="N1154" s="32"/>
      <c r="O1154" s="32"/>
      <c r="P1154" s="2"/>
      <c r="Q1154" s="2"/>
      <c r="R1154" s="1"/>
      <c r="S1154" s="2"/>
      <c r="V1154" s="1"/>
      <c r="W1154" s="1"/>
      <c r="AI1154" s="2"/>
      <c r="AJ1154" s="2"/>
      <c r="AK1154" s="2"/>
      <c r="AL1154" s="2"/>
      <c r="AM1154" s="2"/>
      <c r="AN1154" s="2"/>
    </row>
    <row r="1155" spans="5:40">
      <c r="E1155" s="1"/>
      <c r="F1155" s="1"/>
      <c r="G1155" s="1"/>
      <c r="H1155" s="256"/>
      <c r="I1155" s="256"/>
      <c r="J1155" s="256"/>
      <c r="K1155" s="256"/>
      <c r="L1155" s="32"/>
      <c r="M1155" s="32"/>
      <c r="N1155" s="32"/>
      <c r="O1155" s="32"/>
      <c r="P1155" s="2"/>
      <c r="Q1155" s="2"/>
      <c r="R1155" s="1"/>
      <c r="S1155" s="2"/>
      <c r="V1155" s="1"/>
      <c r="W1155" s="1"/>
      <c r="AI1155" s="2"/>
      <c r="AJ1155" s="2"/>
      <c r="AK1155" s="2"/>
      <c r="AL1155" s="2"/>
      <c r="AM1155" s="2"/>
      <c r="AN1155" s="2"/>
    </row>
    <row r="1156" spans="5:40">
      <c r="E1156" s="1"/>
      <c r="F1156" s="1"/>
      <c r="G1156" s="1"/>
      <c r="H1156" s="256"/>
      <c r="I1156" s="256"/>
      <c r="J1156" s="256"/>
      <c r="K1156" s="256"/>
      <c r="L1156" s="32"/>
      <c r="M1156" s="32"/>
      <c r="N1156" s="32"/>
      <c r="O1156" s="32"/>
      <c r="P1156" s="2"/>
      <c r="Q1156" s="2"/>
      <c r="R1156" s="1"/>
      <c r="S1156" s="2"/>
      <c r="V1156" s="1"/>
      <c r="W1156" s="1"/>
      <c r="AI1156" s="2"/>
      <c r="AJ1156" s="2"/>
      <c r="AK1156" s="2"/>
      <c r="AL1156" s="2"/>
      <c r="AM1156" s="2"/>
      <c r="AN1156" s="2"/>
    </row>
    <row r="1157" spans="5:40">
      <c r="E1157" s="1"/>
      <c r="F1157" s="1"/>
      <c r="G1157" s="1"/>
      <c r="H1157" s="256"/>
      <c r="I1157" s="256"/>
      <c r="J1157" s="256"/>
      <c r="K1157" s="256"/>
      <c r="L1157" s="32"/>
      <c r="M1157" s="32"/>
      <c r="N1157" s="32"/>
      <c r="O1157" s="32"/>
      <c r="P1157" s="2"/>
      <c r="Q1157" s="2"/>
      <c r="R1157" s="1"/>
      <c r="S1157" s="2"/>
      <c r="V1157" s="1"/>
      <c r="W1157" s="1"/>
      <c r="AI1157" s="2"/>
      <c r="AJ1157" s="2"/>
      <c r="AK1157" s="2"/>
      <c r="AL1157" s="2"/>
      <c r="AM1157" s="2"/>
      <c r="AN1157" s="2"/>
    </row>
    <row r="1158" spans="5:40">
      <c r="E1158" s="1"/>
      <c r="F1158" s="1"/>
      <c r="G1158" s="1"/>
      <c r="H1158" s="256"/>
      <c r="I1158" s="256"/>
      <c r="J1158" s="256"/>
      <c r="K1158" s="256"/>
      <c r="L1158" s="32"/>
      <c r="M1158" s="32"/>
      <c r="N1158" s="32"/>
      <c r="O1158" s="32"/>
      <c r="P1158" s="2"/>
      <c r="Q1158" s="2"/>
      <c r="R1158" s="1"/>
      <c r="S1158" s="2"/>
      <c r="V1158" s="1"/>
      <c r="W1158" s="1"/>
      <c r="AI1158" s="2"/>
      <c r="AJ1158" s="2"/>
      <c r="AK1158" s="2"/>
      <c r="AL1158" s="2"/>
      <c r="AM1158" s="2"/>
      <c r="AN1158" s="2"/>
    </row>
    <row r="1159" spans="5:40">
      <c r="E1159" s="1"/>
      <c r="F1159" s="1"/>
      <c r="G1159" s="1"/>
      <c r="H1159" s="256"/>
      <c r="I1159" s="256"/>
      <c r="J1159" s="256"/>
      <c r="K1159" s="256"/>
      <c r="L1159" s="32"/>
      <c r="M1159" s="32"/>
      <c r="N1159" s="32"/>
      <c r="O1159" s="32"/>
      <c r="P1159" s="2"/>
      <c r="Q1159" s="2"/>
      <c r="R1159" s="1"/>
      <c r="S1159" s="2"/>
      <c r="V1159" s="1"/>
      <c r="W1159" s="1"/>
      <c r="AI1159" s="2"/>
      <c r="AJ1159" s="2"/>
      <c r="AK1159" s="2"/>
      <c r="AL1159" s="2"/>
      <c r="AM1159" s="2"/>
      <c r="AN1159" s="2"/>
    </row>
    <row r="1160" spans="5:40">
      <c r="E1160" s="1"/>
      <c r="F1160" s="1"/>
      <c r="G1160" s="1"/>
      <c r="H1160" s="256"/>
      <c r="I1160" s="256"/>
      <c r="J1160" s="256"/>
      <c r="K1160" s="256"/>
      <c r="L1160" s="32"/>
      <c r="M1160" s="32"/>
      <c r="N1160" s="32"/>
      <c r="O1160" s="32"/>
      <c r="P1160" s="2"/>
      <c r="Q1160" s="2"/>
      <c r="R1160" s="1"/>
      <c r="S1160" s="2"/>
      <c r="V1160" s="1"/>
      <c r="W1160" s="1"/>
      <c r="AI1160" s="2"/>
      <c r="AJ1160" s="2"/>
      <c r="AK1160" s="2"/>
      <c r="AL1160" s="2"/>
      <c r="AM1160" s="2"/>
      <c r="AN1160" s="2"/>
    </row>
    <row r="1161" spans="5:40">
      <c r="E1161" s="1"/>
      <c r="F1161" s="1"/>
      <c r="G1161" s="1"/>
      <c r="H1161" s="256"/>
      <c r="I1161" s="256"/>
      <c r="J1161" s="256"/>
      <c r="K1161" s="256"/>
      <c r="L1161" s="32"/>
      <c r="M1161" s="32"/>
      <c r="N1161" s="32"/>
      <c r="O1161" s="32"/>
      <c r="P1161" s="2"/>
      <c r="Q1161" s="2"/>
      <c r="R1161" s="1"/>
      <c r="S1161" s="2"/>
      <c r="V1161" s="1"/>
      <c r="W1161" s="1"/>
      <c r="AI1161" s="2"/>
      <c r="AJ1161" s="2"/>
      <c r="AK1161" s="2"/>
      <c r="AL1161" s="2"/>
      <c r="AM1161" s="2"/>
      <c r="AN1161" s="2"/>
    </row>
    <row r="1162" spans="5:40">
      <c r="E1162" s="1"/>
      <c r="F1162" s="1"/>
      <c r="G1162" s="1"/>
      <c r="H1162" s="256"/>
      <c r="I1162" s="256"/>
      <c r="J1162" s="256"/>
      <c r="K1162" s="256"/>
      <c r="L1162" s="32"/>
      <c r="M1162" s="32"/>
      <c r="N1162" s="32"/>
      <c r="O1162" s="32"/>
      <c r="P1162" s="2"/>
      <c r="Q1162" s="2"/>
      <c r="R1162" s="1"/>
      <c r="S1162" s="2"/>
      <c r="V1162" s="1"/>
      <c r="W1162" s="1"/>
      <c r="AI1162" s="2"/>
      <c r="AJ1162" s="2"/>
      <c r="AK1162" s="2"/>
      <c r="AL1162" s="2"/>
      <c r="AM1162" s="2"/>
      <c r="AN1162" s="2"/>
    </row>
    <row r="1163" spans="5:40">
      <c r="E1163" s="1"/>
      <c r="F1163" s="1"/>
      <c r="G1163" s="1"/>
      <c r="H1163" s="256"/>
      <c r="I1163" s="256"/>
      <c r="J1163" s="256"/>
      <c r="K1163" s="256"/>
      <c r="L1163" s="32"/>
      <c r="M1163" s="32"/>
      <c r="N1163" s="32"/>
      <c r="O1163" s="32"/>
      <c r="P1163" s="2"/>
      <c r="Q1163" s="2"/>
      <c r="R1163" s="1"/>
      <c r="S1163" s="2"/>
      <c r="V1163" s="1"/>
      <c r="W1163" s="1"/>
      <c r="AI1163" s="2"/>
      <c r="AJ1163" s="2"/>
      <c r="AK1163" s="2"/>
      <c r="AL1163" s="2"/>
      <c r="AM1163" s="2"/>
      <c r="AN1163" s="2"/>
    </row>
    <row r="1164" spans="5:40">
      <c r="E1164" s="1"/>
      <c r="F1164" s="1"/>
      <c r="G1164" s="1"/>
      <c r="H1164" s="256"/>
      <c r="I1164" s="256"/>
      <c r="J1164" s="256"/>
      <c r="K1164" s="256"/>
      <c r="L1164" s="32"/>
      <c r="M1164" s="32"/>
      <c r="N1164" s="32"/>
      <c r="O1164" s="32"/>
      <c r="P1164" s="2"/>
      <c r="Q1164" s="2"/>
      <c r="R1164" s="1"/>
      <c r="S1164" s="2"/>
      <c r="V1164" s="1"/>
      <c r="W1164" s="1"/>
      <c r="AI1164" s="2"/>
      <c r="AJ1164" s="2"/>
      <c r="AK1164" s="2"/>
      <c r="AL1164" s="2"/>
      <c r="AM1164" s="2"/>
      <c r="AN1164" s="2"/>
    </row>
    <row r="1165" spans="5:40">
      <c r="E1165" s="1"/>
      <c r="F1165" s="1"/>
      <c r="G1165" s="1"/>
      <c r="H1165" s="256"/>
      <c r="I1165" s="256"/>
      <c r="J1165" s="256"/>
      <c r="K1165" s="256"/>
      <c r="L1165" s="32"/>
      <c r="M1165" s="32"/>
      <c r="N1165" s="32"/>
      <c r="O1165" s="32"/>
      <c r="P1165" s="2"/>
      <c r="Q1165" s="2"/>
      <c r="R1165" s="1"/>
      <c r="S1165" s="2"/>
      <c r="V1165" s="1"/>
      <c r="W1165" s="1"/>
      <c r="AI1165" s="2"/>
      <c r="AJ1165" s="2"/>
      <c r="AK1165" s="2"/>
      <c r="AL1165" s="2"/>
      <c r="AM1165" s="2"/>
      <c r="AN1165" s="2"/>
    </row>
    <row r="1166" spans="5:40">
      <c r="E1166" s="1"/>
      <c r="F1166" s="1"/>
      <c r="G1166" s="1"/>
      <c r="H1166" s="256"/>
      <c r="I1166" s="256"/>
      <c r="J1166" s="256"/>
      <c r="K1166" s="256"/>
      <c r="L1166" s="32"/>
      <c r="M1166" s="32"/>
      <c r="N1166" s="32"/>
      <c r="O1166" s="32"/>
      <c r="P1166" s="2"/>
      <c r="Q1166" s="2"/>
      <c r="R1166" s="1"/>
      <c r="S1166" s="2"/>
      <c r="V1166" s="1"/>
      <c r="W1166" s="1"/>
      <c r="AI1166" s="2"/>
      <c r="AJ1166" s="2"/>
      <c r="AK1166" s="2"/>
      <c r="AL1166" s="2"/>
      <c r="AM1166" s="2"/>
      <c r="AN1166" s="2"/>
    </row>
    <row r="1167" spans="5:40">
      <c r="E1167" s="1"/>
      <c r="F1167" s="1"/>
      <c r="G1167" s="1"/>
      <c r="H1167" s="256"/>
      <c r="I1167" s="256"/>
      <c r="J1167" s="256"/>
      <c r="K1167" s="256"/>
      <c r="L1167" s="32"/>
      <c r="M1167" s="32"/>
      <c r="N1167" s="32"/>
      <c r="O1167" s="32"/>
      <c r="P1167" s="2"/>
      <c r="Q1167" s="2"/>
      <c r="R1167" s="1"/>
      <c r="S1167" s="2"/>
      <c r="V1167" s="1"/>
      <c r="W1167" s="1"/>
      <c r="AI1167" s="2"/>
      <c r="AJ1167" s="2"/>
      <c r="AK1167" s="2"/>
      <c r="AL1167" s="2"/>
      <c r="AM1167" s="2"/>
      <c r="AN1167" s="2"/>
    </row>
    <row r="1168" spans="5:40">
      <c r="E1168" s="1"/>
      <c r="F1168" s="1"/>
      <c r="G1168" s="1"/>
      <c r="H1168" s="256"/>
      <c r="I1168" s="256"/>
      <c r="J1168" s="256"/>
      <c r="K1168" s="256"/>
      <c r="L1168" s="32"/>
      <c r="M1168" s="32"/>
      <c r="N1168" s="32"/>
      <c r="O1168" s="32"/>
      <c r="P1168" s="2"/>
      <c r="Q1168" s="2"/>
      <c r="R1168" s="1"/>
      <c r="S1168" s="2"/>
      <c r="V1168" s="1"/>
      <c r="W1168" s="1"/>
      <c r="AI1168" s="2"/>
      <c r="AJ1168" s="2"/>
      <c r="AK1168" s="2"/>
      <c r="AL1168" s="2"/>
      <c r="AM1168" s="2"/>
      <c r="AN1168" s="2"/>
    </row>
    <row r="1169" spans="5:40">
      <c r="E1169" s="1"/>
      <c r="F1169" s="1"/>
      <c r="G1169" s="1"/>
      <c r="H1169" s="256"/>
      <c r="I1169" s="256"/>
      <c r="J1169" s="256"/>
      <c r="K1169" s="256"/>
      <c r="L1169" s="32"/>
      <c r="M1169" s="32"/>
      <c r="N1169" s="32"/>
      <c r="O1169" s="32"/>
      <c r="P1169" s="2"/>
      <c r="Q1169" s="2"/>
      <c r="R1169" s="1"/>
      <c r="S1169" s="2"/>
      <c r="V1169" s="1"/>
      <c r="W1169" s="1"/>
      <c r="AI1169" s="2"/>
      <c r="AJ1169" s="2"/>
      <c r="AK1169" s="2"/>
      <c r="AL1169" s="2"/>
      <c r="AM1169" s="2"/>
      <c r="AN1169" s="2"/>
    </row>
    <row r="1170" spans="5:40">
      <c r="E1170" s="1"/>
      <c r="F1170" s="1"/>
      <c r="G1170" s="1"/>
      <c r="H1170" s="256"/>
      <c r="I1170" s="256"/>
      <c r="J1170" s="256"/>
      <c r="K1170" s="256"/>
      <c r="L1170" s="32"/>
      <c r="M1170" s="32"/>
      <c r="N1170" s="32"/>
      <c r="O1170" s="32"/>
      <c r="P1170" s="2"/>
      <c r="Q1170" s="2"/>
      <c r="R1170" s="1"/>
      <c r="S1170" s="2"/>
      <c r="V1170" s="1"/>
      <c r="W1170" s="1"/>
      <c r="AI1170" s="2"/>
      <c r="AJ1170" s="2"/>
      <c r="AK1170" s="2"/>
      <c r="AL1170" s="2"/>
      <c r="AM1170" s="2"/>
      <c r="AN1170" s="2"/>
    </row>
    <row r="1171" spans="5:40">
      <c r="E1171" s="1"/>
      <c r="F1171" s="1"/>
      <c r="G1171" s="1"/>
      <c r="H1171" s="256"/>
      <c r="I1171" s="256"/>
      <c r="J1171" s="256"/>
      <c r="K1171" s="256"/>
      <c r="L1171" s="32"/>
      <c r="M1171" s="32"/>
      <c r="N1171" s="32"/>
      <c r="O1171" s="32"/>
      <c r="P1171" s="2"/>
      <c r="Q1171" s="2"/>
      <c r="R1171" s="1"/>
      <c r="S1171" s="2"/>
      <c r="V1171" s="1"/>
      <c r="W1171" s="1"/>
      <c r="AI1171" s="2"/>
      <c r="AJ1171" s="2"/>
      <c r="AK1171" s="2"/>
      <c r="AL1171" s="2"/>
      <c r="AM1171" s="2"/>
      <c r="AN1171" s="2"/>
    </row>
    <row r="1172" spans="5:40">
      <c r="E1172" s="1"/>
      <c r="F1172" s="1"/>
      <c r="G1172" s="1"/>
      <c r="H1172" s="256"/>
      <c r="I1172" s="256"/>
      <c r="J1172" s="256"/>
      <c r="K1172" s="256"/>
      <c r="L1172" s="32"/>
      <c r="M1172" s="32"/>
      <c r="N1172" s="32"/>
      <c r="O1172" s="32"/>
      <c r="P1172" s="2"/>
      <c r="Q1172" s="2"/>
      <c r="R1172" s="1"/>
      <c r="S1172" s="2"/>
      <c r="V1172" s="1"/>
      <c r="W1172" s="1"/>
      <c r="AI1172" s="2"/>
      <c r="AJ1172" s="2"/>
      <c r="AK1172" s="2"/>
      <c r="AL1172" s="2"/>
      <c r="AM1172" s="2"/>
      <c r="AN1172" s="2"/>
    </row>
    <row r="1173" spans="5:40">
      <c r="E1173" s="1"/>
      <c r="F1173" s="1"/>
      <c r="G1173" s="1"/>
      <c r="H1173" s="256"/>
      <c r="I1173" s="256"/>
      <c r="J1173" s="256"/>
      <c r="K1173" s="256"/>
      <c r="L1173" s="32"/>
      <c r="M1173" s="32"/>
      <c r="N1173" s="32"/>
      <c r="O1173" s="32"/>
      <c r="P1173" s="2"/>
      <c r="Q1173" s="2"/>
      <c r="R1173" s="1"/>
      <c r="S1173" s="2"/>
      <c r="V1173" s="1"/>
      <c r="W1173" s="1"/>
      <c r="AI1173" s="2"/>
      <c r="AJ1173" s="2"/>
      <c r="AK1173" s="2"/>
      <c r="AL1173" s="2"/>
      <c r="AM1173" s="2"/>
      <c r="AN1173" s="2"/>
    </row>
    <row r="1174" spans="5:40">
      <c r="E1174" s="1"/>
      <c r="F1174" s="1"/>
      <c r="G1174" s="1"/>
      <c r="H1174" s="256"/>
      <c r="I1174" s="256"/>
      <c r="J1174" s="256"/>
      <c r="K1174" s="256"/>
      <c r="L1174" s="32"/>
      <c r="M1174" s="32"/>
      <c r="N1174" s="32"/>
      <c r="O1174" s="32"/>
      <c r="P1174" s="2"/>
      <c r="Q1174" s="2"/>
      <c r="R1174" s="1"/>
      <c r="S1174" s="2"/>
      <c r="V1174" s="1"/>
      <c r="W1174" s="1"/>
      <c r="AI1174" s="2"/>
      <c r="AJ1174" s="2"/>
      <c r="AK1174" s="2"/>
      <c r="AL1174" s="2"/>
      <c r="AM1174" s="2"/>
      <c r="AN1174" s="2"/>
    </row>
    <row r="1175" spans="5:40">
      <c r="E1175" s="1"/>
      <c r="F1175" s="1"/>
      <c r="G1175" s="1"/>
      <c r="H1175" s="256"/>
      <c r="I1175" s="256"/>
      <c r="J1175" s="256"/>
      <c r="K1175" s="256"/>
      <c r="L1175" s="32"/>
      <c r="M1175" s="32"/>
      <c r="N1175" s="32"/>
      <c r="O1175" s="32"/>
      <c r="P1175" s="2"/>
      <c r="Q1175" s="2"/>
      <c r="R1175" s="1"/>
      <c r="S1175" s="2"/>
      <c r="V1175" s="1"/>
      <c r="W1175" s="1"/>
      <c r="AI1175" s="2"/>
      <c r="AJ1175" s="2"/>
      <c r="AK1175" s="2"/>
      <c r="AL1175" s="2"/>
      <c r="AM1175" s="2"/>
      <c r="AN1175" s="2"/>
    </row>
    <row r="1176" spans="5:40">
      <c r="E1176" s="1"/>
      <c r="F1176" s="1"/>
      <c r="G1176" s="1"/>
      <c r="H1176" s="256"/>
      <c r="I1176" s="256"/>
      <c r="J1176" s="256"/>
      <c r="K1176" s="256"/>
      <c r="L1176" s="32"/>
      <c r="M1176" s="32"/>
      <c r="N1176" s="32"/>
      <c r="O1176" s="32"/>
      <c r="P1176" s="2"/>
      <c r="Q1176" s="2"/>
      <c r="R1176" s="1"/>
      <c r="S1176" s="2"/>
      <c r="V1176" s="1"/>
      <c r="W1176" s="1"/>
      <c r="AI1176" s="2"/>
      <c r="AJ1176" s="2"/>
      <c r="AK1176" s="2"/>
      <c r="AL1176" s="2"/>
      <c r="AM1176" s="2"/>
      <c r="AN1176" s="2"/>
    </row>
    <row r="1177" spans="5:40">
      <c r="E1177" s="1"/>
      <c r="F1177" s="1"/>
      <c r="G1177" s="1"/>
      <c r="H1177" s="256"/>
      <c r="I1177" s="256"/>
      <c r="J1177" s="256"/>
      <c r="K1177" s="256"/>
      <c r="L1177" s="32"/>
      <c r="M1177" s="32"/>
      <c r="N1177" s="32"/>
      <c r="O1177" s="32"/>
      <c r="P1177" s="2"/>
      <c r="Q1177" s="2"/>
      <c r="R1177" s="1"/>
      <c r="S1177" s="2"/>
      <c r="V1177" s="1"/>
      <c r="W1177" s="1"/>
      <c r="AI1177" s="2"/>
      <c r="AJ1177" s="2"/>
      <c r="AK1177" s="2"/>
      <c r="AL1177" s="2"/>
      <c r="AM1177" s="2"/>
      <c r="AN1177" s="2"/>
    </row>
    <row r="1178" spans="5:40">
      <c r="E1178" s="1"/>
      <c r="F1178" s="1"/>
      <c r="G1178" s="1"/>
      <c r="H1178" s="256"/>
      <c r="I1178" s="256"/>
      <c r="J1178" s="256"/>
      <c r="K1178" s="256"/>
      <c r="L1178" s="32"/>
      <c r="M1178" s="32"/>
      <c r="N1178" s="32"/>
      <c r="O1178" s="32"/>
      <c r="P1178" s="2"/>
      <c r="Q1178" s="2"/>
      <c r="R1178" s="1"/>
      <c r="S1178" s="2"/>
      <c r="V1178" s="1"/>
      <c r="W1178" s="1"/>
      <c r="AI1178" s="2"/>
      <c r="AJ1178" s="2"/>
      <c r="AK1178" s="2"/>
      <c r="AL1178" s="2"/>
      <c r="AM1178" s="2"/>
      <c r="AN1178" s="2"/>
    </row>
    <row r="1179" spans="5:40">
      <c r="E1179" s="1"/>
      <c r="F1179" s="1"/>
      <c r="G1179" s="1"/>
      <c r="H1179" s="256"/>
      <c r="I1179" s="256"/>
      <c r="J1179" s="256"/>
      <c r="K1179" s="256"/>
      <c r="L1179" s="32"/>
      <c r="M1179" s="32"/>
      <c r="N1179" s="32"/>
      <c r="O1179" s="32"/>
      <c r="P1179" s="2"/>
      <c r="Q1179" s="2"/>
      <c r="R1179" s="1"/>
      <c r="S1179" s="2"/>
      <c r="V1179" s="1"/>
      <c r="W1179" s="1"/>
      <c r="AI1179" s="2"/>
      <c r="AJ1179" s="2"/>
      <c r="AK1179" s="2"/>
      <c r="AL1179" s="2"/>
      <c r="AM1179" s="2"/>
      <c r="AN1179" s="2"/>
    </row>
    <row r="1180" spans="5:40">
      <c r="E1180" s="1"/>
      <c r="F1180" s="1"/>
      <c r="G1180" s="1"/>
      <c r="H1180" s="256"/>
      <c r="I1180" s="256"/>
      <c r="J1180" s="256"/>
      <c r="K1180" s="256"/>
      <c r="L1180" s="32"/>
      <c r="M1180" s="32"/>
      <c r="N1180" s="32"/>
      <c r="O1180" s="32"/>
      <c r="P1180" s="2"/>
      <c r="Q1180" s="2"/>
      <c r="R1180" s="1"/>
      <c r="S1180" s="2"/>
      <c r="V1180" s="1"/>
      <c r="W1180" s="1"/>
      <c r="AI1180" s="2"/>
      <c r="AJ1180" s="2"/>
      <c r="AK1180" s="2"/>
      <c r="AL1180" s="2"/>
      <c r="AM1180" s="2"/>
      <c r="AN1180" s="2"/>
    </row>
    <row r="1181" spans="5:40">
      <c r="E1181" s="1"/>
      <c r="F1181" s="1"/>
      <c r="G1181" s="1"/>
      <c r="H1181" s="256"/>
      <c r="I1181" s="256"/>
      <c r="J1181" s="256"/>
      <c r="K1181" s="256"/>
      <c r="L1181" s="32"/>
      <c r="M1181" s="32"/>
      <c r="N1181" s="32"/>
      <c r="O1181" s="32"/>
      <c r="P1181" s="2"/>
      <c r="Q1181" s="2"/>
      <c r="R1181" s="1"/>
      <c r="S1181" s="2"/>
      <c r="V1181" s="1"/>
      <c r="W1181" s="1"/>
      <c r="AI1181" s="2"/>
      <c r="AJ1181" s="2"/>
      <c r="AK1181" s="2"/>
      <c r="AL1181" s="2"/>
      <c r="AM1181" s="2"/>
      <c r="AN1181" s="2"/>
    </row>
    <row r="1182" spans="5:40">
      <c r="E1182" s="1"/>
      <c r="F1182" s="1"/>
      <c r="G1182" s="1"/>
      <c r="H1182" s="256"/>
      <c r="I1182" s="256"/>
      <c r="J1182" s="256"/>
      <c r="K1182" s="256"/>
      <c r="L1182" s="32"/>
      <c r="M1182" s="32"/>
      <c r="N1182" s="32"/>
      <c r="O1182" s="32"/>
      <c r="P1182" s="2"/>
      <c r="Q1182" s="2"/>
      <c r="R1182" s="1"/>
      <c r="S1182" s="2"/>
      <c r="V1182" s="1"/>
      <c r="W1182" s="1"/>
      <c r="AI1182" s="2"/>
      <c r="AJ1182" s="2"/>
      <c r="AK1182" s="2"/>
      <c r="AL1182" s="2"/>
      <c r="AM1182" s="2"/>
      <c r="AN1182" s="2"/>
    </row>
    <row r="1183" spans="5:40">
      <c r="E1183" s="1"/>
      <c r="F1183" s="1"/>
      <c r="G1183" s="1"/>
      <c r="H1183" s="256"/>
      <c r="I1183" s="256"/>
      <c r="J1183" s="256"/>
      <c r="K1183" s="256"/>
      <c r="L1183" s="32"/>
      <c r="M1183" s="32"/>
      <c r="N1183" s="32"/>
      <c r="O1183" s="32"/>
      <c r="P1183" s="2"/>
      <c r="Q1183" s="2"/>
      <c r="R1183" s="1"/>
      <c r="S1183" s="2"/>
      <c r="V1183" s="1"/>
      <c r="W1183" s="1"/>
      <c r="AI1183" s="2"/>
      <c r="AJ1183" s="2"/>
      <c r="AK1183" s="2"/>
      <c r="AL1183" s="2"/>
      <c r="AM1183" s="2"/>
      <c r="AN1183" s="2"/>
    </row>
    <row r="1184" spans="5:40">
      <c r="E1184" s="1"/>
      <c r="F1184" s="1"/>
      <c r="G1184" s="1"/>
      <c r="H1184" s="256"/>
      <c r="I1184" s="256"/>
      <c r="J1184" s="256"/>
      <c r="K1184" s="256"/>
      <c r="L1184" s="32"/>
      <c r="M1184" s="32"/>
      <c r="N1184" s="32"/>
      <c r="O1184" s="32"/>
      <c r="P1184" s="2"/>
      <c r="Q1184" s="2"/>
      <c r="R1184" s="1"/>
      <c r="S1184" s="2"/>
      <c r="V1184" s="1"/>
      <c r="W1184" s="1"/>
      <c r="AI1184" s="2"/>
      <c r="AJ1184" s="2"/>
      <c r="AK1184" s="2"/>
      <c r="AL1184" s="2"/>
      <c r="AM1184" s="2"/>
      <c r="AN1184" s="2"/>
    </row>
    <row r="1185" spans="5:40">
      <c r="E1185" s="1"/>
      <c r="F1185" s="1"/>
      <c r="G1185" s="1"/>
      <c r="H1185" s="256"/>
      <c r="I1185" s="256"/>
      <c r="J1185" s="256"/>
      <c r="K1185" s="256"/>
      <c r="L1185" s="32"/>
      <c r="M1185" s="32"/>
      <c r="N1185" s="32"/>
      <c r="O1185" s="32"/>
      <c r="P1185" s="2"/>
      <c r="Q1185" s="2"/>
      <c r="R1185" s="1"/>
      <c r="S1185" s="2"/>
      <c r="V1185" s="1"/>
      <c r="W1185" s="1"/>
      <c r="AI1185" s="2"/>
      <c r="AJ1185" s="2"/>
      <c r="AK1185" s="2"/>
      <c r="AL1185" s="2"/>
      <c r="AM1185" s="2"/>
      <c r="AN1185" s="2"/>
    </row>
    <row r="1186" spans="5:40">
      <c r="E1186" s="1"/>
      <c r="F1186" s="1"/>
      <c r="G1186" s="1"/>
      <c r="H1186" s="256"/>
      <c r="I1186" s="256"/>
      <c r="J1186" s="256"/>
      <c r="K1186" s="256"/>
      <c r="L1186" s="32"/>
      <c r="M1186" s="32"/>
      <c r="N1186" s="32"/>
      <c r="O1186" s="32"/>
      <c r="P1186" s="2"/>
      <c r="Q1186" s="2"/>
      <c r="R1186" s="1"/>
      <c r="S1186" s="2"/>
      <c r="V1186" s="1"/>
      <c r="W1186" s="1"/>
      <c r="AI1186" s="2"/>
      <c r="AJ1186" s="2"/>
      <c r="AK1186" s="2"/>
      <c r="AL1186" s="2"/>
      <c r="AM1186" s="2"/>
      <c r="AN1186" s="2"/>
    </row>
    <row r="1187" spans="5:40">
      <c r="E1187" s="1"/>
      <c r="F1187" s="1"/>
      <c r="G1187" s="1"/>
      <c r="H1187" s="256"/>
      <c r="I1187" s="256"/>
      <c r="J1187" s="256"/>
      <c r="K1187" s="256"/>
      <c r="L1187" s="32"/>
      <c r="M1187" s="32"/>
      <c r="N1187" s="32"/>
      <c r="O1187" s="32"/>
      <c r="P1187" s="2"/>
      <c r="Q1187" s="2"/>
      <c r="R1187" s="1"/>
      <c r="S1187" s="2"/>
      <c r="V1187" s="1"/>
      <c r="W1187" s="1"/>
      <c r="AI1187" s="2"/>
      <c r="AJ1187" s="2"/>
      <c r="AK1187" s="2"/>
      <c r="AL1187" s="2"/>
      <c r="AM1187" s="2"/>
      <c r="AN1187" s="2"/>
    </row>
    <row r="1188" spans="5:40">
      <c r="E1188" s="1"/>
      <c r="F1188" s="1"/>
      <c r="G1188" s="1"/>
      <c r="H1188" s="256"/>
      <c r="I1188" s="256"/>
      <c r="J1188" s="256"/>
      <c r="K1188" s="256"/>
      <c r="L1188" s="32"/>
      <c r="M1188" s="32"/>
      <c r="N1188" s="32"/>
      <c r="O1188" s="32"/>
      <c r="P1188" s="2"/>
      <c r="Q1188" s="2"/>
      <c r="R1188" s="1"/>
      <c r="S1188" s="2"/>
      <c r="V1188" s="1"/>
      <c r="W1188" s="1"/>
      <c r="AI1188" s="2"/>
      <c r="AJ1188" s="2"/>
      <c r="AK1188" s="2"/>
      <c r="AL1188" s="2"/>
      <c r="AM1188" s="2"/>
      <c r="AN1188" s="2"/>
    </row>
    <row r="1189" spans="5:40">
      <c r="E1189" s="1"/>
      <c r="F1189" s="1"/>
      <c r="G1189" s="1"/>
      <c r="H1189" s="256"/>
      <c r="I1189" s="256"/>
      <c r="J1189" s="256"/>
      <c r="K1189" s="256"/>
      <c r="L1189" s="32"/>
      <c r="M1189" s="32"/>
      <c r="N1189" s="32"/>
      <c r="O1189" s="32"/>
      <c r="P1189" s="2"/>
      <c r="Q1189" s="2"/>
      <c r="R1189" s="1"/>
      <c r="S1189" s="2"/>
      <c r="V1189" s="1"/>
      <c r="W1189" s="1"/>
      <c r="AI1189" s="2"/>
      <c r="AJ1189" s="2"/>
      <c r="AK1189" s="2"/>
      <c r="AL1189" s="2"/>
      <c r="AM1189" s="2"/>
      <c r="AN1189" s="2"/>
    </row>
    <row r="1190" spans="5:40">
      <c r="E1190" s="1"/>
      <c r="F1190" s="1"/>
      <c r="G1190" s="1"/>
      <c r="H1190" s="256"/>
      <c r="I1190" s="256"/>
      <c r="J1190" s="256"/>
      <c r="K1190" s="256"/>
      <c r="L1190" s="32"/>
      <c r="M1190" s="32"/>
      <c r="N1190" s="32"/>
      <c r="O1190" s="32"/>
      <c r="P1190" s="2"/>
      <c r="Q1190" s="2"/>
      <c r="R1190" s="1"/>
      <c r="S1190" s="2"/>
      <c r="V1190" s="1"/>
      <c r="W1190" s="1"/>
      <c r="AI1190" s="2"/>
      <c r="AJ1190" s="2"/>
      <c r="AK1190" s="2"/>
      <c r="AL1190" s="2"/>
      <c r="AM1190" s="2"/>
      <c r="AN1190" s="2"/>
    </row>
    <row r="1191" spans="5:40">
      <c r="E1191" s="1"/>
      <c r="F1191" s="1"/>
      <c r="G1191" s="1"/>
      <c r="H1191" s="256"/>
      <c r="I1191" s="256"/>
      <c r="J1191" s="256"/>
      <c r="K1191" s="256"/>
      <c r="L1191" s="32"/>
      <c r="M1191" s="32"/>
      <c r="N1191" s="32"/>
      <c r="O1191" s="32"/>
      <c r="P1191" s="2"/>
      <c r="Q1191" s="2"/>
      <c r="R1191" s="1"/>
      <c r="S1191" s="2"/>
      <c r="V1191" s="1"/>
      <c r="W1191" s="1"/>
      <c r="AI1191" s="2"/>
      <c r="AJ1191" s="2"/>
      <c r="AK1191" s="2"/>
      <c r="AL1191" s="2"/>
      <c r="AM1191" s="2"/>
      <c r="AN1191" s="2"/>
    </row>
    <row r="1192" spans="5:40">
      <c r="E1192" s="1"/>
      <c r="F1192" s="1"/>
      <c r="G1192" s="1"/>
      <c r="H1192" s="256"/>
      <c r="I1192" s="256"/>
      <c r="J1192" s="256"/>
      <c r="K1192" s="256"/>
      <c r="L1192" s="32"/>
      <c r="M1192" s="32"/>
      <c r="N1192" s="32"/>
      <c r="O1192" s="32"/>
      <c r="P1192" s="2"/>
      <c r="Q1192" s="2"/>
      <c r="R1192" s="1"/>
      <c r="S1192" s="2"/>
      <c r="V1192" s="1"/>
      <c r="W1192" s="1"/>
      <c r="AI1192" s="2"/>
      <c r="AJ1192" s="2"/>
      <c r="AK1192" s="2"/>
      <c r="AL1192" s="2"/>
      <c r="AM1192" s="2"/>
      <c r="AN1192" s="2"/>
    </row>
    <row r="1193" spans="5:40">
      <c r="E1193" s="1"/>
      <c r="F1193" s="1"/>
      <c r="G1193" s="1"/>
      <c r="H1193" s="256"/>
      <c r="I1193" s="256"/>
      <c r="J1193" s="256"/>
      <c r="K1193" s="256"/>
      <c r="L1193" s="32"/>
      <c r="M1193" s="32"/>
      <c r="N1193" s="32"/>
      <c r="O1193" s="32"/>
      <c r="P1193" s="2"/>
      <c r="Q1193" s="2"/>
      <c r="R1193" s="1"/>
      <c r="S1193" s="2"/>
      <c r="V1193" s="1"/>
      <c r="W1193" s="1"/>
      <c r="AI1193" s="2"/>
      <c r="AJ1193" s="2"/>
      <c r="AK1193" s="2"/>
      <c r="AL1193" s="2"/>
      <c r="AM1193" s="2"/>
      <c r="AN1193" s="2"/>
    </row>
    <row r="1194" spans="5:40">
      <c r="E1194" s="1"/>
      <c r="F1194" s="1"/>
      <c r="G1194" s="1"/>
      <c r="H1194" s="256"/>
      <c r="I1194" s="256"/>
      <c r="J1194" s="256"/>
      <c r="K1194" s="256"/>
      <c r="L1194" s="32"/>
      <c r="M1194" s="32"/>
      <c r="N1194" s="32"/>
      <c r="O1194" s="32"/>
      <c r="P1194" s="2"/>
      <c r="Q1194" s="2"/>
      <c r="R1194" s="1"/>
      <c r="S1194" s="2"/>
      <c r="V1194" s="1"/>
      <c r="W1194" s="1"/>
      <c r="AI1194" s="2"/>
      <c r="AJ1194" s="2"/>
      <c r="AK1194" s="2"/>
      <c r="AL1194" s="2"/>
      <c r="AM1194" s="2"/>
      <c r="AN1194" s="2"/>
    </row>
    <row r="1195" spans="5:40">
      <c r="E1195" s="1"/>
      <c r="F1195" s="1"/>
      <c r="G1195" s="1"/>
      <c r="H1195" s="256"/>
      <c r="I1195" s="256"/>
      <c r="J1195" s="256"/>
      <c r="K1195" s="256"/>
      <c r="L1195" s="32"/>
      <c r="M1195" s="32"/>
      <c r="N1195" s="32"/>
      <c r="O1195" s="32"/>
      <c r="P1195" s="2"/>
      <c r="Q1195" s="2"/>
      <c r="R1195" s="1"/>
      <c r="S1195" s="2"/>
      <c r="V1195" s="1"/>
      <c r="W1195" s="1"/>
      <c r="AI1195" s="2"/>
      <c r="AJ1195" s="2"/>
      <c r="AK1195" s="2"/>
      <c r="AL1195" s="2"/>
      <c r="AM1195" s="2"/>
      <c r="AN1195" s="2"/>
    </row>
    <row r="1196" spans="5:40">
      <c r="E1196" s="1"/>
      <c r="F1196" s="1"/>
      <c r="G1196" s="1"/>
      <c r="H1196" s="256"/>
      <c r="I1196" s="256"/>
      <c r="J1196" s="256"/>
      <c r="K1196" s="256"/>
      <c r="L1196" s="32"/>
      <c r="M1196" s="32"/>
      <c r="N1196" s="32"/>
      <c r="O1196" s="32"/>
      <c r="P1196" s="2"/>
      <c r="Q1196" s="2"/>
      <c r="R1196" s="1"/>
      <c r="S1196" s="2"/>
      <c r="V1196" s="1"/>
      <c r="W1196" s="1"/>
      <c r="AI1196" s="2"/>
      <c r="AJ1196" s="2"/>
      <c r="AK1196" s="2"/>
      <c r="AL1196" s="2"/>
      <c r="AM1196" s="2"/>
      <c r="AN1196" s="2"/>
    </row>
    <row r="1197" spans="5:40">
      <c r="E1197" s="1"/>
      <c r="F1197" s="1"/>
      <c r="G1197" s="1"/>
      <c r="H1197" s="256"/>
      <c r="I1197" s="256"/>
      <c r="J1197" s="256"/>
      <c r="K1197" s="256"/>
      <c r="L1197" s="32"/>
      <c r="M1197" s="32"/>
      <c r="N1197" s="32"/>
      <c r="O1197" s="32"/>
      <c r="P1197" s="2"/>
      <c r="Q1197" s="2"/>
      <c r="R1197" s="1"/>
      <c r="S1197" s="2"/>
      <c r="V1197" s="1"/>
      <c r="W1197" s="1"/>
      <c r="AI1197" s="2"/>
      <c r="AJ1197" s="2"/>
      <c r="AK1197" s="2"/>
      <c r="AL1197" s="2"/>
      <c r="AM1197" s="2"/>
      <c r="AN1197" s="2"/>
    </row>
    <row r="1198" spans="5:40">
      <c r="E1198" s="1"/>
      <c r="F1198" s="1"/>
      <c r="G1198" s="1"/>
      <c r="H1198" s="256"/>
      <c r="I1198" s="256"/>
      <c r="J1198" s="256"/>
      <c r="K1198" s="256"/>
      <c r="L1198" s="32"/>
      <c r="M1198" s="32"/>
      <c r="N1198" s="32"/>
      <c r="O1198" s="32"/>
      <c r="P1198" s="2"/>
      <c r="Q1198" s="2"/>
      <c r="R1198" s="1"/>
      <c r="S1198" s="2"/>
      <c r="V1198" s="1"/>
      <c r="W1198" s="1"/>
      <c r="AI1198" s="2"/>
      <c r="AJ1198" s="2"/>
      <c r="AK1198" s="2"/>
      <c r="AL1198" s="2"/>
      <c r="AM1198" s="2"/>
      <c r="AN1198" s="2"/>
    </row>
    <row r="1199" spans="5:40">
      <c r="E1199" s="1"/>
      <c r="F1199" s="1"/>
      <c r="G1199" s="1"/>
      <c r="H1199" s="256"/>
      <c r="I1199" s="256"/>
      <c r="J1199" s="256"/>
      <c r="K1199" s="256"/>
      <c r="L1199" s="32"/>
      <c r="M1199" s="32"/>
      <c r="N1199" s="32"/>
      <c r="O1199" s="32"/>
      <c r="P1199" s="2"/>
      <c r="Q1199" s="2"/>
      <c r="R1199" s="1"/>
      <c r="S1199" s="2"/>
      <c r="V1199" s="1"/>
      <c r="W1199" s="1"/>
      <c r="AI1199" s="2"/>
      <c r="AJ1199" s="2"/>
      <c r="AK1199" s="2"/>
      <c r="AL1199" s="2"/>
      <c r="AM1199" s="2"/>
      <c r="AN1199" s="2"/>
    </row>
    <row r="1200" spans="5:40">
      <c r="E1200" s="1"/>
      <c r="F1200" s="1"/>
      <c r="G1200" s="1"/>
      <c r="H1200" s="256"/>
      <c r="I1200" s="256"/>
      <c r="J1200" s="256"/>
      <c r="K1200" s="256"/>
      <c r="L1200" s="32"/>
      <c r="M1200" s="32"/>
      <c r="N1200" s="32"/>
      <c r="O1200" s="32"/>
      <c r="P1200" s="2"/>
      <c r="Q1200" s="2"/>
      <c r="R1200" s="1"/>
      <c r="S1200" s="2"/>
      <c r="V1200" s="1"/>
      <c r="W1200" s="1"/>
      <c r="AI1200" s="2"/>
      <c r="AJ1200" s="2"/>
      <c r="AK1200" s="2"/>
      <c r="AL1200" s="2"/>
      <c r="AM1200" s="2"/>
      <c r="AN1200" s="2"/>
    </row>
    <row r="1201" spans="5:40">
      <c r="E1201" s="1"/>
      <c r="F1201" s="1"/>
      <c r="G1201" s="1"/>
      <c r="H1201" s="256"/>
      <c r="I1201" s="256"/>
      <c r="J1201" s="256"/>
      <c r="K1201" s="256"/>
      <c r="L1201" s="32"/>
      <c r="M1201" s="32"/>
      <c r="N1201" s="32"/>
      <c r="O1201" s="32"/>
      <c r="P1201" s="2"/>
      <c r="Q1201" s="2"/>
      <c r="R1201" s="1"/>
      <c r="S1201" s="2"/>
      <c r="V1201" s="1"/>
      <c r="W1201" s="1"/>
      <c r="AI1201" s="2"/>
      <c r="AJ1201" s="2"/>
      <c r="AK1201" s="2"/>
      <c r="AL1201" s="2"/>
      <c r="AM1201" s="2"/>
      <c r="AN1201" s="2"/>
    </row>
    <row r="1202" spans="5:40">
      <c r="E1202" s="1"/>
      <c r="F1202" s="1"/>
      <c r="G1202" s="1"/>
      <c r="H1202" s="256"/>
      <c r="I1202" s="256"/>
      <c r="J1202" s="256"/>
      <c r="K1202" s="256"/>
      <c r="L1202" s="32"/>
      <c r="M1202" s="32"/>
      <c r="N1202" s="32"/>
      <c r="O1202" s="32"/>
      <c r="P1202" s="2"/>
      <c r="Q1202" s="2"/>
      <c r="R1202" s="1"/>
      <c r="S1202" s="2"/>
      <c r="V1202" s="1"/>
      <c r="W1202" s="1"/>
      <c r="AI1202" s="2"/>
      <c r="AJ1202" s="2"/>
      <c r="AK1202" s="2"/>
      <c r="AL1202" s="2"/>
      <c r="AM1202" s="2"/>
      <c r="AN1202" s="2"/>
    </row>
    <row r="1203" spans="5:40">
      <c r="E1203" s="1"/>
      <c r="F1203" s="1"/>
      <c r="G1203" s="1"/>
      <c r="H1203" s="256"/>
      <c r="I1203" s="256"/>
      <c r="J1203" s="256"/>
      <c r="K1203" s="256"/>
      <c r="L1203" s="32"/>
      <c r="M1203" s="32"/>
      <c r="N1203" s="32"/>
      <c r="O1203" s="32"/>
      <c r="P1203" s="2"/>
      <c r="Q1203" s="2"/>
      <c r="R1203" s="1"/>
      <c r="S1203" s="2"/>
      <c r="V1203" s="1"/>
      <c r="W1203" s="1"/>
      <c r="AI1203" s="2"/>
      <c r="AJ1203" s="2"/>
      <c r="AK1203" s="2"/>
      <c r="AL1203" s="2"/>
      <c r="AM1203" s="2"/>
      <c r="AN1203" s="2"/>
    </row>
    <row r="1204" spans="5:40">
      <c r="E1204" s="1"/>
      <c r="F1204" s="1"/>
      <c r="G1204" s="1"/>
      <c r="H1204" s="256"/>
      <c r="I1204" s="256"/>
      <c r="J1204" s="256"/>
      <c r="K1204" s="256"/>
      <c r="L1204" s="32"/>
      <c r="M1204" s="32"/>
      <c r="N1204" s="32"/>
      <c r="O1204" s="32"/>
      <c r="P1204" s="2"/>
      <c r="Q1204" s="2"/>
      <c r="R1204" s="1"/>
      <c r="S1204" s="2"/>
      <c r="V1204" s="1"/>
      <c r="W1204" s="1"/>
      <c r="AI1204" s="2"/>
      <c r="AJ1204" s="2"/>
      <c r="AK1204" s="2"/>
      <c r="AL1204" s="2"/>
      <c r="AM1204" s="2"/>
      <c r="AN1204" s="2"/>
    </row>
    <row r="1205" spans="5:40">
      <c r="E1205" s="1"/>
      <c r="F1205" s="1"/>
      <c r="G1205" s="1"/>
      <c r="H1205" s="256"/>
      <c r="I1205" s="256"/>
      <c r="J1205" s="256"/>
      <c r="K1205" s="256"/>
      <c r="L1205" s="32"/>
      <c r="M1205" s="32"/>
      <c r="N1205" s="32"/>
      <c r="O1205" s="32"/>
      <c r="P1205" s="2"/>
      <c r="Q1205" s="2"/>
      <c r="R1205" s="1"/>
      <c r="S1205" s="2"/>
      <c r="V1205" s="1"/>
      <c r="W1205" s="1"/>
      <c r="AI1205" s="2"/>
      <c r="AJ1205" s="2"/>
      <c r="AK1205" s="2"/>
      <c r="AL1205" s="2"/>
      <c r="AM1205" s="2"/>
      <c r="AN1205" s="2"/>
    </row>
    <row r="1206" spans="5:40">
      <c r="E1206" s="1"/>
      <c r="F1206" s="1"/>
      <c r="G1206" s="1"/>
      <c r="H1206" s="256"/>
      <c r="I1206" s="256"/>
      <c r="J1206" s="256"/>
      <c r="K1206" s="256"/>
      <c r="L1206" s="32"/>
      <c r="M1206" s="32"/>
      <c r="N1206" s="32"/>
      <c r="O1206" s="32"/>
      <c r="P1206" s="2"/>
      <c r="Q1206" s="2"/>
      <c r="R1206" s="1"/>
      <c r="S1206" s="2"/>
      <c r="V1206" s="1"/>
      <c r="W1206" s="1"/>
      <c r="AI1206" s="2"/>
      <c r="AJ1206" s="2"/>
      <c r="AK1206" s="2"/>
      <c r="AL1206" s="2"/>
      <c r="AM1206" s="2"/>
      <c r="AN1206" s="2"/>
    </row>
    <row r="1207" spans="5:40">
      <c r="E1207" s="1"/>
      <c r="F1207" s="1"/>
      <c r="G1207" s="1"/>
      <c r="H1207" s="256"/>
      <c r="I1207" s="256"/>
      <c r="J1207" s="256"/>
      <c r="K1207" s="256"/>
      <c r="L1207" s="32"/>
      <c r="M1207" s="32"/>
      <c r="N1207" s="32"/>
      <c r="O1207" s="32"/>
      <c r="P1207" s="2"/>
      <c r="Q1207" s="2"/>
      <c r="R1207" s="1"/>
      <c r="S1207" s="2"/>
      <c r="V1207" s="1"/>
      <c r="W1207" s="1"/>
      <c r="AI1207" s="2"/>
      <c r="AJ1207" s="2"/>
      <c r="AK1207" s="2"/>
      <c r="AL1207" s="2"/>
      <c r="AM1207" s="2"/>
      <c r="AN1207" s="2"/>
    </row>
    <row r="1208" spans="5:40">
      <c r="E1208" s="1"/>
      <c r="F1208" s="1"/>
      <c r="G1208" s="1"/>
      <c r="H1208" s="256"/>
      <c r="I1208" s="256"/>
      <c r="J1208" s="256"/>
      <c r="K1208" s="256"/>
      <c r="L1208" s="32"/>
      <c r="M1208" s="32"/>
      <c r="N1208" s="32"/>
      <c r="O1208" s="32"/>
      <c r="P1208" s="2"/>
      <c r="Q1208" s="2"/>
      <c r="R1208" s="1"/>
      <c r="S1208" s="2"/>
      <c r="V1208" s="1"/>
      <c r="W1208" s="1"/>
      <c r="AI1208" s="2"/>
      <c r="AJ1208" s="2"/>
      <c r="AK1208" s="2"/>
      <c r="AL1208" s="2"/>
      <c r="AM1208" s="2"/>
      <c r="AN1208" s="2"/>
    </row>
    <row r="1209" spans="5:40">
      <c r="E1209" s="1"/>
      <c r="F1209" s="1"/>
      <c r="G1209" s="1"/>
      <c r="H1209" s="256"/>
      <c r="I1209" s="256"/>
      <c r="J1209" s="256"/>
      <c r="K1209" s="256"/>
      <c r="L1209" s="32"/>
      <c r="M1209" s="32"/>
      <c r="N1209" s="32"/>
      <c r="O1209" s="32"/>
      <c r="P1209" s="2"/>
      <c r="Q1209" s="2"/>
      <c r="R1209" s="1"/>
      <c r="S1209" s="2"/>
      <c r="V1209" s="1"/>
      <c r="W1209" s="1"/>
      <c r="AI1209" s="2"/>
      <c r="AJ1209" s="2"/>
      <c r="AK1209" s="2"/>
      <c r="AL1209" s="2"/>
      <c r="AM1209" s="2"/>
      <c r="AN1209" s="2"/>
    </row>
    <row r="1210" spans="5:40">
      <c r="E1210" s="1"/>
      <c r="F1210" s="1"/>
      <c r="G1210" s="1"/>
      <c r="H1210" s="256"/>
      <c r="I1210" s="256"/>
      <c r="J1210" s="256"/>
      <c r="K1210" s="256"/>
      <c r="L1210" s="32"/>
      <c r="M1210" s="32"/>
      <c r="N1210" s="32"/>
      <c r="O1210" s="32"/>
      <c r="P1210" s="2"/>
      <c r="Q1210" s="2"/>
      <c r="R1210" s="1"/>
      <c r="S1210" s="2"/>
      <c r="V1210" s="1"/>
      <c r="W1210" s="1"/>
      <c r="AI1210" s="2"/>
      <c r="AJ1210" s="2"/>
      <c r="AK1210" s="2"/>
      <c r="AL1210" s="2"/>
      <c r="AM1210" s="2"/>
      <c r="AN1210" s="2"/>
    </row>
    <row r="1211" spans="5:40">
      <c r="E1211" s="1"/>
      <c r="F1211" s="1"/>
      <c r="G1211" s="1"/>
      <c r="H1211" s="256"/>
      <c r="I1211" s="256"/>
      <c r="J1211" s="256"/>
      <c r="K1211" s="256"/>
      <c r="L1211" s="32"/>
      <c r="M1211" s="32"/>
      <c r="N1211" s="32"/>
      <c r="O1211" s="32"/>
      <c r="P1211" s="2"/>
      <c r="Q1211" s="2"/>
      <c r="R1211" s="1"/>
      <c r="S1211" s="2"/>
      <c r="V1211" s="1"/>
      <c r="W1211" s="1"/>
      <c r="AI1211" s="2"/>
      <c r="AJ1211" s="2"/>
      <c r="AK1211" s="2"/>
      <c r="AL1211" s="2"/>
      <c r="AM1211" s="2"/>
      <c r="AN1211" s="2"/>
    </row>
    <row r="1212" spans="5:40">
      <c r="E1212" s="1"/>
      <c r="F1212" s="1"/>
      <c r="G1212" s="1"/>
      <c r="H1212" s="256"/>
      <c r="I1212" s="256"/>
      <c r="J1212" s="256"/>
      <c r="K1212" s="256"/>
      <c r="L1212" s="32"/>
      <c r="M1212" s="32"/>
      <c r="N1212" s="32"/>
      <c r="O1212" s="32"/>
      <c r="P1212" s="2"/>
      <c r="Q1212" s="2"/>
      <c r="R1212" s="1"/>
      <c r="S1212" s="2"/>
      <c r="V1212" s="1"/>
      <c r="W1212" s="1"/>
      <c r="AI1212" s="2"/>
      <c r="AJ1212" s="2"/>
      <c r="AK1212" s="2"/>
      <c r="AL1212" s="2"/>
      <c r="AM1212" s="2"/>
      <c r="AN1212" s="2"/>
    </row>
    <row r="1213" spans="5:40">
      <c r="E1213" s="1"/>
      <c r="F1213" s="1"/>
      <c r="G1213" s="1"/>
      <c r="H1213" s="256"/>
      <c r="I1213" s="256"/>
      <c r="J1213" s="256"/>
      <c r="K1213" s="256"/>
      <c r="L1213" s="32"/>
      <c r="M1213" s="32"/>
      <c r="N1213" s="32"/>
      <c r="O1213" s="32"/>
      <c r="P1213" s="2"/>
      <c r="Q1213" s="2"/>
      <c r="R1213" s="1"/>
      <c r="S1213" s="2"/>
      <c r="V1213" s="1"/>
      <c r="W1213" s="1"/>
      <c r="AI1213" s="2"/>
      <c r="AJ1213" s="2"/>
      <c r="AK1213" s="2"/>
      <c r="AL1213" s="2"/>
      <c r="AM1213" s="2"/>
      <c r="AN1213" s="2"/>
    </row>
    <row r="1214" spans="5:40">
      <c r="E1214" s="1"/>
      <c r="F1214" s="1"/>
      <c r="G1214" s="1"/>
      <c r="H1214" s="256"/>
      <c r="I1214" s="256"/>
      <c r="J1214" s="256"/>
      <c r="K1214" s="256"/>
      <c r="L1214" s="32"/>
      <c r="M1214" s="32"/>
      <c r="N1214" s="32"/>
      <c r="O1214" s="32"/>
      <c r="P1214" s="2"/>
      <c r="Q1214" s="2"/>
      <c r="R1214" s="1"/>
      <c r="S1214" s="2"/>
      <c r="V1214" s="1"/>
      <c r="W1214" s="1"/>
      <c r="AI1214" s="2"/>
      <c r="AJ1214" s="2"/>
      <c r="AK1214" s="2"/>
      <c r="AL1214" s="2"/>
      <c r="AM1214" s="2"/>
      <c r="AN1214" s="2"/>
    </row>
    <row r="1215" spans="5:40">
      <c r="E1215" s="1"/>
      <c r="F1215" s="1"/>
      <c r="G1215" s="1"/>
      <c r="H1215" s="256"/>
      <c r="I1215" s="256"/>
      <c r="J1215" s="256"/>
      <c r="K1215" s="256"/>
      <c r="L1215" s="32"/>
      <c r="M1215" s="32"/>
      <c r="N1215" s="32"/>
      <c r="O1215" s="32"/>
      <c r="P1215" s="2"/>
      <c r="Q1215" s="2"/>
      <c r="R1215" s="1"/>
      <c r="S1215" s="2"/>
      <c r="V1215" s="1"/>
      <c r="W1215" s="1"/>
      <c r="AI1215" s="2"/>
      <c r="AJ1215" s="2"/>
      <c r="AK1215" s="2"/>
      <c r="AL1215" s="2"/>
      <c r="AM1215" s="2"/>
      <c r="AN1215" s="2"/>
    </row>
    <row r="1216" spans="5:40">
      <c r="E1216" s="1"/>
      <c r="F1216" s="1"/>
      <c r="G1216" s="1"/>
      <c r="H1216" s="256"/>
      <c r="I1216" s="256"/>
      <c r="J1216" s="256"/>
      <c r="K1216" s="256"/>
      <c r="L1216" s="32"/>
      <c r="M1216" s="32"/>
      <c r="N1216" s="32"/>
      <c r="O1216" s="32"/>
      <c r="P1216" s="2"/>
      <c r="Q1216" s="2"/>
      <c r="R1216" s="1"/>
      <c r="S1216" s="2"/>
      <c r="V1216" s="1"/>
      <c r="W1216" s="1"/>
      <c r="AI1216" s="2"/>
      <c r="AJ1216" s="2"/>
      <c r="AK1216" s="2"/>
      <c r="AL1216" s="2"/>
      <c r="AM1216" s="2"/>
      <c r="AN1216" s="2"/>
    </row>
    <row r="1217" spans="5:40">
      <c r="E1217" s="1"/>
      <c r="F1217" s="1"/>
      <c r="G1217" s="1"/>
      <c r="H1217" s="256"/>
      <c r="I1217" s="256"/>
      <c r="J1217" s="256"/>
      <c r="K1217" s="256"/>
      <c r="L1217" s="32"/>
      <c r="M1217" s="32"/>
      <c r="N1217" s="32"/>
      <c r="O1217" s="32"/>
      <c r="P1217" s="2"/>
      <c r="Q1217" s="2"/>
      <c r="R1217" s="1"/>
      <c r="S1217" s="2"/>
      <c r="V1217" s="1"/>
      <c r="W1217" s="1"/>
      <c r="AI1217" s="2"/>
      <c r="AJ1217" s="2"/>
      <c r="AK1217" s="2"/>
      <c r="AL1217" s="2"/>
      <c r="AM1217" s="2"/>
      <c r="AN1217" s="2"/>
    </row>
    <row r="1218" spans="5:40">
      <c r="E1218" s="1"/>
      <c r="F1218" s="1"/>
      <c r="G1218" s="1"/>
      <c r="H1218" s="256"/>
      <c r="I1218" s="256"/>
      <c r="J1218" s="256"/>
      <c r="K1218" s="256"/>
      <c r="L1218" s="32"/>
      <c r="M1218" s="32"/>
      <c r="N1218" s="32"/>
      <c r="O1218" s="32"/>
      <c r="P1218" s="2"/>
      <c r="Q1218" s="2"/>
      <c r="R1218" s="1"/>
      <c r="S1218" s="2"/>
      <c r="V1218" s="1"/>
      <c r="W1218" s="1"/>
      <c r="AI1218" s="2"/>
      <c r="AJ1218" s="2"/>
      <c r="AK1218" s="2"/>
      <c r="AL1218" s="2"/>
      <c r="AM1218" s="2"/>
      <c r="AN1218" s="2"/>
    </row>
    <row r="1219" spans="5:40">
      <c r="E1219" s="1"/>
      <c r="F1219" s="1"/>
      <c r="G1219" s="1"/>
      <c r="H1219" s="256"/>
      <c r="I1219" s="256"/>
      <c r="J1219" s="256"/>
      <c r="K1219" s="256"/>
      <c r="L1219" s="32"/>
      <c r="M1219" s="32"/>
      <c r="N1219" s="32"/>
      <c r="O1219" s="32"/>
      <c r="P1219" s="2"/>
      <c r="Q1219" s="2"/>
      <c r="R1219" s="1"/>
      <c r="S1219" s="2"/>
      <c r="V1219" s="1"/>
      <c r="W1219" s="1"/>
      <c r="AI1219" s="2"/>
      <c r="AJ1219" s="2"/>
      <c r="AK1219" s="2"/>
      <c r="AL1219" s="2"/>
      <c r="AM1219" s="2"/>
      <c r="AN1219" s="2"/>
    </row>
    <row r="1220" spans="5:40">
      <c r="E1220" s="1"/>
      <c r="F1220" s="1"/>
      <c r="G1220" s="1"/>
      <c r="H1220" s="256"/>
      <c r="I1220" s="256"/>
      <c r="J1220" s="256"/>
      <c r="K1220" s="256"/>
      <c r="L1220" s="32"/>
      <c r="M1220" s="32"/>
      <c r="N1220" s="32"/>
      <c r="O1220" s="32"/>
      <c r="P1220" s="2"/>
      <c r="Q1220" s="2"/>
      <c r="R1220" s="1"/>
      <c r="S1220" s="2"/>
      <c r="V1220" s="1"/>
      <c r="W1220" s="1"/>
      <c r="AI1220" s="2"/>
      <c r="AJ1220" s="2"/>
      <c r="AK1220" s="2"/>
      <c r="AL1220" s="2"/>
      <c r="AM1220" s="2"/>
      <c r="AN1220" s="2"/>
    </row>
    <row r="1221" spans="5:40">
      <c r="E1221" s="1"/>
      <c r="F1221" s="1"/>
      <c r="G1221" s="1"/>
      <c r="H1221" s="256"/>
      <c r="I1221" s="256"/>
      <c r="J1221" s="256"/>
      <c r="K1221" s="256"/>
      <c r="L1221" s="32"/>
      <c r="M1221" s="32"/>
      <c r="N1221" s="32"/>
      <c r="O1221" s="32"/>
      <c r="P1221" s="2"/>
      <c r="Q1221" s="2"/>
      <c r="R1221" s="1"/>
      <c r="S1221" s="2"/>
      <c r="V1221" s="1"/>
      <c r="W1221" s="1"/>
      <c r="AI1221" s="2"/>
      <c r="AJ1221" s="2"/>
      <c r="AK1221" s="2"/>
      <c r="AL1221" s="2"/>
      <c r="AM1221" s="2"/>
      <c r="AN1221" s="2"/>
    </row>
    <row r="1222" spans="5:40">
      <c r="E1222" s="1"/>
      <c r="F1222" s="1"/>
      <c r="G1222" s="1"/>
      <c r="H1222" s="256"/>
      <c r="I1222" s="256"/>
      <c r="J1222" s="256"/>
      <c r="K1222" s="256"/>
      <c r="L1222" s="32"/>
      <c r="M1222" s="32"/>
      <c r="N1222" s="32"/>
      <c r="O1222" s="32"/>
      <c r="P1222" s="2"/>
      <c r="Q1222" s="2"/>
      <c r="R1222" s="1"/>
      <c r="S1222" s="2"/>
      <c r="V1222" s="1"/>
      <c r="W1222" s="1"/>
      <c r="AI1222" s="2"/>
      <c r="AJ1222" s="2"/>
      <c r="AK1222" s="2"/>
      <c r="AL1222" s="2"/>
      <c r="AM1222" s="2"/>
      <c r="AN1222" s="2"/>
    </row>
    <row r="1223" spans="5:40">
      <c r="E1223" s="1"/>
      <c r="F1223" s="1"/>
      <c r="G1223" s="1"/>
      <c r="H1223" s="256"/>
      <c r="I1223" s="256"/>
      <c r="J1223" s="256"/>
      <c r="K1223" s="256"/>
      <c r="L1223" s="32"/>
      <c r="M1223" s="32"/>
      <c r="N1223" s="32"/>
      <c r="O1223" s="32"/>
      <c r="P1223" s="2"/>
      <c r="Q1223" s="2"/>
      <c r="R1223" s="1"/>
      <c r="S1223" s="2"/>
      <c r="V1223" s="1"/>
      <c r="W1223" s="1"/>
      <c r="AI1223" s="2"/>
      <c r="AJ1223" s="2"/>
      <c r="AK1223" s="2"/>
      <c r="AL1223" s="2"/>
      <c r="AM1223" s="2"/>
      <c r="AN1223" s="2"/>
    </row>
    <row r="1224" spans="5:40">
      <c r="E1224" s="1"/>
      <c r="F1224" s="1"/>
      <c r="G1224" s="1"/>
      <c r="H1224" s="256"/>
      <c r="I1224" s="256"/>
      <c r="J1224" s="256"/>
      <c r="K1224" s="256"/>
      <c r="L1224" s="32"/>
      <c r="M1224" s="32"/>
      <c r="N1224" s="32"/>
      <c r="O1224" s="32"/>
      <c r="P1224" s="2"/>
      <c r="Q1224" s="2"/>
      <c r="R1224" s="1"/>
      <c r="S1224" s="2"/>
      <c r="V1224" s="1"/>
      <c r="W1224" s="1"/>
      <c r="AI1224" s="2"/>
      <c r="AJ1224" s="2"/>
      <c r="AK1224" s="2"/>
      <c r="AL1224" s="2"/>
      <c r="AM1224" s="2"/>
      <c r="AN1224" s="2"/>
    </row>
    <row r="1225" spans="5:40">
      <c r="E1225" s="1"/>
      <c r="F1225" s="1"/>
      <c r="G1225" s="1"/>
      <c r="H1225" s="256"/>
      <c r="I1225" s="256"/>
      <c r="J1225" s="256"/>
      <c r="K1225" s="256"/>
      <c r="L1225" s="32"/>
      <c r="M1225" s="32"/>
      <c r="N1225" s="32"/>
      <c r="O1225" s="32"/>
      <c r="P1225" s="2"/>
      <c r="Q1225" s="2"/>
      <c r="R1225" s="1"/>
      <c r="S1225" s="2"/>
      <c r="V1225" s="1"/>
      <c r="W1225" s="1"/>
      <c r="AI1225" s="2"/>
      <c r="AJ1225" s="2"/>
      <c r="AK1225" s="2"/>
      <c r="AL1225" s="2"/>
      <c r="AM1225" s="2"/>
      <c r="AN1225" s="2"/>
    </row>
    <row r="1226" spans="5:40">
      <c r="E1226" s="1"/>
      <c r="F1226" s="1"/>
      <c r="G1226" s="1"/>
      <c r="H1226" s="256"/>
      <c r="I1226" s="256"/>
      <c r="J1226" s="256"/>
      <c r="K1226" s="256"/>
      <c r="L1226" s="32"/>
      <c r="M1226" s="32"/>
      <c r="N1226" s="32"/>
      <c r="O1226" s="32"/>
      <c r="P1226" s="2"/>
      <c r="Q1226" s="2"/>
      <c r="R1226" s="1"/>
      <c r="S1226" s="2"/>
      <c r="V1226" s="1"/>
      <c r="W1226" s="1"/>
      <c r="AI1226" s="2"/>
      <c r="AJ1226" s="2"/>
      <c r="AK1226" s="2"/>
      <c r="AL1226" s="2"/>
      <c r="AM1226" s="2"/>
      <c r="AN1226" s="2"/>
    </row>
    <row r="1227" spans="5:40">
      <c r="E1227" s="1"/>
      <c r="F1227" s="1"/>
      <c r="G1227" s="1"/>
      <c r="H1227" s="256"/>
      <c r="I1227" s="256"/>
      <c r="J1227" s="256"/>
      <c r="K1227" s="256"/>
      <c r="L1227" s="32"/>
      <c r="M1227" s="32"/>
      <c r="N1227" s="32"/>
      <c r="O1227" s="32"/>
      <c r="P1227" s="2"/>
      <c r="Q1227" s="2"/>
      <c r="R1227" s="1"/>
      <c r="S1227" s="2"/>
      <c r="V1227" s="1"/>
      <c r="W1227" s="1"/>
      <c r="AI1227" s="2"/>
      <c r="AJ1227" s="2"/>
      <c r="AK1227" s="2"/>
      <c r="AL1227" s="2"/>
      <c r="AM1227" s="2"/>
      <c r="AN1227" s="2"/>
    </row>
    <row r="1228" spans="5:40">
      <c r="E1228" s="1"/>
      <c r="F1228" s="1"/>
      <c r="G1228" s="1"/>
      <c r="H1228" s="256"/>
      <c r="I1228" s="256"/>
      <c r="J1228" s="256"/>
      <c r="K1228" s="256"/>
      <c r="L1228" s="32"/>
      <c r="M1228" s="32"/>
      <c r="N1228" s="32"/>
      <c r="O1228" s="32"/>
      <c r="P1228" s="2"/>
      <c r="Q1228" s="2"/>
      <c r="R1228" s="1"/>
      <c r="S1228" s="2"/>
      <c r="V1228" s="1"/>
      <c r="W1228" s="1"/>
      <c r="AI1228" s="2"/>
      <c r="AJ1228" s="2"/>
      <c r="AK1228" s="2"/>
      <c r="AL1228" s="2"/>
      <c r="AM1228" s="2"/>
      <c r="AN1228" s="2"/>
    </row>
    <row r="1229" spans="5:40">
      <c r="E1229" s="1"/>
      <c r="F1229" s="1"/>
      <c r="G1229" s="1"/>
      <c r="H1229" s="256"/>
      <c r="I1229" s="256"/>
      <c r="J1229" s="256"/>
      <c r="K1229" s="256"/>
      <c r="L1229" s="32"/>
      <c r="M1229" s="32"/>
      <c r="N1229" s="32"/>
      <c r="O1229" s="32"/>
      <c r="P1229" s="2"/>
      <c r="Q1229" s="2"/>
      <c r="R1229" s="1"/>
      <c r="S1229" s="2"/>
      <c r="V1229" s="1"/>
      <c r="W1229" s="1"/>
      <c r="AI1229" s="2"/>
      <c r="AJ1229" s="2"/>
      <c r="AK1229" s="2"/>
      <c r="AL1229" s="2"/>
      <c r="AM1229" s="2"/>
      <c r="AN1229" s="2"/>
    </row>
    <row r="1230" spans="5:40">
      <c r="E1230" s="1"/>
      <c r="F1230" s="1"/>
      <c r="G1230" s="1"/>
      <c r="H1230" s="256"/>
      <c r="I1230" s="256"/>
      <c r="J1230" s="256"/>
      <c r="K1230" s="256"/>
      <c r="L1230" s="32"/>
      <c r="M1230" s="32"/>
      <c r="N1230" s="32"/>
      <c r="O1230" s="32"/>
      <c r="P1230" s="2"/>
      <c r="Q1230" s="2"/>
      <c r="R1230" s="1"/>
      <c r="S1230" s="2"/>
      <c r="V1230" s="1"/>
      <c r="W1230" s="1"/>
      <c r="AI1230" s="2"/>
      <c r="AJ1230" s="2"/>
      <c r="AK1230" s="2"/>
      <c r="AL1230" s="2"/>
      <c r="AM1230" s="2"/>
      <c r="AN1230" s="2"/>
    </row>
    <row r="1231" spans="5:40">
      <c r="E1231" s="1"/>
      <c r="F1231" s="1"/>
      <c r="G1231" s="1"/>
      <c r="H1231" s="256"/>
      <c r="I1231" s="256"/>
      <c r="J1231" s="256"/>
      <c r="K1231" s="256"/>
      <c r="L1231" s="32"/>
      <c r="M1231" s="32"/>
      <c r="N1231" s="32"/>
      <c r="O1231" s="32"/>
      <c r="P1231" s="2"/>
      <c r="Q1231" s="2"/>
      <c r="R1231" s="1"/>
      <c r="S1231" s="2"/>
      <c r="V1231" s="1"/>
      <c r="W1231" s="1"/>
      <c r="AI1231" s="2"/>
      <c r="AJ1231" s="2"/>
      <c r="AK1231" s="2"/>
      <c r="AL1231" s="2"/>
      <c r="AM1231" s="2"/>
      <c r="AN1231" s="2"/>
    </row>
    <row r="1232" spans="5:40">
      <c r="E1232" s="1"/>
      <c r="F1232" s="1"/>
      <c r="G1232" s="1"/>
      <c r="H1232" s="256"/>
      <c r="I1232" s="256"/>
      <c r="J1232" s="256"/>
      <c r="K1232" s="256"/>
      <c r="L1232" s="32"/>
      <c r="M1232" s="32"/>
      <c r="N1232" s="32"/>
      <c r="O1232" s="32"/>
      <c r="P1232" s="2"/>
      <c r="Q1232" s="2"/>
      <c r="R1232" s="1"/>
      <c r="S1232" s="2"/>
      <c r="V1232" s="1"/>
      <c r="W1232" s="1"/>
      <c r="AI1232" s="2"/>
      <c r="AJ1232" s="2"/>
      <c r="AK1232" s="2"/>
      <c r="AL1232" s="2"/>
      <c r="AM1232" s="2"/>
      <c r="AN1232" s="2"/>
    </row>
    <row r="1233" spans="5:40">
      <c r="E1233" s="1"/>
      <c r="F1233" s="1"/>
      <c r="G1233" s="1"/>
      <c r="H1233" s="256"/>
      <c r="I1233" s="256"/>
      <c r="J1233" s="256"/>
      <c r="K1233" s="256"/>
      <c r="L1233" s="32"/>
      <c r="M1233" s="32"/>
      <c r="N1233" s="32"/>
      <c r="O1233" s="32"/>
      <c r="P1233" s="2"/>
      <c r="Q1233" s="2"/>
      <c r="R1233" s="1"/>
      <c r="S1233" s="2"/>
      <c r="V1233" s="1"/>
      <c r="W1233" s="1"/>
      <c r="AI1233" s="2"/>
      <c r="AJ1233" s="2"/>
      <c r="AK1233" s="2"/>
      <c r="AL1233" s="2"/>
      <c r="AM1233" s="2"/>
      <c r="AN1233" s="2"/>
    </row>
    <row r="1234" spans="5:40">
      <c r="E1234" s="1"/>
      <c r="F1234" s="1"/>
      <c r="G1234" s="1"/>
      <c r="H1234" s="256"/>
      <c r="I1234" s="256"/>
      <c r="J1234" s="256"/>
      <c r="K1234" s="256"/>
      <c r="L1234" s="32"/>
      <c r="M1234" s="32"/>
      <c r="N1234" s="32"/>
      <c r="O1234" s="32"/>
      <c r="P1234" s="2"/>
      <c r="Q1234" s="2"/>
      <c r="R1234" s="1"/>
      <c r="S1234" s="2"/>
      <c r="V1234" s="1"/>
      <c r="W1234" s="1"/>
      <c r="AI1234" s="2"/>
      <c r="AJ1234" s="2"/>
      <c r="AK1234" s="2"/>
      <c r="AL1234" s="2"/>
      <c r="AM1234" s="2"/>
      <c r="AN1234" s="2"/>
    </row>
    <row r="1235" spans="5:40">
      <c r="E1235" s="1"/>
      <c r="F1235" s="1"/>
      <c r="G1235" s="1"/>
      <c r="H1235" s="256"/>
      <c r="I1235" s="256"/>
      <c r="J1235" s="256"/>
      <c r="K1235" s="256"/>
      <c r="L1235" s="32"/>
      <c r="M1235" s="32"/>
      <c r="N1235" s="32"/>
      <c r="O1235" s="32"/>
      <c r="P1235" s="2"/>
      <c r="Q1235" s="2"/>
      <c r="R1235" s="1"/>
      <c r="S1235" s="2"/>
      <c r="V1235" s="1"/>
      <c r="W1235" s="1"/>
      <c r="AI1235" s="2"/>
      <c r="AJ1235" s="2"/>
      <c r="AK1235" s="2"/>
      <c r="AL1235" s="2"/>
      <c r="AM1235" s="2"/>
      <c r="AN1235" s="2"/>
    </row>
    <row r="1236" spans="5:40">
      <c r="E1236" s="1"/>
      <c r="F1236" s="1"/>
      <c r="G1236" s="1"/>
      <c r="H1236" s="256"/>
      <c r="I1236" s="256"/>
      <c r="J1236" s="256"/>
      <c r="K1236" s="256"/>
      <c r="L1236" s="32"/>
      <c r="M1236" s="32"/>
      <c r="N1236" s="32"/>
      <c r="O1236" s="32"/>
      <c r="P1236" s="2"/>
      <c r="Q1236" s="2"/>
      <c r="R1236" s="1"/>
      <c r="S1236" s="2"/>
      <c r="V1236" s="1"/>
      <c r="W1236" s="1"/>
      <c r="AI1236" s="2"/>
      <c r="AJ1236" s="2"/>
      <c r="AK1236" s="2"/>
      <c r="AL1236" s="2"/>
      <c r="AM1236" s="2"/>
      <c r="AN1236" s="2"/>
    </row>
    <row r="1237" spans="5:40">
      <c r="E1237" s="1"/>
      <c r="F1237" s="1"/>
      <c r="G1237" s="1"/>
      <c r="H1237" s="256"/>
      <c r="I1237" s="256"/>
      <c r="J1237" s="256"/>
      <c r="K1237" s="256"/>
      <c r="L1237" s="32"/>
      <c r="M1237" s="32"/>
      <c r="N1237" s="32"/>
      <c r="O1237" s="32"/>
      <c r="P1237" s="2"/>
      <c r="Q1237" s="2"/>
      <c r="R1237" s="1"/>
      <c r="S1237" s="2"/>
      <c r="V1237" s="1"/>
      <c r="W1237" s="1"/>
      <c r="AI1237" s="2"/>
      <c r="AJ1237" s="2"/>
      <c r="AK1237" s="2"/>
      <c r="AL1237" s="2"/>
      <c r="AM1237" s="2"/>
      <c r="AN1237" s="2"/>
    </row>
    <row r="1238" spans="5:40">
      <c r="E1238" s="1"/>
      <c r="F1238" s="1"/>
      <c r="G1238" s="1"/>
      <c r="H1238" s="256"/>
      <c r="I1238" s="256"/>
      <c r="J1238" s="256"/>
      <c r="K1238" s="256"/>
      <c r="L1238" s="32"/>
      <c r="M1238" s="32"/>
      <c r="N1238" s="32"/>
      <c r="O1238" s="32"/>
      <c r="P1238" s="2"/>
      <c r="Q1238" s="2"/>
      <c r="R1238" s="1"/>
      <c r="S1238" s="2"/>
      <c r="V1238" s="1"/>
      <c r="W1238" s="1"/>
      <c r="AI1238" s="2"/>
      <c r="AJ1238" s="2"/>
      <c r="AK1238" s="2"/>
      <c r="AL1238" s="2"/>
      <c r="AM1238" s="2"/>
      <c r="AN1238" s="2"/>
    </row>
    <row r="1239" spans="5:40">
      <c r="E1239" s="1"/>
      <c r="F1239" s="1"/>
      <c r="G1239" s="1"/>
      <c r="H1239" s="256"/>
      <c r="I1239" s="256"/>
      <c r="J1239" s="256"/>
      <c r="K1239" s="256"/>
      <c r="L1239" s="32"/>
      <c r="M1239" s="32"/>
      <c r="N1239" s="32"/>
      <c r="O1239" s="32"/>
      <c r="P1239" s="2"/>
      <c r="Q1239" s="2"/>
      <c r="R1239" s="1"/>
      <c r="S1239" s="2"/>
      <c r="V1239" s="1"/>
      <c r="W1239" s="1"/>
      <c r="AI1239" s="2"/>
      <c r="AJ1239" s="2"/>
      <c r="AK1239" s="2"/>
      <c r="AL1239" s="2"/>
      <c r="AM1239" s="2"/>
      <c r="AN1239" s="2"/>
    </row>
    <row r="1240" spans="5:40">
      <c r="E1240" s="1"/>
      <c r="F1240" s="1"/>
      <c r="G1240" s="1"/>
      <c r="H1240" s="256"/>
      <c r="I1240" s="256"/>
      <c r="J1240" s="256"/>
      <c r="K1240" s="256"/>
      <c r="L1240" s="32"/>
      <c r="M1240" s="32"/>
      <c r="N1240" s="32"/>
      <c r="O1240" s="32"/>
      <c r="P1240" s="2"/>
      <c r="Q1240" s="2"/>
      <c r="R1240" s="1"/>
      <c r="S1240" s="2"/>
      <c r="V1240" s="1"/>
      <c r="W1240" s="1"/>
      <c r="AI1240" s="2"/>
      <c r="AJ1240" s="2"/>
      <c r="AK1240" s="2"/>
      <c r="AL1240" s="2"/>
      <c r="AM1240" s="2"/>
      <c r="AN1240" s="2"/>
    </row>
    <row r="1241" spans="5:40">
      <c r="E1241" s="1"/>
      <c r="F1241" s="1"/>
      <c r="G1241" s="1"/>
      <c r="H1241" s="256"/>
      <c r="I1241" s="256"/>
      <c r="J1241" s="256"/>
      <c r="K1241" s="256"/>
      <c r="L1241" s="32"/>
      <c r="M1241" s="32"/>
      <c r="N1241" s="32"/>
      <c r="O1241" s="32"/>
      <c r="P1241" s="2"/>
      <c r="Q1241" s="2"/>
      <c r="R1241" s="1"/>
      <c r="S1241" s="2"/>
      <c r="V1241" s="1"/>
      <c r="W1241" s="1"/>
      <c r="AI1241" s="2"/>
      <c r="AJ1241" s="2"/>
      <c r="AK1241" s="2"/>
      <c r="AL1241" s="2"/>
      <c r="AM1241" s="2"/>
      <c r="AN1241" s="2"/>
    </row>
    <row r="1242" spans="5:40">
      <c r="E1242" s="1"/>
      <c r="F1242" s="1"/>
      <c r="G1242" s="1"/>
      <c r="H1242" s="256"/>
      <c r="I1242" s="256"/>
      <c r="J1242" s="256"/>
      <c r="K1242" s="256"/>
      <c r="L1242" s="32"/>
      <c r="M1242" s="32"/>
      <c r="N1242" s="32"/>
      <c r="O1242" s="32"/>
      <c r="P1242" s="2"/>
      <c r="Q1242" s="2"/>
      <c r="R1242" s="1"/>
      <c r="S1242" s="2"/>
      <c r="V1242" s="1"/>
      <c r="W1242" s="1"/>
      <c r="AI1242" s="2"/>
      <c r="AJ1242" s="2"/>
      <c r="AK1242" s="2"/>
      <c r="AL1242" s="2"/>
      <c r="AM1242" s="2"/>
      <c r="AN1242" s="2"/>
    </row>
    <row r="1243" spans="5:40">
      <c r="E1243" s="1"/>
      <c r="F1243" s="1"/>
      <c r="G1243" s="1"/>
      <c r="H1243" s="256"/>
      <c r="I1243" s="256"/>
      <c r="J1243" s="256"/>
      <c r="K1243" s="256"/>
      <c r="L1243" s="32"/>
      <c r="M1243" s="32"/>
      <c r="N1243" s="32"/>
      <c r="O1243" s="32"/>
      <c r="P1243" s="2"/>
      <c r="Q1243" s="2"/>
      <c r="R1243" s="1"/>
      <c r="S1243" s="2"/>
      <c r="V1243" s="1"/>
      <c r="W1243" s="1"/>
      <c r="AI1243" s="2"/>
      <c r="AJ1243" s="2"/>
      <c r="AK1243" s="2"/>
      <c r="AL1243" s="2"/>
      <c r="AM1243" s="2"/>
      <c r="AN1243" s="2"/>
    </row>
    <row r="1244" spans="5:40">
      <c r="E1244" s="1"/>
      <c r="F1244" s="1"/>
      <c r="G1244" s="1"/>
      <c r="H1244" s="256"/>
      <c r="I1244" s="256"/>
      <c r="J1244" s="256"/>
      <c r="K1244" s="256"/>
      <c r="L1244" s="32"/>
      <c r="M1244" s="32"/>
      <c r="N1244" s="32"/>
      <c r="O1244" s="32"/>
      <c r="P1244" s="2"/>
      <c r="Q1244" s="2"/>
      <c r="R1244" s="1"/>
      <c r="S1244" s="2"/>
      <c r="V1244" s="1"/>
      <c r="W1244" s="1"/>
      <c r="AI1244" s="2"/>
      <c r="AJ1244" s="2"/>
      <c r="AK1244" s="2"/>
      <c r="AL1244" s="2"/>
      <c r="AM1244" s="2"/>
      <c r="AN1244" s="2"/>
    </row>
    <row r="1245" spans="5:40">
      <c r="E1245" s="1"/>
      <c r="F1245" s="1"/>
      <c r="G1245" s="1"/>
      <c r="H1245" s="256"/>
      <c r="I1245" s="256"/>
      <c r="J1245" s="256"/>
      <c r="K1245" s="256"/>
      <c r="L1245" s="32"/>
      <c r="M1245" s="32"/>
      <c r="N1245" s="32"/>
      <c r="O1245" s="32"/>
      <c r="P1245" s="2"/>
      <c r="Q1245" s="2"/>
      <c r="R1245" s="1"/>
      <c r="S1245" s="2"/>
      <c r="V1245" s="1"/>
      <c r="W1245" s="1"/>
      <c r="AI1245" s="2"/>
      <c r="AJ1245" s="2"/>
      <c r="AK1245" s="2"/>
      <c r="AL1245" s="2"/>
      <c r="AM1245" s="2"/>
      <c r="AN1245" s="2"/>
    </row>
    <row r="1246" spans="5:40">
      <c r="E1246" s="1"/>
      <c r="F1246" s="1"/>
      <c r="G1246" s="1"/>
      <c r="H1246" s="256"/>
      <c r="I1246" s="256"/>
      <c r="J1246" s="256"/>
      <c r="K1246" s="256"/>
      <c r="L1246" s="32"/>
      <c r="M1246" s="32"/>
      <c r="N1246" s="32"/>
      <c r="O1246" s="32"/>
      <c r="P1246" s="2"/>
      <c r="Q1246" s="2"/>
      <c r="R1246" s="1"/>
      <c r="S1246" s="2"/>
      <c r="V1246" s="1"/>
      <c r="W1246" s="1"/>
      <c r="AI1246" s="2"/>
      <c r="AJ1246" s="2"/>
      <c r="AK1246" s="2"/>
      <c r="AL1246" s="2"/>
      <c r="AM1246" s="2"/>
      <c r="AN1246" s="2"/>
    </row>
    <row r="1247" spans="5:40">
      <c r="E1247" s="1"/>
      <c r="F1247" s="1"/>
      <c r="G1247" s="1"/>
      <c r="H1247" s="256"/>
      <c r="I1247" s="256"/>
      <c r="J1247" s="256"/>
      <c r="K1247" s="256"/>
      <c r="L1247" s="32"/>
      <c r="M1247" s="32"/>
      <c r="N1247" s="32"/>
      <c r="O1247" s="32"/>
      <c r="P1247" s="2"/>
      <c r="Q1247" s="2"/>
      <c r="R1247" s="1"/>
      <c r="S1247" s="2"/>
      <c r="V1247" s="1"/>
      <c r="W1247" s="1"/>
      <c r="AI1247" s="2"/>
      <c r="AJ1247" s="2"/>
      <c r="AK1247" s="2"/>
      <c r="AL1247" s="2"/>
      <c r="AM1247" s="2"/>
      <c r="AN1247" s="2"/>
    </row>
    <row r="1248" spans="5:40">
      <c r="E1248" s="1"/>
      <c r="F1248" s="1"/>
      <c r="G1248" s="1"/>
      <c r="H1248" s="256"/>
      <c r="I1248" s="256"/>
      <c r="J1248" s="256"/>
      <c r="K1248" s="256"/>
      <c r="L1248" s="32"/>
      <c r="M1248" s="32"/>
      <c r="N1248" s="32"/>
      <c r="O1248" s="32"/>
      <c r="P1248" s="2"/>
      <c r="Q1248" s="2"/>
      <c r="R1248" s="1"/>
      <c r="S1248" s="2"/>
      <c r="V1248" s="1"/>
      <c r="W1248" s="1"/>
      <c r="AI1248" s="2"/>
      <c r="AJ1248" s="2"/>
      <c r="AK1248" s="2"/>
      <c r="AL1248" s="2"/>
      <c r="AM1248" s="2"/>
      <c r="AN1248" s="2"/>
    </row>
    <row r="1249" spans="5:40">
      <c r="E1249" s="1"/>
      <c r="F1249" s="1"/>
      <c r="G1249" s="1"/>
      <c r="H1249" s="256"/>
      <c r="I1249" s="256"/>
      <c r="J1249" s="256"/>
      <c r="K1249" s="256"/>
      <c r="L1249" s="32"/>
      <c r="M1249" s="32"/>
      <c r="N1249" s="32"/>
      <c r="O1249" s="32"/>
      <c r="P1249" s="2"/>
      <c r="Q1249" s="2"/>
      <c r="R1249" s="1"/>
      <c r="S1249" s="2"/>
      <c r="V1249" s="1"/>
      <c r="W1249" s="1"/>
      <c r="AI1249" s="2"/>
      <c r="AJ1249" s="2"/>
      <c r="AK1249" s="2"/>
      <c r="AL1249" s="2"/>
      <c r="AM1249" s="2"/>
      <c r="AN1249" s="2"/>
    </row>
    <row r="1250" spans="5:40">
      <c r="E1250" s="1"/>
      <c r="F1250" s="1"/>
      <c r="G1250" s="1"/>
      <c r="H1250" s="256"/>
      <c r="I1250" s="256"/>
      <c r="J1250" s="256"/>
      <c r="K1250" s="256"/>
      <c r="L1250" s="32"/>
      <c r="M1250" s="32"/>
      <c r="N1250" s="32"/>
      <c r="O1250" s="32"/>
      <c r="P1250" s="2"/>
      <c r="Q1250" s="2"/>
      <c r="R1250" s="1"/>
      <c r="S1250" s="2"/>
      <c r="V1250" s="1"/>
      <c r="W1250" s="1"/>
      <c r="AI1250" s="2"/>
      <c r="AJ1250" s="2"/>
      <c r="AK1250" s="2"/>
      <c r="AL1250" s="2"/>
      <c r="AM1250" s="2"/>
      <c r="AN1250" s="2"/>
    </row>
    <row r="1251" spans="5:40">
      <c r="E1251" s="1"/>
      <c r="F1251" s="1"/>
      <c r="G1251" s="1"/>
      <c r="H1251" s="256"/>
      <c r="I1251" s="256"/>
      <c r="J1251" s="256"/>
      <c r="K1251" s="256"/>
      <c r="L1251" s="32"/>
      <c r="M1251" s="32"/>
      <c r="N1251" s="32"/>
      <c r="O1251" s="32"/>
      <c r="P1251" s="2"/>
      <c r="Q1251" s="2"/>
      <c r="R1251" s="1"/>
      <c r="S1251" s="2"/>
      <c r="V1251" s="1"/>
      <c r="W1251" s="1"/>
      <c r="AI1251" s="2"/>
      <c r="AJ1251" s="2"/>
      <c r="AK1251" s="2"/>
      <c r="AL1251" s="2"/>
      <c r="AM1251" s="2"/>
      <c r="AN1251" s="2"/>
    </row>
    <row r="1252" spans="5:40">
      <c r="E1252" s="1"/>
      <c r="F1252" s="1"/>
      <c r="G1252" s="1"/>
      <c r="H1252" s="256"/>
      <c r="I1252" s="256"/>
      <c r="J1252" s="256"/>
      <c r="K1252" s="256"/>
      <c r="L1252" s="32"/>
      <c r="M1252" s="32"/>
      <c r="N1252" s="32"/>
      <c r="O1252" s="32"/>
      <c r="P1252" s="2"/>
      <c r="Q1252" s="2"/>
      <c r="R1252" s="1"/>
      <c r="S1252" s="2"/>
      <c r="V1252" s="1"/>
      <c r="W1252" s="1"/>
      <c r="AI1252" s="2"/>
      <c r="AJ1252" s="2"/>
      <c r="AK1252" s="2"/>
      <c r="AL1252" s="2"/>
      <c r="AM1252" s="2"/>
      <c r="AN1252" s="2"/>
    </row>
    <row r="1253" spans="5:40">
      <c r="E1253" s="1"/>
      <c r="F1253" s="1"/>
      <c r="G1253" s="1"/>
      <c r="H1253" s="256"/>
      <c r="I1253" s="256"/>
      <c r="J1253" s="256"/>
      <c r="K1253" s="256"/>
      <c r="L1253" s="32"/>
      <c r="M1253" s="32"/>
      <c r="N1253" s="32"/>
      <c r="O1253" s="32"/>
      <c r="P1253" s="2"/>
      <c r="Q1253" s="2"/>
      <c r="R1253" s="1"/>
      <c r="S1253" s="2"/>
      <c r="V1253" s="1"/>
      <c r="W1253" s="1"/>
      <c r="AI1253" s="2"/>
      <c r="AJ1253" s="2"/>
      <c r="AK1253" s="2"/>
      <c r="AL1253" s="2"/>
      <c r="AM1253" s="2"/>
      <c r="AN1253" s="2"/>
    </row>
    <row r="1254" spans="5:40">
      <c r="E1254" s="1"/>
      <c r="F1254" s="1"/>
      <c r="G1254" s="1"/>
      <c r="H1254" s="256"/>
      <c r="I1254" s="256"/>
      <c r="J1254" s="256"/>
      <c r="K1254" s="256"/>
      <c r="L1254" s="32"/>
      <c r="M1254" s="32"/>
      <c r="N1254" s="32"/>
      <c r="O1254" s="32"/>
      <c r="P1254" s="2"/>
      <c r="Q1254" s="2"/>
      <c r="R1254" s="1"/>
      <c r="S1254" s="2"/>
      <c r="V1254" s="1"/>
      <c r="W1254" s="1"/>
      <c r="AI1254" s="2"/>
      <c r="AJ1254" s="2"/>
      <c r="AK1254" s="2"/>
      <c r="AL1254" s="2"/>
      <c r="AM1254" s="2"/>
      <c r="AN1254" s="2"/>
    </row>
    <row r="1255" spans="5:40">
      <c r="E1255" s="1"/>
      <c r="F1255" s="1"/>
      <c r="G1255" s="1"/>
      <c r="H1255" s="256"/>
      <c r="I1255" s="256"/>
      <c r="J1255" s="256"/>
      <c r="K1255" s="256"/>
      <c r="L1255" s="32"/>
      <c r="M1255" s="32"/>
      <c r="N1255" s="32"/>
      <c r="O1255" s="32"/>
      <c r="P1255" s="2"/>
      <c r="Q1255" s="2"/>
      <c r="R1255" s="1"/>
      <c r="S1255" s="2"/>
      <c r="V1255" s="1"/>
      <c r="W1255" s="1"/>
      <c r="AI1255" s="2"/>
      <c r="AJ1255" s="2"/>
      <c r="AK1255" s="2"/>
      <c r="AL1255" s="2"/>
      <c r="AM1255" s="2"/>
      <c r="AN1255" s="2"/>
    </row>
    <row r="1256" spans="5:40">
      <c r="E1256" s="1"/>
      <c r="F1256" s="1"/>
      <c r="G1256" s="1"/>
      <c r="H1256" s="256"/>
      <c r="I1256" s="256"/>
      <c r="J1256" s="256"/>
      <c r="K1256" s="256"/>
      <c r="L1256" s="32"/>
      <c r="M1256" s="32"/>
      <c r="N1256" s="32"/>
      <c r="O1256" s="32"/>
      <c r="P1256" s="2"/>
      <c r="Q1256" s="2"/>
      <c r="R1256" s="1"/>
      <c r="S1256" s="2"/>
      <c r="V1256" s="1"/>
      <c r="W1256" s="1"/>
      <c r="AI1256" s="2"/>
      <c r="AJ1256" s="2"/>
      <c r="AK1256" s="2"/>
      <c r="AL1256" s="2"/>
      <c r="AM1256" s="2"/>
      <c r="AN1256" s="2"/>
    </row>
    <row r="1257" spans="5:40">
      <c r="E1257" s="1"/>
      <c r="F1257" s="1"/>
      <c r="G1257" s="1"/>
      <c r="H1257" s="256"/>
      <c r="I1257" s="256"/>
      <c r="J1257" s="256"/>
      <c r="K1257" s="256"/>
      <c r="L1257" s="32"/>
      <c r="M1257" s="32"/>
      <c r="N1257" s="32"/>
      <c r="O1257" s="32"/>
      <c r="P1257" s="2"/>
      <c r="Q1257" s="2"/>
      <c r="R1257" s="1"/>
      <c r="S1257" s="2"/>
      <c r="V1257" s="1"/>
      <c r="W1257" s="1"/>
      <c r="AI1257" s="2"/>
      <c r="AJ1257" s="2"/>
      <c r="AK1257" s="2"/>
      <c r="AL1257" s="2"/>
      <c r="AM1257" s="2"/>
      <c r="AN1257" s="2"/>
    </row>
    <row r="1258" spans="5:40">
      <c r="E1258" s="1"/>
      <c r="F1258" s="1"/>
      <c r="G1258" s="1"/>
      <c r="H1258" s="256"/>
      <c r="I1258" s="256"/>
      <c r="J1258" s="256"/>
      <c r="K1258" s="256"/>
      <c r="L1258" s="32"/>
      <c r="M1258" s="32"/>
      <c r="N1258" s="32"/>
      <c r="O1258" s="32"/>
      <c r="P1258" s="2"/>
      <c r="Q1258" s="2"/>
      <c r="R1258" s="1"/>
      <c r="S1258" s="2"/>
      <c r="V1258" s="1"/>
      <c r="W1258" s="1"/>
      <c r="AI1258" s="2"/>
      <c r="AJ1258" s="2"/>
      <c r="AK1258" s="2"/>
      <c r="AL1258" s="2"/>
      <c r="AM1258" s="2"/>
      <c r="AN1258" s="2"/>
    </row>
    <row r="1259" spans="5:40">
      <c r="E1259" s="1"/>
      <c r="F1259" s="1"/>
      <c r="G1259" s="1"/>
      <c r="H1259" s="256"/>
      <c r="I1259" s="256"/>
      <c r="J1259" s="256"/>
      <c r="K1259" s="256"/>
      <c r="L1259" s="32"/>
      <c r="M1259" s="32"/>
      <c r="N1259" s="32"/>
      <c r="O1259" s="32"/>
      <c r="P1259" s="2"/>
      <c r="Q1259" s="2"/>
      <c r="R1259" s="1"/>
      <c r="S1259" s="2"/>
      <c r="V1259" s="1"/>
      <c r="W1259" s="1"/>
      <c r="AI1259" s="2"/>
      <c r="AJ1259" s="2"/>
      <c r="AK1259" s="2"/>
      <c r="AL1259" s="2"/>
      <c r="AM1259" s="2"/>
      <c r="AN1259" s="2"/>
    </row>
    <row r="1260" spans="5:40">
      <c r="E1260" s="1"/>
      <c r="F1260" s="1"/>
      <c r="G1260" s="1"/>
      <c r="H1260" s="256"/>
      <c r="I1260" s="256"/>
      <c r="J1260" s="256"/>
      <c r="K1260" s="256"/>
      <c r="L1260" s="32"/>
      <c r="M1260" s="32"/>
      <c r="N1260" s="32"/>
      <c r="O1260" s="32"/>
      <c r="P1260" s="2"/>
      <c r="Q1260" s="2"/>
      <c r="R1260" s="1"/>
      <c r="S1260" s="2"/>
      <c r="V1260" s="1"/>
      <c r="W1260" s="1"/>
      <c r="AI1260" s="2"/>
      <c r="AJ1260" s="2"/>
      <c r="AK1260" s="2"/>
      <c r="AL1260" s="2"/>
      <c r="AM1260" s="2"/>
      <c r="AN1260" s="2"/>
    </row>
    <row r="1261" spans="5:40">
      <c r="E1261" s="1"/>
      <c r="F1261" s="1"/>
      <c r="G1261" s="1"/>
      <c r="H1261" s="256"/>
      <c r="I1261" s="256"/>
      <c r="J1261" s="256"/>
      <c r="K1261" s="256"/>
      <c r="L1261" s="32"/>
      <c r="M1261" s="32"/>
      <c r="N1261" s="32"/>
      <c r="O1261" s="32"/>
      <c r="P1261" s="2"/>
      <c r="Q1261" s="2"/>
      <c r="R1261" s="1"/>
      <c r="S1261" s="2"/>
      <c r="V1261" s="1"/>
      <c r="W1261" s="1"/>
      <c r="AI1261" s="2"/>
      <c r="AJ1261" s="2"/>
      <c r="AK1261" s="2"/>
      <c r="AL1261" s="2"/>
      <c r="AM1261" s="2"/>
      <c r="AN1261" s="2"/>
    </row>
    <row r="1262" spans="5:40">
      <c r="E1262" s="1"/>
      <c r="F1262" s="1"/>
      <c r="G1262" s="1"/>
      <c r="H1262" s="256"/>
      <c r="I1262" s="256"/>
      <c r="J1262" s="256"/>
      <c r="K1262" s="256"/>
      <c r="L1262" s="32"/>
      <c r="M1262" s="32"/>
      <c r="N1262" s="32"/>
      <c r="O1262" s="32"/>
      <c r="P1262" s="2"/>
      <c r="Q1262" s="2"/>
      <c r="R1262" s="1"/>
      <c r="S1262" s="2"/>
      <c r="V1262" s="1"/>
      <c r="W1262" s="1"/>
      <c r="AI1262" s="2"/>
      <c r="AJ1262" s="2"/>
      <c r="AK1262" s="2"/>
      <c r="AL1262" s="2"/>
      <c r="AM1262" s="2"/>
      <c r="AN1262" s="2"/>
    </row>
    <row r="1263" spans="5:40">
      <c r="E1263" s="1"/>
      <c r="F1263" s="1"/>
      <c r="G1263" s="1"/>
      <c r="H1263" s="256"/>
      <c r="I1263" s="256"/>
      <c r="J1263" s="256"/>
      <c r="K1263" s="256"/>
      <c r="L1263" s="32"/>
      <c r="M1263" s="32"/>
      <c r="N1263" s="32"/>
      <c r="O1263" s="32"/>
      <c r="P1263" s="2"/>
      <c r="Q1263" s="2"/>
      <c r="R1263" s="1"/>
      <c r="S1263" s="2"/>
      <c r="V1263" s="1"/>
      <c r="W1263" s="1"/>
      <c r="AI1263" s="2"/>
      <c r="AJ1263" s="2"/>
      <c r="AK1263" s="2"/>
      <c r="AL1263" s="2"/>
      <c r="AM1263" s="2"/>
      <c r="AN1263" s="2"/>
    </row>
    <row r="1264" spans="5:40">
      <c r="E1264" s="1"/>
      <c r="F1264" s="1"/>
      <c r="G1264" s="1"/>
      <c r="H1264" s="256"/>
      <c r="I1264" s="256"/>
      <c r="J1264" s="256"/>
      <c r="K1264" s="256"/>
      <c r="L1264" s="32"/>
      <c r="M1264" s="32"/>
      <c r="N1264" s="32"/>
      <c r="O1264" s="32"/>
      <c r="P1264" s="2"/>
      <c r="Q1264" s="2"/>
      <c r="R1264" s="1"/>
      <c r="S1264" s="2"/>
      <c r="V1264" s="1"/>
      <c r="W1264" s="1"/>
      <c r="AI1264" s="2"/>
      <c r="AJ1264" s="2"/>
      <c r="AK1264" s="2"/>
      <c r="AL1264" s="2"/>
      <c r="AM1264" s="2"/>
      <c r="AN1264" s="2"/>
    </row>
    <row r="1265" spans="5:40">
      <c r="E1265" s="1"/>
      <c r="F1265" s="1"/>
      <c r="G1265" s="1"/>
      <c r="H1265" s="256"/>
      <c r="I1265" s="256"/>
      <c r="J1265" s="256"/>
      <c r="K1265" s="256"/>
      <c r="L1265" s="32"/>
      <c r="M1265" s="32"/>
      <c r="N1265" s="32"/>
      <c r="O1265" s="32"/>
      <c r="P1265" s="2"/>
      <c r="Q1265" s="2"/>
      <c r="R1265" s="1"/>
      <c r="S1265" s="2"/>
      <c r="V1265" s="1"/>
      <c r="W1265" s="1"/>
      <c r="AI1265" s="2"/>
      <c r="AJ1265" s="2"/>
      <c r="AK1265" s="2"/>
      <c r="AL1265" s="2"/>
      <c r="AM1265" s="2"/>
      <c r="AN1265" s="2"/>
    </row>
    <row r="1266" spans="5:40">
      <c r="E1266" s="1"/>
      <c r="F1266" s="1"/>
      <c r="G1266" s="1"/>
      <c r="H1266" s="256"/>
      <c r="I1266" s="256"/>
      <c r="J1266" s="256"/>
      <c r="K1266" s="256"/>
      <c r="L1266" s="32"/>
      <c r="M1266" s="32"/>
      <c r="N1266" s="32"/>
      <c r="O1266" s="32"/>
      <c r="P1266" s="2"/>
      <c r="Q1266" s="2"/>
      <c r="R1266" s="1"/>
      <c r="S1266" s="2"/>
      <c r="V1266" s="1"/>
      <c r="W1266" s="1"/>
      <c r="AI1266" s="2"/>
      <c r="AJ1266" s="2"/>
      <c r="AK1266" s="2"/>
      <c r="AL1266" s="2"/>
      <c r="AM1266" s="2"/>
      <c r="AN1266" s="2"/>
    </row>
    <row r="1267" spans="5:40">
      <c r="E1267" s="1"/>
      <c r="F1267" s="1"/>
      <c r="G1267" s="1"/>
      <c r="H1267" s="256"/>
      <c r="I1267" s="256"/>
      <c r="J1267" s="256"/>
      <c r="K1267" s="256"/>
      <c r="L1267" s="32"/>
      <c r="M1267" s="32"/>
      <c r="N1267" s="32"/>
      <c r="O1267" s="32"/>
      <c r="P1267" s="2"/>
      <c r="Q1267" s="2"/>
      <c r="R1267" s="1"/>
      <c r="S1267" s="2"/>
      <c r="V1267" s="1"/>
      <c r="W1267" s="1"/>
      <c r="AI1267" s="2"/>
      <c r="AJ1267" s="2"/>
      <c r="AK1267" s="2"/>
      <c r="AL1267" s="2"/>
      <c r="AM1267" s="2"/>
      <c r="AN1267" s="2"/>
    </row>
    <row r="1268" spans="5:40">
      <c r="E1268" s="1"/>
      <c r="F1268" s="1"/>
      <c r="G1268" s="1"/>
      <c r="H1268" s="256"/>
      <c r="I1268" s="256"/>
      <c r="J1268" s="256"/>
      <c r="K1268" s="256"/>
      <c r="L1268" s="32"/>
      <c r="M1268" s="32"/>
      <c r="N1268" s="32"/>
      <c r="O1268" s="32"/>
      <c r="P1268" s="2"/>
      <c r="Q1268" s="2"/>
      <c r="R1268" s="1"/>
      <c r="S1268" s="2"/>
      <c r="V1268" s="1"/>
      <c r="W1268" s="1"/>
      <c r="AI1268" s="2"/>
      <c r="AJ1268" s="2"/>
      <c r="AK1268" s="2"/>
      <c r="AL1268" s="2"/>
      <c r="AM1268" s="2"/>
      <c r="AN1268" s="2"/>
    </row>
    <row r="1269" spans="5:40">
      <c r="E1269" s="1"/>
      <c r="F1269" s="1"/>
      <c r="G1269" s="1"/>
      <c r="H1269" s="256"/>
      <c r="I1269" s="256"/>
      <c r="J1269" s="256"/>
      <c r="K1269" s="256"/>
      <c r="L1269" s="32"/>
      <c r="M1269" s="32"/>
      <c r="N1269" s="32"/>
      <c r="O1269" s="32"/>
      <c r="P1269" s="2"/>
      <c r="Q1269" s="2"/>
      <c r="R1269" s="1"/>
      <c r="S1269" s="2"/>
      <c r="V1269" s="1"/>
      <c r="W1269" s="1"/>
      <c r="AI1269" s="2"/>
      <c r="AJ1269" s="2"/>
      <c r="AK1269" s="2"/>
      <c r="AL1269" s="2"/>
      <c r="AM1269" s="2"/>
      <c r="AN1269" s="2"/>
    </row>
    <row r="1270" spans="5:40">
      <c r="E1270" s="1"/>
      <c r="F1270" s="1"/>
      <c r="G1270" s="1"/>
      <c r="H1270" s="256"/>
      <c r="I1270" s="256"/>
      <c r="J1270" s="256"/>
      <c r="K1270" s="256"/>
      <c r="L1270" s="32"/>
      <c r="M1270" s="32"/>
      <c r="N1270" s="32"/>
      <c r="O1270" s="32"/>
      <c r="P1270" s="2"/>
      <c r="Q1270" s="2"/>
      <c r="R1270" s="1"/>
      <c r="S1270" s="2"/>
      <c r="V1270" s="1"/>
      <c r="W1270" s="1"/>
      <c r="AI1270" s="2"/>
      <c r="AJ1270" s="2"/>
      <c r="AK1270" s="2"/>
      <c r="AL1270" s="2"/>
      <c r="AM1270" s="2"/>
      <c r="AN1270" s="2"/>
    </row>
    <row r="1271" spans="5:40">
      <c r="E1271" s="1"/>
      <c r="F1271" s="1"/>
      <c r="G1271" s="1"/>
      <c r="H1271" s="256"/>
      <c r="I1271" s="256"/>
      <c r="J1271" s="256"/>
      <c r="K1271" s="256"/>
      <c r="L1271" s="32"/>
      <c r="M1271" s="32"/>
      <c r="N1271" s="32"/>
      <c r="O1271" s="32"/>
      <c r="P1271" s="2"/>
      <c r="Q1271" s="2"/>
      <c r="R1271" s="1"/>
      <c r="S1271" s="2"/>
      <c r="V1271" s="1"/>
      <c r="W1271" s="1"/>
      <c r="AI1271" s="2"/>
      <c r="AJ1271" s="2"/>
      <c r="AK1271" s="2"/>
      <c r="AL1271" s="2"/>
      <c r="AM1271" s="2"/>
      <c r="AN1271" s="2"/>
    </row>
    <row r="1272" spans="5:40">
      <c r="E1272" s="1"/>
      <c r="F1272" s="1"/>
      <c r="G1272" s="1"/>
      <c r="H1272" s="256"/>
      <c r="I1272" s="256"/>
      <c r="J1272" s="256"/>
      <c r="K1272" s="256"/>
      <c r="L1272" s="32"/>
      <c r="M1272" s="32"/>
      <c r="N1272" s="32"/>
      <c r="O1272" s="32"/>
      <c r="P1272" s="2"/>
      <c r="Q1272" s="2"/>
      <c r="R1272" s="1"/>
      <c r="S1272" s="2"/>
      <c r="V1272" s="1"/>
      <c r="W1272" s="1"/>
      <c r="AI1272" s="2"/>
      <c r="AJ1272" s="2"/>
      <c r="AK1272" s="2"/>
      <c r="AL1272" s="2"/>
      <c r="AM1272" s="2"/>
      <c r="AN1272" s="2"/>
    </row>
    <row r="1273" spans="5:40">
      <c r="E1273" s="1"/>
      <c r="F1273" s="1"/>
      <c r="G1273" s="1"/>
      <c r="H1273" s="256"/>
      <c r="I1273" s="256"/>
      <c r="J1273" s="256"/>
      <c r="K1273" s="256"/>
      <c r="L1273" s="32"/>
      <c r="M1273" s="32"/>
      <c r="N1273" s="32"/>
      <c r="O1273" s="32"/>
      <c r="P1273" s="2"/>
      <c r="Q1273" s="2"/>
      <c r="R1273" s="1"/>
      <c r="S1273" s="2"/>
      <c r="V1273" s="1"/>
      <c r="W1273" s="1"/>
      <c r="AI1273" s="2"/>
      <c r="AJ1273" s="2"/>
      <c r="AK1273" s="2"/>
      <c r="AL1273" s="2"/>
      <c r="AM1273" s="2"/>
      <c r="AN1273" s="2"/>
    </row>
    <row r="1274" spans="5:40">
      <c r="E1274" s="1"/>
      <c r="F1274" s="1"/>
      <c r="G1274" s="1"/>
      <c r="H1274" s="256"/>
      <c r="I1274" s="256"/>
      <c r="J1274" s="256"/>
      <c r="K1274" s="256"/>
      <c r="L1274" s="32"/>
      <c r="M1274" s="32"/>
      <c r="N1274" s="32"/>
      <c r="O1274" s="32"/>
      <c r="P1274" s="2"/>
      <c r="Q1274" s="2"/>
      <c r="R1274" s="1"/>
      <c r="S1274" s="2"/>
      <c r="V1274" s="1"/>
      <c r="W1274" s="1"/>
      <c r="AI1274" s="2"/>
      <c r="AJ1274" s="2"/>
      <c r="AK1274" s="2"/>
      <c r="AL1274" s="2"/>
      <c r="AM1274" s="2"/>
      <c r="AN1274" s="2"/>
    </row>
    <row r="1275" spans="5:40">
      <c r="E1275" s="1"/>
      <c r="F1275" s="1"/>
      <c r="G1275" s="1"/>
      <c r="H1275" s="256"/>
      <c r="I1275" s="256"/>
      <c r="J1275" s="256"/>
      <c r="K1275" s="256"/>
      <c r="L1275" s="32"/>
      <c r="M1275" s="32"/>
      <c r="N1275" s="32"/>
      <c r="O1275" s="32"/>
      <c r="P1275" s="2"/>
      <c r="Q1275" s="2"/>
      <c r="R1275" s="1"/>
      <c r="S1275" s="2"/>
      <c r="V1275" s="1"/>
      <c r="W1275" s="1"/>
      <c r="AI1275" s="2"/>
      <c r="AJ1275" s="2"/>
      <c r="AK1275" s="2"/>
      <c r="AL1275" s="2"/>
      <c r="AM1275" s="2"/>
      <c r="AN1275" s="2"/>
    </row>
    <row r="1276" spans="5:40">
      <c r="E1276" s="1"/>
      <c r="F1276" s="1"/>
      <c r="G1276" s="1"/>
      <c r="H1276" s="256"/>
      <c r="I1276" s="256"/>
      <c r="J1276" s="256"/>
      <c r="K1276" s="256"/>
      <c r="L1276" s="32"/>
      <c r="M1276" s="32"/>
      <c r="N1276" s="32"/>
      <c r="O1276" s="32"/>
      <c r="P1276" s="2"/>
      <c r="Q1276" s="2"/>
      <c r="R1276" s="1"/>
      <c r="S1276" s="2"/>
      <c r="V1276" s="1"/>
      <c r="W1276" s="1"/>
      <c r="AI1276" s="2"/>
      <c r="AJ1276" s="2"/>
      <c r="AK1276" s="2"/>
      <c r="AL1276" s="2"/>
      <c r="AM1276" s="2"/>
      <c r="AN1276" s="2"/>
    </row>
    <row r="1277" spans="5:40">
      <c r="E1277" s="1"/>
      <c r="F1277" s="1"/>
      <c r="G1277" s="1"/>
      <c r="H1277" s="256"/>
      <c r="I1277" s="256"/>
      <c r="J1277" s="256"/>
      <c r="K1277" s="256"/>
      <c r="L1277" s="32"/>
      <c r="M1277" s="32"/>
      <c r="N1277" s="32"/>
      <c r="O1277" s="32"/>
      <c r="P1277" s="2"/>
      <c r="Q1277" s="2"/>
      <c r="R1277" s="1"/>
      <c r="S1277" s="2"/>
      <c r="V1277" s="1"/>
      <c r="W1277" s="1"/>
      <c r="AI1277" s="2"/>
      <c r="AJ1277" s="2"/>
      <c r="AK1277" s="2"/>
      <c r="AL1277" s="2"/>
      <c r="AM1277" s="2"/>
      <c r="AN1277" s="2"/>
    </row>
    <row r="1278" spans="5:40">
      <c r="E1278" s="1"/>
      <c r="F1278" s="1"/>
      <c r="G1278" s="1"/>
      <c r="H1278" s="256"/>
      <c r="I1278" s="256"/>
      <c r="J1278" s="256"/>
      <c r="K1278" s="256"/>
      <c r="L1278" s="32"/>
      <c r="M1278" s="32"/>
      <c r="N1278" s="32"/>
      <c r="O1278" s="32"/>
      <c r="P1278" s="2"/>
      <c r="Q1278" s="2"/>
      <c r="R1278" s="1"/>
      <c r="S1278" s="2"/>
      <c r="V1278" s="1"/>
      <c r="W1278" s="1"/>
      <c r="AI1278" s="2"/>
      <c r="AJ1278" s="2"/>
      <c r="AK1278" s="2"/>
      <c r="AL1278" s="2"/>
      <c r="AM1278" s="2"/>
      <c r="AN1278" s="2"/>
    </row>
    <row r="1279" spans="5:40">
      <c r="E1279" s="1"/>
      <c r="F1279" s="1"/>
      <c r="G1279" s="1"/>
      <c r="H1279" s="256"/>
      <c r="I1279" s="256"/>
      <c r="J1279" s="256"/>
      <c r="K1279" s="256"/>
      <c r="L1279" s="32"/>
      <c r="M1279" s="32"/>
      <c r="N1279" s="32"/>
      <c r="O1279" s="32"/>
      <c r="P1279" s="2"/>
      <c r="Q1279" s="2"/>
      <c r="R1279" s="1"/>
      <c r="S1279" s="2"/>
      <c r="V1279" s="1"/>
      <c r="W1279" s="1"/>
      <c r="AI1279" s="2"/>
      <c r="AJ1279" s="2"/>
      <c r="AK1279" s="2"/>
      <c r="AL1279" s="2"/>
      <c r="AM1279" s="2"/>
      <c r="AN1279" s="2"/>
    </row>
    <row r="1280" spans="5:40">
      <c r="E1280" s="1"/>
      <c r="F1280" s="1"/>
      <c r="G1280" s="1"/>
      <c r="H1280" s="256"/>
      <c r="I1280" s="256"/>
      <c r="J1280" s="256"/>
      <c r="K1280" s="256"/>
      <c r="L1280" s="32"/>
      <c r="M1280" s="32"/>
      <c r="N1280" s="32"/>
      <c r="O1280" s="32"/>
      <c r="P1280" s="2"/>
      <c r="Q1280" s="2"/>
      <c r="R1280" s="1"/>
      <c r="S1280" s="2"/>
      <c r="V1280" s="1"/>
      <c r="W1280" s="1"/>
      <c r="AI1280" s="2"/>
      <c r="AJ1280" s="2"/>
      <c r="AK1280" s="2"/>
      <c r="AL1280" s="2"/>
      <c r="AM1280" s="2"/>
      <c r="AN1280" s="2"/>
    </row>
    <row r="1281" spans="5:40">
      <c r="E1281" s="1"/>
      <c r="F1281" s="1"/>
      <c r="G1281" s="1"/>
      <c r="H1281" s="256"/>
      <c r="I1281" s="256"/>
      <c r="J1281" s="256"/>
      <c r="K1281" s="256"/>
      <c r="L1281" s="32"/>
      <c r="M1281" s="32"/>
      <c r="N1281" s="32"/>
      <c r="O1281" s="32"/>
      <c r="P1281" s="2"/>
      <c r="Q1281" s="2"/>
      <c r="R1281" s="1"/>
      <c r="S1281" s="2"/>
      <c r="V1281" s="1"/>
      <c r="W1281" s="1"/>
      <c r="AI1281" s="2"/>
      <c r="AJ1281" s="2"/>
      <c r="AK1281" s="2"/>
      <c r="AL1281" s="2"/>
      <c r="AM1281" s="2"/>
      <c r="AN1281" s="2"/>
    </row>
    <row r="1282" spans="5:40">
      <c r="E1282" s="1"/>
      <c r="F1282" s="1"/>
      <c r="G1282" s="1"/>
      <c r="H1282" s="256"/>
      <c r="I1282" s="256"/>
      <c r="J1282" s="256"/>
      <c r="K1282" s="256"/>
      <c r="L1282" s="32"/>
      <c r="M1282" s="32"/>
      <c r="N1282" s="32"/>
      <c r="O1282" s="32"/>
      <c r="P1282" s="2"/>
      <c r="Q1282" s="2"/>
      <c r="R1282" s="1"/>
      <c r="S1282" s="2"/>
      <c r="V1282" s="1"/>
      <c r="W1282" s="1"/>
      <c r="AI1282" s="2"/>
      <c r="AJ1282" s="2"/>
      <c r="AK1282" s="2"/>
      <c r="AL1282" s="2"/>
      <c r="AM1282" s="2"/>
      <c r="AN1282" s="2"/>
    </row>
    <row r="1283" spans="5:40">
      <c r="E1283" s="1"/>
      <c r="F1283" s="1"/>
      <c r="G1283" s="1"/>
      <c r="H1283" s="256"/>
      <c r="I1283" s="256"/>
      <c r="J1283" s="256"/>
      <c r="K1283" s="256"/>
      <c r="L1283" s="32"/>
      <c r="M1283" s="32"/>
      <c r="N1283" s="32"/>
      <c r="O1283" s="32"/>
      <c r="P1283" s="2"/>
      <c r="Q1283" s="2"/>
      <c r="R1283" s="1"/>
      <c r="S1283" s="2"/>
      <c r="V1283" s="1"/>
      <c r="W1283" s="1"/>
      <c r="AI1283" s="2"/>
      <c r="AJ1283" s="2"/>
      <c r="AK1283" s="2"/>
      <c r="AL1283" s="2"/>
      <c r="AM1283" s="2"/>
      <c r="AN1283" s="2"/>
    </row>
    <row r="1284" spans="5:40">
      <c r="E1284" s="1"/>
      <c r="F1284" s="1"/>
      <c r="G1284" s="1"/>
      <c r="H1284" s="256"/>
      <c r="I1284" s="256"/>
      <c r="J1284" s="256"/>
      <c r="K1284" s="256"/>
      <c r="L1284" s="32"/>
      <c r="M1284" s="32"/>
      <c r="N1284" s="32"/>
      <c r="O1284" s="32"/>
      <c r="P1284" s="2"/>
      <c r="Q1284" s="2"/>
      <c r="R1284" s="1"/>
      <c r="S1284" s="2"/>
      <c r="V1284" s="1"/>
      <c r="W1284" s="1"/>
      <c r="AI1284" s="2"/>
      <c r="AJ1284" s="2"/>
      <c r="AK1284" s="2"/>
      <c r="AL1284" s="2"/>
      <c r="AM1284" s="2"/>
      <c r="AN1284" s="2"/>
    </row>
    <row r="1285" spans="5:40">
      <c r="E1285" s="1"/>
      <c r="F1285" s="1"/>
      <c r="G1285" s="1"/>
      <c r="H1285" s="256"/>
      <c r="I1285" s="256"/>
      <c r="J1285" s="256"/>
      <c r="K1285" s="256"/>
      <c r="L1285" s="32"/>
      <c r="M1285" s="32"/>
      <c r="N1285" s="32"/>
      <c r="O1285" s="32"/>
      <c r="P1285" s="2"/>
      <c r="Q1285" s="2"/>
      <c r="R1285" s="1"/>
      <c r="S1285" s="2"/>
      <c r="V1285" s="1"/>
      <c r="W1285" s="1"/>
      <c r="AI1285" s="2"/>
      <c r="AJ1285" s="2"/>
      <c r="AK1285" s="2"/>
      <c r="AL1285" s="2"/>
      <c r="AM1285" s="2"/>
      <c r="AN1285" s="2"/>
    </row>
    <row r="1286" spans="5:40">
      <c r="E1286" s="1"/>
      <c r="F1286" s="1"/>
      <c r="G1286" s="1"/>
      <c r="H1286" s="256"/>
      <c r="I1286" s="256"/>
      <c r="J1286" s="256"/>
      <c r="K1286" s="256"/>
      <c r="L1286" s="32"/>
      <c r="M1286" s="32"/>
      <c r="N1286" s="32"/>
      <c r="O1286" s="32"/>
      <c r="P1286" s="2"/>
      <c r="Q1286" s="2"/>
      <c r="R1286" s="1"/>
      <c r="S1286" s="2"/>
      <c r="V1286" s="1"/>
      <c r="W1286" s="1"/>
      <c r="AI1286" s="2"/>
      <c r="AJ1286" s="2"/>
      <c r="AK1286" s="2"/>
      <c r="AL1286" s="2"/>
      <c r="AM1286" s="2"/>
      <c r="AN1286" s="2"/>
    </row>
    <row r="1287" spans="5:40">
      <c r="E1287" s="1"/>
      <c r="F1287" s="1"/>
      <c r="G1287" s="1"/>
      <c r="H1287" s="256"/>
      <c r="I1287" s="256"/>
      <c r="J1287" s="256"/>
      <c r="K1287" s="256"/>
      <c r="L1287" s="32"/>
      <c r="M1287" s="32"/>
      <c r="N1287" s="32"/>
      <c r="O1287" s="32"/>
      <c r="P1287" s="2"/>
      <c r="Q1287" s="2"/>
      <c r="R1287" s="1"/>
      <c r="S1287" s="2"/>
      <c r="V1287" s="1"/>
      <c r="W1287" s="1"/>
      <c r="AI1287" s="2"/>
      <c r="AJ1287" s="2"/>
      <c r="AK1287" s="2"/>
      <c r="AL1287" s="2"/>
      <c r="AM1287" s="2"/>
      <c r="AN1287" s="2"/>
    </row>
    <row r="1288" spans="5:40">
      <c r="E1288" s="1"/>
      <c r="F1288" s="1"/>
      <c r="G1288" s="1"/>
      <c r="H1288" s="256"/>
      <c r="I1288" s="256"/>
      <c r="J1288" s="256"/>
      <c r="K1288" s="256"/>
      <c r="L1288" s="32"/>
      <c r="M1288" s="32"/>
      <c r="N1288" s="32"/>
      <c r="O1288" s="32"/>
      <c r="P1288" s="2"/>
      <c r="Q1288" s="2"/>
      <c r="R1288" s="1"/>
      <c r="S1288" s="2"/>
      <c r="V1288" s="1"/>
      <c r="W1288" s="1"/>
      <c r="AI1288" s="2"/>
      <c r="AJ1288" s="2"/>
      <c r="AK1288" s="2"/>
      <c r="AL1288" s="2"/>
      <c r="AM1288" s="2"/>
      <c r="AN1288" s="2"/>
    </row>
    <row r="1289" spans="5:40">
      <c r="E1289" s="1"/>
      <c r="F1289" s="1"/>
      <c r="G1289" s="1"/>
      <c r="H1289" s="256"/>
      <c r="I1289" s="256"/>
      <c r="J1289" s="256"/>
      <c r="K1289" s="256"/>
      <c r="L1289" s="32"/>
      <c r="M1289" s="32"/>
      <c r="N1289" s="32"/>
      <c r="O1289" s="32"/>
      <c r="P1289" s="2"/>
      <c r="Q1289" s="2"/>
      <c r="R1289" s="1"/>
      <c r="S1289" s="2"/>
      <c r="V1289" s="1"/>
      <c r="W1289" s="1"/>
      <c r="AI1289" s="2"/>
      <c r="AJ1289" s="2"/>
      <c r="AK1289" s="2"/>
      <c r="AL1289" s="2"/>
      <c r="AM1289" s="2"/>
      <c r="AN1289" s="2"/>
    </row>
    <row r="1290" spans="5:40">
      <c r="E1290" s="1"/>
      <c r="F1290" s="1"/>
      <c r="G1290" s="1"/>
      <c r="H1290" s="256"/>
      <c r="I1290" s="256"/>
      <c r="J1290" s="256"/>
      <c r="K1290" s="256"/>
      <c r="L1290" s="32"/>
      <c r="M1290" s="32"/>
      <c r="N1290" s="32"/>
      <c r="O1290" s="32"/>
      <c r="P1290" s="2"/>
      <c r="Q1290" s="2"/>
      <c r="R1290" s="1"/>
      <c r="S1290" s="2"/>
      <c r="V1290" s="1"/>
      <c r="W1290" s="1"/>
      <c r="AI1290" s="2"/>
      <c r="AJ1290" s="2"/>
      <c r="AK1290" s="2"/>
      <c r="AL1290" s="2"/>
      <c r="AM1290" s="2"/>
      <c r="AN1290" s="2"/>
    </row>
    <row r="1291" spans="5:40">
      <c r="E1291" s="1"/>
      <c r="F1291" s="1"/>
      <c r="G1291" s="1"/>
      <c r="H1291" s="256"/>
      <c r="I1291" s="256"/>
      <c r="J1291" s="256"/>
      <c r="K1291" s="256"/>
      <c r="L1291" s="32"/>
      <c r="M1291" s="32"/>
      <c r="N1291" s="32"/>
      <c r="O1291" s="32"/>
      <c r="P1291" s="2"/>
      <c r="Q1291" s="2"/>
      <c r="R1291" s="1"/>
      <c r="S1291" s="2"/>
      <c r="V1291" s="1"/>
      <c r="W1291" s="1"/>
      <c r="AI1291" s="2"/>
      <c r="AJ1291" s="2"/>
      <c r="AK1291" s="2"/>
      <c r="AL1291" s="2"/>
      <c r="AM1291" s="2"/>
      <c r="AN1291" s="2"/>
    </row>
    <row r="1292" spans="5:40">
      <c r="E1292" s="1"/>
      <c r="F1292" s="1"/>
      <c r="G1292" s="1"/>
      <c r="H1292" s="256"/>
      <c r="I1292" s="256"/>
      <c r="J1292" s="256"/>
      <c r="K1292" s="256"/>
      <c r="L1292" s="32"/>
      <c r="M1292" s="32"/>
      <c r="N1292" s="32"/>
      <c r="O1292" s="32"/>
      <c r="P1292" s="2"/>
      <c r="Q1292" s="2"/>
      <c r="R1292" s="1"/>
      <c r="S1292" s="2"/>
      <c r="V1292" s="1"/>
      <c r="W1292" s="1"/>
      <c r="AI1292" s="2"/>
      <c r="AJ1292" s="2"/>
      <c r="AK1292" s="2"/>
      <c r="AL1292" s="2"/>
      <c r="AM1292" s="2"/>
      <c r="AN1292" s="2"/>
    </row>
    <row r="1293" spans="5:40">
      <c r="E1293" s="1"/>
      <c r="F1293" s="1"/>
      <c r="G1293" s="1"/>
      <c r="H1293" s="256"/>
      <c r="I1293" s="256"/>
      <c r="J1293" s="256"/>
      <c r="K1293" s="256"/>
      <c r="L1293" s="32"/>
      <c r="M1293" s="32"/>
      <c r="N1293" s="32"/>
      <c r="O1293" s="32"/>
      <c r="P1293" s="2"/>
      <c r="Q1293" s="2"/>
      <c r="R1293" s="1"/>
      <c r="S1293" s="2"/>
      <c r="V1293" s="1"/>
      <c r="W1293" s="1"/>
      <c r="AI1293" s="2"/>
      <c r="AJ1293" s="2"/>
      <c r="AK1293" s="2"/>
      <c r="AL1293" s="2"/>
      <c r="AM1293" s="2"/>
      <c r="AN1293" s="2"/>
    </row>
    <row r="1294" spans="5:40">
      <c r="E1294" s="1"/>
      <c r="F1294" s="1"/>
      <c r="G1294" s="1"/>
      <c r="H1294" s="256"/>
      <c r="I1294" s="256"/>
      <c r="J1294" s="256"/>
      <c r="K1294" s="256"/>
      <c r="L1294" s="32"/>
      <c r="M1294" s="32"/>
      <c r="N1294" s="32"/>
      <c r="O1294" s="32"/>
      <c r="P1294" s="2"/>
      <c r="Q1294" s="2"/>
      <c r="R1294" s="1"/>
      <c r="S1294" s="2"/>
      <c r="V1294" s="1"/>
      <c r="W1294" s="1"/>
      <c r="AI1294" s="2"/>
      <c r="AJ1294" s="2"/>
      <c r="AK1294" s="2"/>
      <c r="AL1294" s="2"/>
      <c r="AM1294" s="2"/>
      <c r="AN1294" s="2"/>
    </row>
    <row r="1295" spans="5:40">
      <c r="E1295" s="1"/>
      <c r="F1295" s="1"/>
      <c r="G1295" s="1"/>
      <c r="H1295" s="256"/>
      <c r="I1295" s="256"/>
      <c r="J1295" s="256"/>
      <c r="K1295" s="256"/>
      <c r="L1295" s="32"/>
      <c r="M1295" s="32"/>
      <c r="N1295" s="32"/>
      <c r="O1295" s="32"/>
      <c r="P1295" s="2"/>
      <c r="Q1295" s="2"/>
      <c r="R1295" s="1"/>
      <c r="S1295" s="2"/>
      <c r="V1295" s="1"/>
      <c r="W1295" s="1"/>
      <c r="AI1295" s="2"/>
      <c r="AJ1295" s="2"/>
      <c r="AK1295" s="2"/>
      <c r="AL1295" s="2"/>
      <c r="AM1295" s="2"/>
      <c r="AN1295" s="2"/>
    </row>
    <row r="1296" spans="5:40">
      <c r="E1296" s="1"/>
      <c r="F1296" s="1"/>
      <c r="G1296" s="1"/>
      <c r="H1296" s="256"/>
      <c r="I1296" s="256"/>
      <c r="J1296" s="256"/>
      <c r="K1296" s="256"/>
      <c r="L1296" s="32"/>
      <c r="M1296" s="32"/>
      <c r="N1296" s="32"/>
      <c r="O1296" s="32"/>
      <c r="P1296" s="2"/>
      <c r="Q1296" s="2"/>
      <c r="R1296" s="1"/>
      <c r="S1296" s="2"/>
      <c r="V1296" s="1"/>
      <c r="W1296" s="1"/>
      <c r="AI1296" s="2"/>
      <c r="AJ1296" s="2"/>
      <c r="AK1296" s="2"/>
      <c r="AL1296" s="2"/>
      <c r="AM1296" s="2"/>
      <c r="AN1296" s="2"/>
    </row>
    <row r="1297" spans="5:40">
      <c r="E1297" s="1"/>
      <c r="F1297" s="1"/>
      <c r="G1297" s="1"/>
      <c r="H1297" s="256"/>
      <c r="I1297" s="256"/>
      <c r="J1297" s="256"/>
      <c r="K1297" s="256"/>
      <c r="L1297" s="32"/>
      <c r="M1297" s="32"/>
      <c r="N1297" s="32"/>
      <c r="O1297" s="32"/>
      <c r="P1297" s="2"/>
      <c r="Q1297" s="2"/>
      <c r="R1297" s="1"/>
      <c r="S1297" s="2"/>
      <c r="V1297" s="1"/>
      <c r="W1297" s="1"/>
      <c r="AI1297" s="2"/>
      <c r="AJ1297" s="2"/>
      <c r="AK1297" s="2"/>
      <c r="AL1297" s="2"/>
      <c r="AM1297" s="2"/>
      <c r="AN1297" s="2"/>
    </row>
    <row r="1298" spans="5:40">
      <c r="E1298" s="1"/>
      <c r="F1298" s="1"/>
      <c r="G1298" s="1"/>
      <c r="H1298" s="256"/>
      <c r="I1298" s="256"/>
      <c r="J1298" s="256"/>
      <c r="K1298" s="256"/>
      <c r="L1298" s="32"/>
      <c r="M1298" s="32"/>
      <c r="N1298" s="32"/>
      <c r="O1298" s="32"/>
      <c r="P1298" s="2"/>
      <c r="Q1298" s="2"/>
      <c r="R1298" s="1"/>
      <c r="S1298" s="2"/>
      <c r="V1298" s="1"/>
      <c r="W1298" s="1"/>
      <c r="AI1298" s="2"/>
      <c r="AJ1298" s="2"/>
      <c r="AK1298" s="2"/>
      <c r="AL1298" s="2"/>
      <c r="AM1298" s="2"/>
      <c r="AN1298" s="2"/>
    </row>
    <row r="1299" spans="5:40">
      <c r="E1299" s="1"/>
      <c r="F1299" s="1"/>
      <c r="G1299" s="1"/>
      <c r="H1299" s="256"/>
      <c r="I1299" s="256"/>
      <c r="J1299" s="256"/>
      <c r="K1299" s="256"/>
      <c r="L1299" s="32"/>
      <c r="M1299" s="32"/>
      <c r="N1299" s="32"/>
      <c r="O1299" s="32"/>
      <c r="P1299" s="2"/>
      <c r="Q1299" s="2"/>
      <c r="R1299" s="1"/>
      <c r="S1299" s="2"/>
      <c r="V1299" s="1"/>
      <c r="W1299" s="1"/>
      <c r="AI1299" s="2"/>
      <c r="AJ1299" s="2"/>
      <c r="AK1299" s="2"/>
      <c r="AL1299" s="2"/>
      <c r="AM1299" s="2"/>
      <c r="AN1299" s="2"/>
    </row>
    <row r="1300" spans="5:40">
      <c r="E1300" s="1"/>
      <c r="F1300" s="1"/>
      <c r="G1300" s="1"/>
      <c r="H1300" s="256"/>
      <c r="I1300" s="256"/>
      <c r="J1300" s="256"/>
      <c r="K1300" s="256"/>
      <c r="L1300" s="32"/>
      <c r="M1300" s="32"/>
      <c r="N1300" s="32"/>
      <c r="O1300" s="32"/>
      <c r="P1300" s="2"/>
      <c r="Q1300" s="2"/>
      <c r="R1300" s="1"/>
      <c r="S1300" s="2"/>
      <c r="V1300" s="1"/>
      <c r="W1300" s="1"/>
      <c r="AI1300" s="2"/>
      <c r="AJ1300" s="2"/>
      <c r="AK1300" s="2"/>
      <c r="AL1300" s="2"/>
      <c r="AM1300" s="2"/>
      <c r="AN1300" s="2"/>
    </row>
    <row r="1301" spans="5:40">
      <c r="E1301" s="1"/>
      <c r="F1301" s="1"/>
      <c r="G1301" s="1"/>
      <c r="H1301" s="256"/>
      <c r="I1301" s="256"/>
      <c r="J1301" s="256"/>
      <c r="K1301" s="256"/>
      <c r="L1301" s="32"/>
      <c r="M1301" s="32"/>
      <c r="N1301" s="32"/>
      <c r="O1301" s="32"/>
      <c r="P1301" s="2"/>
      <c r="Q1301" s="2"/>
      <c r="R1301" s="1"/>
      <c r="S1301" s="2"/>
      <c r="V1301" s="1"/>
      <c r="W1301" s="1"/>
      <c r="AI1301" s="2"/>
      <c r="AJ1301" s="2"/>
      <c r="AK1301" s="2"/>
      <c r="AL1301" s="2"/>
      <c r="AM1301" s="2"/>
      <c r="AN1301" s="2"/>
    </row>
    <row r="1302" spans="5:40">
      <c r="E1302" s="1"/>
      <c r="F1302" s="1"/>
      <c r="G1302" s="1"/>
      <c r="H1302" s="256"/>
      <c r="I1302" s="256"/>
      <c r="J1302" s="256"/>
      <c r="K1302" s="256"/>
      <c r="L1302" s="32"/>
      <c r="M1302" s="32"/>
      <c r="N1302" s="32"/>
      <c r="O1302" s="32"/>
      <c r="P1302" s="2"/>
      <c r="Q1302" s="2"/>
      <c r="R1302" s="1"/>
      <c r="S1302" s="2"/>
      <c r="V1302" s="1"/>
      <c r="W1302" s="1"/>
      <c r="AI1302" s="2"/>
      <c r="AJ1302" s="2"/>
      <c r="AK1302" s="2"/>
      <c r="AL1302" s="2"/>
      <c r="AM1302" s="2"/>
      <c r="AN1302" s="2"/>
    </row>
    <row r="1303" spans="5:40">
      <c r="E1303" s="1"/>
      <c r="F1303" s="1"/>
      <c r="G1303" s="1"/>
      <c r="H1303" s="256"/>
      <c r="I1303" s="256"/>
      <c r="J1303" s="256"/>
      <c r="K1303" s="256"/>
      <c r="L1303" s="32"/>
      <c r="M1303" s="32"/>
      <c r="N1303" s="32"/>
      <c r="O1303" s="32"/>
      <c r="P1303" s="2"/>
      <c r="Q1303" s="2"/>
      <c r="R1303" s="1"/>
      <c r="S1303" s="2"/>
      <c r="V1303" s="1"/>
      <c r="W1303" s="1"/>
      <c r="AI1303" s="2"/>
      <c r="AJ1303" s="2"/>
      <c r="AK1303" s="2"/>
      <c r="AL1303" s="2"/>
      <c r="AM1303" s="2"/>
      <c r="AN1303" s="2"/>
    </row>
    <row r="1304" spans="5:40">
      <c r="E1304" s="1"/>
      <c r="F1304" s="1"/>
      <c r="G1304" s="1"/>
      <c r="H1304" s="256"/>
      <c r="I1304" s="256"/>
      <c r="J1304" s="256"/>
      <c r="K1304" s="256"/>
      <c r="L1304" s="32"/>
      <c r="M1304" s="32"/>
      <c r="N1304" s="32"/>
      <c r="O1304" s="32"/>
      <c r="P1304" s="2"/>
      <c r="Q1304" s="2"/>
      <c r="R1304" s="1"/>
      <c r="S1304" s="2"/>
      <c r="V1304" s="1"/>
      <c r="W1304" s="1"/>
      <c r="AI1304" s="2"/>
      <c r="AJ1304" s="2"/>
      <c r="AK1304" s="2"/>
      <c r="AL1304" s="2"/>
      <c r="AM1304" s="2"/>
      <c r="AN1304" s="2"/>
    </row>
    <row r="1305" spans="5:40">
      <c r="E1305" s="1"/>
      <c r="F1305" s="1"/>
      <c r="G1305" s="1"/>
      <c r="H1305" s="256"/>
      <c r="I1305" s="256"/>
      <c r="J1305" s="256"/>
      <c r="K1305" s="256"/>
      <c r="L1305" s="32"/>
      <c r="M1305" s="32"/>
      <c r="N1305" s="32"/>
      <c r="O1305" s="32"/>
      <c r="P1305" s="2"/>
      <c r="Q1305" s="2"/>
      <c r="R1305" s="1"/>
      <c r="S1305" s="2"/>
      <c r="V1305" s="1"/>
      <c r="W1305" s="1"/>
      <c r="AI1305" s="2"/>
      <c r="AJ1305" s="2"/>
      <c r="AK1305" s="2"/>
      <c r="AL1305" s="2"/>
      <c r="AM1305" s="2"/>
      <c r="AN1305" s="2"/>
    </row>
    <row r="1306" spans="5:40">
      <c r="E1306" s="1"/>
      <c r="F1306" s="1"/>
      <c r="G1306" s="1"/>
      <c r="H1306" s="256"/>
      <c r="I1306" s="256"/>
      <c r="J1306" s="256"/>
      <c r="K1306" s="256"/>
      <c r="L1306" s="32"/>
      <c r="M1306" s="32"/>
      <c r="N1306" s="32"/>
      <c r="O1306" s="32"/>
      <c r="P1306" s="2"/>
      <c r="Q1306" s="2"/>
      <c r="R1306" s="1"/>
      <c r="S1306" s="2"/>
      <c r="V1306" s="1"/>
      <c r="W1306" s="1"/>
      <c r="AI1306" s="2"/>
      <c r="AJ1306" s="2"/>
      <c r="AK1306" s="2"/>
      <c r="AL1306" s="2"/>
      <c r="AM1306" s="2"/>
      <c r="AN1306" s="2"/>
    </row>
    <row r="1307" spans="5:40">
      <c r="E1307" s="1"/>
      <c r="F1307" s="1"/>
      <c r="G1307" s="1"/>
      <c r="H1307" s="256"/>
      <c r="I1307" s="256"/>
      <c r="J1307" s="256"/>
      <c r="K1307" s="256"/>
      <c r="L1307" s="32"/>
      <c r="M1307" s="32"/>
      <c r="N1307" s="32"/>
      <c r="O1307" s="32"/>
      <c r="P1307" s="2"/>
      <c r="Q1307" s="2"/>
      <c r="R1307" s="1"/>
      <c r="S1307" s="2"/>
      <c r="V1307" s="1"/>
      <c r="W1307" s="1"/>
      <c r="AI1307" s="2"/>
      <c r="AJ1307" s="2"/>
      <c r="AK1307" s="2"/>
      <c r="AL1307" s="2"/>
      <c r="AM1307" s="2"/>
      <c r="AN1307" s="2"/>
    </row>
    <row r="1308" spans="5:40">
      <c r="E1308" s="1"/>
      <c r="F1308" s="1"/>
      <c r="G1308" s="1"/>
      <c r="H1308" s="256"/>
      <c r="I1308" s="256"/>
      <c r="J1308" s="256"/>
      <c r="K1308" s="256"/>
      <c r="L1308" s="32"/>
      <c r="M1308" s="32"/>
      <c r="N1308" s="32"/>
      <c r="O1308" s="32"/>
      <c r="P1308" s="2"/>
      <c r="Q1308" s="2"/>
      <c r="R1308" s="1"/>
      <c r="S1308" s="2"/>
      <c r="V1308" s="1"/>
      <c r="W1308" s="1"/>
      <c r="AI1308" s="2"/>
      <c r="AJ1308" s="2"/>
      <c r="AK1308" s="2"/>
      <c r="AL1308" s="2"/>
      <c r="AM1308" s="2"/>
      <c r="AN1308" s="2"/>
    </row>
    <row r="1309" spans="5:40">
      <c r="E1309" s="1"/>
      <c r="F1309" s="1"/>
      <c r="G1309" s="1"/>
      <c r="H1309" s="256"/>
      <c r="I1309" s="256"/>
      <c r="J1309" s="256"/>
      <c r="K1309" s="256"/>
      <c r="L1309" s="32"/>
      <c r="M1309" s="32"/>
      <c r="N1309" s="32"/>
      <c r="O1309" s="32"/>
      <c r="P1309" s="2"/>
      <c r="Q1309" s="2"/>
      <c r="R1309" s="1"/>
      <c r="S1309" s="2"/>
      <c r="V1309" s="1"/>
      <c r="W1309" s="1"/>
      <c r="AI1309" s="2"/>
      <c r="AJ1309" s="2"/>
      <c r="AK1309" s="2"/>
      <c r="AL1309" s="2"/>
      <c r="AM1309" s="2"/>
      <c r="AN1309" s="2"/>
    </row>
    <row r="1310" spans="5:40">
      <c r="E1310" s="1"/>
      <c r="F1310" s="1"/>
      <c r="G1310" s="1"/>
      <c r="H1310" s="256"/>
      <c r="I1310" s="256"/>
      <c r="J1310" s="256"/>
      <c r="K1310" s="256"/>
      <c r="L1310" s="32"/>
      <c r="M1310" s="32"/>
      <c r="N1310" s="32"/>
      <c r="O1310" s="32"/>
      <c r="P1310" s="2"/>
      <c r="Q1310" s="2"/>
      <c r="R1310" s="1"/>
      <c r="S1310" s="2"/>
      <c r="V1310" s="1"/>
      <c r="W1310" s="1"/>
      <c r="AI1310" s="2"/>
      <c r="AJ1310" s="2"/>
      <c r="AK1310" s="2"/>
      <c r="AL1310" s="2"/>
      <c r="AM1310" s="2"/>
      <c r="AN1310" s="2"/>
    </row>
    <row r="1311" spans="5:40">
      <c r="E1311" s="1"/>
      <c r="F1311" s="1"/>
      <c r="G1311" s="1"/>
      <c r="H1311" s="256"/>
      <c r="I1311" s="256"/>
      <c r="J1311" s="256"/>
      <c r="K1311" s="256"/>
      <c r="L1311" s="32"/>
      <c r="M1311" s="32"/>
      <c r="N1311" s="32"/>
      <c r="O1311" s="32"/>
      <c r="P1311" s="2"/>
      <c r="Q1311" s="2"/>
      <c r="R1311" s="1"/>
      <c r="S1311" s="2"/>
      <c r="V1311" s="1"/>
      <c r="W1311" s="1"/>
      <c r="AI1311" s="2"/>
      <c r="AJ1311" s="2"/>
      <c r="AK1311" s="2"/>
      <c r="AL1311" s="2"/>
      <c r="AM1311" s="2"/>
      <c r="AN1311" s="2"/>
    </row>
    <row r="1312" spans="5:40">
      <c r="E1312" s="1"/>
      <c r="F1312" s="1"/>
      <c r="G1312" s="1"/>
      <c r="H1312" s="256"/>
      <c r="I1312" s="256"/>
      <c r="J1312" s="256"/>
      <c r="K1312" s="256"/>
      <c r="L1312" s="32"/>
      <c r="M1312" s="32"/>
      <c r="N1312" s="32"/>
      <c r="O1312" s="32"/>
      <c r="P1312" s="2"/>
      <c r="Q1312" s="2"/>
      <c r="R1312" s="1"/>
      <c r="S1312" s="2"/>
      <c r="V1312" s="1"/>
      <c r="W1312" s="1"/>
      <c r="AI1312" s="2"/>
      <c r="AJ1312" s="2"/>
      <c r="AK1312" s="2"/>
      <c r="AL1312" s="2"/>
      <c r="AM1312" s="2"/>
      <c r="AN1312" s="2"/>
    </row>
    <row r="1313" spans="5:40">
      <c r="E1313" s="1"/>
      <c r="F1313" s="1"/>
      <c r="G1313" s="1"/>
      <c r="H1313" s="256"/>
      <c r="I1313" s="256"/>
      <c r="J1313" s="256"/>
      <c r="K1313" s="256"/>
      <c r="L1313" s="32"/>
      <c r="M1313" s="32"/>
      <c r="N1313" s="32"/>
      <c r="O1313" s="32"/>
      <c r="P1313" s="2"/>
      <c r="Q1313" s="2"/>
      <c r="R1313" s="1"/>
      <c r="S1313" s="2"/>
      <c r="V1313" s="1"/>
      <c r="W1313" s="1"/>
      <c r="AI1313" s="2"/>
      <c r="AJ1313" s="2"/>
      <c r="AK1313" s="2"/>
      <c r="AL1313" s="2"/>
      <c r="AM1313" s="2"/>
      <c r="AN1313" s="2"/>
    </row>
    <row r="1314" spans="5:40">
      <c r="E1314" s="1"/>
      <c r="F1314" s="1"/>
      <c r="G1314" s="1"/>
      <c r="H1314" s="256"/>
      <c r="I1314" s="256"/>
      <c r="J1314" s="256"/>
      <c r="K1314" s="256"/>
      <c r="L1314" s="32"/>
      <c r="M1314" s="32"/>
      <c r="N1314" s="32"/>
      <c r="O1314" s="32"/>
      <c r="P1314" s="2"/>
      <c r="Q1314" s="2"/>
      <c r="R1314" s="1"/>
      <c r="S1314" s="2"/>
      <c r="V1314" s="1"/>
      <c r="W1314" s="1"/>
      <c r="AI1314" s="2"/>
      <c r="AJ1314" s="2"/>
      <c r="AK1314" s="2"/>
      <c r="AL1314" s="2"/>
      <c r="AM1314" s="2"/>
      <c r="AN1314" s="2"/>
    </row>
    <row r="1315" spans="5:40">
      <c r="E1315" s="1"/>
      <c r="F1315" s="1"/>
      <c r="G1315" s="1"/>
      <c r="H1315" s="256"/>
      <c r="I1315" s="256"/>
      <c r="J1315" s="256"/>
      <c r="K1315" s="256"/>
      <c r="L1315" s="32"/>
      <c r="M1315" s="32"/>
      <c r="N1315" s="32"/>
      <c r="O1315" s="32"/>
      <c r="P1315" s="2"/>
      <c r="Q1315" s="2"/>
      <c r="R1315" s="1"/>
      <c r="S1315" s="2"/>
      <c r="V1315" s="1"/>
      <c r="W1315" s="1"/>
      <c r="AI1315" s="2"/>
      <c r="AJ1315" s="2"/>
      <c r="AK1315" s="2"/>
      <c r="AL1315" s="2"/>
      <c r="AM1315" s="2"/>
      <c r="AN1315" s="2"/>
    </row>
    <row r="1316" spans="5:40">
      <c r="E1316" s="1"/>
      <c r="F1316" s="1"/>
      <c r="G1316" s="1"/>
      <c r="H1316" s="256"/>
      <c r="I1316" s="256"/>
      <c r="J1316" s="256"/>
      <c r="K1316" s="256"/>
      <c r="L1316" s="32"/>
      <c r="M1316" s="32"/>
      <c r="N1316" s="32"/>
      <c r="O1316" s="32"/>
      <c r="P1316" s="2"/>
      <c r="Q1316" s="2"/>
      <c r="R1316" s="1"/>
      <c r="S1316" s="2"/>
      <c r="V1316" s="1"/>
      <c r="W1316" s="1"/>
      <c r="AI1316" s="2"/>
      <c r="AJ1316" s="2"/>
      <c r="AK1316" s="2"/>
      <c r="AL1316" s="2"/>
      <c r="AM1316" s="2"/>
      <c r="AN1316" s="2"/>
    </row>
    <row r="1317" spans="5:40">
      <c r="E1317" s="1"/>
      <c r="F1317" s="1"/>
      <c r="G1317" s="1"/>
      <c r="H1317" s="256"/>
      <c r="I1317" s="256"/>
      <c r="J1317" s="256"/>
      <c r="K1317" s="256"/>
      <c r="L1317" s="32"/>
      <c r="M1317" s="32"/>
      <c r="N1317" s="32"/>
      <c r="O1317" s="32"/>
      <c r="P1317" s="2"/>
      <c r="Q1317" s="2"/>
      <c r="R1317" s="1"/>
      <c r="S1317" s="2"/>
      <c r="V1317" s="1"/>
      <c r="W1317" s="1"/>
      <c r="AI1317" s="2"/>
      <c r="AJ1317" s="2"/>
      <c r="AK1317" s="2"/>
      <c r="AL1317" s="2"/>
      <c r="AM1317" s="2"/>
      <c r="AN1317" s="2"/>
    </row>
    <row r="1318" spans="5:40">
      <c r="E1318" s="1"/>
      <c r="F1318" s="1"/>
      <c r="G1318" s="1"/>
      <c r="H1318" s="256"/>
      <c r="I1318" s="256"/>
      <c r="J1318" s="256"/>
      <c r="K1318" s="256"/>
      <c r="L1318" s="32"/>
      <c r="M1318" s="32"/>
      <c r="N1318" s="32"/>
      <c r="O1318" s="32"/>
      <c r="P1318" s="2"/>
      <c r="Q1318" s="2"/>
      <c r="R1318" s="1"/>
      <c r="S1318" s="2"/>
      <c r="V1318" s="1"/>
      <c r="W1318" s="1"/>
      <c r="AI1318" s="2"/>
      <c r="AJ1318" s="2"/>
      <c r="AK1318" s="2"/>
      <c r="AL1318" s="2"/>
      <c r="AM1318" s="2"/>
      <c r="AN1318" s="2"/>
    </row>
    <row r="1319" spans="5:40">
      <c r="E1319" s="1"/>
      <c r="F1319" s="1"/>
      <c r="G1319" s="1"/>
      <c r="H1319" s="256"/>
      <c r="I1319" s="256"/>
      <c r="J1319" s="256"/>
      <c r="K1319" s="256"/>
      <c r="L1319" s="32"/>
      <c r="M1319" s="32"/>
      <c r="N1319" s="32"/>
      <c r="O1319" s="32"/>
      <c r="P1319" s="2"/>
      <c r="Q1319" s="2"/>
      <c r="R1319" s="1"/>
      <c r="S1319" s="2"/>
      <c r="V1319" s="1"/>
      <c r="W1319" s="1"/>
      <c r="AI1319" s="2"/>
      <c r="AJ1319" s="2"/>
      <c r="AK1319" s="2"/>
      <c r="AL1319" s="2"/>
      <c r="AM1319" s="2"/>
      <c r="AN1319" s="2"/>
    </row>
    <row r="1320" spans="5:40">
      <c r="E1320" s="1"/>
      <c r="F1320" s="1"/>
      <c r="G1320" s="1"/>
      <c r="H1320" s="256"/>
      <c r="I1320" s="256"/>
      <c r="J1320" s="256"/>
      <c r="K1320" s="256"/>
      <c r="L1320" s="32"/>
      <c r="M1320" s="32"/>
      <c r="N1320" s="32"/>
      <c r="O1320" s="32"/>
      <c r="P1320" s="2"/>
      <c r="Q1320" s="2"/>
      <c r="R1320" s="1"/>
      <c r="S1320" s="2"/>
      <c r="V1320" s="1"/>
      <c r="W1320" s="1"/>
      <c r="AI1320" s="2"/>
      <c r="AJ1320" s="2"/>
      <c r="AK1320" s="2"/>
      <c r="AL1320" s="2"/>
      <c r="AM1320" s="2"/>
      <c r="AN1320" s="2"/>
    </row>
    <row r="1321" spans="5:40">
      <c r="E1321" s="1"/>
      <c r="F1321" s="1"/>
      <c r="G1321" s="1"/>
      <c r="H1321" s="256"/>
      <c r="I1321" s="256"/>
      <c r="J1321" s="256"/>
      <c r="K1321" s="256"/>
      <c r="L1321" s="32"/>
      <c r="M1321" s="32"/>
      <c r="N1321" s="32"/>
      <c r="O1321" s="32"/>
      <c r="P1321" s="2"/>
      <c r="Q1321" s="2"/>
      <c r="R1321" s="1"/>
      <c r="S1321" s="2"/>
      <c r="V1321" s="1"/>
      <c r="W1321" s="1"/>
      <c r="AI1321" s="2"/>
      <c r="AJ1321" s="2"/>
      <c r="AK1321" s="2"/>
      <c r="AL1321" s="2"/>
      <c r="AM1321" s="2"/>
      <c r="AN1321" s="2"/>
    </row>
    <row r="1322" spans="5:40">
      <c r="E1322" s="1"/>
      <c r="F1322" s="1"/>
      <c r="G1322" s="1"/>
      <c r="H1322" s="256"/>
      <c r="I1322" s="256"/>
      <c r="J1322" s="256"/>
      <c r="K1322" s="256"/>
      <c r="L1322" s="32"/>
      <c r="M1322" s="32"/>
      <c r="N1322" s="32"/>
      <c r="O1322" s="32"/>
      <c r="P1322" s="2"/>
      <c r="Q1322" s="2"/>
      <c r="R1322" s="1"/>
      <c r="S1322" s="2"/>
      <c r="V1322" s="1"/>
      <c r="W1322" s="1"/>
      <c r="AI1322" s="2"/>
      <c r="AJ1322" s="2"/>
      <c r="AK1322" s="2"/>
      <c r="AL1322" s="2"/>
      <c r="AM1322" s="2"/>
      <c r="AN1322" s="2"/>
    </row>
    <row r="1323" spans="5:40">
      <c r="E1323" s="1"/>
      <c r="F1323" s="1"/>
      <c r="G1323" s="1"/>
      <c r="H1323" s="256"/>
      <c r="I1323" s="256"/>
      <c r="J1323" s="256"/>
      <c r="K1323" s="256"/>
      <c r="L1323" s="32"/>
      <c r="M1323" s="32"/>
      <c r="N1323" s="32"/>
      <c r="O1323" s="32"/>
      <c r="P1323" s="2"/>
      <c r="Q1323" s="2"/>
      <c r="R1323" s="1"/>
      <c r="S1323" s="2"/>
      <c r="V1323" s="1"/>
      <c r="W1323" s="1"/>
      <c r="AI1323" s="2"/>
      <c r="AJ1323" s="2"/>
      <c r="AK1323" s="2"/>
      <c r="AL1323" s="2"/>
      <c r="AM1323" s="2"/>
      <c r="AN1323" s="2"/>
    </row>
    <row r="1324" spans="5:40">
      <c r="E1324" s="1"/>
      <c r="F1324" s="1"/>
      <c r="G1324" s="1"/>
      <c r="H1324" s="256"/>
      <c r="I1324" s="256"/>
      <c r="J1324" s="256"/>
      <c r="K1324" s="256"/>
      <c r="L1324" s="32"/>
      <c r="M1324" s="32"/>
      <c r="N1324" s="32"/>
      <c r="O1324" s="32"/>
      <c r="P1324" s="2"/>
      <c r="Q1324" s="2"/>
      <c r="R1324" s="1"/>
      <c r="S1324" s="2"/>
      <c r="V1324" s="1"/>
      <c r="W1324" s="1"/>
      <c r="AI1324" s="2"/>
      <c r="AJ1324" s="2"/>
      <c r="AK1324" s="2"/>
      <c r="AL1324" s="2"/>
      <c r="AM1324" s="2"/>
      <c r="AN1324" s="2"/>
    </row>
    <row r="1325" spans="5:40">
      <c r="E1325" s="1"/>
      <c r="F1325" s="1"/>
      <c r="G1325" s="1"/>
      <c r="H1325" s="256"/>
      <c r="I1325" s="256"/>
      <c r="J1325" s="256"/>
      <c r="K1325" s="256"/>
      <c r="L1325" s="32"/>
      <c r="M1325" s="32"/>
      <c r="N1325" s="32"/>
      <c r="O1325" s="32"/>
      <c r="P1325" s="2"/>
      <c r="Q1325" s="2"/>
      <c r="R1325" s="1"/>
      <c r="S1325" s="2"/>
      <c r="V1325" s="1"/>
      <c r="W1325" s="1"/>
      <c r="AI1325" s="2"/>
      <c r="AJ1325" s="2"/>
      <c r="AK1325" s="2"/>
      <c r="AL1325" s="2"/>
      <c r="AM1325" s="2"/>
      <c r="AN1325" s="2"/>
    </row>
    <row r="1326" spans="5:40">
      <c r="E1326" s="1"/>
      <c r="F1326" s="1"/>
      <c r="G1326" s="1"/>
      <c r="H1326" s="256"/>
      <c r="I1326" s="256"/>
      <c r="J1326" s="256"/>
      <c r="K1326" s="256"/>
      <c r="L1326" s="32"/>
      <c r="M1326" s="32"/>
      <c r="N1326" s="32"/>
      <c r="O1326" s="32"/>
      <c r="P1326" s="2"/>
      <c r="Q1326" s="2"/>
      <c r="R1326" s="1"/>
      <c r="S1326" s="2"/>
      <c r="V1326" s="1"/>
      <c r="W1326" s="1"/>
      <c r="AI1326" s="2"/>
      <c r="AJ1326" s="2"/>
      <c r="AK1326" s="2"/>
      <c r="AL1326" s="2"/>
      <c r="AM1326" s="2"/>
      <c r="AN1326" s="2"/>
    </row>
    <row r="1327" spans="5:40">
      <c r="E1327" s="1"/>
      <c r="F1327" s="1"/>
      <c r="G1327" s="1"/>
      <c r="H1327" s="256"/>
      <c r="I1327" s="256"/>
      <c r="J1327" s="256"/>
      <c r="K1327" s="256"/>
      <c r="L1327" s="32"/>
      <c r="M1327" s="32"/>
      <c r="N1327" s="32"/>
      <c r="O1327" s="32"/>
      <c r="P1327" s="2"/>
      <c r="Q1327" s="2"/>
      <c r="R1327" s="1"/>
      <c r="S1327" s="2"/>
      <c r="V1327" s="1"/>
      <c r="W1327" s="1"/>
      <c r="AI1327" s="2"/>
      <c r="AJ1327" s="2"/>
      <c r="AK1327" s="2"/>
      <c r="AL1327" s="2"/>
      <c r="AM1327" s="2"/>
      <c r="AN1327" s="2"/>
    </row>
    <row r="1328" spans="5:40">
      <c r="E1328" s="1"/>
      <c r="F1328" s="1"/>
      <c r="G1328" s="1"/>
      <c r="H1328" s="256"/>
      <c r="I1328" s="256"/>
      <c r="J1328" s="256"/>
      <c r="K1328" s="256"/>
      <c r="L1328" s="32"/>
      <c r="M1328" s="32"/>
      <c r="N1328" s="32"/>
      <c r="O1328" s="32"/>
      <c r="P1328" s="2"/>
      <c r="Q1328" s="2"/>
      <c r="R1328" s="1"/>
      <c r="S1328" s="2"/>
      <c r="V1328" s="1"/>
      <c r="W1328" s="1"/>
      <c r="AI1328" s="2"/>
      <c r="AJ1328" s="2"/>
      <c r="AK1328" s="2"/>
      <c r="AL1328" s="2"/>
      <c r="AM1328" s="2"/>
      <c r="AN1328" s="2"/>
    </row>
    <row r="1329" spans="5:40">
      <c r="E1329" s="1"/>
      <c r="F1329" s="1"/>
      <c r="G1329" s="1"/>
      <c r="H1329" s="256"/>
      <c r="I1329" s="256"/>
      <c r="J1329" s="256"/>
      <c r="K1329" s="256"/>
      <c r="L1329" s="32"/>
      <c r="M1329" s="32"/>
      <c r="N1329" s="32"/>
      <c r="O1329" s="32"/>
      <c r="P1329" s="2"/>
      <c r="Q1329" s="2"/>
      <c r="R1329" s="1"/>
      <c r="S1329" s="2"/>
      <c r="V1329" s="1"/>
      <c r="W1329" s="1"/>
      <c r="AI1329" s="2"/>
      <c r="AJ1329" s="2"/>
      <c r="AK1329" s="2"/>
      <c r="AL1329" s="2"/>
      <c r="AM1329" s="2"/>
      <c r="AN1329" s="2"/>
    </row>
    <row r="1330" spans="5:40">
      <c r="E1330" s="1"/>
      <c r="F1330" s="1"/>
      <c r="G1330" s="1"/>
      <c r="H1330" s="256"/>
      <c r="I1330" s="256"/>
      <c r="J1330" s="256"/>
      <c r="K1330" s="256"/>
      <c r="L1330" s="32"/>
      <c r="M1330" s="32"/>
      <c r="N1330" s="32"/>
      <c r="O1330" s="32"/>
      <c r="P1330" s="2"/>
      <c r="Q1330" s="2"/>
      <c r="R1330" s="1"/>
      <c r="S1330" s="2"/>
      <c r="V1330" s="1"/>
      <c r="W1330" s="1"/>
      <c r="AI1330" s="2"/>
      <c r="AJ1330" s="2"/>
      <c r="AK1330" s="2"/>
      <c r="AL1330" s="2"/>
      <c r="AM1330" s="2"/>
      <c r="AN1330" s="2"/>
    </row>
    <row r="1331" spans="5:40">
      <c r="E1331" s="1"/>
      <c r="F1331" s="1"/>
      <c r="G1331" s="1"/>
      <c r="H1331" s="256"/>
      <c r="I1331" s="256"/>
      <c r="J1331" s="256"/>
      <c r="K1331" s="256"/>
      <c r="L1331" s="32"/>
      <c r="M1331" s="32"/>
      <c r="N1331" s="32"/>
      <c r="O1331" s="32"/>
      <c r="P1331" s="2"/>
      <c r="Q1331" s="2"/>
      <c r="R1331" s="1"/>
      <c r="S1331" s="2"/>
      <c r="V1331" s="1"/>
      <c r="W1331" s="1"/>
      <c r="AI1331" s="2"/>
      <c r="AJ1331" s="2"/>
      <c r="AK1331" s="2"/>
      <c r="AL1331" s="2"/>
      <c r="AM1331" s="2"/>
      <c r="AN1331" s="2"/>
    </row>
    <row r="1332" spans="5:40">
      <c r="E1332" s="1"/>
      <c r="F1332" s="1"/>
      <c r="G1332" s="1"/>
      <c r="H1332" s="256"/>
      <c r="I1332" s="256"/>
      <c r="J1332" s="256"/>
      <c r="K1332" s="256"/>
      <c r="L1332" s="32"/>
      <c r="M1332" s="32"/>
      <c r="N1332" s="32"/>
      <c r="O1332" s="32"/>
      <c r="P1332" s="2"/>
      <c r="Q1332" s="2"/>
      <c r="R1332" s="1"/>
      <c r="S1332" s="2"/>
      <c r="V1332" s="1"/>
      <c r="W1332" s="1"/>
      <c r="AI1332" s="2"/>
      <c r="AJ1332" s="2"/>
      <c r="AK1332" s="2"/>
      <c r="AL1332" s="2"/>
      <c r="AM1332" s="2"/>
      <c r="AN1332" s="2"/>
    </row>
    <row r="1333" spans="5:40">
      <c r="E1333" s="1"/>
      <c r="F1333" s="1"/>
      <c r="G1333" s="1"/>
      <c r="H1333" s="256"/>
      <c r="I1333" s="256"/>
      <c r="J1333" s="256"/>
      <c r="K1333" s="256"/>
      <c r="L1333" s="32"/>
      <c r="M1333" s="32"/>
      <c r="N1333" s="32"/>
      <c r="O1333" s="32"/>
      <c r="P1333" s="2"/>
      <c r="Q1333" s="2"/>
      <c r="R1333" s="1"/>
      <c r="S1333" s="2"/>
      <c r="V1333" s="1"/>
      <c r="W1333" s="1"/>
      <c r="AI1333" s="2"/>
      <c r="AJ1333" s="2"/>
      <c r="AK1333" s="2"/>
      <c r="AL1333" s="2"/>
      <c r="AM1333" s="2"/>
      <c r="AN1333" s="2"/>
    </row>
    <row r="1334" spans="5:40">
      <c r="E1334" s="1"/>
      <c r="F1334" s="1"/>
      <c r="G1334" s="1"/>
      <c r="H1334" s="256"/>
      <c r="I1334" s="256"/>
      <c r="J1334" s="256"/>
      <c r="K1334" s="256"/>
      <c r="L1334" s="32"/>
      <c r="M1334" s="32"/>
      <c r="N1334" s="32"/>
      <c r="O1334" s="32"/>
      <c r="P1334" s="2"/>
      <c r="Q1334" s="2"/>
      <c r="R1334" s="1"/>
      <c r="S1334" s="2"/>
      <c r="V1334" s="1"/>
      <c r="W1334" s="1"/>
      <c r="AI1334" s="2"/>
      <c r="AJ1334" s="2"/>
      <c r="AK1334" s="2"/>
      <c r="AL1334" s="2"/>
      <c r="AM1334" s="2"/>
      <c r="AN1334" s="2"/>
    </row>
    <row r="1335" spans="5:40">
      <c r="E1335" s="1"/>
      <c r="F1335" s="1"/>
      <c r="G1335" s="1"/>
      <c r="H1335" s="256"/>
      <c r="I1335" s="256"/>
      <c r="J1335" s="256"/>
      <c r="K1335" s="256"/>
      <c r="L1335" s="32"/>
      <c r="M1335" s="32"/>
      <c r="N1335" s="32"/>
      <c r="O1335" s="32"/>
      <c r="P1335" s="2"/>
      <c r="Q1335" s="2"/>
      <c r="R1335" s="1"/>
      <c r="S1335" s="2"/>
      <c r="V1335" s="1"/>
      <c r="W1335" s="1"/>
      <c r="AI1335" s="2"/>
      <c r="AJ1335" s="2"/>
      <c r="AK1335" s="2"/>
      <c r="AL1335" s="2"/>
      <c r="AM1335" s="2"/>
      <c r="AN1335" s="2"/>
    </row>
    <row r="1336" spans="5:40">
      <c r="E1336" s="1"/>
      <c r="F1336" s="1"/>
      <c r="G1336" s="1"/>
      <c r="H1336" s="256"/>
      <c r="I1336" s="256"/>
      <c r="J1336" s="256"/>
      <c r="K1336" s="256"/>
      <c r="L1336" s="32"/>
      <c r="M1336" s="32"/>
      <c r="N1336" s="32"/>
      <c r="O1336" s="32"/>
      <c r="P1336" s="2"/>
      <c r="Q1336" s="2"/>
      <c r="R1336" s="1"/>
      <c r="S1336" s="2"/>
      <c r="V1336" s="1"/>
      <c r="W1336" s="1"/>
      <c r="AI1336" s="2"/>
      <c r="AJ1336" s="2"/>
      <c r="AK1336" s="2"/>
      <c r="AL1336" s="2"/>
      <c r="AM1336" s="2"/>
      <c r="AN1336" s="2"/>
    </row>
    <row r="1337" spans="5:40">
      <c r="E1337" s="1"/>
      <c r="F1337" s="1"/>
      <c r="G1337" s="1"/>
      <c r="H1337" s="256"/>
      <c r="I1337" s="256"/>
      <c r="J1337" s="256"/>
      <c r="K1337" s="256"/>
      <c r="L1337" s="32"/>
      <c r="M1337" s="32"/>
      <c r="N1337" s="32"/>
      <c r="O1337" s="32"/>
      <c r="P1337" s="2"/>
      <c r="Q1337" s="2"/>
      <c r="R1337" s="1"/>
      <c r="S1337" s="2"/>
      <c r="V1337" s="1"/>
      <c r="W1337" s="1"/>
      <c r="AI1337" s="2"/>
      <c r="AJ1337" s="2"/>
      <c r="AK1337" s="2"/>
      <c r="AL1337" s="2"/>
      <c r="AM1337" s="2"/>
      <c r="AN1337" s="2"/>
    </row>
    <row r="1338" spans="5:40">
      <c r="E1338" s="1"/>
      <c r="F1338" s="1"/>
      <c r="G1338" s="1"/>
      <c r="H1338" s="256"/>
      <c r="I1338" s="256"/>
      <c r="J1338" s="256"/>
      <c r="K1338" s="256"/>
      <c r="L1338" s="32"/>
      <c r="M1338" s="32"/>
      <c r="N1338" s="32"/>
      <c r="O1338" s="32"/>
      <c r="P1338" s="2"/>
      <c r="Q1338" s="2"/>
      <c r="R1338" s="1"/>
      <c r="S1338" s="2"/>
      <c r="V1338" s="1"/>
      <c r="W1338" s="1"/>
      <c r="AI1338" s="2"/>
      <c r="AJ1338" s="2"/>
      <c r="AK1338" s="2"/>
      <c r="AL1338" s="2"/>
      <c r="AM1338" s="2"/>
      <c r="AN1338" s="2"/>
    </row>
    <row r="1339" spans="5:40">
      <c r="E1339" s="1"/>
      <c r="F1339" s="1"/>
      <c r="G1339" s="1"/>
      <c r="H1339" s="256"/>
      <c r="I1339" s="256"/>
      <c r="J1339" s="256"/>
      <c r="K1339" s="256"/>
      <c r="L1339" s="32"/>
      <c r="M1339" s="32"/>
      <c r="N1339" s="32"/>
      <c r="O1339" s="32"/>
      <c r="P1339" s="2"/>
      <c r="Q1339" s="2"/>
      <c r="R1339" s="1"/>
      <c r="S1339" s="2"/>
      <c r="V1339" s="1"/>
      <c r="W1339" s="1"/>
      <c r="AI1339" s="2"/>
      <c r="AJ1339" s="2"/>
      <c r="AK1339" s="2"/>
      <c r="AL1339" s="2"/>
      <c r="AM1339" s="2"/>
      <c r="AN1339" s="2"/>
    </row>
    <row r="1340" spans="5:40">
      <c r="E1340" s="1"/>
      <c r="F1340" s="1"/>
      <c r="G1340" s="1"/>
      <c r="H1340" s="256"/>
      <c r="I1340" s="256"/>
      <c r="J1340" s="256"/>
      <c r="K1340" s="256"/>
      <c r="L1340" s="32"/>
      <c r="M1340" s="32"/>
      <c r="N1340" s="32"/>
      <c r="O1340" s="32"/>
      <c r="P1340" s="2"/>
      <c r="Q1340" s="2"/>
      <c r="R1340" s="1"/>
      <c r="S1340" s="2"/>
      <c r="V1340" s="1"/>
      <c r="W1340" s="1"/>
      <c r="AI1340" s="2"/>
      <c r="AJ1340" s="2"/>
      <c r="AK1340" s="2"/>
      <c r="AL1340" s="2"/>
      <c r="AM1340" s="2"/>
      <c r="AN1340" s="2"/>
    </row>
    <row r="1341" spans="5:40">
      <c r="E1341" s="1"/>
      <c r="F1341" s="1"/>
      <c r="G1341" s="1"/>
      <c r="H1341" s="256"/>
      <c r="I1341" s="256"/>
      <c r="J1341" s="256"/>
      <c r="K1341" s="256"/>
      <c r="L1341" s="32"/>
      <c r="M1341" s="32"/>
      <c r="N1341" s="32"/>
      <c r="O1341" s="32"/>
      <c r="P1341" s="2"/>
      <c r="Q1341" s="2"/>
      <c r="R1341" s="1"/>
      <c r="S1341" s="2"/>
      <c r="V1341" s="1"/>
      <c r="W1341" s="1"/>
      <c r="AI1341" s="2"/>
      <c r="AJ1341" s="2"/>
      <c r="AK1341" s="2"/>
      <c r="AL1341" s="2"/>
      <c r="AM1341" s="2"/>
      <c r="AN1341" s="2"/>
    </row>
    <row r="1342" spans="5:40">
      <c r="E1342" s="1"/>
      <c r="F1342" s="1"/>
      <c r="G1342" s="1"/>
      <c r="H1342" s="256"/>
      <c r="I1342" s="256"/>
      <c r="J1342" s="256"/>
      <c r="K1342" s="256"/>
      <c r="L1342" s="32"/>
      <c r="M1342" s="32"/>
      <c r="N1342" s="32"/>
      <c r="O1342" s="32"/>
      <c r="P1342" s="2"/>
      <c r="Q1342" s="2"/>
      <c r="R1342" s="1"/>
      <c r="S1342" s="2"/>
      <c r="V1342" s="1"/>
      <c r="W1342" s="1"/>
      <c r="AI1342" s="2"/>
      <c r="AJ1342" s="2"/>
      <c r="AK1342" s="2"/>
      <c r="AL1342" s="2"/>
      <c r="AM1342" s="2"/>
      <c r="AN1342" s="2"/>
    </row>
    <row r="1343" spans="5:40">
      <c r="E1343" s="1"/>
      <c r="F1343" s="1"/>
      <c r="G1343" s="1"/>
      <c r="H1343" s="256"/>
      <c r="I1343" s="256"/>
      <c r="J1343" s="256"/>
      <c r="K1343" s="256"/>
      <c r="L1343" s="32"/>
      <c r="M1343" s="32"/>
      <c r="N1343" s="32"/>
      <c r="O1343" s="32"/>
      <c r="P1343" s="2"/>
      <c r="Q1343" s="2"/>
      <c r="R1343" s="1"/>
      <c r="S1343" s="2"/>
      <c r="V1343" s="1"/>
      <c r="W1343" s="1"/>
      <c r="AI1343" s="2"/>
      <c r="AJ1343" s="2"/>
      <c r="AK1343" s="2"/>
      <c r="AL1343" s="2"/>
      <c r="AM1343" s="2"/>
      <c r="AN1343" s="2"/>
    </row>
    <row r="1344" spans="5:40">
      <c r="E1344" s="1"/>
      <c r="F1344" s="1"/>
      <c r="G1344" s="1"/>
      <c r="H1344" s="256"/>
      <c r="I1344" s="256"/>
      <c r="J1344" s="256"/>
      <c r="K1344" s="256"/>
      <c r="L1344" s="32"/>
      <c r="M1344" s="32"/>
      <c r="N1344" s="32"/>
      <c r="O1344" s="32"/>
      <c r="P1344" s="2"/>
      <c r="Q1344" s="2"/>
      <c r="R1344" s="1"/>
      <c r="S1344" s="2"/>
      <c r="V1344" s="1"/>
      <c r="W1344" s="1"/>
      <c r="AI1344" s="2"/>
      <c r="AJ1344" s="2"/>
      <c r="AK1344" s="2"/>
      <c r="AL1344" s="2"/>
      <c r="AM1344" s="2"/>
      <c r="AN1344" s="2"/>
    </row>
    <row r="1345" spans="5:40">
      <c r="E1345" s="1"/>
      <c r="F1345" s="1"/>
      <c r="G1345" s="1"/>
      <c r="H1345" s="256"/>
      <c r="I1345" s="256"/>
      <c r="J1345" s="256"/>
      <c r="K1345" s="256"/>
      <c r="L1345" s="32"/>
      <c r="M1345" s="32"/>
      <c r="N1345" s="32"/>
      <c r="O1345" s="32"/>
      <c r="P1345" s="2"/>
      <c r="Q1345" s="2"/>
      <c r="R1345" s="1"/>
      <c r="S1345" s="2"/>
      <c r="V1345" s="1"/>
      <c r="W1345" s="1"/>
      <c r="AI1345" s="2"/>
      <c r="AJ1345" s="2"/>
      <c r="AK1345" s="2"/>
      <c r="AL1345" s="2"/>
      <c r="AM1345" s="2"/>
      <c r="AN1345" s="2"/>
    </row>
    <row r="1346" spans="5:40">
      <c r="E1346" s="1"/>
      <c r="F1346" s="1"/>
      <c r="G1346" s="1"/>
      <c r="H1346" s="256"/>
      <c r="I1346" s="256"/>
      <c r="J1346" s="256"/>
      <c r="K1346" s="256"/>
      <c r="L1346" s="32"/>
      <c r="M1346" s="32"/>
      <c r="N1346" s="32"/>
      <c r="O1346" s="32"/>
      <c r="P1346" s="2"/>
      <c r="Q1346" s="2"/>
      <c r="R1346" s="1"/>
      <c r="S1346" s="2"/>
      <c r="V1346" s="1"/>
      <c r="W1346" s="1"/>
      <c r="AI1346" s="2"/>
      <c r="AJ1346" s="2"/>
      <c r="AK1346" s="2"/>
      <c r="AL1346" s="2"/>
      <c r="AM1346" s="2"/>
      <c r="AN1346" s="2"/>
    </row>
    <row r="1347" spans="5:40">
      <c r="E1347" s="1"/>
      <c r="F1347" s="1"/>
      <c r="G1347" s="1"/>
      <c r="H1347" s="256"/>
      <c r="I1347" s="256"/>
      <c r="J1347" s="256"/>
      <c r="K1347" s="256"/>
      <c r="L1347" s="32"/>
      <c r="M1347" s="32"/>
      <c r="N1347" s="32"/>
      <c r="O1347" s="32"/>
      <c r="P1347" s="2"/>
      <c r="Q1347" s="2"/>
      <c r="R1347" s="1"/>
      <c r="S1347" s="2"/>
      <c r="V1347" s="1"/>
      <c r="W1347" s="1"/>
      <c r="AI1347" s="2"/>
      <c r="AJ1347" s="2"/>
      <c r="AK1347" s="2"/>
      <c r="AL1347" s="2"/>
      <c r="AM1347" s="2"/>
      <c r="AN1347" s="2"/>
    </row>
    <row r="1348" spans="5:40">
      <c r="E1348" s="1"/>
      <c r="F1348" s="1"/>
      <c r="G1348" s="1"/>
      <c r="H1348" s="256"/>
      <c r="I1348" s="256"/>
      <c r="J1348" s="256"/>
      <c r="K1348" s="256"/>
      <c r="L1348" s="32"/>
      <c r="M1348" s="32"/>
      <c r="N1348" s="32"/>
      <c r="O1348" s="32"/>
      <c r="P1348" s="2"/>
      <c r="Q1348" s="2"/>
      <c r="R1348" s="1"/>
      <c r="S1348" s="2"/>
      <c r="V1348" s="1"/>
      <c r="W1348" s="1"/>
      <c r="AI1348" s="2"/>
      <c r="AJ1348" s="2"/>
      <c r="AK1348" s="2"/>
      <c r="AL1348" s="2"/>
      <c r="AM1348" s="2"/>
      <c r="AN1348" s="2"/>
    </row>
    <row r="1349" spans="5:40">
      <c r="E1349" s="1"/>
      <c r="F1349" s="1"/>
      <c r="G1349" s="1"/>
      <c r="H1349" s="256"/>
      <c r="I1349" s="256"/>
      <c r="J1349" s="256"/>
      <c r="K1349" s="256"/>
      <c r="L1349" s="32"/>
      <c r="M1349" s="32"/>
      <c r="N1349" s="32"/>
      <c r="O1349" s="32"/>
      <c r="P1349" s="2"/>
      <c r="Q1349" s="2"/>
      <c r="R1349" s="1"/>
      <c r="S1349" s="2"/>
      <c r="V1349" s="1"/>
      <c r="W1349" s="1"/>
      <c r="AI1349" s="2"/>
      <c r="AJ1349" s="2"/>
      <c r="AK1349" s="2"/>
      <c r="AL1349" s="2"/>
      <c r="AM1349" s="2"/>
      <c r="AN1349" s="2"/>
    </row>
    <row r="1350" spans="5:40">
      <c r="E1350" s="1"/>
      <c r="F1350" s="1"/>
      <c r="G1350" s="1"/>
      <c r="H1350" s="256"/>
      <c r="I1350" s="256"/>
      <c r="J1350" s="256"/>
      <c r="K1350" s="256"/>
      <c r="L1350" s="32"/>
      <c r="M1350" s="32"/>
      <c r="N1350" s="32"/>
      <c r="O1350" s="32"/>
      <c r="P1350" s="2"/>
      <c r="Q1350" s="2"/>
      <c r="R1350" s="1"/>
      <c r="S1350" s="2"/>
      <c r="V1350" s="1"/>
      <c r="W1350" s="1"/>
      <c r="AI1350" s="2"/>
      <c r="AJ1350" s="2"/>
      <c r="AK1350" s="2"/>
      <c r="AL1350" s="2"/>
      <c r="AM1350" s="2"/>
      <c r="AN1350" s="2"/>
    </row>
    <row r="1351" spans="5:40">
      <c r="E1351" s="1"/>
      <c r="F1351" s="1"/>
      <c r="G1351" s="1"/>
      <c r="H1351" s="256"/>
      <c r="I1351" s="256"/>
      <c r="J1351" s="256"/>
      <c r="K1351" s="256"/>
      <c r="L1351" s="32"/>
      <c r="M1351" s="32"/>
      <c r="N1351" s="32"/>
      <c r="O1351" s="32"/>
      <c r="P1351" s="2"/>
      <c r="Q1351" s="2"/>
      <c r="R1351" s="1"/>
      <c r="S1351" s="2"/>
      <c r="V1351" s="1"/>
      <c r="W1351" s="1"/>
      <c r="AI1351" s="2"/>
      <c r="AJ1351" s="2"/>
      <c r="AK1351" s="2"/>
      <c r="AL1351" s="2"/>
      <c r="AM1351" s="2"/>
      <c r="AN1351" s="2"/>
    </row>
    <row r="1352" spans="5:40">
      <c r="E1352" s="1"/>
      <c r="F1352" s="1"/>
      <c r="G1352" s="1"/>
      <c r="H1352" s="256"/>
      <c r="I1352" s="256"/>
      <c r="J1352" s="256"/>
      <c r="K1352" s="256"/>
      <c r="L1352" s="32"/>
      <c r="M1352" s="32"/>
      <c r="N1352" s="32"/>
      <c r="O1352" s="32"/>
      <c r="P1352" s="2"/>
      <c r="Q1352" s="2"/>
      <c r="R1352" s="1"/>
      <c r="S1352" s="2"/>
      <c r="V1352" s="1"/>
      <c r="W1352" s="1"/>
      <c r="AI1352" s="2"/>
      <c r="AJ1352" s="2"/>
      <c r="AK1352" s="2"/>
      <c r="AL1352" s="2"/>
      <c r="AM1352" s="2"/>
      <c r="AN1352" s="2"/>
    </row>
    <row r="1353" spans="5:40">
      <c r="E1353" s="1"/>
      <c r="F1353" s="1"/>
      <c r="G1353" s="1"/>
      <c r="H1353" s="256"/>
      <c r="I1353" s="256"/>
      <c r="J1353" s="256"/>
      <c r="K1353" s="256"/>
      <c r="L1353" s="32"/>
      <c r="M1353" s="32"/>
      <c r="N1353" s="32"/>
      <c r="O1353" s="32"/>
      <c r="P1353" s="2"/>
      <c r="Q1353" s="2"/>
      <c r="R1353" s="1"/>
      <c r="S1353" s="2"/>
      <c r="V1353" s="1"/>
      <c r="W1353" s="1"/>
      <c r="AI1353" s="2"/>
      <c r="AJ1353" s="2"/>
      <c r="AK1353" s="2"/>
      <c r="AL1353" s="2"/>
      <c r="AM1353" s="2"/>
      <c r="AN1353" s="2"/>
    </row>
    <row r="1354" spans="5:40">
      <c r="E1354" s="1"/>
      <c r="F1354" s="1"/>
      <c r="G1354" s="1"/>
      <c r="H1354" s="256"/>
      <c r="I1354" s="256"/>
      <c r="J1354" s="256"/>
      <c r="K1354" s="256"/>
      <c r="L1354" s="32"/>
      <c r="M1354" s="32"/>
      <c r="N1354" s="32"/>
      <c r="O1354" s="32"/>
      <c r="P1354" s="2"/>
      <c r="Q1354" s="2"/>
      <c r="R1354" s="1"/>
      <c r="S1354" s="2"/>
      <c r="V1354" s="1"/>
      <c r="W1354" s="1"/>
      <c r="AI1354" s="2"/>
      <c r="AJ1354" s="2"/>
      <c r="AK1354" s="2"/>
      <c r="AL1354" s="2"/>
      <c r="AM1354" s="2"/>
      <c r="AN1354" s="2"/>
    </row>
    <row r="1355" spans="5:40">
      <c r="E1355" s="1"/>
      <c r="F1355" s="1"/>
      <c r="G1355" s="1"/>
      <c r="H1355" s="256"/>
      <c r="I1355" s="256"/>
      <c r="J1355" s="256"/>
      <c r="K1355" s="256"/>
      <c r="L1355" s="32"/>
      <c r="M1355" s="32"/>
      <c r="N1355" s="32"/>
      <c r="O1355" s="32"/>
      <c r="P1355" s="2"/>
      <c r="Q1355" s="2"/>
      <c r="R1355" s="1"/>
      <c r="S1355" s="2"/>
      <c r="V1355" s="1"/>
      <c r="W1355" s="1"/>
      <c r="AI1355" s="2"/>
      <c r="AJ1355" s="2"/>
      <c r="AK1355" s="2"/>
      <c r="AL1355" s="2"/>
      <c r="AM1355" s="2"/>
      <c r="AN1355" s="2"/>
    </row>
    <row r="1356" spans="5:40">
      <c r="E1356" s="1"/>
      <c r="F1356" s="1"/>
      <c r="G1356" s="1"/>
      <c r="H1356" s="256"/>
      <c r="I1356" s="256"/>
      <c r="J1356" s="256"/>
      <c r="K1356" s="256"/>
      <c r="L1356" s="32"/>
      <c r="M1356" s="32"/>
      <c r="N1356" s="32"/>
      <c r="O1356" s="32"/>
      <c r="P1356" s="2"/>
      <c r="Q1356" s="2"/>
      <c r="R1356" s="1"/>
      <c r="S1356" s="2"/>
      <c r="V1356" s="1"/>
      <c r="W1356" s="1"/>
      <c r="AI1356" s="2"/>
      <c r="AJ1356" s="2"/>
      <c r="AK1356" s="2"/>
      <c r="AL1356" s="2"/>
      <c r="AM1356" s="2"/>
      <c r="AN1356" s="2"/>
    </row>
    <row r="1357" spans="5:40">
      <c r="E1357" s="1"/>
      <c r="F1357" s="1"/>
      <c r="G1357" s="1"/>
      <c r="H1357" s="256"/>
      <c r="I1357" s="256"/>
      <c r="J1357" s="256"/>
      <c r="K1357" s="256"/>
      <c r="L1357" s="32"/>
      <c r="M1357" s="32"/>
      <c r="N1357" s="32"/>
      <c r="O1357" s="32"/>
      <c r="P1357" s="2"/>
      <c r="Q1357" s="2"/>
      <c r="R1357" s="1"/>
      <c r="S1357" s="2"/>
      <c r="V1357" s="1"/>
      <c r="W1357" s="1"/>
      <c r="AI1357" s="2"/>
      <c r="AJ1357" s="2"/>
      <c r="AK1357" s="2"/>
      <c r="AL1357" s="2"/>
      <c r="AM1357" s="2"/>
      <c r="AN1357" s="2"/>
    </row>
    <row r="1358" spans="5:40">
      <c r="E1358" s="1"/>
      <c r="F1358" s="1"/>
      <c r="G1358" s="1"/>
      <c r="H1358" s="256"/>
      <c r="I1358" s="256"/>
      <c r="J1358" s="256"/>
      <c r="K1358" s="256"/>
      <c r="L1358" s="32"/>
      <c r="M1358" s="32"/>
      <c r="N1358" s="32"/>
      <c r="O1358" s="32"/>
      <c r="P1358" s="2"/>
      <c r="Q1358" s="2"/>
      <c r="R1358" s="1"/>
      <c r="S1358" s="2"/>
      <c r="V1358" s="1"/>
      <c r="W1358" s="1"/>
      <c r="AI1358" s="2"/>
      <c r="AJ1358" s="2"/>
      <c r="AK1358" s="2"/>
      <c r="AL1358" s="2"/>
      <c r="AM1358" s="2"/>
      <c r="AN1358" s="2"/>
    </row>
    <row r="1359" spans="5:40">
      <c r="E1359" s="1"/>
      <c r="F1359" s="1"/>
      <c r="G1359" s="1"/>
      <c r="H1359" s="256"/>
      <c r="I1359" s="256"/>
      <c r="J1359" s="256"/>
      <c r="K1359" s="256"/>
      <c r="L1359" s="32"/>
      <c r="M1359" s="32"/>
      <c r="N1359" s="32"/>
      <c r="O1359" s="32"/>
      <c r="P1359" s="2"/>
      <c r="Q1359" s="2"/>
      <c r="R1359" s="1"/>
      <c r="S1359" s="2"/>
      <c r="V1359" s="1"/>
      <c r="W1359" s="1"/>
      <c r="AI1359" s="2"/>
      <c r="AJ1359" s="2"/>
      <c r="AK1359" s="2"/>
      <c r="AL1359" s="2"/>
      <c r="AM1359" s="2"/>
      <c r="AN1359" s="2"/>
    </row>
    <row r="1360" spans="5:40">
      <c r="E1360" s="1"/>
      <c r="F1360" s="1"/>
      <c r="G1360" s="1"/>
      <c r="H1360" s="256"/>
      <c r="I1360" s="256"/>
      <c r="J1360" s="256"/>
      <c r="K1360" s="256"/>
      <c r="L1360" s="32"/>
      <c r="M1360" s="32"/>
      <c r="N1360" s="32"/>
      <c r="O1360" s="32"/>
      <c r="P1360" s="2"/>
      <c r="Q1360" s="2"/>
      <c r="R1360" s="1"/>
      <c r="S1360" s="2"/>
      <c r="V1360" s="1"/>
      <c r="W1360" s="1"/>
      <c r="AI1360" s="2"/>
      <c r="AJ1360" s="2"/>
      <c r="AK1360" s="2"/>
      <c r="AL1360" s="2"/>
      <c r="AM1360" s="2"/>
      <c r="AN1360" s="2"/>
    </row>
    <row r="1361" spans="5:40">
      <c r="E1361" s="1"/>
      <c r="F1361" s="1"/>
      <c r="G1361" s="1"/>
      <c r="H1361" s="256"/>
      <c r="I1361" s="256"/>
      <c r="J1361" s="256"/>
      <c r="K1361" s="256"/>
      <c r="L1361" s="32"/>
      <c r="M1361" s="32"/>
      <c r="N1361" s="32"/>
      <c r="O1361" s="32"/>
      <c r="P1361" s="2"/>
      <c r="Q1361" s="2"/>
      <c r="R1361" s="1"/>
      <c r="S1361" s="2"/>
      <c r="V1361" s="1"/>
      <c r="W1361" s="1"/>
      <c r="AI1361" s="2"/>
      <c r="AJ1361" s="2"/>
      <c r="AK1361" s="2"/>
      <c r="AL1361" s="2"/>
      <c r="AM1361" s="2"/>
      <c r="AN1361" s="2"/>
    </row>
    <row r="1362" spans="5:40">
      <c r="E1362" s="1"/>
      <c r="F1362" s="1"/>
      <c r="G1362" s="1"/>
      <c r="H1362" s="256"/>
      <c r="I1362" s="256"/>
      <c r="J1362" s="256"/>
      <c r="K1362" s="256"/>
      <c r="L1362" s="32"/>
      <c r="M1362" s="32"/>
      <c r="N1362" s="32"/>
      <c r="O1362" s="32"/>
      <c r="P1362" s="2"/>
      <c r="Q1362" s="2"/>
      <c r="R1362" s="1"/>
      <c r="S1362" s="2"/>
      <c r="V1362" s="1"/>
      <c r="W1362" s="1"/>
      <c r="AI1362" s="2"/>
      <c r="AJ1362" s="2"/>
      <c r="AK1362" s="2"/>
      <c r="AL1362" s="2"/>
      <c r="AM1362" s="2"/>
      <c r="AN1362" s="2"/>
    </row>
    <row r="1363" spans="5:40">
      <c r="E1363" s="1"/>
      <c r="F1363" s="1"/>
      <c r="G1363" s="1"/>
      <c r="H1363" s="256"/>
      <c r="I1363" s="256"/>
      <c r="J1363" s="256"/>
      <c r="K1363" s="256"/>
      <c r="L1363" s="32"/>
      <c r="M1363" s="32"/>
      <c r="N1363" s="32"/>
      <c r="O1363" s="32"/>
      <c r="P1363" s="2"/>
      <c r="Q1363" s="2"/>
      <c r="R1363" s="1"/>
      <c r="S1363" s="2"/>
      <c r="V1363" s="1"/>
      <c r="W1363" s="1"/>
      <c r="AI1363" s="2"/>
      <c r="AJ1363" s="2"/>
      <c r="AK1363" s="2"/>
      <c r="AL1363" s="2"/>
      <c r="AM1363" s="2"/>
      <c r="AN1363" s="2"/>
    </row>
    <row r="1364" spans="5:40">
      <c r="E1364" s="1"/>
      <c r="F1364" s="1"/>
      <c r="G1364" s="1"/>
      <c r="H1364" s="256"/>
      <c r="I1364" s="256"/>
      <c r="J1364" s="256"/>
      <c r="K1364" s="256"/>
      <c r="L1364" s="32"/>
      <c r="M1364" s="32"/>
      <c r="N1364" s="32"/>
      <c r="O1364" s="32"/>
      <c r="P1364" s="2"/>
      <c r="Q1364" s="2"/>
      <c r="R1364" s="1"/>
      <c r="S1364" s="2"/>
      <c r="V1364" s="1"/>
      <c r="W1364" s="1"/>
      <c r="AI1364" s="2"/>
      <c r="AJ1364" s="2"/>
      <c r="AK1364" s="2"/>
      <c r="AL1364" s="2"/>
      <c r="AM1364" s="2"/>
      <c r="AN1364" s="2"/>
    </row>
    <row r="1365" spans="5:40">
      <c r="E1365" s="1"/>
      <c r="F1365" s="1"/>
      <c r="G1365" s="1"/>
      <c r="H1365" s="256"/>
      <c r="I1365" s="256"/>
      <c r="J1365" s="256"/>
      <c r="K1365" s="256"/>
      <c r="L1365" s="32"/>
      <c r="M1365" s="32"/>
      <c r="N1365" s="32"/>
      <c r="O1365" s="32"/>
      <c r="P1365" s="2"/>
      <c r="Q1365" s="2"/>
      <c r="R1365" s="1"/>
      <c r="S1365" s="2"/>
      <c r="V1365" s="1"/>
      <c r="W1365" s="1"/>
      <c r="AI1365" s="2"/>
      <c r="AJ1365" s="2"/>
      <c r="AK1365" s="2"/>
      <c r="AL1365" s="2"/>
      <c r="AM1365" s="2"/>
      <c r="AN1365" s="2"/>
    </row>
    <row r="1366" spans="5:40">
      <c r="E1366" s="1"/>
      <c r="F1366" s="1"/>
      <c r="G1366" s="1"/>
      <c r="H1366" s="256"/>
      <c r="I1366" s="256"/>
      <c r="J1366" s="256"/>
      <c r="K1366" s="256"/>
      <c r="L1366" s="32"/>
      <c r="M1366" s="32"/>
      <c r="N1366" s="32"/>
      <c r="O1366" s="32"/>
      <c r="P1366" s="2"/>
      <c r="Q1366" s="2"/>
      <c r="R1366" s="1"/>
      <c r="S1366" s="2"/>
      <c r="V1366" s="1"/>
      <c r="W1366" s="1"/>
      <c r="AI1366" s="2"/>
      <c r="AJ1366" s="2"/>
      <c r="AK1366" s="2"/>
      <c r="AL1366" s="2"/>
      <c r="AM1366" s="2"/>
      <c r="AN1366" s="2"/>
    </row>
    <row r="1367" spans="5:40">
      <c r="E1367" s="1"/>
      <c r="F1367" s="1"/>
      <c r="G1367" s="1"/>
      <c r="H1367" s="256"/>
      <c r="I1367" s="256"/>
      <c r="J1367" s="256"/>
      <c r="K1367" s="256"/>
      <c r="L1367" s="32"/>
      <c r="M1367" s="32"/>
      <c r="N1367" s="32"/>
      <c r="O1367" s="32"/>
      <c r="P1367" s="2"/>
      <c r="Q1367" s="2"/>
      <c r="R1367" s="1"/>
      <c r="S1367" s="2"/>
      <c r="V1367" s="1"/>
      <c r="W1367" s="1"/>
      <c r="AI1367" s="2"/>
      <c r="AJ1367" s="2"/>
      <c r="AK1367" s="2"/>
      <c r="AL1367" s="2"/>
      <c r="AM1367" s="2"/>
      <c r="AN1367" s="2"/>
    </row>
    <row r="1368" spans="5:40">
      <c r="E1368" s="1"/>
      <c r="F1368" s="1"/>
      <c r="G1368" s="1"/>
      <c r="H1368" s="256"/>
      <c r="I1368" s="256"/>
      <c r="J1368" s="256"/>
      <c r="K1368" s="256"/>
      <c r="L1368" s="32"/>
      <c r="M1368" s="32"/>
      <c r="N1368" s="32"/>
      <c r="O1368" s="32"/>
      <c r="P1368" s="2"/>
      <c r="Q1368" s="2"/>
      <c r="R1368" s="1"/>
      <c r="S1368" s="2"/>
      <c r="V1368" s="1"/>
      <c r="W1368" s="1"/>
      <c r="AI1368" s="2"/>
      <c r="AJ1368" s="2"/>
      <c r="AK1368" s="2"/>
      <c r="AL1368" s="2"/>
      <c r="AM1368" s="2"/>
      <c r="AN1368" s="2"/>
    </row>
    <row r="1369" spans="5:40">
      <c r="E1369" s="1"/>
      <c r="F1369" s="1"/>
      <c r="G1369" s="1"/>
      <c r="H1369" s="256"/>
      <c r="I1369" s="256"/>
      <c r="J1369" s="256"/>
      <c r="K1369" s="256"/>
      <c r="L1369" s="32"/>
      <c r="M1369" s="32"/>
      <c r="N1369" s="32"/>
      <c r="O1369" s="32"/>
      <c r="P1369" s="2"/>
      <c r="Q1369" s="2"/>
      <c r="R1369" s="1"/>
      <c r="S1369" s="2"/>
      <c r="V1369" s="1"/>
      <c r="W1369" s="1"/>
      <c r="AI1369" s="2"/>
      <c r="AJ1369" s="2"/>
      <c r="AK1369" s="2"/>
      <c r="AL1369" s="2"/>
      <c r="AM1369" s="2"/>
      <c r="AN1369" s="2"/>
    </row>
    <row r="1370" spans="5:40">
      <c r="E1370" s="1"/>
      <c r="F1370" s="1"/>
      <c r="G1370" s="1"/>
      <c r="H1370" s="256"/>
      <c r="I1370" s="256"/>
      <c r="J1370" s="256"/>
      <c r="K1370" s="256"/>
      <c r="L1370" s="32"/>
      <c r="M1370" s="32"/>
      <c r="N1370" s="32"/>
      <c r="O1370" s="32"/>
      <c r="P1370" s="2"/>
      <c r="Q1370" s="2"/>
      <c r="R1370" s="1"/>
      <c r="S1370" s="2"/>
      <c r="V1370" s="1"/>
      <c r="W1370" s="1"/>
      <c r="AI1370" s="2"/>
      <c r="AJ1370" s="2"/>
      <c r="AK1370" s="2"/>
      <c r="AL1370" s="2"/>
      <c r="AM1370" s="2"/>
      <c r="AN1370" s="2"/>
    </row>
    <row r="1371" spans="5:40">
      <c r="E1371" s="1"/>
      <c r="F1371" s="1"/>
      <c r="G1371" s="1"/>
      <c r="H1371" s="256"/>
      <c r="I1371" s="256"/>
      <c r="J1371" s="256"/>
      <c r="K1371" s="256"/>
      <c r="L1371" s="32"/>
      <c r="M1371" s="32"/>
      <c r="N1371" s="32"/>
      <c r="O1371" s="32"/>
      <c r="P1371" s="2"/>
      <c r="Q1371" s="2"/>
      <c r="R1371" s="1"/>
      <c r="S1371" s="2"/>
      <c r="V1371" s="1"/>
      <c r="W1371" s="1"/>
      <c r="AI1371" s="2"/>
      <c r="AJ1371" s="2"/>
      <c r="AK1371" s="2"/>
      <c r="AL1371" s="2"/>
      <c r="AM1371" s="2"/>
      <c r="AN1371" s="2"/>
    </row>
    <row r="1372" spans="5:40">
      <c r="E1372" s="1"/>
      <c r="F1372" s="1"/>
      <c r="G1372" s="1"/>
      <c r="H1372" s="256"/>
      <c r="I1372" s="256"/>
      <c r="J1372" s="256"/>
      <c r="K1372" s="256"/>
      <c r="L1372" s="32"/>
      <c r="M1372" s="32"/>
      <c r="N1372" s="32"/>
      <c r="O1372" s="32"/>
      <c r="P1372" s="2"/>
      <c r="Q1372" s="2"/>
      <c r="R1372" s="1"/>
      <c r="S1372" s="2"/>
      <c r="V1372" s="1"/>
      <c r="W1372" s="1"/>
      <c r="AI1372" s="2"/>
      <c r="AJ1372" s="2"/>
      <c r="AK1372" s="2"/>
      <c r="AL1372" s="2"/>
      <c r="AM1372" s="2"/>
      <c r="AN1372" s="2"/>
    </row>
    <row r="1373" spans="5:40">
      <c r="E1373" s="1"/>
      <c r="F1373" s="1"/>
      <c r="G1373" s="1"/>
      <c r="H1373" s="256"/>
      <c r="I1373" s="256"/>
      <c r="J1373" s="256"/>
      <c r="K1373" s="256"/>
      <c r="L1373" s="32"/>
      <c r="M1373" s="32"/>
      <c r="N1373" s="32"/>
      <c r="O1373" s="32"/>
      <c r="P1373" s="2"/>
      <c r="Q1373" s="2"/>
      <c r="R1373" s="1"/>
      <c r="S1373" s="2"/>
      <c r="V1373" s="1"/>
      <c r="W1373" s="1"/>
      <c r="AI1373" s="2"/>
      <c r="AJ1373" s="2"/>
      <c r="AK1373" s="2"/>
      <c r="AL1373" s="2"/>
      <c r="AM1373" s="2"/>
      <c r="AN1373" s="2"/>
    </row>
    <row r="1374" spans="5:40">
      <c r="E1374" s="1"/>
      <c r="F1374" s="1"/>
      <c r="G1374" s="1"/>
      <c r="H1374" s="256"/>
      <c r="I1374" s="256"/>
      <c r="J1374" s="256"/>
      <c r="K1374" s="256"/>
      <c r="L1374" s="32"/>
      <c r="M1374" s="32"/>
      <c r="N1374" s="32"/>
      <c r="O1374" s="32"/>
      <c r="P1374" s="2"/>
      <c r="Q1374" s="2"/>
      <c r="R1374" s="1"/>
      <c r="S1374" s="2"/>
      <c r="V1374" s="1"/>
      <c r="W1374" s="1"/>
      <c r="AI1374" s="2"/>
      <c r="AJ1374" s="2"/>
      <c r="AK1374" s="2"/>
      <c r="AL1374" s="2"/>
      <c r="AM1374" s="2"/>
      <c r="AN1374" s="2"/>
    </row>
    <row r="1375" spans="5:40">
      <c r="E1375" s="1"/>
      <c r="F1375" s="1"/>
      <c r="G1375" s="1"/>
      <c r="H1375" s="256"/>
      <c r="I1375" s="256"/>
      <c r="J1375" s="256"/>
      <c r="K1375" s="256"/>
      <c r="L1375" s="32"/>
      <c r="M1375" s="32"/>
      <c r="N1375" s="32"/>
      <c r="O1375" s="32"/>
      <c r="P1375" s="2"/>
      <c r="Q1375" s="2"/>
      <c r="R1375" s="1"/>
      <c r="S1375" s="2"/>
      <c r="V1375" s="1"/>
      <c r="W1375" s="1"/>
      <c r="AI1375" s="2"/>
      <c r="AJ1375" s="2"/>
      <c r="AK1375" s="2"/>
      <c r="AL1375" s="2"/>
      <c r="AM1375" s="2"/>
      <c r="AN1375" s="2"/>
    </row>
    <row r="1376" spans="5:40">
      <c r="E1376" s="1"/>
      <c r="F1376" s="1"/>
      <c r="G1376" s="1"/>
      <c r="H1376" s="256"/>
      <c r="I1376" s="256"/>
      <c r="J1376" s="256"/>
      <c r="K1376" s="256"/>
      <c r="L1376" s="32"/>
      <c r="M1376" s="32"/>
      <c r="N1376" s="32"/>
      <c r="O1376" s="32"/>
      <c r="P1376" s="2"/>
      <c r="Q1376" s="2"/>
      <c r="R1376" s="1"/>
      <c r="S1376" s="2"/>
      <c r="V1376" s="1"/>
      <c r="W1376" s="1"/>
      <c r="AI1376" s="2"/>
      <c r="AJ1376" s="2"/>
      <c r="AK1376" s="2"/>
      <c r="AL1376" s="2"/>
      <c r="AM1376" s="2"/>
      <c r="AN1376" s="2"/>
    </row>
    <row r="1377" spans="5:40">
      <c r="E1377" s="1"/>
      <c r="F1377" s="1"/>
      <c r="G1377" s="1"/>
      <c r="H1377" s="256"/>
      <c r="I1377" s="256"/>
      <c r="J1377" s="256"/>
      <c r="K1377" s="256"/>
      <c r="L1377" s="32"/>
      <c r="M1377" s="32"/>
      <c r="N1377" s="32"/>
      <c r="O1377" s="32"/>
      <c r="P1377" s="2"/>
      <c r="Q1377" s="2"/>
      <c r="R1377" s="1"/>
      <c r="S1377" s="2"/>
      <c r="V1377" s="1"/>
      <c r="W1377" s="1"/>
      <c r="AI1377" s="2"/>
      <c r="AJ1377" s="2"/>
      <c r="AK1377" s="2"/>
      <c r="AL1377" s="2"/>
      <c r="AM1377" s="2"/>
      <c r="AN1377" s="2"/>
    </row>
    <row r="1378" spans="5:40">
      <c r="E1378" s="1"/>
      <c r="F1378" s="1"/>
      <c r="G1378" s="1"/>
      <c r="H1378" s="256"/>
      <c r="I1378" s="256"/>
      <c r="J1378" s="256"/>
      <c r="K1378" s="256"/>
      <c r="L1378" s="32"/>
      <c r="M1378" s="32"/>
      <c r="N1378" s="32"/>
      <c r="O1378" s="32"/>
      <c r="P1378" s="2"/>
      <c r="Q1378" s="2"/>
      <c r="R1378" s="1"/>
      <c r="S1378" s="2"/>
      <c r="V1378" s="1"/>
      <c r="W1378" s="1"/>
      <c r="AI1378" s="2"/>
      <c r="AJ1378" s="2"/>
      <c r="AK1378" s="2"/>
      <c r="AL1378" s="2"/>
      <c r="AM1378" s="2"/>
      <c r="AN1378" s="2"/>
    </row>
    <row r="1379" spans="5:40">
      <c r="E1379" s="1"/>
      <c r="F1379" s="1"/>
      <c r="G1379" s="1"/>
      <c r="H1379" s="256"/>
      <c r="I1379" s="256"/>
      <c r="J1379" s="256"/>
      <c r="K1379" s="256"/>
      <c r="L1379" s="32"/>
      <c r="M1379" s="32"/>
      <c r="N1379" s="32"/>
      <c r="O1379" s="32"/>
      <c r="P1379" s="2"/>
      <c r="Q1379" s="2"/>
      <c r="R1379" s="1"/>
      <c r="S1379" s="2"/>
      <c r="V1379" s="1"/>
      <c r="W1379" s="1"/>
      <c r="AI1379" s="2"/>
      <c r="AJ1379" s="2"/>
      <c r="AK1379" s="2"/>
      <c r="AL1379" s="2"/>
      <c r="AM1379" s="2"/>
      <c r="AN1379" s="2"/>
    </row>
    <row r="1380" spans="5:40">
      <c r="E1380" s="1"/>
      <c r="F1380" s="1"/>
      <c r="G1380" s="1"/>
      <c r="H1380" s="256"/>
      <c r="I1380" s="256"/>
      <c r="J1380" s="256"/>
      <c r="K1380" s="256"/>
      <c r="L1380" s="32"/>
      <c r="M1380" s="32"/>
      <c r="N1380" s="32"/>
      <c r="O1380" s="32"/>
      <c r="P1380" s="2"/>
      <c r="Q1380" s="2"/>
      <c r="R1380" s="1"/>
      <c r="S1380" s="2"/>
      <c r="V1380" s="1"/>
      <c r="W1380" s="1"/>
      <c r="AI1380" s="2"/>
      <c r="AJ1380" s="2"/>
      <c r="AK1380" s="2"/>
      <c r="AL1380" s="2"/>
      <c r="AM1380" s="2"/>
      <c r="AN1380" s="2"/>
    </row>
    <row r="1381" spans="5:40">
      <c r="E1381" s="1"/>
      <c r="F1381" s="1"/>
      <c r="G1381" s="1"/>
      <c r="H1381" s="256"/>
      <c r="I1381" s="256"/>
      <c r="J1381" s="256"/>
      <c r="K1381" s="256"/>
      <c r="L1381" s="32"/>
      <c r="M1381" s="32"/>
      <c r="N1381" s="32"/>
      <c r="O1381" s="32"/>
      <c r="P1381" s="2"/>
      <c r="Q1381" s="2"/>
      <c r="R1381" s="1"/>
      <c r="S1381" s="2"/>
      <c r="V1381" s="1"/>
      <c r="W1381" s="1"/>
      <c r="AI1381" s="2"/>
      <c r="AJ1381" s="2"/>
      <c r="AK1381" s="2"/>
      <c r="AL1381" s="2"/>
      <c r="AM1381" s="2"/>
      <c r="AN1381" s="2"/>
    </row>
    <row r="1382" spans="5:40">
      <c r="E1382" s="1"/>
      <c r="F1382" s="1"/>
      <c r="G1382" s="1"/>
      <c r="H1382" s="256"/>
      <c r="I1382" s="256"/>
      <c r="J1382" s="256"/>
      <c r="K1382" s="256"/>
      <c r="L1382" s="32"/>
      <c r="M1382" s="32"/>
      <c r="N1382" s="32"/>
      <c r="O1382" s="32"/>
      <c r="P1382" s="2"/>
      <c r="Q1382" s="2"/>
      <c r="R1382" s="1"/>
      <c r="S1382" s="2"/>
      <c r="V1382" s="1"/>
      <c r="W1382" s="1"/>
      <c r="AI1382" s="2"/>
      <c r="AJ1382" s="2"/>
      <c r="AK1382" s="2"/>
      <c r="AL1382" s="2"/>
      <c r="AM1382" s="2"/>
      <c r="AN1382" s="2"/>
    </row>
    <row r="1383" spans="5:40">
      <c r="E1383" s="1"/>
      <c r="F1383" s="1"/>
      <c r="G1383" s="1"/>
      <c r="H1383" s="256"/>
      <c r="I1383" s="256"/>
      <c r="J1383" s="256"/>
      <c r="K1383" s="256"/>
      <c r="L1383" s="32"/>
      <c r="M1383" s="32"/>
      <c r="N1383" s="32"/>
      <c r="O1383" s="32"/>
      <c r="P1383" s="2"/>
      <c r="Q1383" s="2"/>
      <c r="R1383" s="1"/>
      <c r="S1383" s="2"/>
      <c r="V1383" s="1"/>
      <c r="W1383" s="1"/>
      <c r="AI1383" s="2"/>
      <c r="AJ1383" s="2"/>
      <c r="AK1383" s="2"/>
      <c r="AL1383" s="2"/>
      <c r="AM1383" s="2"/>
      <c r="AN1383" s="2"/>
    </row>
    <row r="1384" spans="5:40">
      <c r="E1384" s="1"/>
      <c r="F1384" s="1"/>
      <c r="G1384" s="1"/>
      <c r="H1384" s="256"/>
      <c r="I1384" s="256"/>
      <c r="J1384" s="256"/>
      <c r="K1384" s="256"/>
      <c r="L1384" s="32"/>
      <c r="M1384" s="32"/>
      <c r="N1384" s="32"/>
      <c r="O1384" s="32"/>
      <c r="P1384" s="2"/>
      <c r="Q1384" s="2"/>
      <c r="R1384" s="1"/>
      <c r="S1384" s="2"/>
      <c r="V1384" s="1"/>
      <c r="W1384" s="1"/>
      <c r="AI1384" s="2"/>
      <c r="AJ1384" s="2"/>
      <c r="AK1384" s="2"/>
      <c r="AL1384" s="2"/>
      <c r="AM1384" s="2"/>
      <c r="AN1384" s="2"/>
    </row>
    <row r="1385" spans="5:40">
      <c r="E1385" s="1"/>
      <c r="F1385" s="1"/>
      <c r="G1385" s="1"/>
      <c r="H1385" s="256"/>
      <c r="I1385" s="256"/>
      <c r="J1385" s="256"/>
      <c r="K1385" s="256"/>
      <c r="L1385" s="32"/>
      <c r="M1385" s="32"/>
      <c r="N1385" s="32"/>
      <c r="O1385" s="32"/>
      <c r="P1385" s="2"/>
      <c r="Q1385" s="2"/>
      <c r="R1385" s="1"/>
      <c r="S1385" s="2"/>
      <c r="V1385" s="1"/>
      <c r="W1385" s="1"/>
      <c r="AI1385" s="2"/>
      <c r="AJ1385" s="2"/>
      <c r="AK1385" s="2"/>
      <c r="AL1385" s="2"/>
      <c r="AM1385" s="2"/>
      <c r="AN1385" s="2"/>
    </row>
    <row r="1386" spans="5:40">
      <c r="E1386" s="1"/>
      <c r="F1386" s="1"/>
      <c r="G1386" s="1"/>
      <c r="H1386" s="256"/>
      <c r="I1386" s="256"/>
      <c r="J1386" s="256"/>
      <c r="K1386" s="256"/>
      <c r="L1386" s="32"/>
      <c r="M1386" s="32"/>
      <c r="N1386" s="32"/>
      <c r="O1386" s="32"/>
      <c r="P1386" s="2"/>
      <c r="Q1386" s="2"/>
      <c r="R1386" s="1"/>
      <c r="S1386" s="2"/>
      <c r="V1386" s="1"/>
      <c r="W1386" s="1"/>
      <c r="AI1386" s="2"/>
      <c r="AJ1386" s="2"/>
      <c r="AK1386" s="2"/>
      <c r="AL1386" s="2"/>
      <c r="AM1386" s="2"/>
      <c r="AN1386" s="2"/>
    </row>
    <row r="1387" spans="5:40">
      <c r="E1387" s="1"/>
      <c r="F1387" s="1"/>
      <c r="G1387" s="1"/>
      <c r="H1387" s="256"/>
      <c r="I1387" s="256"/>
      <c r="J1387" s="256"/>
      <c r="K1387" s="256"/>
      <c r="L1387" s="32"/>
      <c r="M1387" s="32"/>
      <c r="N1387" s="32"/>
      <c r="O1387" s="32"/>
      <c r="P1387" s="2"/>
      <c r="Q1387" s="2"/>
      <c r="R1387" s="1"/>
      <c r="S1387" s="2"/>
      <c r="V1387" s="1"/>
      <c r="W1387" s="1"/>
      <c r="AI1387" s="2"/>
      <c r="AJ1387" s="2"/>
      <c r="AK1387" s="2"/>
      <c r="AL1387" s="2"/>
      <c r="AM1387" s="2"/>
      <c r="AN1387" s="2"/>
    </row>
    <row r="1388" spans="5:40">
      <c r="E1388" s="1"/>
      <c r="F1388" s="1"/>
      <c r="G1388" s="1"/>
      <c r="H1388" s="256"/>
      <c r="I1388" s="256"/>
      <c r="J1388" s="256"/>
      <c r="K1388" s="256"/>
      <c r="L1388" s="32"/>
      <c r="M1388" s="32"/>
      <c r="N1388" s="32"/>
      <c r="O1388" s="32"/>
      <c r="P1388" s="2"/>
      <c r="Q1388" s="2"/>
      <c r="R1388" s="1"/>
      <c r="S1388" s="2"/>
      <c r="V1388" s="1"/>
      <c r="W1388" s="1"/>
      <c r="AI1388" s="2"/>
      <c r="AJ1388" s="2"/>
      <c r="AK1388" s="2"/>
      <c r="AL1388" s="2"/>
      <c r="AM1388" s="2"/>
      <c r="AN1388" s="2"/>
    </row>
    <row r="1389" spans="5:40">
      <c r="E1389" s="1"/>
      <c r="F1389" s="1"/>
      <c r="G1389" s="1"/>
      <c r="H1389" s="256"/>
      <c r="I1389" s="256"/>
      <c r="J1389" s="256"/>
      <c r="K1389" s="256"/>
      <c r="L1389" s="32"/>
      <c r="M1389" s="32"/>
      <c r="N1389" s="32"/>
      <c r="O1389" s="32"/>
      <c r="P1389" s="2"/>
      <c r="Q1389" s="2"/>
      <c r="R1389" s="1"/>
      <c r="S1389" s="2"/>
      <c r="V1389" s="1"/>
      <c r="W1389" s="1"/>
      <c r="AI1389" s="2"/>
      <c r="AJ1389" s="2"/>
      <c r="AK1389" s="2"/>
      <c r="AL1389" s="2"/>
      <c r="AM1389" s="2"/>
      <c r="AN1389" s="2"/>
    </row>
    <row r="1390" spans="5:40">
      <c r="E1390" s="1"/>
      <c r="F1390" s="1"/>
      <c r="G1390" s="1"/>
      <c r="H1390" s="256"/>
      <c r="I1390" s="256"/>
      <c r="J1390" s="256"/>
      <c r="K1390" s="256"/>
      <c r="L1390" s="32"/>
      <c r="M1390" s="32"/>
      <c r="N1390" s="32"/>
      <c r="O1390" s="32"/>
      <c r="P1390" s="2"/>
      <c r="Q1390" s="2"/>
      <c r="R1390" s="1"/>
      <c r="S1390" s="2"/>
      <c r="V1390" s="1"/>
      <c r="W1390" s="1"/>
      <c r="AI1390" s="2"/>
      <c r="AJ1390" s="2"/>
      <c r="AK1390" s="2"/>
      <c r="AL1390" s="2"/>
      <c r="AM1390" s="2"/>
      <c r="AN1390" s="2"/>
    </row>
    <row r="1391" spans="5:40">
      <c r="E1391" s="1"/>
      <c r="F1391" s="1"/>
      <c r="G1391" s="1"/>
      <c r="H1391" s="256"/>
      <c r="I1391" s="256"/>
      <c r="J1391" s="256"/>
      <c r="K1391" s="256"/>
      <c r="L1391" s="32"/>
      <c r="M1391" s="32"/>
      <c r="N1391" s="32"/>
      <c r="O1391" s="32"/>
      <c r="P1391" s="2"/>
      <c r="Q1391" s="2"/>
      <c r="R1391" s="1"/>
      <c r="S1391" s="2"/>
      <c r="V1391" s="1"/>
      <c r="W1391" s="1"/>
      <c r="AI1391" s="2"/>
      <c r="AJ1391" s="2"/>
      <c r="AK1391" s="2"/>
      <c r="AL1391" s="2"/>
      <c r="AM1391" s="2"/>
      <c r="AN1391" s="2"/>
    </row>
    <row r="1392" spans="5:40">
      <c r="E1392" s="1"/>
      <c r="F1392" s="1"/>
      <c r="G1392" s="1"/>
      <c r="H1392" s="256"/>
      <c r="I1392" s="256"/>
      <c r="J1392" s="256"/>
      <c r="K1392" s="256"/>
      <c r="L1392" s="32"/>
      <c r="M1392" s="32"/>
      <c r="N1392" s="32"/>
      <c r="O1392" s="32"/>
      <c r="P1392" s="2"/>
      <c r="Q1392" s="2"/>
      <c r="R1392" s="1"/>
      <c r="S1392" s="2"/>
      <c r="V1392" s="1"/>
      <c r="W1392" s="1"/>
      <c r="AI1392" s="2"/>
      <c r="AJ1392" s="2"/>
      <c r="AK1392" s="2"/>
      <c r="AL1392" s="2"/>
      <c r="AM1392" s="2"/>
      <c r="AN1392" s="2"/>
    </row>
    <row r="1393" spans="5:40">
      <c r="E1393" s="1"/>
      <c r="F1393" s="1"/>
      <c r="G1393" s="1"/>
      <c r="H1393" s="256"/>
      <c r="I1393" s="256"/>
      <c r="J1393" s="256"/>
      <c r="K1393" s="256"/>
      <c r="L1393" s="32"/>
      <c r="M1393" s="32"/>
      <c r="N1393" s="32"/>
      <c r="O1393" s="32"/>
      <c r="P1393" s="2"/>
      <c r="Q1393" s="2"/>
      <c r="R1393" s="1"/>
      <c r="S1393" s="2"/>
      <c r="V1393" s="1"/>
      <c r="W1393" s="1"/>
      <c r="AI1393" s="2"/>
      <c r="AJ1393" s="2"/>
      <c r="AK1393" s="2"/>
      <c r="AL1393" s="2"/>
      <c r="AM1393" s="2"/>
      <c r="AN1393" s="2"/>
    </row>
    <row r="1394" spans="5:40">
      <c r="E1394" s="1"/>
      <c r="F1394" s="1"/>
      <c r="G1394" s="1"/>
      <c r="H1394" s="256"/>
      <c r="I1394" s="256"/>
      <c r="J1394" s="256"/>
      <c r="K1394" s="256"/>
      <c r="L1394" s="32"/>
      <c r="M1394" s="32"/>
      <c r="N1394" s="32"/>
      <c r="O1394" s="32"/>
      <c r="P1394" s="2"/>
      <c r="Q1394" s="2"/>
      <c r="R1394" s="1"/>
      <c r="S1394" s="2"/>
      <c r="V1394" s="1"/>
      <c r="W1394" s="1"/>
      <c r="AI1394" s="2"/>
      <c r="AJ1394" s="2"/>
      <c r="AK1394" s="2"/>
      <c r="AL1394" s="2"/>
      <c r="AM1394" s="2"/>
      <c r="AN1394" s="2"/>
    </row>
    <row r="1395" spans="5:40">
      <c r="E1395" s="1"/>
      <c r="F1395" s="1"/>
      <c r="G1395" s="1"/>
      <c r="H1395" s="256"/>
      <c r="I1395" s="256"/>
      <c r="J1395" s="256"/>
      <c r="K1395" s="256"/>
      <c r="L1395" s="32"/>
      <c r="M1395" s="32"/>
      <c r="N1395" s="32"/>
      <c r="O1395" s="32"/>
      <c r="P1395" s="2"/>
      <c r="Q1395" s="2"/>
      <c r="R1395" s="1"/>
      <c r="S1395" s="2"/>
      <c r="V1395" s="1"/>
      <c r="W1395" s="1"/>
      <c r="AI1395" s="2"/>
      <c r="AJ1395" s="2"/>
      <c r="AK1395" s="2"/>
      <c r="AL1395" s="2"/>
      <c r="AM1395" s="2"/>
      <c r="AN1395" s="2"/>
    </row>
    <row r="1396" spans="5:40">
      <c r="E1396" s="1"/>
      <c r="F1396" s="1"/>
      <c r="G1396" s="1"/>
      <c r="H1396" s="256"/>
      <c r="I1396" s="256"/>
      <c r="J1396" s="256"/>
      <c r="K1396" s="256"/>
      <c r="L1396" s="32"/>
      <c r="M1396" s="32"/>
      <c r="N1396" s="32"/>
      <c r="O1396" s="32"/>
      <c r="P1396" s="2"/>
      <c r="Q1396" s="2"/>
      <c r="R1396" s="1"/>
      <c r="S1396" s="2"/>
      <c r="V1396" s="1"/>
      <c r="W1396" s="1"/>
      <c r="AI1396" s="2"/>
      <c r="AJ1396" s="2"/>
      <c r="AK1396" s="2"/>
      <c r="AL1396" s="2"/>
      <c r="AM1396" s="2"/>
      <c r="AN1396" s="2"/>
    </row>
    <row r="1397" spans="5:40">
      <c r="E1397" s="1"/>
      <c r="F1397" s="1"/>
      <c r="G1397" s="1"/>
      <c r="H1397" s="256"/>
      <c r="I1397" s="256"/>
      <c r="J1397" s="256"/>
      <c r="K1397" s="256"/>
      <c r="L1397" s="32"/>
      <c r="M1397" s="32"/>
      <c r="N1397" s="32"/>
      <c r="O1397" s="32"/>
      <c r="P1397" s="2"/>
      <c r="Q1397" s="2"/>
      <c r="R1397" s="1"/>
      <c r="S1397" s="2"/>
      <c r="V1397" s="1"/>
      <c r="W1397" s="1"/>
      <c r="AI1397" s="2"/>
      <c r="AJ1397" s="2"/>
      <c r="AK1397" s="2"/>
      <c r="AL1397" s="2"/>
      <c r="AM1397" s="2"/>
      <c r="AN1397" s="2"/>
    </row>
    <row r="1398" spans="5:40">
      <c r="E1398" s="1"/>
      <c r="F1398" s="1"/>
      <c r="G1398" s="1"/>
      <c r="H1398" s="256"/>
      <c r="I1398" s="256"/>
      <c r="J1398" s="256"/>
      <c r="K1398" s="256"/>
      <c r="L1398" s="32"/>
      <c r="M1398" s="32"/>
      <c r="N1398" s="32"/>
      <c r="O1398" s="32"/>
      <c r="P1398" s="2"/>
      <c r="Q1398" s="2"/>
      <c r="R1398" s="1"/>
      <c r="S1398" s="2"/>
      <c r="V1398" s="1"/>
      <c r="W1398" s="1"/>
      <c r="AI1398" s="2"/>
      <c r="AJ1398" s="2"/>
      <c r="AK1398" s="2"/>
      <c r="AL1398" s="2"/>
      <c r="AM1398" s="2"/>
      <c r="AN1398" s="2"/>
    </row>
    <row r="1399" spans="5:40">
      <c r="E1399" s="1"/>
      <c r="F1399" s="1"/>
      <c r="G1399" s="1"/>
      <c r="H1399" s="256"/>
      <c r="I1399" s="256"/>
      <c r="J1399" s="256"/>
      <c r="K1399" s="256"/>
      <c r="L1399" s="32"/>
      <c r="M1399" s="32"/>
      <c r="N1399" s="32"/>
      <c r="O1399" s="32"/>
      <c r="P1399" s="2"/>
      <c r="Q1399" s="2"/>
      <c r="R1399" s="1"/>
      <c r="S1399" s="2"/>
      <c r="V1399" s="1"/>
      <c r="W1399" s="1"/>
      <c r="AI1399" s="2"/>
      <c r="AJ1399" s="2"/>
      <c r="AK1399" s="2"/>
      <c r="AL1399" s="2"/>
      <c r="AM1399" s="2"/>
      <c r="AN1399" s="2"/>
    </row>
    <row r="1400" spans="5:40">
      <c r="E1400" s="1"/>
      <c r="F1400" s="1"/>
      <c r="G1400" s="1"/>
      <c r="H1400" s="256"/>
      <c r="I1400" s="256"/>
      <c r="J1400" s="256"/>
      <c r="K1400" s="256"/>
      <c r="L1400" s="32"/>
      <c r="M1400" s="32"/>
      <c r="N1400" s="32"/>
      <c r="O1400" s="32"/>
      <c r="P1400" s="2"/>
      <c r="Q1400" s="2"/>
      <c r="R1400" s="1"/>
      <c r="S1400" s="2"/>
      <c r="V1400" s="1"/>
      <c r="W1400" s="1"/>
      <c r="AI1400" s="2"/>
      <c r="AJ1400" s="2"/>
      <c r="AK1400" s="2"/>
      <c r="AL1400" s="2"/>
      <c r="AM1400" s="2"/>
      <c r="AN1400" s="2"/>
    </row>
    <row r="1401" spans="5:40">
      <c r="E1401" s="1"/>
      <c r="F1401" s="1"/>
      <c r="G1401" s="1"/>
      <c r="H1401" s="256"/>
      <c r="I1401" s="256"/>
      <c r="J1401" s="256"/>
      <c r="K1401" s="256"/>
      <c r="L1401" s="32"/>
      <c r="M1401" s="32"/>
      <c r="N1401" s="32"/>
      <c r="O1401" s="32"/>
      <c r="P1401" s="2"/>
      <c r="Q1401" s="2"/>
      <c r="R1401" s="1"/>
      <c r="S1401" s="2"/>
      <c r="V1401" s="1"/>
      <c r="W1401" s="1"/>
      <c r="AI1401" s="2"/>
      <c r="AJ1401" s="2"/>
      <c r="AK1401" s="2"/>
      <c r="AL1401" s="2"/>
      <c r="AM1401" s="2"/>
      <c r="AN1401" s="2"/>
    </row>
    <row r="1402" spans="5:40">
      <c r="E1402" s="1"/>
      <c r="F1402" s="1"/>
      <c r="G1402" s="1"/>
      <c r="H1402" s="256"/>
      <c r="I1402" s="256"/>
      <c r="J1402" s="256"/>
      <c r="K1402" s="256"/>
      <c r="L1402" s="32"/>
      <c r="M1402" s="32"/>
      <c r="N1402" s="32"/>
      <c r="O1402" s="32"/>
      <c r="P1402" s="2"/>
      <c r="Q1402" s="2"/>
      <c r="R1402" s="1"/>
      <c r="S1402" s="2"/>
      <c r="V1402" s="1"/>
      <c r="W1402" s="1"/>
      <c r="AI1402" s="2"/>
      <c r="AJ1402" s="2"/>
      <c r="AK1402" s="2"/>
      <c r="AL1402" s="2"/>
      <c r="AM1402" s="2"/>
      <c r="AN1402" s="2"/>
    </row>
    <row r="1403" spans="5:40">
      <c r="E1403" s="1"/>
      <c r="F1403" s="1"/>
      <c r="G1403" s="1"/>
      <c r="H1403" s="256"/>
      <c r="I1403" s="256"/>
      <c r="J1403" s="256"/>
      <c r="K1403" s="256"/>
      <c r="L1403" s="32"/>
      <c r="M1403" s="32"/>
      <c r="N1403" s="32"/>
      <c r="O1403" s="32"/>
      <c r="P1403" s="2"/>
      <c r="Q1403" s="2"/>
      <c r="R1403" s="1"/>
      <c r="S1403" s="2"/>
      <c r="V1403" s="1"/>
      <c r="W1403" s="1"/>
      <c r="AI1403" s="2"/>
      <c r="AJ1403" s="2"/>
      <c r="AK1403" s="2"/>
      <c r="AL1403" s="2"/>
      <c r="AM1403" s="2"/>
      <c r="AN1403" s="2"/>
    </row>
    <row r="1404" spans="5:40">
      <c r="E1404" s="1"/>
      <c r="F1404" s="1"/>
      <c r="G1404" s="1"/>
      <c r="H1404" s="256"/>
      <c r="I1404" s="256"/>
      <c r="J1404" s="256"/>
      <c r="K1404" s="256"/>
      <c r="L1404" s="32"/>
      <c r="M1404" s="32"/>
      <c r="N1404" s="32"/>
      <c r="O1404" s="32"/>
      <c r="P1404" s="2"/>
      <c r="Q1404" s="2"/>
      <c r="R1404" s="1"/>
      <c r="S1404" s="2"/>
      <c r="V1404" s="1"/>
      <c r="W1404" s="1"/>
      <c r="AI1404" s="2"/>
      <c r="AJ1404" s="2"/>
      <c r="AK1404" s="2"/>
      <c r="AL1404" s="2"/>
      <c r="AM1404" s="2"/>
      <c r="AN1404" s="2"/>
    </row>
    <row r="1405" spans="5:40">
      <c r="E1405" s="1"/>
      <c r="F1405" s="1"/>
      <c r="G1405" s="1"/>
      <c r="H1405" s="256"/>
      <c r="I1405" s="256"/>
      <c r="J1405" s="256"/>
      <c r="K1405" s="256"/>
      <c r="L1405" s="32"/>
      <c r="M1405" s="32"/>
      <c r="N1405" s="32"/>
      <c r="O1405" s="32"/>
      <c r="P1405" s="2"/>
      <c r="Q1405" s="2"/>
      <c r="R1405" s="1"/>
      <c r="S1405" s="2"/>
      <c r="V1405" s="1"/>
      <c r="W1405" s="1"/>
      <c r="AI1405" s="2"/>
      <c r="AJ1405" s="2"/>
      <c r="AK1405" s="2"/>
      <c r="AL1405" s="2"/>
      <c r="AM1405" s="2"/>
      <c r="AN1405" s="2"/>
    </row>
    <row r="1406" spans="5:40">
      <c r="E1406" s="1"/>
      <c r="F1406" s="1"/>
      <c r="G1406" s="1"/>
      <c r="H1406" s="256"/>
      <c r="I1406" s="256"/>
      <c r="J1406" s="256"/>
      <c r="K1406" s="256"/>
      <c r="L1406" s="32"/>
      <c r="M1406" s="32"/>
      <c r="N1406" s="32"/>
      <c r="O1406" s="32"/>
      <c r="P1406" s="2"/>
      <c r="Q1406" s="2"/>
      <c r="R1406" s="1"/>
      <c r="S1406" s="2"/>
      <c r="V1406" s="1"/>
      <c r="W1406" s="1"/>
      <c r="AI1406" s="2"/>
      <c r="AJ1406" s="2"/>
      <c r="AK1406" s="2"/>
      <c r="AL1406" s="2"/>
      <c r="AM1406" s="2"/>
      <c r="AN1406" s="2"/>
    </row>
    <row r="1407" spans="5:40">
      <c r="E1407" s="1"/>
      <c r="F1407" s="1"/>
      <c r="G1407" s="1"/>
      <c r="H1407" s="256"/>
      <c r="I1407" s="256"/>
      <c r="J1407" s="256"/>
      <c r="K1407" s="256"/>
      <c r="L1407" s="32"/>
      <c r="M1407" s="32"/>
      <c r="N1407" s="32"/>
      <c r="O1407" s="32"/>
      <c r="P1407" s="2"/>
      <c r="Q1407" s="2"/>
      <c r="R1407" s="1"/>
      <c r="S1407" s="2"/>
      <c r="V1407" s="1"/>
      <c r="W1407" s="1"/>
      <c r="AI1407" s="2"/>
      <c r="AJ1407" s="2"/>
      <c r="AK1407" s="2"/>
      <c r="AL1407" s="2"/>
      <c r="AM1407" s="2"/>
      <c r="AN1407" s="2"/>
    </row>
    <row r="1408" spans="5:40">
      <c r="E1408" s="1"/>
      <c r="F1408" s="1"/>
      <c r="G1408" s="1"/>
      <c r="H1408" s="256"/>
      <c r="I1408" s="256"/>
      <c r="J1408" s="256"/>
      <c r="K1408" s="256"/>
      <c r="L1408" s="32"/>
      <c r="M1408" s="32"/>
      <c r="N1408" s="32"/>
      <c r="O1408" s="32"/>
      <c r="P1408" s="2"/>
      <c r="Q1408" s="2"/>
      <c r="R1408" s="1"/>
      <c r="S1408" s="2"/>
      <c r="V1408" s="1"/>
      <c r="W1408" s="1"/>
      <c r="AI1408" s="2"/>
      <c r="AJ1408" s="2"/>
      <c r="AK1408" s="2"/>
      <c r="AL1408" s="2"/>
      <c r="AM1408" s="2"/>
      <c r="AN1408" s="2"/>
    </row>
    <row r="1409" spans="5:40">
      <c r="E1409" s="1"/>
      <c r="F1409" s="1"/>
      <c r="G1409" s="1"/>
      <c r="H1409" s="256"/>
      <c r="I1409" s="256"/>
      <c r="J1409" s="256"/>
      <c r="K1409" s="256"/>
      <c r="L1409" s="32"/>
      <c r="M1409" s="32"/>
      <c r="N1409" s="32"/>
      <c r="O1409" s="32"/>
      <c r="P1409" s="2"/>
      <c r="Q1409" s="2"/>
      <c r="R1409" s="1"/>
      <c r="S1409" s="2"/>
      <c r="V1409" s="1"/>
      <c r="W1409" s="1"/>
      <c r="AI1409" s="2"/>
      <c r="AJ1409" s="2"/>
      <c r="AK1409" s="2"/>
      <c r="AL1409" s="2"/>
      <c r="AM1409" s="2"/>
      <c r="AN1409" s="2"/>
    </row>
    <row r="1410" spans="5:40">
      <c r="E1410" s="1"/>
      <c r="F1410" s="1"/>
      <c r="G1410" s="1"/>
      <c r="H1410" s="256"/>
      <c r="I1410" s="256"/>
      <c r="J1410" s="256"/>
      <c r="K1410" s="256"/>
      <c r="L1410" s="32"/>
      <c r="M1410" s="32"/>
      <c r="N1410" s="32"/>
      <c r="O1410" s="32"/>
      <c r="P1410" s="2"/>
      <c r="Q1410" s="2"/>
      <c r="R1410" s="1"/>
      <c r="S1410" s="2"/>
      <c r="V1410" s="1"/>
      <c r="W1410" s="1"/>
      <c r="AI1410" s="2"/>
      <c r="AJ1410" s="2"/>
      <c r="AK1410" s="2"/>
      <c r="AL1410" s="2"/>
      <c r="AM1410" s="2"/>
      <c r="AN1410" s="2"/>
    </row>
    <row r="1411" spans="5:40">
      <c r="E1411" s="1"/>
      <c r="F1411" s="1"/>
      <c r="G1411" s="1"/>
      <c r="H1411" s="256"/>
      <c r="I1411" s="256"/>
      <c r="J1411" s="256"/>
      <c r="K1411" s="256"/>
      <c r="L1411" s="32"/>
      <c r="M1411" s="32"/>
      <c r="N1411" s="32"/>
      <c r="O1411" s="32"/>
      <c r="P1411" s="2"/>
      <c r="Q1411" s="2"/>
      <c r="R1411" s="1"/>
      <c r="S1411" s="2"/>
      <c r="V1411" s="1"/>
      <c r="W1411" s="1"/>
      <c r="AI1411" s="2"/>
      <c r="AJ1411" s="2"/>
      <c r="AK1411" s="2"/>
      <c r="AL1411" s="2"/>
      <c r="AM1411" s="2"/>
      <c r="AN1411" s="2"/>
    </row>
    <row r="1412" spans="5:40">
      <c r="E1412" s="1"/>
      <c r="F1412" s="1"/>
      <c r="G1412" s="1"/>
      <c r="H1412" s="256"/>
      <c r="I1412" s="256"/>
      <c r="J1412" s="256"/>
      <c r="K1412" s="256"/>
      <c r="L1412" s="32"/>
      <c r="M1412" s="32"/>
      <c r="N1412" s="32"/>
      <c r="O1412" s="32"/>
      <c r="P1412" s="2"/>
      <c r="Q1412" s="2"/>
      <c r="R1412" s="1"/>
      <c r="S1412" s="2"/>
      <c r="V1412" s="1"/>
      <c r="W1412" s="1"/>
      <c r="AI1412" s="2"/>
      <c r="AJ1412" s="2"/>
      <c r="AK1412" s="2"/>
      <c r="AL1412" s="2"/>
      <c r="AM1412" s="2"/>
      <c r="AN1412" s="2"/>
    </row>
    <row r="1413" spans="5:40">
      <c r="E1413" s="1"/>
      <c r="F1413" s="1"/>
      <c r="G1413" s="1"/>
      <c r="H1413" s="256"/>
      <c r="I1413" s="256"/>
      <c r="J1413" s="256"/>
      <c r="K1413" s="256"/>
      <c r="L1413" s="32"/>
      <c r="M1413" s="32"/>
      <c r="N1413" s="32"/>
      <c r="O1413" s="32"/>
      <c r="P1413" s="2"/>
      <c r="Q1413" s="2"/>
      <c r="R1413" s="1"/>
      <c r="S1413" s="2"/>
      <c r="V1413" s="1"/>
      <c r="W1413" s="1"/>
      <c r="AI1413" s="2"/>
      <c r="AJ1413" s="2"/>
      <c r="AK1413" s="2"/>
      <c r="AL1413" s="2"/>
      <c r="AM1413" s="2"/>
      <c r="AN1413" s="2"/>
    </row>
    <row r="1414" spans="5:40">
      <c r="E1414" s="1"/>
      <c r="F1414" s="1"/>
      <c r="G1414" s="1"/>
      <c r="H1414" s="256"/>
      <c r="I1414" s="256"/>
      <c r="J1414" s="256"/>
      <c r="K1414" s="256"/>
      <c r="L1414" s="32"/>
      <c r="M1414" s="32"/>
      <c r="N1414" s="32"/>
      <c r="O1414" s="32"/>
      <c r="P1414" s="2"/>
      <c r="Q1414" s="2"/>
      <c r="R1414" s="1"/>
      <c r="S1414" s="2"/>
      <c r="V1414" s="1"/>
      <c r="W1414" s="1"/>
      <c r="AI1414" s="2"/>
      <c r="AJ1414" s="2"/>
      <c r="AK1414" s="2"/>
      <c r="AL1414" s="2"/>
      <c r="AM1414" s="2"/>
      <c r="AN1414" s="2"/>
    </row>
    <row r="1415" spans="5:40">
      <c r="E1415" s="1"/>
      <c r="F1415" s="1"/>
      <c r="G1415" s="1"/>
      <c r="H1415" s="256"/>
      <c r="I1415" s="256"/>
      <c r="J1415" s="256"/>
      <c r="K1415" s="256"/>
      <c r="L1415" s="32"/>
      <c r="M1415" s="32"/>
      <c r="N1415" s="32"/>
      <c r="O1415" s="32"/>
      <c r="P1415" s="2"/>
      <c r="Q1415" s="2"/>
      <c r="R1415" s="1"/>
      <c r="S1415" s="2"/>
      <c r="V1415" s="1"/>
      <c r="W1415" s="1"/>
      <c r="AI1415" s="2"/>
      <c r="AJ1415" s="2"/>
      <c r="AK1415" s="2"/>
      <c r="AL1415" s="2"/>
      <c r="AM1415" s="2"/>
      <c r="AN1415" s="2"/>
    </row>
    <row r="1416" spans="5:40">
      <c r="E1416" s="1"/>
      <c r="F1416" s="1"/>
      <c r="G1416" s="1"/>
      <c r="H1416" s="256"/>
      <c r="I1416" s="256"/>
      <c r="J1416" s="256"/>
      <c r="K1416" s="256"/>
      <c r="L1416" s="32"/>
      <c r="M1416" s="32"/>
      <c r="N1416" s="32"/>
      <c r="O1416" s="32"/>
      <c r="P1416" s="2"/>
      <c r="Q1416" s="2"/>
      <c r="R1416" s="1"/>
      <c r="S1416" s="2"/>
      <c r="V1416" s="1"/>
      <c r="W1416" s="1"/>
      <c r="AI1416" s="2"/>
      <c r="AJ1416" s="2"/>
      <c r="AK1416" s="2"/>
      <c r="AL1416" s="2"/>
      <c r="AM1416" s="2"/>
      <c r="AN1416" s="2"/>
    </row>
    <row r="1417" spans="5:40">
      <c r="E1417" s="1"/>
      <c r="F1417" s="1"/>
      <c r="G1417" s="1"/>
      <c r="H1417" s="256"/>
      <c r="I1417" s="256"/>
      <c r="J1417" s="256"/>
      <c r="K1417" s="256"/>
      <c r="L1417" s="32"/>
      <c r="M1417" s="32"/>
      <c r="N1417" s="32"/>
      <c r="O1417" s="32"/>
      <c r="P1417" s="2"/>
      <c r="Q1417" s="2"/>
      <c r="R1417" s="1"/>
      <c r="S1417" s="2"/>
      <c r="V1417" s="1"/>
      <c r="W1417" s="1"/>
      <c r="AI1417" s="2"/>
      <c r="AJ1417" s="2"/>
      <c r="AK1417" s="2"/>
      <c r="AL1417" s="2"/>
      <c r="AM1417" s="2"/>
      <c r="AN1417" s="2"/>
    </row>
    <row r="1418" spans="5:40">
      <c r="E1418" s="1"/>
      <c r="F1418" s="1"/>
      <c r="G1418" s="1"/>
      <c r="H1418" s="256"/>
      <c r="I1418" s="256"/>
      <c r="J1418" s="256"/>
      <c r="K1418" s="256"/>
      <c r="L1418" s="32"/>
      <c r="M1418" s="32"/>
      <c r="N1418" s="32"/>
      <c r="O1418" s="32"/>
      <c r="P1418" s="2"/>
      <c r="Q1418" s="2"/>
      <c r="R1418" s="1"/>
      <c r="S1418" s="2"/>
      <c r="V1418" s="1"/>
      <c r="W1418" s="1"/>
      <c r="AI1418" s="2"/>
      <c r="AJ1418" s="2"/>
      <c r="AK1418" s="2"/>
      <c r="AL1418" s="2"/>
      <c r="AM1418" s="2"/>
      <c r="AN1418" s="2"/>
    </row>
    <row r="1419" spans="5:40">
      <c r="E1419" s="1"/>
      <c r="F1419" s="1"/>
      <c r="G1419" s="1"/>
      <c r="H1419" s="256"/>
      <c r="I1419" s="256"/>
      <c r="J1419" s="256"/>
      <c r="K1419" s="256"/>
      <c r="L1419" s="32"/>
      <c r="M1419" s="32"/>
      <c r="N1419" s="32"/>
      <c r="O1419" s="32"/>
      <c r="P1419" s="2"/>
      <c r="Q1419" s="2"/>
      <c r="R1419" s="1"/>
      <c r="S1419" s="2"/>
      <c r="V1419" s="1"/>
      <c r="W1419" s="1"/>
      <c r="AI1419" s="2"/>
      <c r="AJ1419" s="2"/>
      <c r="AK1419" s="2"/>
      <c r="AL1419" s="2"/>
      <c r="AM1419" s="2"/>
      <c r="AN1419" s="2"/>
    </row>
    <row r="1420" spans="5:40">
      <c r="E1420" s="1"/>
      <c r="F1420" s="1"/>
      <c r="G1420" s="1"/>
      <c r="H1420" s="256"/>
      <c r="I1420" s="256"/>
      <c r="J1420" s="256"/>
      <c r="K1420" s="256"/>
      <c r="L1420" s="32"/>
      <c r="M1420" s="32"/>
      <c r="N1420" s="32"/>
      <c r="O1420" s="32"/>
      <c r="P1420" s="2"/>
      <c r="Q1420" s="2"/>
      <c r="R1420" s="1"/>
      <c r="S1420" s="2"/>
      <c r="V1420" s="1"/>
      <c r="W1420" s="1"/>
      <c r="AI1420" s="2"/>
      <c r="AJ1420" s="2"/>
      <c r="AK1420" s="2"/>
      <c r="AL1420" s="2"/>
      <c r="AM1420" s="2"/>
      <c r="AN1420" s="2"/>
    </row>
    <row r="1421" spans="5:40">
      <c r="E1421" s="1"/>
      <c r="F1421" s="1"/>
      <c r="G1421" s="1"/>
      <c r="H1421" s="256"/>
      <c r="I1421" s="256"/>
      <c r="J1421" s="256"/>
      <c r="K1421" s="256"/>
      <c r="L1421" s="32"/>
      <c r="M1421" s="32"/>
      <c r="N1421" s="32"/>
      <c r="O1421" s="32"/>
      <c r="P1421" s="2"/>
      <c r="Q1421" s="2"/>
      <c r="R1421" s="1"/>
      <c r="S1421" s="2"/>
      <c r="V1421" s="1"/>
      <c r="W1421" s="1"/>
      <c r="AI1421" s="2"/>
      <c r="AJ1421" s="2"/>
      <c r="AK1421" s="2"/>
      <c r="AL1421" s="2"/>
      <c r="AM1421" s="2"/>
      <c r="AN1421" s="2"/>
    </row>
    <row r="1422" spans="5:40">
      <c r="E1422" s="1"/>
      <c r="F1422" s="1"/>
      <c r="G1422" s="1"/>
      <c r="H1422" s="256"/>
      <c r="I1422" s="256"/>
      <c r="J1422" s="256"/>
      <c r="K1422" s="256"/>
      <c r="L1422" s="32"/>
      <c r="M1422" s="32"/>
      <c r="N1422" s="32"/>
      <c r="O1422" s="32"/>
      <c r="P1422" s="2"/>
      <c r="Q1422" s="2"/>
      <c r="R1422" s="1"/>
      <c r="S1422" s="2"/>
      <c r="V1422" s="1"/>
      <c r="W1422" s="1"/>
      <c r="AI1422" s="2"/>
      <c r="AJ1422" s="2"/>
      <c r="AK1422" s="2"/>
      <c r="AL1422" s="2"/>
      <c r="AM1422" s="2"/>
      <c r="AN1422" s="2"/>
    </row>
    <row r="1423" spans="5:40">
      <c r="E1423" s="1"/>
      <c r="F1423" s="1"/>
      <c r="G1423" s="1"/>
      <c r="H1423" s="256"/>
      <c r="I1423" s="256"/>
      <c r="J1423" s="256"/>
      <c r="K1423" s="256"/>
      <c r="L1423" s="32"/>
      <c r="M1423" s="32"/>
      <c r="N1423" s="32"/>
      <c r="O1423" s="32"/>
      <c r="P1423" s="2"/>
      <c r="Q1423" s="2"/>
      <c r="R1423" s="1"/>
      <c r="S1423" s="2"/>
      <c r="V1423" s="1"/>
      <c r="W1423" s="1"/>
      <c r="AI1423" s="2"/>
      <c r="AJ1423" s="2"/>
      <c r="AK1423" s="2"/>
      <c r="AL1423" s="2"/>
      <c r="AM1423" s="2"/>
      <c r="AN1423" s="2"/>
    </row>
    <row r="1424" spans="5:40">
      <c r="E1424" s="1"/>
      <c r="F1424" s="1"/>
      <c r="G1424" s="1"/>
      <c r="H1424" s="256"/>
      <c r="I1424" s="256"/>
      <c r="J1424" s="256"/>
      <c r="K1424" s="256"/>
      <c r="L1424" s="32"/>
      <c r="M1424" s="32"/>
      <c r="N1424" s="32"/>
      <c r="O1424" s="32"/>
      <c r="P1424" s="2"/>
      <c r="Q1424" s="2"/>
      <c r="R1424" s="1"/>
      <c r="S1424" s="2"/>
      <c r="V1424" s="1"/>
      <c r="W1424" s="1"/>
      <c r="AI1424" s="2"/>
      <c r="AJ1424" s="2"/>
      <c r="AK1424" s="2"/>
      <c r="AL1424" s="2"/>
      <c r="AM1424" s="2"/>
      <c r="AN1424" s="2"/>
    </row>
    <row r="1425" spans="5:40">
      <c r="E1425" s="1"/>
      <c r="F1425" s="1"/>
      <c r="G1425" s="1"/>
      <c r="H1425" s="256"/>
      <c r="I1425" s="256"/>
      <c r="J1425" s="256"/>
      <c r="K1425" s="256"/>
      <c r="L1425" s="32"/>
      <c r="M1425" s="32"/>
      <c r="N1425" s="32"/>
      <c r="O1425" s="32"/>
      <c r="P1425" s="2"/>
      <c r="Q1425" s="2"/>
      <c r="R1425" s="1"/>
      <c r="S1425" s="2"/>
      <c r="V1425" s="1"/>
      <c r="W1425" s="1"/>
      <c r="AI1425" s="2"/>
      <c r="AJ1425" s="2"/>
      <c r="AK1425" s="2"/>
      <c r="AL1425" s="2"/>
      <c r="AM1425" s="2"/>
      <c r="AN1425" s="2"/>
    </row>
    <row r="1426" spans="5:40">
      <c r="E1426" s="1"/>
      <c r="F1426" s="1"/>
      <c r="G1426" s="1"/>
      <c r="H1426" s="256"/>
      <c r="I1426" s="256"/>
      <c r="J1426" s="256"/>
      <c r="K1426" s="256"/>
      <c r="L1426" s="32"/>
      <c r="M1426" s="32"/>
      <c r="N1426" s="32"/>
      <c r="O1426" s="32"/>
      <c r="P1426" s="2"/>
      <c r="Q1426" s="2"/>
      <c r="R1426" s="1"/>
      <c r="S1426" s="2"/>
      <c r="V1426" s="1"/>
      <c r="W1426" s="1"/>
      <c r="AI1426" s="2"/>
      <c r="AJ1426" s="2"/>
      <c r="AK1426" s="2"/>
      <c r="AL1426" s="2"/>
      <c r="AM1426" s="2"/>
      <c r="AN1426" s="2"/>
    </row>
    <row r="1427" spans="5:40">
      <c r="E1427" s="1"/>
      <c r="F1427" s="1"/>
      <c r="G1427" s="1"/>
      <c r="H1427" s="256"/>
      <c r="I1427" s="256"/>
      <c r="J1427" s="256"/>
      <c r="K1427" s="256"/>
      <c r="L1427" s="32"/>
      <c r="M1427" s="32"/>
      <c r="N1427" s="32"/>
      <c r="O1427" s="32"/>
      <c r="P1427" s="2"/>
      <c r="Q1427" s="2"/>
      <c r="R1427" s="1"/>
      <c r="S1427" s="2"/>
      <c r="V1427" s="1"/>
      <c r="W1427" s="1"/>
      <c r="AI1427" s="2"/>
      <c r="AJ1427" s="2"/>
      <c r="AK1427" s="2"/>
      <c r="AL1427" s="2"/>
      <c r="AM1427" s="2"/>
      <c r="AN1427" s="2"/>
    </row>
    <row r="1428" spans="5:40">
      <c r="E1428" s="1"/>
      <c r="F1428" s="1"/>
      <c r="G1428" s="1"/>
      <c r="H1428" s="256"/>
      <c r="I1428" s="256"/>
      <c r="J1428" s="256"/>
      <c r="K1428" s="256"/>
      <c r="L1428" s="32"/>
      <c r="M1428" s="32"/>
      <c r="N1428" s="32"/>
      <c r="O1428" s="32"/>
      <c r="P1428" s="2"/>
      <c r="Q1428" s="2"/>
      <c r="R1428" s="1"/>
      <c r="S1428" s="2"/>
      <c r="V1428" s="1"/>
      <c r="W1428" s="1"/>
      <c r="AI1428" s="2"/>
      <c r="AJ1428" s="2"/>
      <c r="AK1428" s="2"/>
      <c r="AL1428" s="2"/>
      <c r="AM1428" s="2"/>
      <c r="AN1428" s="2"/>
    </row>
    <row r="1429" spans="5:40">
      <c r="E1429" s="1"/>
      <c r="F1429" s="1"/>
      <c r="G1429" s="1"/>
      <c r="H1429" s="256"/>
      <c r="I1429" s="256"/>
      <c r="J1429" s="256"/>
      <c r="K1429" s="256"/>
      <c r="L1429" s="32"/>
      <c r="M1429" s="32"/>
      <c r="N1429" s="32"/>
      <c r="O1429" s="32"/>
      <c r="P1429" s="2"/>
      <c r="Q1429" s="2"/>
      <c r="R1429" s="1"/>
      <c r="S1429" s="2"/>
      <c r="V1429" s="1"/>
      <c r="W1429" s="1"/>
      <c r="AI1429" s="2"/>
      <c r="AJ1429" s="2"/>
      <c r="AK1429" s="2"/>
      <c r="AL1429" s="2"/>
      <c r="AM1429" s="2"/>
      <c r="AN1429" s="2"/>
    </row>
    <row r="1430" spans="5:40">
      <c r="E1430" s="1"/>
      <c r="F1430" s="1"/>
      <c r="G1430" s="1"/>
      <c r="H1430" s="256"/>
      <c r="I1430" s="256"/>
      <c r="J1430" s="256"/>
      <c r="K1430" s="256"/>
      <c r="L1430" s="32"/>
      <c r="M1430" s="32"/>
      <c r="N1430" s="32"/>
      <c r="O1430" s="32"/>
      <c r="P1430" s="2"/>
      <c r="Q1430" s="2"/>
      <c r="R1430" s="1"/>
      <c r="S1430" s="2"/>
      <c r="V1430" s="1"/>
      <c r="W1430" s="1"/>
      <c r="AI1430" s="2"/>
      <c r="AJ1430" s="2"/>
      <c r="AK1430" s="2"/>
      <c r="AL1430" s="2"/>
      <c r="AM1430" s="2"/>
      <c r="AN1430" s="2"/>
    </row>
    <row r="1431" spans="5:40">
      <c r="E1431" s="1"/>
      <c r="F1431" s="1"/>
      <c r="G1431" s="1"/>
      <c r="H1431" s="256"/>
      <c r="I1431" s="256"/>
      <c r="J1431" s="256"/>
      <c r="K1431" s="256"/>
      <c r="L1431" s="32"/>
      <c r="M1431" s="32"/>
      <c r="N1431" s="32"/>
      <c r="O1431" s="32"/>
      <c r="P1431" s="2"/>
      <c r="Q1431" s="2"/>
      <c r="R1431" s="1"/>
      <c r="S1431" s="2"/>
      <c r="V1431" s="1"/>
      <c r="W1431" s="1"/>
      <c r="AI1431" s="2"/>
      <c r="AJ1431" s="2"/>
      <c r="AK1431" s="2"/>
      <c r="AL1431" s="2"/>
      <c r="AM1431" s="2"/>
      <c r="AN1431" s="2"/>
    </row>
    <row r="1432" spans="5:40">
      <c r="E1432" s="1"/>
      <c r="F1432" s="1"/>
      <c r="G1432" s="1"/>
      <c r="H1432" s="256"/>
      <c r="I1432" s="256"/>
      <c r="J1432" s="256"/>
      <c r="K1432" s="256"/>
      <c r="L1432" s="32"/>
      <c r="M1432" s="32"/>
      <c r="N1432" s="32"/>
      <c r="O1432" s="32"/>
      <c r="P1432" s="2"/>
      <c r="Q1432" s="2"/>
      <c r="R1432" s="1"/>
      <c r="S1432" s="2"/>
      <c r="V1432" s="1"/>
      <c r="W1432" s="1"/>
      <c r="AI1432" s="2"/>
      <c r="AJ1432" s="2"/>
      <c r="AK1432" s="2"/>
      <c r="AL1432" s="2"/>
      <c r="AM1432" s="2"/>
      <c r="AN1432" s="2"/>
    </row>
    <row r="1433" spans="5:40">
      <c r="E1433" s="1"/>
      <c r="F1433" s="1"/>
      <c r="G1433" s="1"/>
      <c r="H1433" s="256"/>
      <c r="I1433" s="256"/>
      <c r="J1433" s="256"/>
      <c r="K1433" s="256"/>
      <c r="L1433" s="32"/>
      <c r="M1433" s="32"/>
      <c r="N1433" s="32"/>
      <c r="O1433" s="32"/>
      <c r="P1433" s="2"/>
      <c r="Q1433" s="2"/>
      <c r="R1433" s="1"/>
      <c r="S1433" s="2"/>
      <c r="V1433" s="1"/>
      <c r="W1433" s="1"/>
      <c r="AI1433" s="2"/>
      <c r="AJ1433" s="2"/>
      <c r="AK1433" s="2"/>
      <c r="AL1433" s="2"/>
      <c r="AM1433" s="2"/>
      <c r="AN1433" s="2"/>
    </row>
    <row r="1434" spans="5:40">
      <c r="E1434" s="1"/>
      <c r="F1434" s="1"/>
      <c r="G1434" s="1"/>
      <c r="H1434" s="256"/>
      <c r="I1434" s="256"/>
      <c r="J1434" s="256"/>
      <c r="K1434" s="256"/>
      <c r="L1434" s="32"/>
      <c r="M1434" s="32"/>
      <c r="N1434" s="32"/>
      <c r="O1434" s="32"/>
      <c r="P1434" s="2"/>
      <c r="Q1434" s="2"/>
      <c r="R1434" s="1"/>
      <c r="S1434" s="2"/>
      <c r="V1434" s="1"/>
      <c r="W1434" s="1"/>
      <c r="AI1434" s="2"/>
      <c r="AJ1434" s="2"/>
      <c r="AK1434" s="2"/>
      <c r="AL1434" s="2"/>
      <c r="AM1434" s="2"/>
      <c r="AN1434" s="2"/>
    </row>
    <row r="1435" spans="5:40">
      <c r="E1435" s="1"/>
      <c r="F1435" s="1"/>
      <c r="G1435" s="1"/>
      <c r="H1435" s="256"/>
      <c r="I1435" s="256"/>
      <c r="J1435" s="256"/>
      <c r="K1435" s="256"/>
      <c r="L1435" s="32"/>
      <c r="M1435" s="32"/>
      <c r="N1435" s="32"/>
      <c r="O1435" s="32"/>
      <c r="P1435" s="2"/>
      <c r="Q1435" s="2"/>
      <c r="R1435" s="1"/>
      <c r="S1435" s="2"/>
      <c r="V1435" s="1"/>
      <c r="W1435" s="1"/>
      <c r="AI1435" s="2"/>
      <c r="AJ1435" s="2"/>
      <c r="AK1435" s="2"/>
      <c r="AL1435" s="2"/>
      <c r="AM1435" s="2"/>
      <c r="AN1435" s="2"/>
    </row>
    <row r="1436" spans="5:40">
      <c r="E1436" s="1"/>
      <c r="F1436" s="1"/>
      <c r="G1436" s="1"/>
      <c r="H1436" s="256"/>
      <c r="I1436" s="256"/>
      <c r="J1436" s="256"/>
      <c r="K1436" s="256"/>
      <c r="L1436" s="32"/>
      <c r="M1436" s="32"/>
      <c r="N1436" s="32"/>
      <c r="O1436" s="32"/>
      <c r="P1436" s="2"/>
      <c r="Q1436" s="2"/>
      <c r="R1436" s="1"/>
      <c r="S1436" s="2"/>
      <c r="V1436" s="1"/>
      <c r="W1436" s="1"/>
      <c r="AI1436" s="2"/>
      <c r="AJ1436" s="2"/>
      <c r="AK1436" s="2"/>
      <c r="AL1436" s="2"/>
      <c r="AM1436" s="2"/>
      <c r="AN1436" s="2"/>
    </row>
    <row r="1437" spans="5:40">
      <c r="E1437" s="1"/>
      <c r="F1437" s="1"/>
      <c r="G1437" s="1"/>
      <c r="H1437" s="256"/>
      <c r="I1437" s="256"/>
      <c r="J1437" s="256"/>
      <c r="K1437" s="256"/>
      <c r="L1437" s="32"/>
      <c r="M1437" s="32"/>
      <c r="N1437" s="32"/>
      <c r="O1437" s="32"/>
      <c r="P1437" s="2"/>
      <c r="Q1437" s="2"/>
      <c r="R1437" s="1"/>
      <c r="S1437" s="2"/>
      <c r="V1437" s="1"/>
      <c r="W1437" s="1"/>
      <c r="AI1437" s="2"/>
      <c r="AJ1437" s="2"/>
      <c r="AK1437" s="2"/>
      <c r="AL1437" s="2"/>
      <c r="AM1437" s="2"/>
      <c r="AN1437" s="2"/>
    </row>
    <row r="1438" spans="5:40">
      <c r="E1438" s="1"/>
      <c r="F1438" s="1"/>
      <c r="G1438" s="1"/>
      <c r="H1438" s="256"/>
      <c r="I1438" s="256"/>
      <c r="J1438" s="256"/>
      <c r="K1438" s="256"/>
      <c r="L1438" s="32"/>
      <c r="M1438" s="32"/>
      <c r="N1438" s="32"/>
      <c r="O1438" s="32"/>
      <c r="P1438" s="2"/>
      <c r="Q1438" s="2"/>
      <c r="R1438" s="1"/>
      <c r="S1438" s="2"/>
      <c r="V1438" s="1"/>
      <c r="W1438" s="1"/>
      <c r="AI1438" s="2"/>
      <c r="AJ1438" s="2"/>
      <c r="AK1438" s="2"/>
      <c r="AL1438" s="2"/>
      <c r="AM1438" s="2"/>
      <c r="AN1438" s="2"/>
    </row>
    <row r="1439" spans="5:40">
      <c r="E1439" s="1"/>
      <c r="F1439" s="1"/>
      <c r="G1439" s="1"/>
      <c r="H1439" s="256"/>
      <c r="I1439" s="256"/>
      <c r="J1439" s="256"/>
      <c r="K1439" s="256"/>
      <c r="L1439" s="32"/>
      <c r="M1439" s="32"/>
      <c r="N1439" s="32"/>
      <c r="O1439" s="32"/>
      <c r="P1439" s="2"/>
      <c r="Q1439" s="2"/>
      <c r="R1439" s="1"/>
      <c r="S1439" s="2"/>
      <c r="V1439" s="1"/>
      <c r="W1439" s="1"/>
      <c r="AI1439" s="2"/>
      <c r="AJ1439" s="2"/>
      <c r="AK1439" s="2"/>
      <c r="AL1439" s="2"/>
      <c r="AM1439" s="2"/>
      <c r="AN1439" s="2"/>
    </row>
    <row r="1440" spans="5:40">
      <c r="E1440" s="1"/>
      <c r="F1440" s="1"/>
      <c r="G1440" s="1"/>
      <c r="H1440" s="256"/>
      <c r="I1440" s="256"/>
      <c r="J1440" s="256"/>
      <c r="K1440" s="256"/>
      <c r="L1440" s="32"/>
      <c r="M1440" s="32"/>
      <c r="N1440" s="32"/>
      <c r="O1440" s="32"/>
      <c r="P1440" s="2"/>
      <c r="Q1440" s="2"/>
      <c r="R1440" s="1"/>
      <c r="S1440" s="2"/>
      <c r="V1440" s="1"/>
      <c r="W1440" s="1"/>
      <c r="AI1440" s="2"/>
      <c r="AJ1440" s="2"/>
      <c r="AK1440" s="2"/>
      <c r="AL1440" s="2"/>
      <c r="AM1440" s="2"/>
      <c r="AN1440" s="2"/>
    </row>
    <row r="1441" spans="5:40">
      <c r="E1441" s="1"/>
      <c r="F1441" s="1"/>
      <c r="G1441" s="1"/>
      <c r="H1441" s="256"/>
      <c r="I1441" s="256"/>
      <c r="J1441" s="256"/>
      <c r="K1441" s="256"/>
      <c r="L1441" s="32"/>
      <c r="M1441" s="32"/>
      <c r="N1441" s="32"/>
      <c r="O1441" s="32"/>
      <c r="P1441" s="2"/>
      <c r="Q1441" s="2"/>
      <c r="R1441" s="1"/>
      <c r="S1441" s="2"/>
      <c r="V1441" s="1"/>
      <c r="W1441" s="1"/>
      <c r="AI1441" s="2"/>
      <c r="AJ1441" s="2"/>
      <c r="AK1441" s="2"/>
      <c r="AL1441" s="2"/>
      <c r="AM1441" s="2"/>
      <c r="AN1441" s="2"/>
    </row>
    <row r="1442" spans="5:40">
      <c r="E1442" s="1"/>
      <c r="F1442" s="1"/>
      <c r="G1442" s="1"/>
      <c r="H1442" s="256"/>
      <c r="I1442" s="256"/>
      <c r="J1442" s="256"/>
      <c r="K1442" s="256"/>
      <c r="L1442" s="32"/>
      <c r="M1442" s="32"/>
      <c r="N1442" s="32"/>
      <c r="O1442" s="32"/>
      <c r="P1442" s="2"/>
      <c r="Q1442" s="2"/>
      <c r="R1442" s="1"/>
      <c r="S1442" s="2"/>
      <c r="V1442" s="1"/>
      <c r="W1442" s="1"/>
      <c r="AI1442" s="2"/>
      <c r="AJ1442" s="2"/>
      <c r="AK1442" s="2"/>
      <c r="AL1442" s="2"/>
      <c r="AM1442" s="2"/>
      <c r="AN1442" s="2"/>
    </row>
    <row r="1443" spans="5:40">
      <c r="E1443" s="1"/>
      <c r="F1443" s="1"/>
      <c r="G1443" s="1"/>
      <c r="H1443" s="256"/>
      <c r="I1443" s="256"/>
      <c r="J1443" s="256"/>
      <c r="K1443" s="256"/>
      <c r="L1443" s="32"/>
      <c r="M1443" s="32"/>
      <c r="N1443" s="32"/>
      <c r="O1443" s="32"/>
      <c r="P1443" s="2"/>
      <c r="Q1443" s="2"/>
      <c r="R1443" s="1"/>
      <c r="S1443" s="2"/>
      <c r="V1443" s="1"/>
      <c r="W1443" s="1"/>
      <c r="AI1443" s="2"/>
      <c r="AJ1443" s="2"/>
      <c r="AK1443" s="2"/>
      <c r="AL1443" s="2"/>
      <c r="AM1443" s="2"/>
      <c r="AN1443" s="2"/>
    </row>
    <row r="1444" spans="5:40">
      <c r="E1444" s="1"/>
      <c r="F1444" s="1"/>
      <c r="G1444" s="1"/>
      <c r="H1444" s="256"/>
      <c r="I1444" s="256"/>
      <c r="J1444" s="256"/>
      <c r="K1444" s="256"/>
      <c r="L1444" s="32"/>
      <c r="M1444" s="32"/>
      <c r="N1444" s="32"/>
      <c r="O1444" s="32"/>
      <c r="P1444" s="2"/>
      <c r="Q1444" s="2"/>
      <c r="R1444" s="1"/>
      <c r="S1444" s="2"/>
      <c r="V1444" s="1"/>
      <c r="W1444" s="1"/>
      <c r="AI1444" s="2"/>
      <c r="AJ1444" s="2"/>
      <c r="AK1444" s="2"/>
      <c r="AL1444" s="2"/>
      <c r="AM1444" s="2"/>
      <c r="AN1444" s="2"/>
    </row>
    <row r="1445" spans="5:40">
      <c r="E1445" s="1"/>
      <c r="F1445" s="1"/>
      <c r="G1445" s="1"/>
      <c r="H1445" s="256"/>
      <c r="I1445" s="256"/>
      <c r="J1445" s="256"/>
      <c r="K1445" s="256"/>
      <c r="L1445" s="32"/>
      <c r="M1445" s="32"/>
      <c r="N1445" s="32"/>
      <c r="O1445" s="32"/>
      <c r="P1445" s="2"/>
      <c r="Q1445" s="2"/>
      <c r="R1445" s="1"/>
      <c r="S1445" s="2"/>
      <c r="V1445" s="1"/>
      <c r="W1445" s="1"/>
      <c r="AI1445" s="2"/>
      <c r="AJ1445" s="2"/>
      <c r="AK1445" s="2"/>
      <c r="AL1445" s="2"/>
      <c r="AM1445" s="2"/>
      <c r="AN1445" s="2"/>
    </row>
    <row r="1446" spans="5:40">
      <c r="E1446" s="1"/>
      <c r="F1446" s="1"/>
      <c r="G1446" s="1"/>
      <c r="H1446" s="256"/>
      <c r="I1446" s="256"/>
      <c r="J1446" s="256"/>
      <c r="K1446" s="256"/>
      <c r="L1446" s="32"/>
      <c r="M1446" s="32"/>
      <c r="N1446" s="32"/>
      <c r="O1446" s="32"/>
      <c r="P1446" s="2"/>
      <c r="Q1446" s="2"/>
      <c r="R1446" s="1"/>
      <c r="S1446" s="2"/>
      <c r="V1446" s="1"/>
      <c r="W1446" s="1"/>
      <c r="AI1446" s="2"/>
      <c r="AJ1446" s="2"/>
      <c r="AK1446" s="2"/>
      <c r="AL1446" s="2"/>
      <c r="AM1446" s="2"/>
      <c r="AN1446" s="2"/>
    </row>
    <row r="1447" spans="5:40">
      <c r="E1447" s="1"/>
      <c r="F1447" s="1"/>
      <c r="G1447" s="1"/>
      <c r="H1447" s="256"/>
      <c r="I1447" s="256"/>
      <c r="J1447" s="256"/>
      <c r="K1447" s="256"/>
      <c r="L1447" s="32"/>
      <c r="M1447" s="32"/>
      <c r="N1447" s="32"/>
      <c r="O1447" s="32"/>
      <c r="P1447" s="2"/>
      <c r="Q1447" s="2"/>
      <c r="R1447" s="1"/>
      <c r="S1447" s="2"/>
      <c r="V1447" s="1"/>
      <c r="W1447" s="1"/>
      <c r="AI1447" s="2"/>
      <c r="AJ1447" s="2"/>
      <c r="AK1447" s="2"/>
      <c r="AL1447" s="2"/>
      <c r="AM1447" s="2"/>
      <c r="AN1447" s="2"/>
    </row>
    <row r="1448" spans="5:40">
      <c r="E1448" s="1"/>
      <c r="F1448" s="1"/>
      <c r="G1448" s="1"/>
      <c r="H1448" s="256"/>
      <c r="I1448" s="256"/>
      <c r="J1448" s="256"/>
      <c r="K1448" s="256"/>
      <c r="L1448" s="32"/>
      <c r="M1448" s="32"/>
      <c r="N1448" s="32"/>
      <c r="O1448" s="32"/>
      <c r="P1448" s="2"/>
      <c r="Q1448" s="2"/>
      <c r="R1448" s="1"/>
      <c r="S1448" s="2"/>
      <c r="V1448" s="1"/>
      <c r="W1448" s="1"/>
      <c r="AI1448" s="2"/>
      <c r="AJ1448" s="2"/>
      <c r="AK1448" s="2"/>
      <c r="AL1448" s="2"/>
      <c r="AM1448" s="2"/>
      <c r="AN1448" s="2"/>
    </row>
    <row r="1449" spans="5:40">
      <c r="E1449" s="1"/>
      <c r="F1449" s="1"/>
      <c r="G1449" s="1"/>
      <c r="H1449" s="256"/>
      <c r="I1449" s="256"/>
      <c r="J1449" s="256"/>
      <c r="K1449" s="256"/>
      <c r="L1449" s="32"/>
      <c r="M1449" s="32"/>
      <c r="N1449" s="32"/>
      <c r="O1449" s="32"/>
      <c r="P1449" s="2"/>
      <c r="Q1449" s="2"/>
      <c r="R1449" s="1"/>
      <c r="S1449" s="2"/>
      <c r="V1449" s="1"/>
      <c r="W1449" s="1"/>
      <c r="AI1449" s="2"/>
      <c r="AJ1449" s="2"/>
      <c r="AK1449" s="2"/>
      <c r="AL1449" s="2"/>
      <c r="AM1449" s="2"/>
      <c r="AN1449" s="2"/>
    </row>
    <row r="1450" spans="5:40">
      <c r="E1450" s="1"/>
      <c r="F1450" s="1"/>
      <c r="G1450" s="1"/>
      <c r="H1450" s="256"/>
      <c r="I1450" s="256"/>
      <c r="J1450" s="256"/>
      <c r="K1450" s="256"/>
      <c r="L1450" s="32"/>
      <c r="M1450" s="32"/>
      <c r="N1450" s="32"/>
      <c r="O1450" s="32"/>
      <c r="P1450" s="2"/>
      <c r="Q1450" s="2"/>
      <c r="R1450" s="1"/>
      <c r="S1450" s="2"/>
      <c r="V1450" s="1"/>
      <c r="W1450" s="1"/>
      <c r="AI1450" s="2"/>
      <c r="AJ1450" s="2"/>
      <c r="AK1450" s="2"/>
      <c r="AL1450" s="2"/>
      <c r="AM1450" s="2"/>
      <c r="AN1450" s="2"/>
    </row>
    <row r="1451" spans="5:40">
      <c r="E1451" s="1"/>
      <c r="F1451" s="1"/>
      <c r="G1451" s="1"/>
      <c r="H1451" s="256"/>
      <c r="I1451" s="256"/>
      <c r="J1451" s="256"/>
      <c r="K1451" s="256"/>
      <c r="L1451" s="32"/>
      <c r="M1451" s="32"/>
      <c r="N1451" s="32"/>
      <c r="O1451" s="32"/>
      <c r="P1451" s="2"/>
      <c r="Q1451" s="2"/>
      <c r="R1451" s="1"/>
      <c r="S1451" s="2"/>
      <c r="V1451" s="1"/>
      <c r="W1451" s="1"/>
      <c r="AI1451" s="2"/>
      <c r="AJ1451" s="2"/>
      <c r="AK1451" s="2"/>
      <c r="AL1451" s="2"/>
      <c r="AM1451" s="2"/>
      <c r="AN1451" s="2"/>
    </row>
    <row r="1452" spans="5:40">
      <c r="E1452" s="1"/>
      <c r="F1452" s="1"/>
      <c r="G1452" s="1"/>
      <c r="H1452" s="256"/>
      <c r="I1452" s="256"/>
      <c r="J1452" s="256"/>
      <c r="K1452" s="256"/>
      <c r="L1452" s="32"/>
      <c r="M1452" s="32"/>
      <c r="N1452" s="32"/>
      <c r="O1452" s="32"/>
      <c r="P1452" s="2"/>
      <c r="Q1452" s="2"/>
      <c r="R1452" s="1"/>
      <c r="S1452" s="2"/>
      <c r="V1452" s="1"/>
      <c r="W1452" s="1"/>
      <c r="AI1452" s="2"/>
      <c r="AJ1452" s="2"/>
      <c r="AK1452" s="2"/>
      <c r="AL1452" s="2"/>
      <c r="AM1452" s="2"/>
      <c r="AN1452" s="2"/>
    </row>
    <row r="1453" spans="5:40">
      <c r="E1453" s="1"/>
      <c r="F1453" s="1"/>
      <c r="G1453" s="1"/>
      <c r="H1453" s="256"/>
      <c r="I1453" s="256"/>
      <c r="J1453" s="256"/>
      <c r="K1453" s="256"/>
      <c r="L1453" s="32"/>
      <c r="M1453" s="32"/>
      <c r="N1453" s="32"/>
      <c r="O1453" s="32"/>
      <c r="P1453" s="2"/>
      <c r="Q1453" s="2"/>
      <c r="R1453" s="1"/>
      <c r="S1453" s="2"/>
      <c r="V1453" s="1"/>
      <c r="W1453" s="1"/>
      <c r="AI1453" s="2"/>
      <c r="AJ1453" s="2"/>
      <c r="AK1453" s="2"/>
      <c r="AL1453" s="2"/>
      <c r="AM1453" s="2"/>
      <c r="AN1453" s="2"/>
    </row>
    <row r="1454" spans="5:40">
      <c r="E1454" s="1"/>
      <c r="F1454" s="1"/>
      <c r="G1454" s="1"/>
      <c r="H1454" s="256"/>
      <c r="I1454" s="256"/>
      <c r="J1454" s="256"/>
      <c r="K1454" s="256"/>
      <c r="L1454" s="32"/>
      <c r="M1454" s="32"/>
      <c r="N1454" s="32"/>
      <c r="O1454" s="32"/>
      <c r="P1454" s="2"/>
      <c r="Q1454" s="2"/>
      <c r="R1454" s="1"/>
      <c r="S1454" s="2"/>
      <c r="V1454" s="1"/>
      <c r="W1454" s="1"/>
      <c r="AI1454" s="2"/>
      <c r="AJ1454" s="2"/>
      <c r="AK1454" s="2"/>
      <c r="AL1454" s="2"/>
      <c r="AM1454" s="2"/>
      <c r="AN1454" s="2"/>
    </row>
    <row r="1455" spans="5:40">
      <c r="E1455" s="1"/>
      <c r="F1455" s="1"/>
      <c r="G1455" s="1"/>
      <c r="H1455" s="256"/>
      <c r="I1455" s="256"/>
      <c r="J1455" s="256"/>
      <c r="K1455" s="256"/>
      <c r="L1455" s="32"/>
      <c r="M1455" s="32"/>
      <c r="N1455" s="32"/>
      <c r="O1455" s="32"/>
      <c r="P1455" s="2"/>
      <c r="Q1455" s="2"/>
      <c r="R1455" s="1"/>
      <c r="S1455" s="2"/>
      <c r="V1455" s="1"/>
      <c r="W1455" s="1"/>
      <c r="AI1455" s="2"/>
      <c r="AJ1455" s="2"/>
      <c r="AK1455" s="2"/>
      <c r="AL1455" s="2"/>
      <c r="AM1455" s="2"/>
      <c r="AN1455" s="2"/>
    </row>
    <row r="1456" spans="5:40">
      <c r="E1456" s="1"/>
      <c r="F1456" s="1"/>
      <c r="G1456" s="1"/>
      <c r="H1456" s="256"/>
      <c r="I1456" s="256"/>
      <c r="J1456" s="256"/>
      <c r="K1456" s="256"/>
      <c r="L1456" s="32"/>
      <c r="M1456" s="32"/>
      <c r="N1456" s="32"/>
      <c r="O1456" s="32"/>
      <c r="P1456" s="2"/>
      <c r="Q1456" s="2"/>
      <c r="R1456" s="1"/>
      <c r="S1456" s="2"/>
      <c r="V1456" s="1"/>
      <c r="W1456" s="1"/>
      <c r="AI1456" s="2"/>
      <c r="AJ1456" s="2"/>
      <c r="AK1456" s="2"/>
      <c r="AL1456" s="2"/>
      <c r="AM1456" s="2"/>
      <c r="AN1456" s="2"/>
    </row>
    <row r="1457" spans="5:40">
      <c r="E1457" s="1"/>
      <c r="F1457" s="1"/>
      <c r="G1457" s="1"/>
      <c r="H1457" s="256"/>
      <c r="I1457" s="256"/>
      <c r="J1457" s="256"/>
      <c r="K1457" s="256"/>
      <c r="L1457" s="32"/>
      <c r="M1457" s="32"/>
      <c r="N1457" s="32"/>
      <c r="O1457" s="32"/>
      <c r="P1457" s="2"/>
      <c r="Q1457" s="2"/>
      <c r="R1457" s="1"/>
      <c r="S1457" s="2"/>
      <c r="V1457" s="1"/>
      <c r="W1457" s="1"/>
      <c r="AI1457" s="2"/>
      <c r="AJ1457" s="2"/>
      <c r="AK1457" s="2"/>
      <c r="AL1457" s="2"/>
      <c r="AM1457" s="2"/>
      <c r="AN1457" s="2"/>
    </row>
    <row r="1458" spans="5:40">
      <c r="E1458" s="1"/>
      <c r="F1458" s="1"/>
      <c r="G1458" s="1"/>
      <c r="H1458" s="256"/>
      <c r="I1458" s="256"/>
      <c r="J1458" s="256"/>
      <c r="K1458" s="256"/>
      <c r="L1458" s="32"/>
      <c r="M1458" s="32"/>
      <c r="N1458" s="32"/>
      <c r="O1458" s="32"/>
      <c r="P1458" s="2"/>
      <c r="Q1458" s="2"/>
      <c r="R1458" s="1"/>
      <c r="S1458" s="2"/>
      <c r="V1458" s="1"/>
      <c r="W1458" s="1"/>
      <c r="AI1458" s="2"/>
      <c r="AJ1458" s="2"/>
      <c r="AK1458" s="2"/>
      <c r="AL1458" s="2"/>
      <c r="AM1458" s="2"/>
      <c r="AN1458" s="2"/>
    </row>
    <row r="1459" spans="5:40">
      <c r="E1459" s="1"/>
      <c r="F1459" s="1"/>
      <c r="G1459" s="1"/>
      <c r="H1459" s="256"/>
      <c r="I1459" s="256"/>
      <c r="J1459" s="256"/>
      <c r="K1459" s="256"/>
      <c r="L1459" s="32"/>
      <c r="M1459" s="32"/>
      <c r="N1459" s="32"/>
      <c r="O1459" s="32"/>
      <c r="P1459" s="2"/>
      <c r="Q1459" s="2"/>
      <c r="R1459" s="1"/>
      <c r="S1459" s="2"/>
      <c r="V1459" s="1"/>
      <c r="W1459" s="1"/>
      <c r="AI1459" s="2"/>
      <c r="AJ1459" s="2"/>
      <c r="AK1459" s="2"/>
      <c r="AL1459" s="2"/>
      <c r="AM1459" s="2"/>
      <c r="AN1459" s="2"/>
    </row>
    <row r="1460" spans="5:40">
      <c r="E1460" s="1"/>
      <c r="F1460" s="1"/>
      <c r="G1460" s="1"/>
      <c r="H1460" s="256"/>
      <c r="I1460" s="256"/>
      <c r="J1460" s="256"/>
      <c r="K1460" s="256"/>
      <c r="L1460" s="32"/>
      <c r="M1460" s="32"/>
      <c r="N1460" s="32"/>
      <c r="O1460" s="32"/>
      <c r="P1460" s="2"/>
      <c r="Q1460" s="2"/>
      <c r="R1460" s="1"/>
      <c r="S1460" s="2"/>
      <c r="V1460" s="1"/>
      <c r="W1460" s="1"/>
      <c r="AI1460" s="2"/>
      <c r="AJ1460" s="2"/>
      <c r="AK1460" s="2"/>
      <c r="AL1460" s="2"/>
      <c r="AM1460" s="2"/>
      <c r="AN1460" s="2"/>
    </row>
    <row r="1461" spans="5:40">
      <c r="E1461" s="1"/>
      <c r="F1461" s="1"/>
      <c r="G1461" s="1"/>
      <c r="H1461" s="256"/>
      <c r="I1461" s="256"/>
      <c r="J1461" s="256"/>
      <c r="K1461" s="256"/>
      <c r="L1461" s="32"/>
      <c r="M1461" s="32"/>
      <c r="N1461" s="32"/>
      <c r="O1461" s="32"/>
      <c r="P1461" s="2"/>
      <c r="Q1461" s="2"/>
      <c r="R1461" s="1"/>
      <c r="S1461" s="2"/>
      <c r="V1461" s="1"/>
      <c r="W1461" s="1"/>
      <c r="AI1461" s="2"/>
      <c r="AJ1461" s="2"/>
      <c r="AK1461" s="2"/>
      <c r="AL1461" s="2"/>
      <c r="AM1461" s="2"/>
      <c r="AN1461" s="2"/>
    </row>
    <row r="1462" spans="5:40">
      <c r="E1462" s="1"/>
      <c r="F1462" s="1"/>
      <c r="G1462" s="1"/>
      <c r="H1462" s="256"/>
      <c r="I1462" s="256"/>
      <c r="J1462" s="256"/>
      <c r="K1462" s="256"/>
      <c r="L1462" s="32"/>
      <c r="M1462" s="32"/>
      <c r="N1462" s="32"/>
      <c r="O1462" s="32"/>
      <c r="P1462" s="2"/>
      <c r="Q1462" s="2"/>
      <c r="R1462" s="1"/>
      <c r="S1462" s="2"/>
      <c r="V1462" s="1"/>
      <c r="W1462" s="1"/>
      <c r="AI1462" s="2"/>
      <c r="AJ1462" s="2"/>
      <c r="AK1462" s="2"/>
      <c r="AL1462" s="2"/>
      <c r="AM1462" s="2"/>
      <c r="AN1462" s="2"/>
    </row>
    <row r="1463" spans="5:40">
      <c r="E1463" s="1"/>
      <c r="F1463" s="1"/>
      <c r="G1463" s="1"/>
      <c r="H1463" s="256"/>
      <c r="I1463" s="256"/>
      <c r="J1463" s="256"/>
      <c r="K1463" s="256"/>
      <c r="L1463" s="32"/>
      <c r="M1463" s="32"/>
      <c r="N1463" s="32"/>
      <c r="O1463" s="32"/>
      <c r="P1463" s="2"/>
      <c r="Q1463" s="2"/>
      <c r="R1463" s="1"/>
      <c r="S1463" s="2"/>
      <c r="V1463" s="1"/>
      <c r="W1463" s="1"/>
      <c r="AI1463" s="2"/>
      <c r="AJ1463" s="2"/>
      <c r="AK1463" s="2"/>
      <c r="AL1463" s="2"/>
      <c r="AM1463" s="2"/>
      <c r="AN1463" s="2"/>
    </row>
    <row r="1464" spans="5:40">
      <c r="E1464" s="1"/>
      <c r="F1464" s="1"/>
      <c r="G1464" s="1"/>
      <c r="H1464" s="256"/>
      <c r="I1464" s="256"/>
      <c r="J1464" s="256"/>
      <c r="K1464" s="256"/>
      <c r="L1464" s="32"/>
      <c r="M1464" s="32"/>
      <c r="N1464" s="32"/>
      <c r="O1464" s="32"/>
      <c r="P1464" s="2"/>
      <c r="Q1464" s="2"/>
      <c r="R1464" s="1"/>
      <c r="S1464" s="2"/>
      <c r="V1464" s="1"/>
      <c r="W1464" s="1"/>
      <c r="AI1464" s="2"/>
      <c r="AJ1464" s="2"/>
      <c r="AK1464" s="2"/>
      <c r="AL1464" s="2"/>
      <c r="AM1464" s="2"/>
      <c r="AN1464" s="2"/>
    </row>
    <row r="1465" spans="5:40">
      <c r="E1465" s="1"/>
      <c r="F1465" s="1"/>
      <c r="G1465" s="1"/>
      <c r="H1465" s="256"/>
      <c r="I1465" s="256"/>
      <c r="J1465" s="256"/>
      <c r="K1465" s="256"/>
      <c r="L1465" s="32"/>
      <c r="M1465" s="32"/>
      <c r="N1465" s="32"/>
      <c r="O1465" s="32"/>
      <c r="P1465" s="2"/>
      <c r="Q1465" s="2"/>
      <c r="R1465" s="1"/>
      <c r="S1465" s="2"/>
      <c r="V1465" s="1"/>
      <c r="W1465" s="1"/>
      <c r="AI1465" s="2"/>
      <c r="AJ1465" s="2"/>
      <c r="AK1465" s="2"/>
      <c r="AL1465" s="2"/>
      <c r="AM1465" s="2"/>
      <c r="AN1465" s="2"/>
    </row>
    <row r="1466" spans="5:40">
      <c r="E1466" s="1"/>
      <c r="F1466" s="1"/>
      <c r="G1466" s="1"/>
      <c r="H1466" s="256"/>
      <c r="I1466" s="256"/>
      <c r="J1466" s="256"/>
      <c r="K1466" s="256"/>
      <c r="L1466" s="32"/>
      <c r="M1466" s="32"/>
      <c r="N1466" s="32"/>
      <c r="O1466" s="32"/>
      <c r="P1466" s="2"/>
      <c r="Q1466" s="2"/>
      <c r="R1466" s="1"/>
      <c r="S1466" s="2"/>
      <c r="V1466" s="1"/>
      <c r="W1466" s="1"/>
      <c r="AI1466" s="2"/>
      <c r="AJ1466" s="2"/>
      <c r="AK1466" s="2"/>
      <c r="AL1466" s="2"/>
      <c r="AM1466" s="2"/>
      <c r="AN1466" s="2"/>
    </row>
    <row r="1467" spans="5:40">
      <c r="E1467" s="1"/>
      <c r="F1467" s="1"/>
      <c r="G1467" s="1"/>
      <c r="H1467" s="256"/>
      <c r="I1467" s="256"/>
      <c r="J1467" s="256"/>
      <c r="K1467" s="256"/>
      <c r="L1467" s="32"/>
      <c r="M1467" s="32"/>
      <c r="N1467" s="32"/>
      <c r="O1467" s="32"/>
      <c r="P1467" s="2"/>
      <c r="Q1467" s="2"/>
      <c r="R1467" s="1"/>
      <c r="S1467" s="2"/>
      <c r="V1467" s="1"/>
      <c r="W1467" s="1"/>
      <c r="AI1467" s="2"/>
      <c r="AJ1467" s="2"/>
      <c r="AK1467" s="2"/>
      <c r="AL1467" s="2"/>
      <c r="AM1467" s="2"/>
      <c r="AN1467" s="2"/>
    </row>
    <row r="1468" spans="5:40">
      <c r="E1468" s="1"/>
      <c r="F1468" s="1"/>
      <c r="G1468" s="1"/>
      <c r="H1468" s="256"/>
      <c r="I1468" s="256"/>
      <c r="J1468" s="256"/>
      <c r="K1468" s="256"/>
      <c r="L1468" s="32"/>
      <c r="M1468" s="32"/>
      <c r="N1468" s="32"/>
      <c r="O1468" s="32"/>
      <c r="P1468" s="2"/>
      <c r="Q1468" s="2"/>
      <c r="R1468" s="1"/>
      <c r="S1468" s="2"/>
      <c r="V1468" s="1"/>
      <c r="W1468" s="1"/>
      <c r="AI1468" s="2"/>
      <c r="AJ1468" s="2"/>
      <c r="AK1468" s="2"/>
      <c r="AL1468" s="2"/>
      <c r="AM1468" s="2"/>
      <c r="AN1468" s="2"/>
    </row>
    <row r="1469" spans="5:40">
      <c r="E1469" s="1"/>
      <c r="F1469" s="1"/>
      <c r="G1469" s="1"/>
      <c r="H1469" s="256"/>
      <c r="I1469" s="256"/>
      <c r="J1469" s="256"/>
      <c r="K1469" s="256"/>
      <c r="L1469" s="32"/>
      <c r="M1469" s="32"/>
      <c r="N1469" s="32"/>
      <c r="O1469" s="32"/>
      <c r="P1469" s="2"/>
      <c r="Q1469" s="2"/>
      <c r="R1469" s="1"/>
      <c r="S1469" s="2"/>
      <c r="V1469" s="1"/>
      <c r="W1469" s="1"/>
      <c r="AI1469" s="2"/>
      <c r="AJ1469" s="2"/>
      <c r="AK1469" s="2"/>
      <c r="AL1469" s="2"/>
      <c r="AM1469" s="2"/>
      <c r="AN1469" s="2"/>
    </row>
    <row r="1470" spans="5:40">
      <c r="E1470" s="1"/>
      <c r="F1470" s="1"/>
      <c r="G1470" s="1"/>
      <c r="H1470" s="256"/>
      <c r="I1470" s="256"/>
      <c r="J1470" s="256"/>
      <c r="K1470" s="256"/>
      <c r="L1470" s="32"/>
      <c r="M1470" s="32"/>
      <c r="N1470" s="32"/>
      <c r="O1470" s="32"/>
      <c r="P1470" s="2"/>
      <c r="Q1470" s="2"/>
      <c r="R1470" s="1"/>
      <c r="S1470" s="2"/>
      <c r="V1470" s="1"/>
      <c r="W1470" s="1"/>
      <c r="AI1470" s="2"/>
      <c r="AJ1470" s="2"/>
      <c r="AK1470" s="2"/>
      <c r="AL1470" s="2"/>
      <c r="AM1470" s="2"/>
      <c r="AN1470" s="2"/>
    </row>
    <row r="1471" spans="5:40">
      <c r="E1471" s="1"/>
      <c r="F1471" s="1"/>
      <c r="G1471" s="1"/>
      <c r="H1471" s="256"/>
      <c r="I1471" s="256"/>
      <c r="J1471" s="256"/>
      <c r="K1471" s="256"/>
      <c r="L1471" s="32"/>
      <c r="M1471" s="32"/>
      <c r="N1471" s="32"/>
      <c r="O1471" s="32"/>
      <c r="P1471" s="2"/>
      <c r="Q1471" s="2"/>
      <c r="R1471" s="1"/>
      <c r="S1471" s="2"/>
      <c r="V1471" s="1"/>
      <c r="W1471" s="1"/>
      <c r="AI1471" s="2"/>
      <c r="AJ1471" s="2"/>
      <c r="AK1471" s="2"/>
      <c r="AL1471" s="2"/>
      <c r="AM1471" s="2"/>
      <c r="AN1471" s="2"/>
    </row>
    <row r="1472" spans="5:40">
      <c r="E1472" s="1"/>
      <c r="F1472" s="1"/>
      <c r="G1472" s="1"/>
      <c r="H1472" s="256"/>
      <c r="I1472" s="256"/>
      <c r="J1472" s="256"/>
      <c r="K1472" s="256"/>
      <c r="L1472" s="32"/>
      <c r="M1472" s="32"/>
      <c r="N1472" s="32"/>
      <c r="O1472" s="32"/>
      <c r="P1472" s="2"/>
      <c r="Q1472" s="2"/>
      <c r="R1472" s="1"/>
      <c r="S1472" s="2"/>
      <c r="V1472" s="1"/>
      <c r="W1472" s="1"/>
      <c r="AI1472" s="2"/>
      <c r="AJ1472" s="2"/>
      <c r="AK1472" s="2"/>
      <c r="AL1472" s="2"/>
      <c r="AM1472" s="2"/>
      <c r="AN1472" s="2"/>
    </row>
    <row r="1473" spans="5:40">
      <c r="E1473" s="1"/>
      <c r="F1473" s="1"/>
      <c r="G1473" s="1"/>
      <c r="H1473" s="256"/>
      <c r="I1473" s="256"/>
      <c r="J1473" s="256"/>
      <c r="K1473" s="256"/>
      <c r="L1473" s="32"/>
      <c r="M1473" s="32"/>
      <c r="N1473" s="32"/>
      <c r="O1473" s="32"/>
      <c r="P1473" s="2"/>
      <c r="Q1473" s="2"/>
      <c r="R1473" s="1"/>
      <c r="S1473" s="2"/>
      <c r="V1473" s="1"/>
      <c r="W1473" s="1"/>
      <c r="AI1473" s="2"/>
      <c r="AJ1473" s="2"/>
      <c r="AK1473" s="2"/>
      <c r="AL1473" s="2"/>
      <c r="AM1473" s="2"/>
      <c r="AN1473" s="2"/>
    </row>
    <row r="1474" spans="5:40">
      <c r="E1474" s="1"/>
      <c r="F1474" s="1"/>
      <c r="G1474" s="1"/>
      <c r="H1474" s="256"/>
      <c r="I1474" s="256"/>
      <c r="J1474" s="256"/>
      <c r="K1474" s="256"/>
      <c r="L1474" s="32"/>
      <c r="M1474" s="32"/>
      <c r="N1474" s="32"/>
      <c r="O1474" s="32"/>
      <c r="P1474" s="2"/>
      <c r="Q1474" s="2"/>
      <c r="R1474" s="1"/>
      <c r="S1474" s="2"/>
      <c r="V1474" s="1"/>
      <c r="W1474" s="1"/>
      <c r="AI1474" s="2"/>
      <c r="AJ1474" s="2"/>
      <c r="AK1474" s="2"/>
      <c r="AL1474" s="2"/>
      <c r="AM1474" s="2"/>
      <c r="AN1474" s="2"/>
    </row>
    <row r="1475" spans="5:40">
      <c r="E1475" s="1"/>
      <c r="F1475" s="1"/>
      <c r="G1475" s="1"/>
      <c r="H1475" s="256"/>
      <c r="I1475" s="256"/>
      <c r="J1475" s="256"/>
      <c r="K1475" s="256"/>
      <c r="L1475" s="32"/>
      <c r="M1475" s="32"/>
      <c r="N1475" s="32"/>
      <c r="O1475" s="32"/>
      <c r="P1475" s="2"/>
      <c r="Q1475" s="2"/>
      <c r="R1475" s="1"/>
      <c r="S1475" s="2"/>
      <c r="V1475" s="1"/>
      <c r="W1475" s="1"/>
      <c r="AI1475" s="2"/>
      <c r="AJ1475" s="2"/>
      <c r="AK1475" s="2"/>
      <c r="AL1475" s="2"/>
      <c r="AM1475" s="2"/>
      <c r="AN1475" s="2"/>
    </row>
    <row r="1476" spans="5:40">
      <c r="E1476" s="1"/>
      <c r="F1476" s="1"/>
      <c r="G1476" s="1"/>
      <c r="H1476" s="256"/>
      <c r="I1476" s="256"/>
      <c r="J1476" s="256"/>
      <c r="K1476" s="256"/>
      <c r="L1476" s="32"/>
      <c r="M1476" s="32"/>
      <c r="N1476" s="32"/>
      <c r="O1476" s="32"/>
      <c r="P1476" s="2"/>
      <c r="Q1476" s="2"/>
      <c r="R1476" s="1"/>
      <c r="S1476" s="2"/>
      <c r="V1476" s="1"/>
      <c r="W1476" s="1"/>
      <c r="AI1476" s="2"/>
      <c r="AJ1476" s="2"/>
      <c r="AK1476" s="2"/>
      <c r="AL1476" s="2"/>
      <c r="AM1476" s="2"/>
      <c r="AN1476" s="2"/>
    </row>
    <row r="1477" spans="5:40">
      <c r="E1477" s="1"/>
      <c r="F1477" s="1"/>
      <c r="G1477" s="1"/>
      <c r="H1477" s="256"/>
      <c r="I1477" s="256"/>
      <c r="J1477" s="256"/>
      <c r="K1477" s="256"/>
      <c r="L1477" s="32"/>
      <c r="M1477" s="32"/>
      <c r="N1477" s="32"/>
      <c r="O1477" s="32"/>
      <c r="P1477" s="2"/>
      <c r="Q1477" s="2"/>
      <c r="R1477" s="1"/>
      <c r="S1477" s="2"/>
      <c r="V1477" s="1"/>
      <c r="W1477" s="1"/>
      <c r="AI1477" s="2"/>
      <c r="AJ1477" s="2"/>
      <c r="AK1477" s="2"/>
      <c r="AL1477" s="2"/>
      <c r="AM1477" s="2"/>
      <c r="AN1477" s="2"/>
    </row>
    <row r="1478" spans="5:40">
      <c r="E1478" s="1"/>
      <c r="F1478" s="1"/>
      <c r="G1478" s="1"/>
      <c r="H1478" s="256"/>
      <c r="I1478" s="256"/>
      <c r="J1478" s="256"/>
      <c r="K1478" s="256"/>
      <c r="L1478" s="32"/>
      <c r="M1478" s="32"/>
      <c r="N1478" s="32"/>
      <c r="O1478" s="32"/>
      <c r="P1478" s="2"/>
      <c r="Q1478" s="2"/>
      <c r="R1478" s="1"/>
      <c r="S1478" s="2"/>
      <c r="V1478" s="1"/>
      <c r="W1478" s="1"/>
      <c r="AI1478" s="2"/>
      <c r="AJ1478" s="2"/>
      <c r="AK1478" s="2"/>
      <c r="AL1478" s="2"/>
      <c r="AM1478" s="2"/>
      <c r="AN1478" s="2"/>
    </row>
    <row r="1479" spans="5:40">
      <c r="E1479" s="1"/>
      <c r="F1479" s="1"/>
      <c r="G1479" s="1"/>
      <c r="H1479" s="256"/>
      <c r="I1479" s="256"/>
      <c r="J1479" s="256"/>
      <c r="K1479" s="256"/>
      <c r="L1479" s="32"/>
      <c r="M1479" s="32"/>
      <c r="N1479" s="32"/>
      <c r="O1479" s="32"/>
      <c r="P1479" s="2"/>
      <c r="Q1479" s="2"/>
      <c r="R1479" s="1"/>
      <c r="S1479" s="2"/>
      <c r="V1479" s="1"/>
      <c r="W1479" s="1"/>
      <c r="AI1479" s="2"/>
      <c r="AJ1479" s="2"/>
      <c r="AK1479" s="2"/>
      <c r="AL1479" s="2"/>
      <c r="AM1479" s="2"/>
      <c r="AN1479" s="2"/>
    </row>
    <row r="1480" spans="5:40">
      <c r="E1480" s="1"/>
      <c r="F1480" s="1"/>
      <c r="G1480" s="1"/>
      <c r="H1480" s="256"/>
      <c r="I1480" s="256"/>
      <c r="J1480" s="256"/>
      <c r="K1480" s="256"/>
      <c r="L1480" s="32"/>
      <c r="M1480" s="32"/>
      <c r="N1480" s="32"/>
      <c r="O1480" s="32"/>
      <c r="P1480" s="2"/>
      <c r="Q1480" s="2"/>
      <c r="R1480" s="1"/>
      <c r="S1480" s="2"/>
      <c r="V1480" s="1"/>
      <c r="W1480" s="1"/>
      <c r="AI1480" s="2"/>
      <c r="AJ1480" s="2"/>
      <c r="AK1480" s="2"/>
      <c r="AL1480" s="2"/>
      <c r="AM1480" s="2"/>
      <c r="AN1480" s="2"/>
    </row>
    <row r="1481" spans="5:40">
      <c r="E1481" s="1"/>
      <c r="F1481" s="1"/>
      <c r="G1481" s="1"/>
      <c r="H1481" s="256"/>
      <c r="I1481" s="256"/>
      <c r="J1481" s="256"/>
      <c r="K1481" s="256"/>
      <c r="L1481" s="32"/>
      <c r="M1481" s="32"/>
      <c r="N1481" s="32"/>
      <c r="O1481" s="32"/>
      <c r="P1481" s="2"/>
      <c r="Q1481" s="2"/>
      <c r="R1481" s="1"/>
      <c r="S1481" s="2"/>
      <c r="V1481" s="1"/>
      <c r="W1481" s="1"/>
      <c r="AI1481" s="2"/>
      <c r="AJ1481" s="2"/>
      <c r="AK1481" s="2"/>
      <c r="AL1481" s="2"/>
      <c r="AM1481" s="2"/>
      <c r="AN1481" s="2"/>
    </row>
    <row r="1482" spans="5:40">
      <c r="E1482" s="1"/>
      <c r="F1482" s="1"/>
      <c r="G1482" s="1"/>
      <c r="H1482" s="256"/>
      <c r="I1482" s="256"/>
      <c r="J1482" s="256"/>
      <c r="K1482" s="256"/>
      <c r="L1482" s="32"/>
      <c r="M1482" s="32"/>
      <c r="N1482" s="32"/>
      <c r="O1482" s="32"/>
      <c r="P1482" s="2"/>
      <c r="Q1482" s="2"/>
      <c r="R1482" s="1"/>
      <c r="S1482" s="2"/>
      <c r="V1482" s="1"/>
      <c r="W1482" s="1"/>
      <c r="AI1482" s="2"/>
      <c r="AJ1482" s="2"/>
      <c r="AK1482" s="2"/>
      <c r="AL1482" s="2"/>
      <c r="AM1482" s="2"/>
      <c r="AN1482" s="2"/>
    </row>
    <row r="1483" spans="5:40">
      <c r="E1483" s="1"/>
      <c r="F1483" s="1"/>
      <c r="G1483" s="1"/>
      <c r="H1483" s="256"/>
      <c r="I1483" s="256"/>
      <c r="J1483" s="256"/>
      <c r="K1483" s="256"/>
      <c r="L1483" s="32"/>
      <c r="M1483" s="32"/>
      <c r="N1483" s="32"/>
      <c r="O1483" s="32"/>
      <c r="P1483" s="2"/>
      <c r="Q1483" s="2"/>
      <c r="R1483" s="1"/>
      <c r="S1483" s="2"/>
      <c r="V1483" s="1"/>
      <c r="W1483" s="1"/>
      <c r="AI1483" s="2"/>
      <c r="AJ1483" s="2"/>
      <c r="AK1483" s="2"/>
      <c r="AL1483" s="2"/>
      <c r="AM1483" s="2"/>
      <c r="AN1483" s="2"/>
    </row>
    <row r="1484" spans="5:40">
      <c r="E1484" s="1"/>
      <c r="F1484" s="1"/>
      <c r="G1484" s="1"/>
      <c r="H1484" s="256"/>
      <c r="I1484" s="256"/>
      <c r="J1484" s="256"/>
      <c r="K1484" s="256"/>
      <c r="L1484" s="32"/>
      <c r="M1484" s="32"/>
      <c r="N1484" s="32"/>
      <c r="O1484" s="32"/>
      <c r="P1484" s="2"/>
      <c r="Q1484" s="2"/>
      <c r="R1484" s="1"/>
      <c r="S1484" s="2"/>
      <c r="V1484" s="1"/>
      <c r="W1484" s="1"/>
      <c r="AI1484" s="2"/>
      <c r="AJ1484" s="2"/>
      <c r="AK1484" s="2"/>
      <c r="AL1484" s="2"/>
      <c r="AM1484" s="2"/>
      <c r="AN1484" s="2"/>
    </row>
    <row r="1485" spans="5:40">
      <c r="E1485" s="1"/>
      <c r="F1485" s="1"/>
      <c r="G1485" s="1"/>
      <c r="H1485" s="256"/>
      <c r="I1485" s="256"/>
      <c r="J1485" s="256"/>
      <c r="K1485" s="256"/>
      <c r="L1485" s="32"/>
      <c r="M1485" s="32"/>
      <c r="N1485" s="32"/>
      <c r="O1485" s="32"/>
      <c r="P1485" s="2"/>
      <c r="Q1485" s="2"/>
      <c r="R1485" s="1"/>
      <c r="S1485" s="2"/>
      <c r="V1485" s="1"/>
      <c r="W1485" s="1"/>
      <c r="AI1485" s="2"/>
      <c r="AJ1485" s="2"/>
      <c r="AK1485" s="2"/>
      <c r="AL1485" s="2"/>
      <c r="AM1485" s="2"/>
      <c r="AN1485" s="2"/>
    </row>
    <row r="1486" spans="5:40">
      <c r="E1486" s="1"/>
      <c r="F1486" s="1"/>
      <c r="G1486" s="1"/>
      <c r="H1486" s="256"/>
      <c r="I1486" s="256"/>
      <c r="J1486" s="256"/>
      <c r="K1486" s="256"/>
      <c r="L1486" s="32"/>
      <c r="M1486" s="32"/>
      <c r="N1486" s="32"/>
      <c r="O1486" s="32"/>
      <c r="P1486" s="2"/>
      <c r="Q1486" s="2"/>
      <c r="R1486" s="1"/>
      <c r="S1486" s="2"/>
      <c r="V1486" s="1"/>
      <c r="W1486" s="1"/>
      <c r="AI1486" s="2"/>
      <c r="AJ1486" s="2"/>
      <c r="AK1486" s="2"/>
      <c r="AL1486" s="2"/>
      <c r="AM1486" s="2"/>
      <c r="AN1486" s="2"/>
    </row>
    <row r="1487" spans="5:40">
      <c r="E1487" s="1"/>
      <c r="F1487" s="1"/>
      <c r="G1487" s="1"/>
      <c r="H1487" s="256"/>
      <c r="I1487" s="256"/>
      <c r="J1487" s="256"/>
      <c r="K1487" s="256"/>
      <c r="L1487" s="32"/>
      <c r="M1487" s="32"/>
      <c r="N1487" s="32"/>
      <c r="O1487" s="32"/>
      <c r="P1487" s="2"/>
      <c r="Q1487" s="2"/>
      <c r="R1487" s="1"/>
      <c r="S1487" s="2"/>
      <c r="V1487" s="1"/>
      <c r="W1487" s="1"/>
      <c r="AI1487" s="2"/>
      <c r="AJ1487" s="2"/>
      <c r="AK1487" s="2"/>
      <c r="AL1487" s="2"/>
      <c r="AM1487" s="2"/>
      <c r="AN1487" s="2"/>
    </row>
    <row r="1488" spans="5:40">
      <c r="E1488" s="1"/>
      <c r="F1488" s="1"/>
      <c r="G1488" s="1"/>
      <c r="H1488" s="256"/>
      <c r="I1488" s="256"/>
      <c r="J1488" s="256"/>
      <c r="K1488" s="256"/>
      <c r="L1488" s="32"/>
      <c r="M1488" s="32"/>
      <c r="N1488" s="32"/>
      <c r="O1488" s="32"/>
      <c r="P1488" s="2"/>
      <c r="Q1488" s="2"/>
      <c r="R1488" s="1"/>
      <c r="S1488" s="2"/>
      <c r="V1488" s="1"/>
      <c r="W1488" s="1"/>
      <c r="AI1488" s="2"/>
      <c r="AJ1488" s="2"/>
      <c r="AK1488" s="2"/>
      <c r="AL1488" s="2"/>
      <c r="AM1488" s="2"/>
      <c r="AN1488" s="2"/>
    </row>
    <row r="1489" spans="5:40">
      <c r="E1489" s="1"/>
      <c r="F1489" s="1"/>
      <c r="G1489" s="1"/>
      <c r="H1489" s="256"/>
      <c r="I1489" s="256"/>
      <c r="J1489" s="256"/>
      <c r="K1489" s="256"/>
      <c r="L1489" s="32"/>
      <c r="M1489" s="32"/>
      <c r="N1489" s="32"/>
      <c r="O1489" s="32"/>
      <c r="P1489" s="2"/>
      <c r="Q1489" s="2"/>
      <c r="R1489" s="1"/>
      <c r="S1489" s="2"/>
      <c r="V1489" s="1"/>
      <c r="W1489" s="1"/>
      <c r="AI1489" s="2"/>
      <c r="AJ1489" s="2"/>
      <c r="AK1489" s="2"/>
      <c r="AL1489" s="2"/>
      <c r="AM1489" s="2"/>
      <c r="AN1489" s="2"/>
    </row>
    <row r="1490" spans="5:40">
      <c r="E1490" s="1"/>
      <c r="F1490" s="1"/>
      <c r="G1490" s="1"/>
      <c r="H1490" s="256"/>
      <c r="I1490" s="256"/>
      <c r="J1490" s="256"/>
      <c r="K1490" s="256"/>
      <c r="L1490" s="32"/>
      <c r="M1490" s="32"/>
      <c r="N1490" s="32"/>
      <c r="O1490" s="32"/>
      <c r="P1490" s="2"/>
      <c r="Q1490" s="2"/>
      <c r="R1490" s="1"/>
      <c r="S1490" s="2"/>
      <c r="V1490" s="1"/>
      <c r="W1490" s="1"/>
      <c r="AI1490" s="2"/>
      <c r="AJ1490" s="2"/>
      <c r="AK1490" s="2"/>
      <c r="AL1490" s="2"/>
      <c r="AM1490" s="2"/>
      <c r="AN1490" s="2"/>
    </row>
    <row r="1491" spans="5:40">
      <c r="E1491" s="1"/>
      <c r="F1491" s="1"/>
      <c r="G1491" s="1"/>
      <c r="H1491" s="256"/>
      <c r="I1491" s="256"/>
      <c r="J1491" s="256"/>
      <c r="K1491" s="256"/>
      <c r="L1491" s="32"/>
      <c r="M1491" s="32"/>
      <c r="N1491" s="32"/>
      <c r="O1491" s="32"/>
      <c r="P1491" s="2"/>
      <c r="Q1491" s="2"/>
      <c r="R1491" s="1"/>
      <c r="S1491" s="2"/>
      <c r="V1491" s="1"/>
      <c r="W1491" s="1"/>
      <c r="AI1491" s="2"/>
      <c r="AJ1491" s="2"/>
      <c r="AK1491" s="2"/>
      <c r="AL1491" s="2"/>
      <c r="AM1491" s="2"/>
      <c r="AN1491" s="2"/>
    </row>
    <row r="1492" spans="5:40">
      <c r="E1492" s="1"/>
      <c r="F1492" s="1"/>
      <c r="G1492" s="1"/>
      <c r="H1492" s="256"/>
      <c r="I1492" s="256"/>
      <c r="J1492" s="256"/>
      <c r="K1492" s="256"/>
      <c r="L1492" s="32"/>
      <c r="M1492" s="32"/>
      <c r="N1492" s="32"/>
      <c r="O1492" s="32"/>
      <c r="P1492" s="2"/>
      <c r="Q1492" s="2"/>
      <c r="R1492" s="1"/>
      <c r="S1492" s="2"/>
      <c r="V1492" s="1"/>
      <c r="W1492" s="1"/>
      <c r="AI1492" s="2"/>
      <c r="AJ1492" s="2"/>
      <c r="AK1492" s="2"/>
      <c r="AL1492" s="2"/>
      <c r="AM1492" s="2"/>
      <c r="AN1492" s="2"/>
    </row>
    <row r="1493" spans="5:40">
      <c r="E1493" s="1"/>
      <c r="F1493" s="1"/>
      <c r="G1493" s="1"/>
      <c r="H1493" s="256"/>
      <c r="I1493" s="256"/>
      <c r="J1493" s="256"/>
      <c r="K1493" s="256"/>
      <c r="L1493" s="32"/>
      <c r="M1493" s="32"/>
      <c r="N1493" s="32"/>
      <c r="O1493" s="32"/>
      <c r="P1493" s="2"/>
      <c r="Q1493" s="2"/>
      <c r="R1493" s="1"/>
      <c r="S1493" s="2"/>
      <c r="V1493" s="1"/>
      <c r="W1493" s="1"/>
      <c r="AI1493" s="2"/>
      <c r="AJ1493" s="2"/>
      <c r="AK1493" s="2"/>
      <c r="AL1493" s="2"/>
      <c r="AM1493" s="2"/>
      <c r="AN1493" s="2"/>
    </row>
    <row r="1494" spans="5:40">
      <c r="E1494" s="1"/>
      <c r="F1494" s="1"/>
      <c r="G1494" s="1"/>
      <c r="H1494" s="256"/>
      <c r="I1494" s="256"/>
      <c r="J1494" s="256"/>
      <c r="K1494" s="256"/>
      <c r="L1494" s="32"/>
      <c r="M1494" s="32"/>
      <c r="N1494" s="32"/>
      <c r="O1494" s="32"/>
      <c r="P1494" s="2"/>
      <c r="Q1494" s="2"/>
      <c r="R1494" s="1"/>
      <c r="S1494" s="2"/>
      <c r="V1494" s="1"/>
      <c r="W1494" s="1"/>
      <c r="AI1494" s="2"/>
      <c r="AJ1494" s="2"/>
      <c r="AK1494" s="2"/>
      <c r="AL1494" s="2"/>
      <c r="AM1494" s="2"/>
      <c r="AN1494" s="2"/>
    </row>
    <row r="1495" spans="5:40">
      <c r="E1495" s="1"/>
      <c r="F1495" s="1"/>
      <c r="G1495" s="1"/>
      <c r="H1495" s="256"/>
      <c r="I1495" s="256"/>
      <c r="J1495" s="256"/>
      <c r="K1495" s="256"/>
      <c r="L1495" s="32"/>
      <c r="M1495" s="32"/>
      <c r="N1495" s="32"/>
      <c r="O1495" s="32"/>
      <c r="P1495" s="2"/>
      <c r="Q1495" s="2"/>
      <c r="R1495" s="1"/>
      <c r="S1495" s="2"/>
      <c r="V1495" s="1"/>
      <c r="W1495" s="1"/>
      <c r="AI1495" s="2"/>
      <c r="AJ1495" s="2"/>
      <c r="AK1495" s="2"/>
      <c r="AL1495" s="2"/>
      <c r="AM1495" s="2"/>
      <c r="AN1495" s="2"/>
    </row>
    <row r="1496" spans="5:40">
      <c r="E1496" s="1"/>
      <c r="F1496" s="1"/>
      <c r="G1496" s="1"/>
      <c r="H1496" s="256"/>
      <c r="I1496" s="256"/>
      <c r="J1496" s="256"/>
      <c r="K1496" s="256"/>
      <c r="L1496" s="32"/>
      <c r="M1496" s="32"/>
      <c r="N1496" s="32"/>
      <c r="O1496" s="32"/>
      <c r="P1496" s="2"/>
      <c r="Q1496" s="2"/>
      <c r="R1496" s="1"/>
      <c r="S1496" s="2"/>
      <c r="V1496" s="1"/>
      <c r="W1496" s="1"/>
      <c r="AI1496" s="2"/>
      <c r="AJ1496" s="2"/>
      <c r="AK1496" s="2"/>
      <c r="AL1496" s="2"/>
      <c r="AM1496" s="2"/>
      <c r="AN1496" s="2"/>
    </row>
    <row r="1497" spans="5:40">
      <c r="E1497" s="1"/>
      <c r="F1497" s="1"/>
      <c r="G1497" s="1"/>
      <c r="H1497" s="256"/>
      <c r="I1497" s="256"/>
      <c r="J1497" s="256"/>
      <c r="K1497" s="256"/>
      <c r="L1497" s="32"/>
      <c r="M1497" s="32"/>
      <c r="N1497" s="32"/>
      <c r="O1497" s="32"/>
      <c r="P1497" s="2"/>
      <c r="Q1497" s="2"/>
      <c r="R1497" s="1"/>
      <c r="S1497" s="2"/>
      <c r="V1497" s="1"/>
      <c r="W1497" s="1"/>
      <c r="AI1497" s="2"/>
      <c r="AJ1497" s="2"/>
      <c r="AK1497" s="2"/>
      <c r="AL1497" s="2"/>
      <c r="AM1497" s="2"/>
      <c r="AN1497" s="2"/>
    </row>
    <row r="1498" spans="5:40">
      <c r="E1498" s="1"/>
      <c r="F1498" s="1"/>
      <c r="G1498" s="1"/>
      <c r="H1498" s="256"/>
      <c r="I1498" s="256"/>
      <c r="J1498" s="256"/>
      <c r="K1498" s="256"/>
      <c r="L1498" s="32"/>
      <c r="M1498" s="32"/>
      <c r="N1498" s="32"/>
      <c r="O1498" s="32"/>
      <c r="P1498" s="2"/>
      <c r="Q1498" s="2"/>
      <c r="R1498" s="1"/>
      <c r="S1498" s="2"/>
      <c r="V1498" s="1"/>
      <c r="W1498" s="1"/>
      <c r="AI1498" s="2"/>
      <c r="AJ1498" s="2"/>
      <c r="AK1498" s="2"/>
      <c r="AL1498" s="2"/>
      <c r="AM1498" s="2"/>
      <c r="AN1498" s="2"/>
    </row>
    <row r="1499" spans="5:40">
      <c r="E1499" s="1"/>
      <c r="F1499" s="1"/>
      <c r="G1499" s="1"/>
      <c r="H1499" s="256"/>
      <c r="I1499" s="256"/>
      <c r="J1499" s="256"/>
      <c r="K1499" s="256"/>
      <c r="L1499" s="32"/>
      <c r="M1499" s="32"/>
      <c r="N1499" s="32"/>
      <c r="O1499" s="32"/>
      <c r="P1499" s="2"/>
      <c r="Q1499" s="2"/>
      <c r="R1499" s="1"/>
      <c r="S1499" s="2"/>
      <c r="V1499" s="1"/>
      <c r="W1499" s="1"/>
      <c r="AI1499" s="2"/>
      <c r="AJ1499" s="2"/>
      <c r="AK1499" s="2"/>
      <c r="AL1499" s="2"/>
      <c r="AM1499" s="2"/>
      <c r="AN1499" s="2"/>
    </row>
    <row r="1500" spans="5:40">
      <c r="E1500" s="1"/>
      <c r="F1500" s="1"/>
      <c r="G1500" s="1"/>
      <c r="H1500" s="256"/>
      <c r="I1500" s="256"/>
      <c r="J1500" s="256"/>
      <c r="K1500" s="256"/>
      <c r="L1500" s="32"/>
      <c r="M1500" s="32"/>
      <c r="N1500" s="32"/>
      <c r="O1500" s="32"/>
      <c r="P1500" s="2"/>
      <c r="Q1500" s="2"/>
      <c r="R1500" s="1"/>
      <c r="S1500" s="2"/>
      <c r="V1500" s="1"/>
      <c r="W1500" s="1"/>
      <c r="AI1500" s="2"/>
      <c r="AJ1500" s="2"/>
      <c r="AK1500" s="2"/>
      <c r="AL1500" s="2"/>
      <c r="AM1500" s="2"/>
      <c r="AN1500" s="2"/>
    </row>
    <row r="1501" spans="5:40">
      <c r="E1501" s="1"/>
      <c r="F1501" s="1"/>
      <c r="G1501" s="1"/>
      <c r="H1501" s="256"/>
      <c r="I1501" s="256"/>
      <c r="J1501" s="256"/>
      <c r="K1501" s="256"/>
      <c r="L1501" s="32"/>
      <c r="M1501" s="32"/>
      <c r="N1501" s="32"/>
      <c r="O1501" s="32"/>
      <c r="P1501" s="2"/>
      <c r="Q1501" s="2"/>
      <c r="R1501" s="1"/>
      <c r="S1501" s="2"/>
      <c r="V1501" s="1"/>
      <c r="W1501" s="1"/>
      <c r="AI1501" s="2"/>
      <c r="AJ1501" s="2"/>
      <c r="AK1501" s="2"/>
      <c r="AL1501" s="2"/>
      <c r="AM1501" s="2"/>
      <c r="AN1501" s="2"/>
    </row>
    <row r="1502" spans="5:40">
      <c r="E1502" s="1"/>
      <c r="F1502" s="1"/>
      <c r="G1502" s="1"/>
      <c r="H1502" s="256"/>
      <c r="I1502" s="256"/>
      <c r="J1502" s="256"/>
      <c r="K1502" s="256"/>
      <c r="L1502" s="32"/>
      <c r="M1502" s="32"/>
      <c r="N1502" s="32"/>
      <c r="O1502" s="32"/>
      <c r="P1502" s="2"/>
      <c r="Q1502" s="2"/>
      <c r="R1502" s="1"/>
      <c r="S1502" s="2"/>
      <c r="V1502" s="1"/>
      <c r="W1502" s="1"/>
      <c r="AI1502" s="2"/>
      <c r="AJ1502" s="2"/>
      <c r="AK1502" s="2"/>
      <c r="AL1502" s="2"/>
      <c r="AM1502" s="2"/>
      <c r="AN1502" s="2"/>
    </row>
    <row r="1503" spans="5:40">
      <c r="E1503" s="1"/>
      <c r="F1503" s="1"/>
      <c r="G1503" s="1"/>
      <c r="H1503" s="256"/>
      <c r="I1503" s="256"/>
      <c r="J1503" s="256"/>
      <c r="K1503" s="256"/>
      <c r="L1503" s="32"/>
      <c r="M1503" s="32"/>
      <c r="N1503" s="32"/>
      <c r="O1503" s="32"/>
      <c r="P1503" s="2"/>
      <c r="Q1503" s="2"/>
      <c r="R1503" s="1"/>
      <c r="S1503" s="2"/>
      <c r="V1503" s="1"/>
      <c r="W1503" s="1"/>
      <c r="AI1503" s="2"/>
      <c r="AJ1503" s="2"/>
      <c r="AK1503" s="2"/>
      <c r="AL1503" s="2"/>
      <c r="AM1503" s="2"/>
      <c r="AN1503" s="2"/>
    </row>
    <row r="1504" spans="5:40">
      <c r="E1504" s="1"/>
      <c r="F1504" s="1"/>
      <c r="G1504" s="1"/>
      <c r="H1504" s="256"/>
      <c r="I1504" s="256"/>
      <c r="J1504" s="256"/>
      <c r="K1504" s="256"/>
      <c r="L1504" s="32"/>
      <c r="M1504" s="32"/>
      <c r="N1504" s="32"/>
      <c r="O1504" s="32"/>
      <c r="P1504" s="2"/>
      <c r="Q1504" s="2"/>
      <c r="R1504" s="1"/>
      <c r="S1504" s="2"/>
      <c r="V1504" s="1"/>
      <c r="W1504" s="1"/>
      <c r="AI1504" s="2"/>
      <c r="AJ1504" s="2"/>
      <c r="AK1504" s="2"/>
      <c r="AL1504" s="2"/>
      <c r="AM1504" s="2"/>
      <c r="AN1504" s="2"/>
    </row>
    <row r="1505" spans="5:40">
      <c r="E1505" s="1"/>
      <c r="F1505" s="1"/>
      <c r="G1505" s="1"/>
      <c r="H1505" s="256"/>
      <c r="I1505" s="256"/>
      <c r="J1505" s="256"/>
      <c r="K1505" s="256"/>
      <c r="L1505" s="32"/>
      <c r="M1505" s="32"/>
      <c r="N1505" s="32"/>
      <c r="O1505" s="32"/>
      <c r="P1505" s="2"/>
      <c r="Q1505" s="2"/>
      <c r="R1505" s="1"/>
      <c r="S1505" s="2"/>
      <c r="V1505" s="1"/>
      <c r="W1505" s="1"/>
      <c r="AI1505" s="2"/>
      <c r="AJ1505" s="2"/>
      <c r="AK1505" s="2"/>
      <c r="AL1505" s="2"/>
      <c r="AM1505" s="2"/>
      <c r="AN1505" s="2"/>
    </row>
    <row r="1506" spans="5:40">
      <c r="E1506" s="1"/>
      <c r="F1506" s="1"/>
      <c r="G1506" s="1"/>
      <c r="H1506" s="256"/>
      <c r="I1506" s="256"/>
      <c r="J1506" s="256"/>
      <c r="K1506" s="256"/>
      <c r="L1506" s="32"/>
      <c r="M1506" s="32"/>
      <c r="N1506" s="32"/>
      <c r="O1506" s="32"/>
      <c r="P1506" s="2"/>
      <c r="Q1506" s="2"/>
      <c r="R1506" s="1"/>
      <c r="S1506" s="2"/>
      <c r="V1506" s="1"/>
      <c r="W1506" s="1"/>
      <c r="AI1506" s="2"/>
      <c r="AJ1506" s="2"/>
      <c r="AK1506" s="2"/>
      <c r="AL1506" s="2"/>
      <c r="AM1506" s="2"/>
      <c r="AN1506" s="2"/>
    </row>
    <row r="1507" spans="5:40">
      <c r="E1507" s="1"/>
      <c r="F1507" s="1"/>
      <c r="G1507" s="1"/>
      <c r="H1507" s="256"/>
      <c r="I1507" s="256"/>
      <c r="J1507" s="256"/>
      <c r="K1507" s="256"/>
      <c r="L1507" s="32"/>
      <c r="M1507" s="32"/>
      <c r="N1507" s="32"/>
      <c r="O1507" s="32"/>
      <c r="P1507" s="2"/>
      <c r="Q1507" s="2"/>
      <c r="R1507" s="1"/>
      <c r="S1507" s="2"/>
      <c r="V1507" s="1"/>
      <c r="W1507" s="1"/>
      <c r="AI1507" s="2"/>
      <c r="AJ1507" s="2"/>
      <c r="AK1507" s="2"/>
      <c r="AL1507" s="2"/>
      <c r="AM1507" s="2"/>
      <c r="AN1507" s="2"/>
    </row>
    <row r="1508" spans="5:40">
      <c r="E1508" s="1"/>
      <c r="F1508" s="1"/>
      <c r="G1508" s="1"/>
      <c r="H1508" s="256"/>
      <c r="I1508" s="256"/>
      <c r="J1508" s="256"/>
      <c r="K1508" s="256"/>
      <c r="L1508" s="32"/>
      <c r="M1508" s="32"/>
      <c r="N1508" s="32"/>
      <c r="O1508" s="32"/>
      <c r="P1508" s="2"/>
      <c r="Q1508" s="2"/>
      <c r="R1508" s="1"/>
      <c r="S1508" s="2"/>
      <c r="V1508" s="1"/>
      <c r="W1508" s="1"/>
      <c r="AI1508" s="2"/>
      <c r="AJ1508" s="2"/>
      <c r="AK1508" s="2"/>
      <c r="AL1508" s="2"/>
      <c r="AM1508" s="2"/>
      <c r="AN1508" s="2"/>
    </row>
    <row r="1509" spans="5:40">
      <c r="E1509" s="1"/>
      <c r="F1509" s="1"/>
      <c r="G1509" s="1"/>
      <c r="H1509" s="256"/>
      <c r="I1509" s="256"/>
      <c r="J1509" s="256"/>
      <c r="K1509" s="256"/>
      <c r="L1509" s="32"/>
      <c r="M1509" s="32"/>
      <c r="N1509" s="32"/>
      <c r="O1509" s="32"/>
      <c r="P1509" s="2"/>
      <c r="Q1509" s="2"/>
      <c r="R1509" s="1"/>
      <c r="S1509" s="2"/>
      <c r="V1509" s="1"/>
      <c r="W1509" s="1"/>
      <c r="AI1509" s="2"/>
      <c r="AJ1509" s="2"/>
      <c r="AK1509" s="2"/>
      <c r="AL1509" s="2"/>
      <c r="AM1509" s="2"/>
      <c r="AN1509" s="2"/>
    </row>
    <row r="1510" spans="5:40">
      <c r="E1510" s="1"/>
      <c r="F1510" s="1"/>
      <c r="G1510" s="1"/>
      <c r="H1510" s="256"/>
      <c r="I1510" s="256"/>
      <c r="J1510" s="256"/>
      <c r="K1510" s="256"/>
      <c r="L1510" s="32"/>
      <c r="M1510" s="32"/>
      <c r="N1510" s="32"/>
      <c r="O1510" s="32"/>
      <c r="P1510" s="2"/>
      <c r="Q1510" s="2"/>
      <c r="R1510" s="1"/>
      <c r="S1510" s="2"/>
      <c r="V1510" s="1"/>
      <c r="W1510" s="1"/>
      <c r="AI1510" s="2"/>
      <c r="AJ1510" s="2"/>
      <c r="AK1510" s="2"/>
      <c r="AL1510" s="2"/>
      <c r="AM1510" s="2"/>
      <c r="AN1510" s="2"/>
    </row>
    <row r="1511" spans="5:40">
      <c r="E1511" s="1"/>
      <c r="F1511" s="1"/>
      <c r="G1511" s="1"/>
      <c r="H1511" s="256"/>
      <c r="I1511" s="256"/>
      <c r="J1511" s="256"/>
      <c r="K1511" s="256"/>
      <c r="L1511" s="32"/>
      <c r="M1511" s="32"/>
      <c r="N1511" s="32"/>
      <c r="O1511" s="32"/>
      <c r="P1511" s="2"/>
      <c r="Q1511" s="2"/>
      <c r="R1511" s="1"/>
      <c r="S1511" s="2"/>
      <c r="V1511" s="1"/>
      <c r="W1511" s="1"/>
      <c r="AI1511" s="2"/>
      <c r="AJ1511" s="2"/>
      <c r="AK1511" s="2"/>
      <c r="AL1511" s="2"/>
      <c r="AM1511" s="2"/>
      <c r="AN1511" s="2"/>
    </row>
    <row r="1512" spans="5:40">
      <c r="E1512" s="1"/>
      <c r="F1512" s="1"/>
      <c r="G1512" s="1"/>
      <c r="H1512" s="256"/>
      <c r="I1512" s="256"/>
      <c r="J1512" s="256"/>
      <c r="K1512" s="256"/>
      <c r="L1512" s="32"/>
      <c r="M1512" s="32"/>
      <c r="N1512" s="32"/>
      <c r="O1512" s="32"/>
      <c r="P1512" s="2"/>
      <c r="Q1512" s="2"/>
      <c r="R1512" s="1"/>
      <c r="S1512" s="2"/>
      <c r="V1512" s="1"/>
      <c r="W1512" s="1"/>
      <c r="AI1512" s="2"/>
      <c r="AJ1512" s="2"/>
      <c r="AK1512" s="2"/>
      <c r="AL1512" s="2"/>
      <c r="AM1512" s="2"/>
      <c r="AN1512" s="2"/>
    </row>
    <row r="1513" spans="5:40">
      <c r="E1513" s="1"/>
      <c r="F1513" s="1"/>
      <c r="G1513" s="1"/>
      <c r="H1513" s="256"/>
      <c r="I1513" s="256"/>
      <c r="J1513" s="256"/>
      <c r="K1513" s="256"/>
      <c r="L1513" s="32"/>
      <c r="M1513" s="32"/>
      <c r="N1513" s="32"/>
      <c r="O1513" s="32"/>
      <c r="P1513" s="2"/>
      <c r="Q1513" s="2"/>
      <c r="R1513" s="1"/>
      <c r="S1513" s="2"/>
      <c r="V1513" s="1"/>
      <c r="W1513" s="1"/>
      <c r="AI1513" s="2"/>
      <c r="AJ1513" s="2"/>
      <c r="AK1513" s="2"/>
      <c r="AL1513" s="2"/>
      <c r="AM1513" s="2"/>
      <c r="AN1513" s="2"/>
    </row>
    <row r="1514" spans="5:40">
      <c r="E1514" s="1"/>
      <c r="F1514" s="1"/>
      <c r="G1514" s="1"/>
      <c r="H1514" s="256"/>
      <c r="I1514" s="256"/>
      <c r="J1514" s="256"/>
      <c r="K1514" s="256"/>
      <c r="L1514" s="32"/>
      <c r="M1514" s="32"/>
      <c r="N1514" s="32"/>
      <c r="O1514" s="32"/>
      <c r="P1514" s="2"/>
      <c r="Q1514" s="2"/>
      <c r="R1514" s="1"/>
      <c r="S1514" s="2"/>
      <c r="V1514" s="1"/>
      <c r="W1514" s="1"/>
      <c r="AI1514" s="2"/>
      <c r="AJ1514" s="2"/>
      <c r="AK1514" s="2"/>
      <c r="AL1514" s="2"/>
      <c r="AM1514" s="2"/>
      <c r="AN1514" s="2"/>
    </row>
    <row r="1515" spans="5:40">
      <c r="E1515" s="1"/>
      <c r="F1515" s="1"/>
      <c r="G1515" s="1"/>
      <c r="H1515" s="256"/>
      <c r="I1515" s="256"/>
      <c r="J1515" s="256"/>
      <c r="K1515" s="256"/>
      <c r="L1515" s="32"/>
      <c r="M1515" s="32"/>
      <c r="N1515" s="32"/>
      <c r="O1515" s="32"/>
      <c r="P1515" s="2"/>
      <c r="Q1515" s="2"/>
      <c r="R1515" s="1"/>
      <c r="S1515" s="2"/>
      <c r="V1515" s="1"/>
      <c r="W1515" s="1"/>
      <c r="AI1515" s="2"/>
      <c r="AJ1515" s="2"/>
      <c r="AK1515" s="2"/>
      <c r="AL1515" s="2"/>
      <c r="AM1515" s="2"/>
      <c r="AN1515" s="2"/>
    </row>
    <row r="1516" spans="5:40">
      <c r="E1516" s="1"/>
      <c r="F1516" s="1"/>
      <c r="G1516" s="1"/>
      <c r="H1516" s="256"/>
      <c r="I1516" s="256"/>
      <c r="J1516" s="256"/>
      <c r="K1516" s="256"/>
      <c r="L1516" s="32"/>
      <c r="M1516" s="32"/>
      <c r="N1516" s="32"/>
      <c r="O1516" s="32"/>
      <c r="P1516" s="2"/>
      <c r="Q1516" s="2"/>
      <c r="R1516" s="1"/>
      <c r="S1516" s="2"/>
      <c r="V1516" s="1"/>
      <c r="W1516" s="1"/>
      <c r="AI1516" s="2"/>
      <c r="AJ1516" s="2"/>
      <c r="AK1516" s="2"/>
      <c r="AL1516" s="2"/>
      <c r="AM1516" s="2"/>
      <c r="AN1516" s="2"/>
    </row>
    <row r="1517" spans="5:40">
      <c r="E1517" s="1"/>
      <c r="F1517" s="1"/>
      <c r="G1517" s="1"/>
      <c r="H1517" s="256"/>
      <c r="I1517" s="256"/>
      <c r="J1517" s="256"/>
      <c r="K1517" s="256"/>
      <c r="L1517" s="32"/>
      <c r="M1517" s="32"/>
      <c r="N1517" s="32"/>
      <c r="O1517" s="32"/>
      <c r="P1517" s="2"/>
      <c r="Q1517" s="2"/>
      <c r="R1517" s="1"/>
      <c r="S1517" s="2"/>
      <c r="V1517" s="1"/>
      <c r="W1517" s="1"/>
      <c r="AI1517" s="2"/>
      <c r="AJ1517" s="2"/>
      <c r="AK1517" s="2"/>
      <c r="AL1517" s="2"/>
      <c r="AM1517" s="2"/>
      <c r="AN1517" s="2"/>
    </row>
    <row r="1518" spans="5:40">
      <c r="E1518" s="1"/>
      <c r="F1518" s="1"/>
      <c r="G1518" s="1"/>
      <c r="H1518" s="256"/>
      <c r="I1518" s="256"/>
      <c r="J1518" s="256"/>
      <c r="K1518" s="256"/>
      <c r="L1518" s="32"/>
      <c r="M1518" s="32"/>
      <c r="N1518" s="32"/>
      <c r="O1518" s="32"/>
      <c r="P1518" s="2"/>
      <c r="Q1518" s="2"/>
      <c r="R1518" s="1"/>
      <c r="S1518" s="2"/>
      <c r="V1518" s="1"/>
      <c r="W1518" s="1"/>
      <c r="AI1518" s="2"/>
      <c r="AJ1518" s="2"/>
      <c r="AK1518" s="2"/>
      <c r="AL1518" s="2"/>
      <c r="AM1518" s="2"/>
      <c r="AN1518" s="2"/>
    </row>
    <row r="1519" spans="5:40">
      <c r="E1519" s="1"/>
      <c r="F1519" s="1"/>
      <c r="G1519" s="1"/>
      <c r="H1519" s="256"/>
      <c r="I1519" s="256"/>
      <c r="J1519" s="256"/>
      <c r="K1519" s="256"/>
      <c r="L1519" s="32"/>
      <c r="M1519" s="32"/>
      <c r="N1519" s="32"/>
      <c r="O1519" s="32"/>
      <c r="P1519" s="2"/>
      <c r="Q1519" s="2"/>
      <c r="R1519" s="1"/>
      <c r="S1519" s="2"/>
      <c r="V1519" s="1"/>
      <c r="W1519" s="1"/>
      <c r="AI1519" s="2"/>
      <c r="AJ1519" s="2"/>
      <c r="AK1519" s="2"/>
      <c r="AL1519" s="2"/>
      <c r="AM1519" s="2"/>
      <c r="AN1519" s="2"/>
    </row>
    <row r="1520" spans="5:40">
      <c r="E1520" s="1"/>
      <c r="F1520" s="1"/>
      <c r="G1520" s="1"/>
      <c r="H1520" s="256"/>
      <c r="I1520" s="256"/>
      <c r="J1520" s="256"/>
      <c r="K1520" s="256"/>
      <c r="L1520" s="32"/>
      <c r="M1520" s="32"/>
      <c r="N1520" s="32"/>
      <c r="O1520" s="32"/>
      <c r="P1520" s="2"/>
      <c r="Q1520" s="2"/>
      <c r="R1520" s="1"/>
      <c r="S1520" s="2"/>
      <c r="V1520" s="1"/>
      <c r="W1520" s="1"/>
      <c r="AI1520" s="2"/>
      <c r="AJ1520" s="2"/>
      <c r="AK1520" s="2"/>
      <c r="AL1520" s="2"/>
      <c r="AM1520" s="2"/>
      <c r="AN1520" s="2"/>
    </row>
    <row r="1521" spans="5:40">
      <c r="E1521" s="1"/>
      <c r="F1521" s="1"/>
      <c r="G1521" s="1"/>
      <c r="H1521" s="256"/>
      <c r="I1521" s="256"/>
      <c r="J1521" s="256"/>
      <c r="K1521" s="256"/>
      <c r="L1521" s="32"/>
      <c r="M1521" s="32"/>
      <c r="N1521" s="32"/>
      <c r="O1521" s="32"/>
      <c r="P1521" s="2"/>
      <c r="Q1521" s="2"/>
      <c r="R1521" s="1"/>
      <c r="S1521" s="2"/>
      <c r="V1521" s="1"/>
      <c r="W1521" s="1"/>
      <c r="AI1521" s="2"/>
      <c r="AJ1521" s="2"/>
      <c r="AK1521" s="2"/>
      <c r="AL1521" s="2"/>
      <c r="AM1521" s="2"/>
      <c r="AN1521" s="2"/>
    </row>
    <row r="1522" spans="5:40">
      <c r="E1522" s="1"/>
      <c r="F1522" s="1"/>
      <c r="G1522" s="1"/>
      <c r="H1522" s="256"/>
      <c r="I1522" s="256"/>
      <c r="J1522" s="256"/>
      <c r="K1522" s="256"/>
      <c r="L1522" s="32"/>
      <c r="M1522" s="32"/>
      <c r="N1522" s="32"/>
      <c r="O1522" s="32"/>
      <c r="P1522" s="2"/>
      <c r="Q1522" s="2"/>
      <c r="R1522" s="1"/>
      <c r="S1522" s="2"/>
      <c r="V1522" s="1"/>
      <c r="W1522" s="1"/>
      <c r="AI1522" s="2"/>
      <c r="AJ1522" s="2"/>
      <c r="AK1522" s="2"/>
      <c r="AL1522" s="2"/>
      <c r="AM1522" s="2"/>
      <c r="AN1522" s="2"/>
    </row>
    <row r="1523" spans="5:40">
      <c r="E1523" s="1"/>
      <c r="F1523" s="1"/>
      <c r="G1523" s="1"/>
      <c r="H1523" s="256"/>
      <c r="I1523" s="256"/>
      <c r="J1523" s="256"/>
      <c r="K1523" s="256"/>
      <c r="L1523" s="32"/>
      <c r="M1523" s="32"/>
      <c r="N1523" s="32"/>
      <c r="O1523" s="32"/>
      <c r="P1523" s="2"/>
      <c r="Q1523" s="2"/>
      <c r="R1523" s="1"/>
      <c r="S1523" s="2"/>
      <c r="V1523" s="1"/>
      <c r="W1523" s="1"/>
      <c r="AI1523" s="2"/>
      <c r="AJ1523" s="2"/>
      <c r="AK1523" s="2"/>
      <c r="AL1523" s="2"/>
      <c r="AM1523" s="2"/>
      <c r="AN1523" s="2"/>
    </row>
    <row r="1524" spans="5:40">
      <c r="E1524" s="1"/>
      <c r="F1524" s="1"/>
      <c r="G1524" s="1"/>
      <c r="H1524" s="256"/>
      <c r="I1524" s="256"/>
      <c r="J1524" s="256"/>
      <c r="K1524" s="256"/>
      <c r="L1524" s="32"/>
      <c r="M1524" s="32"/>
      <c r="N1524" s="32"/>
      <c r="O1524" s="32"/>
      <c r="P1524" s="2"/>
      <c r="Q1524" s="2"/>
      <c r="R1524" s="1"/>
      <c r="S1524" s="2"/>
      <c r="V1524" s="1"/>
      <c r="W1524" s="1"/>
      <c r="AI1524" s="2"/>
      <c r="AJ1524" s="2"/>
      <c r="AK1524" s="2"/>
      <c r="AL1524" s="2"/>
      <c r="AM1524" s="2"/>
      <c r="AN1524" s="2"/>
    </row>
    <row r="1525" spans="5:40">
      <c r="E1525" s="1"/>
      <c r="F1525" s="1"/>
      <c r="G1525" s="1"/>
      <c r="H1525" s="256"/>
      <c r="I1525" s="256"/>
      <c r="J1525" s="256"/>
      <c r="K1525" s="256"/>
      <c r="L1525" s="32"/>
      <c r="M1525" s="32"/>
      <c r="N1525" s="32"/>
      <c r="O1525" s="32"/>
      <c r="P1525" s="2"/>
      <c r="Q1525" s="2"/>
      <c r="R1525" s="1"/>
      <c r="S1525" s="2"/>
      <c r="V1525" s="1"/>
      <c r="W1525" s="1"/>
      <c r="AI1525" s="2"/>
      <c r="AJ1525" s="2"/>
      <c r="AK1525" s="2"/>
      <c r="AL1525" s="2"/>
      <c r="AM1525" s="2"/>
      <c r="AN1525" s="2"/>
    </row>
    <row r="1526" spans="5:40">
      <c r="E1526" s="1"/>
      <c r="F1526" s="1"/>
      <c r="G1526" s="1"/>
      <c r="H1526" s="256"/>
      <c r="I1526" s="256"/>
      <c r="J1526" s="256"/>
      <c r="K1526" s="256"/>
      <c r="L1526" s="32"/>
      <c r="M1526" s="32"/>
      <c r="N1526" s="32"/>
      <c r="O1526" s="32"/>
      <c r="P1526" s="2"/>
      <c r="Q1526" s="2"/>
      <c r="R1526" s="1"/>
      <c r="S1526" s="2"/>
      <c r="V1526" s="1"/>
      <c r="W1526" s="1"/>
      <c r="AI1526" s="2"/>
      <c r="AJ1526" s="2"/>
      <c r="AK1526" s="2"/>
      <c r="AL1526" s="2"/>
      <c r="AM1526" s="2"/>
      <c r="AN1526" s="2"/>
    </row>
    <row r="1527" spans="5:40">
      <c r="E1527" s="1"/>
      <c r="F1527" s="1"/>
      <c r="G1527" s="1"/>
      <c r="H1527" s="256"/>
      <c r="I1527" s="256"/>
      <c r="J1527" s="256"/>
      <c r="K1527" s="256"/>
      <c r="L1527" s="32"/>
      <c r="M1527" s="32"/>
      <c r="N1527" s="32"/>
      <c r="O1527" s="32"/>
      <c r="P1527" s="2"/>
      <c r="Q1527" s="2"/>
      <c r="R1527" s="1"/>
      <c r="S1527" s="2"/>
      <c r="V1527" s="1"/>
      <c r="W1527" s="1"/>
      <c r="AI1527" s="2"/>
      <c r="AJ1527" s="2"/>
      <c r="AK1527" s="2"/>
      <c r="AL1527" s="2"/>
      <c r="AM1527" s="2"/>
      <c r="AN1527" s="2"/>
    </row>
    <row r="1528" spans="5:40">
      <c r="E1528" s="1"/>
      <c r="F1528" s="1"/>
      <c r="G1528" s="1"/>
      <c r="H1528" s="256"/>
      <c r="I1528" s="256"/>
      <c r="J1528" s="256"/>
      <c r="K1528" s="256"/>
      <c r="L1528" s="32"/>
      <c r="M1528" s="32"/>
      <c r="N1528" s="32"/>
      <c r="O1528" s="32"/>
      <c r="P1528" s="2"/>
      <c r="Q1528" s="2"/>
      <c r="R1528" s="1"/>
      <c r="S1528" s="2"/>
      <c r="V1528" s="1"/>
      <c r="W1528" s="1"/>
      <c r="AI1528" s="2"/>
      <c r="AJ1528" s="2"/>
      <c r="AK1528" s="2"/>
      <c r="AL1528" s="2"/>
      <c r="AM1528" s="2"/>
      <c r="AN1528" s="2"/>
    </row>
    <row r="1529" spans="5:40">
      <c r="E1529" s="1"/>
      <c r="F1529" s="1"/>
      <c r="G1529" s="1"/>
      <c r="H1529" s="256"/>
      <c r="I1529" s="256"/>
      <c r="J1529" s="256"/>
      <c r="K1529" s="256"/>
      <c r="L1529" s="32"/>
      <c r="M1529" s="32"/>
      <c r="N1529" s="32"/>
      <c r="O1529" s="32"/>
      <c r="P1529" s="2"/>
      <c r="Q1529" s="2"/>
      <c r="R1529" s="1"/>
      <c r="S1529" s="2"/>
      <c r="V1529" s="1"/>
      <c r="W1529" s="1"/>
      <c r="AI1529" s="2"/>
      <c r="AJ1529" s="2"/>
      <c r="AK1529" s="2"/>
      <c r="AL1529" s="2"/>
      <c r="AM1529" s="2"/>
      <c r="AN1529" s="2"/>
    </row>
    <row r="1530" spans="5:40">
      <c r="E1530" s="1"/>
      <c r="F1530" s="1"/>
      <c r="G1530" s="1"/>
      <c r="H1530" s="256"/>
      <c r="I1530" s="256"/>
      <c r="J1530" s="256"/>
      <c r="K1530" s="256"/>
      <c r="L1530" s="32"/>
      <c r="M1530" s="32"/>
      <c r="N1530" s="32"/>
      <c r="O1530" s="32"/>
      <c r="P1530" s="2"/>
      <c r="Q1530" s="2"/>
      <c r="R1530" s="1"/>
      <c r="S1530" s="2"/>
      <c r="V1530" s="1"/>
      <c r="W1530" s="1"/>
      <c r="AI1530" s="2"/>
      <c r="AJ1530" s="2"/>
      <c r="AK1530" s="2"/>
      <c r="AL1530" s="2"/>
      <c r="AM1530" s="2"/>
      <c r="AN1530" s="2"/>
    </row>
    <row r="1531" spans="5:40">
      <c r="E1531" s="1"/>
      <c r="F1531" s="1"/>
      <c r="G1531" s="1"/>
      <c r="H1531" s="256"/>
      <c r="I1531" s="256"/>
      <c r="J1531" s="256"/>
      <c r="K1531" s="256"/>
      <c r="L1531" s="32"/>
      <c r="M1531" s="32"/>
      <c r="N1531" s="32"/>
      <c r="O1531" s="32"/>
      <c r="P1531" s="2"/>
      <c r="Q1531" s="2"/>
      <c r="R1531" s="1"/>
      <c r="S1531" s="2"/>
      <c r="V1531" s="1"/>
      <c r="W1531" s="1"/>
      <c r="AI1531" s="2"/>
      <c r="AJ1531" s="2"/>
      <c r="AK1531" s="2"/>
      <c r="AL1531" s="2"/>
      <c r="AM1531" s="2"/>
      <c r="AN1531" s="2"/>
    </row>
    <row r="1532" spans="5:40">
      <c r="E1532" s="1"/>
      <c r="F1532" s="1"/>
      <c r="G1532" s="1"/>
      <c r="H1532" s="256"/>
      <c r="I1532" s="256"/>
      <c r="J1532" s="256"/>
      <c r="K1532" s="256"/>
      <c r="L1532" s="32"/>
      <c r="M1532" s="32"/>
      <c r="N1532" s="32"/>
      <c r="O1532" s="32"/>
      <c r="P1532" s="2"/>
      <c r="Q1532" s="2"/>
      <c r="R1532" s="1"/>
      <c r="S1532" s="2"/>
      <c r="V1532" s="1"/>
      <c r="W1532" s="1"/>
      <c r="AI1532" s="2"/>
      <c r="AJ1532" s="2"/>
      <c r="AK1532" s="2"/>
      <c r="AL1532" s="2"/>
      <c r="AM1532" s="2"/>
      <c r="AN1532" s="2"/>
    </row>
    <row r="1533" spans="5:40">
      <c r="E1533" s="1"/>
      <c r="F1533" s="1"/>
      <c r="G1533" s="1"/>
      <c r="H1533" s="256"/>
      <c r="I1533" s="256"/>
      <c r="J1533" s="256"/>
      <c r="K1533" s="256"/>
      <c r="L1533" s="32"/>
      <c r="M1533" s="32"/>
      <c r="N1533" s="32"/>
      <c r="O1533" s="32"/>
      <c r="P1533" s="2"/>
      <c r="Q1533" s="2"/>
      <c r="R1533" s="1"/>
      <c r="S1533" s="2"/>
      <c r="V1533" s="1"/>
      <c r="W1533" s="1"/>
      <c r="AI1533" s="2"/>
      <c r="AJ1533" s="2"/>
      <c r="AK1533" s="2"/>
      <c r="AL1533" s="2"/>
      <c r="AM1533" s="2"/>
      <c r="AN1533" s="2"/>
    </row>
    <row r="1534" spans="5:40">
      <c r="E1534" s="1"/>
      <c r="F1534" s="1"/>
      <c r="G1534" s="1"/>
      <c r="H1534" s="256"/>
      <c r="I1534" s="256"/>
      <c r="J1534" s="256"/>
      <c r="K1534" s="256"/>
      <c r="L1534" s="32"/>
      <c r="M1534" s="32"/>
      <c r="N1534" s="32"/>
      <c r="O1534" s="32"/>
      <c r="P1534" s="2"/>
      <c r="Q1534" s="2"/>
      <c r="R1534" s="1"/>
      <c r="S1534" s="2"/>
      <c r="V1534" s="1"/>
      <c r="W1534" s="1"/>
      <c r="AI1534" s="2"/>
      <c r="AJ1534" s="2"/>
      <c r="AK1534" s="2"/>
      <c r="AL1534" s="2"/>
      <c r="AM1534" s="2"/>
      <c r="AN1534" s="2"/>
    </row>
    <row r="1535" spans="5:40">
      <c r="E1535" s="1"/>
      <c r="F1535" s="1"/>
      <c r="G1535" s="1"/>
      <c r="H1535" s="256"/>
      <c r="I1535" s="256"/>
      <c r="J1535" s="256"/>
      <c r="K1535" s="256"/>
      <c r="L1535" s="32"/>
      <c r="M1535" s="32"/>
      <c r="N1535" s="32"/>
      <c r="O1535" s="32"/>
      <c r="P1535" s="2"/>
      <c r="Q1535" s="2"/>
      <c r="R1535" s="1"/>
      <c r="S1535" s="2"/>
      <c r="V1535" s="1"/>
      <c r="W1535" s="1"/>
      <c r="AI1535" s="2"/>
      <c r="AJ1535" s="2"/>
      <c r="AK1535" s="2"/>
      <c r="AL1535" s="2"/>
      <c r="AM1535" s="2"/>
      <c r="AN1535" s="2"/>
    </row>
    <row r="1536" spans="5:40">
      <c r="E1536" s="1"/>
      <c r="F1536" s="1"/>
      <c r="G1536" s="1"/>
      <c r="H1536" s="256"/>
      <c r="I1536" s="256"/>
      <c r="J1536" s="256"/>
      <c r="K1536" s="256"/>
      <c r="L1536" s="32"/>
      <c r="M1536" s="32"/>
      <c r="N1536" s="32"/>
      <c r="O1536" s="32"/>
      <c r="P1536" s="2"/>
      <c r="Q1536" s="2"/>
      <c r="R1536" s="1"/>
      <c r="S1536" s="2"/>
      <c r="V1536" s="1"/>
      <c r="W1536" s="1"/>
      <c r="AI1536" s="2"/>
      <c r="AJ1536" s="2"/>
      <c r="AK1536" s="2"/>
      <c r="AL1536" s="2"/>
      <c r="AM1536" s="2"/>
      <c r="AN1536" s="2"/>
    </row>
    <row r="1537" spans="5:40">
      <c r="E1537" s="1"/>
      <c r="F1537" s="1"/>
      <c r="G1537" s="1"/>
      <c r="H1537" s="256"/>
      <c r="I1537" s="256"/>
      <c r="J1537" s="256"/>
      <c r="K1537" s="256"/>
      <c r="L1537" s="32"/>
      <c r="M1537" s="32"/>
      <c r="N1537" s="32"/>
      <c r="O1537" s="32"/>
      <c r="P1537" s="2"/>
      <c r="Q1537" s="2"/>
      <c r="R1537" s="1"/>
      <c r="S1537" s="2"/>
      <c r="V1537" s="1"/>
      <c r="W1537" s="1"/>
      <c r="AI1537" s="2"/>
      <c r="AJ1537" s="2"/>
      <c r="AK1537" s="2"/>
      <c r="AL1537" s="2"/>
      <c r="AM1537" s="2"/>
      <c r="AN1537" s="2"/>
    </row>
    <row r="1538" spans="5:40">
      <c r="E1538" s="1"/>
      <c r="F1538" s="1"/>
      <c r="G1538" s="1"/>
      <c r="H1538" s="256"/>
      <c r="I1538" s="256"/>
      <c r="J1538" s="256"/>
      <c r="K1538" s="256"/>
      <c r="L1538" s="32"/>
      <c r="M1538" s="32"/>
      <c r="N1538" s="32"/>
      <c r="O1538" s="32"/>
      <c r="P1538" s="2"/>
      <c r="Q1538" s="2"/>
      <c r="R1538" s="1"/>
      <c r="S1538" s="2"/>
      <c r="V1538" s="1"/>
      <c r="W1538" s="1"/>
      <c r="AI1538" s="2"/>
      <c r="AJ1538" s="2"/>
      <c r="AK1538" s="2"/>
      <c r="AL1538" s="2"/>
      <c r="AM1538" s="2"/>
      <c r="AN1538" s="2"/>
    </row>
    <row r="1539" spans="5:40">
      <c r="E1539" s="1"/>
      <c r="F1539" s="1"/>
      <c r="G1539" s="1"/>
      <c r="H1539" s="256"/>
      <c r="I1539" s="256"/>
      <c r="J1539" s="256"/>
      <c r="K1539" s="256"/>
      <c r="L1539" s="32"/>
      <c r="M1539" s="32"/>
      <c r="N1539" s="32"/>
      <c r="O1539" s="32"/>
      <c r="P1539" s="2"/>
      <c r="Q1539" s="2"/>
      <c r="R1539" s="1"/>
      <c r="S1539" s="2"/>
      <c r="V1539" s="1"/>
      <c r="W1539" s="1"/>
      <c r="AI1539" s="2"/>
      <c r="AJ1539" s="2"/>
      <c r="AK1539" s="2"/>
      <c r="AL1539" s="2"/>
      <c r="AM1539" s="2"/>
      <c r="AN1539" s="2"/>
    </row>
    <row r="1540" spans="5:40">
      <c r="E1540" s="1"/>
      <c r="F1540" s="1"/>
      <c r="G1540" s="1"/>
      <c r="H1540" s="256"/>
      <c r="I1540" s="256"/>
      <c r="J1540" s="256"/>
      <c r="K1540" s="256"/>
      <c r="L1540" s="32"/>
      <c r="M1540" s="32"/>
      <c r="N1540" s="32"/>
      <c r="O1540" s="32"/>
      <c r="P1540" s="2"/>
      <c r="Q1540" s="2"/>
      <c r="R1540" s="1"/>
      <c r="S1540" s="2"/>
      <c r="V1540" s="1"/>
      <c r="W1540" s="1"/>
      <c r="AI1540" s="2"/>
      <c r="AJ1540" s="2"/>
      <c r="AK1540" s="2"/>
      <c r="AL1540" s="2"/>
      <c r="AM1540" s="2"/>
      <c r="AN1540" s="2"/>
    </row>
    <row r="1541" spans="5:40">
      <c r="E1541" s="1"/>
      <c r="F1541" s="1"/>
      <c r="G1541" s="1"/>
      <c r="H1541" s="256"/>
      <c r="I1541" s="256"/>
      <c r="J1541" s="256"/>
      <c r="K1541" s="256"/>
      <c r="L1541" s="32"/>
      <c r="M1541" s="32"/>
      <c r="N1541" s="32"/>
      <c r="O1541" s="32"/>
      <c r="P1541" s="2"/>
      <c r="Q1541" s="2"/>
      <c r="R1541" s="1"/>
      <c r="S1541" s="2"/>
      <c r="V1541" s="1"/>
      <c r="W1541" s="1"/>
      <c r="AI1541" s="2"/>
      <c r="AJ1541" s="2"/>
      <c r="AK1541" s="2"/>
      <c r="AL1541" s="2"/>
      <c r="AM1541" s="2"/>
      <c r="AN1541" s="2"/>
    </row>
    <row r="1542" spans="5:40">
      <c r="E1542" s="1"/>
      <c r="F1542" s="1"/>
      <c r="G1542" s="1"/>
      <c r="H1542" s="256"/>
      <c r="I1542" s="256"/>
      <c r="J1542" s="256"/>
      <c r="K1542" s="256"/>
      <c r="L1542" s="32"/>
      <c r="M1542" s="32"/>
      <c r="N1542" s="32"/>
      <c r="O1542" s="32"/>
      <c r="P1542" s="2"/>
      <c r="Q1542" s="2"/>
      <c r="R1542" s="1"/>
      <c r="S1542" s="2"/>
      <c r="V1542" s="1"/>
      <c r="W1542" s="1"/>
      <c r="AI1542" s="2"/>
      <c r="AJ1542" s="2"/>
      <c r="AK1542" s="2"/>
      <c r="AL1542" s="2"/>
      <c r="AM1542" s="2"/>
      <c r="AN1542" s="2"/>
    </row>
    <row r="1543" spans="5:40">
      <c r="E1543" s="1"/>
      <c r="F1543" s="1"/>
      <c r="G1543" s="1"/>
      <c r="H1543" s="256"/>
      <c r="I1543" s="256"/>
      <c r="J1543" s="256"/>
      <c r="K1543" s="256"/>
      <c r="L1543" s="32"/>
      <c r="M1543" s="32"/>
      <c r="N1543" s="32"/>
      <c r="O1543" s="32"/>
      <c r="P1543" s="2"/>
      <c r="Q1543" s="2"/>
      <c r="R1543" s="1"/>
      <c r="S1543" s="2"/>
      <c r="V1543" s="1"/>
      <c r="W1543" s="1"/>
      <c r="AI1543" s="2"/>
      <c r="AJ1543" s="2"/>
      <c r="AK1543" s="2"/>
      <c r="AL1543" s="2"/>
      <c r="AM1543" s="2"/>
      <c r="AN1543" s="2"/>
    </row>
    <row r="1544" spans="5:40">
      <c r="E1544" s="1"/>
      <c r="F1544" s="1"/>
      <c r="G1544" s="1"/>
      <c r="H1544" s="256"/>
      <c r="I1544" s="256"/>
      <c r="J1544" s="256"/>
      <c r="K1544" s="256"/>
      <c r="L1544" s="32"/>
      <c r="M1544" s="32"/>
      <c r="N1544" s="32"/>
      <c r="O1544" s="32"/>
      <c r="P1544" s="2"/>
      <c r="Q1544" s="2"/>
      <c r="R1544" s="1"/>
      <c r="S1544" s="2"/>
      <c r="V1544" s="1"/>
      <c r="W1544" s="1"/>
      <c r="AI1544" s="2"/>
      <c r="AJ1544" s="2"/>
      <c r="AK1544" s="2"/>
      <c r="AL1544" s="2"/>
      <c r="AM1544" s="2"/>
      <c r="AN1544" s="2"/>
    </row>
    <row r="1545" spans="5:40">
      <c r="E1545" s="1"/>
      <c r="F1545" s="1"/>
      <c r="G1545" s="1"/>
      <c r="H1545" s="256"/>
      <c r="I1545" s="256"/>
      <c r="J1545" s="256"/>
      <c r="K1545" s="256"/>
      <c r="L1545" s="32"/>
      <c r="M1545" s="32"/>
      <c r="N1545" s="32"/>
      <c r="O1545" s="32"/>
      <c r="P1545" s="2"/>
      <c r="Q1545" s="2"/>
      <c r="R1545" s="1"/>
      <c r="S1545" s="2"/>
      <c r="V1545" s="1"/>
      <c r="W1545" s="1"/>
      <c r="AI1545" s="2"/>
      <c r="AJ1545" s="2"/>
      <c r="AK1545" s="2"/>
      <c r="AL1545" s="2"/>
      <c r="AM1545" s="2"/>
      <c r="AN1545" s="2"/>
    </row>
    <row r="1546" spans="5:40">
      <c r="E1546" s="1"/>
      <c r="F1546" s="1"/>
      <c r="G1546" s="1"/>
      <c r="H1546" s="256"/>
      <c r="I1546" s="256"/>
      <c r="J1546" s="256"/>
      <c r="K1546" s="256"/>
      <c r="L1546" s="32"/>
      <c r="M1546" s="32"/>
      <c r="N1546" s="32"/>
      <c r="O1546" s="32"/>
      <c r="P1546" s="2"/>
      <c r="Q1546" s="2"/>
      <c r="R1546" s="1"/>
      <c r="S1546" s="2"/>
      <c r="V1546" s="1"/>
      <c r="W1546" s="1"/>
      <c r="AI1546" s="2"/>
      <c r="AJ1546" s="2"/>
      <c r="AK1546" s="2"/>
      <c r="AL1546" s="2"/>
      <c r="AM1546" s="2"/>
      <c r="AN1546" s="2"/>
    </row>
    <row r="1547" spans="5:40">
      <c r="E1547" s="1"/>
      <c r="F1547" s="1"/>
      <c r="G1547" s="1"/>
      <c r="H1547" s="256"/>
      <c r="I1547" s="256"/>
      <c r="J1547" s="256"/>
      <c r="K1547" s="256"/>
      <c r="L1547" s="32"/>
      <c r="M1547" s="32"/>
      <c r="N1547" s="32"/>
      <c r="O1547" s="32"/>
      <c r="P1547" s="2"/>
      <c r="Q1547" s="2"/>
      <c r="R1547" s="1"/>
      <c r="S1547" s="2"/>
      <c r="V1547" s="1"/>
      <c r="W1547" s="1"/>
      <c r="AI1547" s="2"/>
      <c r="AJ1547" s="2"/>
      <c r="AK1547" s="2"/>
      <c r="AL1547" s="2"/>
      <c r="AM1547" s="2"/>
      <c r="AN1547" s="2"/>
    </row>
    <row r="1548" spans="5:40">
      <c r="E1548" s="1"/>
      <c r="F1548" s="1"/>
      <c r="G1548" s="1"/>
      <c r="H1548" s="256"/>
      <c r="I1548" s="256"/>
      <c r="J1548" s="256"/>
      <c r="K1548" s="256"/>
      <c r="L1548" s="32"/>
      <c r="M1548" s="32"/>
      <c r="N1548" s="32"/>
      <c r="O1548" s="32"/>
      <c r="P1548" s="2"/>
      <c r="Q1548" s="2"/>
      <c r="R1548" s="1"/>
      <c r="S1548" s="2"/>
      <c r="V1548" s="1"/>
      <c r="W1548" s="1"/>
      <c r="AI1548" s="2"/>
      <c r="AJ1548" s="2"/>
      <c r="AK1548" s="2"/>
      <c r="AL1548" s="2"/>
      <c r="AM1548" s="2"/>
      <c r="AN1548" s="2"/>
    </row>
    <row r="1549" spans="5:40">
      <c r="E1549" s="1"/>
      <c r="F1549" s="1"/>
      <c r="G1549" s="1"/>
      <c r="H1549" s="256"/>
      <c r="I1549" s="256"/>
      <c r="J1549" s="256"/>
      <c r="K1549" s="256"/>
      <c r="L1549" s="32"/>
      <c r="M1549" s="32"/>
      <c r="N1549" s="32"/>
      <c r="O1549" s="32"/>
      <c r="P1549" s="2"/>
      <c r="Q1549" s="2"/>
      <c r="R1549" s="1"/>
      <c r="S1549" s="2"/>
      <c r="V1549" s="1"/>
      <c r="W1549" s="1"/>
      <c r="AI1549" s="2"/>
      <c r="AJ1549" s="2"/>
      <c r="AK1549" s="2"/>
      <c r="AL1549" s="2"/>
      <c r="AM1549" s="2"/>
      <c r="AN1549" s="2"/>
    </row>
    <row r="1550" spans="5:40">
      <c r="E1550" s="1"/>
      <c r="F1550" s="1"/>
      <c r="G1550" s="1"/>
      <c r="H1550" s="256"/>
      <c r="I1550" s="256"/>
      <c r="J1550" s="256"/>
      <c r="K1550" s="256"/>
      <c r="L1550" s="32"/>
      <c r="M1550" s="32"/>
      <c r="N1550" s="32"/>
      <c r="O1550" s="32"/>
      <c r="P1550" s="2"/>
      <c r="Q1550" s="2"/>
      <c r="R1550" s="1"/>
      <c r="S1550" s="2"/>
      <c r="V1550" s="1"/>
      <c r="W1550" s="1"/>
      <c r="AI1550" s="2"/>
      <c r="AJ1550" s="2"/>
      <c r="AK1550" s="2"/>
      <c r="AL1550" s="2"/>
      <c r="AM1550" s="2"/>
      <c r="AN1550" s="2"/>
    </row>
    <row r="1551" spans="5:40">
      <c r="E1551" s="1"/>
      <c r="F1551" s="1"/>
      <c r="G1551" s="1"/>
      <c r="H1551" s="256"/>
      <c r="I1551" s="256"/>
      <c r="J1551" s="256"/>
      <c r="K1551" s="256"/>
      <c r="L1551" s="32"/>
      <c r="M1551" s="32"/>
      <c r="N1551" s="32"/>
      <c r="O1551" s="32"/>
      <c r="P1551" s="2"/>
      <c r="Q1551" s="2"/>
      <c r="R1551" s="1"/>
      <c r="S1551" s="2"/>
      <c r="V1551" s="1"/>
      <c r="W1551" s="1"/>
      <c r="AI1551" s="2"/>
      <c r="AJ1551" s="2"/>
      <c r="AK1551" s="2"/>
      <c r="AL1551" s="2"/>
      <c r="AM1551" s="2"/>
      <c r="AN1551" s="2"/>
    </row>
    <row r="1552" spans="5:40">
      <c r="E1552" s="1"/>
      <c r="F1552" s="1"/>
      <c r="G1552" s="1"/>
      <c r="H1552" s="256"/>
      <c r="I1552" s="256"/>
      <c r="J1552" s="256"/>
      <c r="K1552" s="256"/>
      <c r="L1552" s="32"/>
      <c r="M1552" s="32"/>
      <c r="N1552" s="32"/>
      <c r="O1552" s="32"/>
      <c r="P1552" s="2"/>
      <c r="Q1552" s="2"/>
      <c r="R1552" s="1"/>
      <c r="S1552" s="2"/>
      <c r="V1552" s="1"/>
      <c r="W1552" s="1"/>
      <c r="AI1552" s="2"/>
      <c r="AJ1552" s="2"/>
      <c r="AK1552" s="2"/>
      <c r="AL1552" s="2"/>
      <c r="AM1552" s="2"/>
      <c r="AN1552" s="2"/>
    </row>
    <row r="1553" spans="5:40">
      <c r="E1553" s="1"/>
      <c r="F1553" s="1"/>
      <c r="G1553" s="1"/>
      <c r="H1553" s="256"/>
      <c r="I1553" s="256"/>
      <c r="J1553" s="256"/>
      <c r="K1553" s="256"/>
      <c r="L1553" s="32"/>
      <c r="M1553" s="32"/>
      <c r="N1553" s="32"/>
      <c r="O1553" s="32"/>
      <c r="P1553" s="2"/>
      <c r="Q1553" s="2"/>
      <c r="R1553" s="1"/>
      <c r="S1553" s="2"/>
      <c r="V1553" s="1"/>
      <c r="W1553" s="1"/>
      <c r="AI1553" s="2"/>
      <c r="AJ1553" s="2"/>
      <c r="AK1553" s="2"/>
      <c r="AL1553" s="2"/>
      <c r="AM1553" s="2"/>
      <c r="AN1553" s="2"/>
    </row>
    <row r="1554" spans="5:40">
      <c r="E1554" s="1"/>
      <c r="F1554" s="1"/>
      <c r="G1554" s="1"/>
      <c r="H1554" s="256"/>
      <c r="I1554" s="256"/>
      <c r="J1554" s="256"/>
      <c r="K1554" s="256"/>
      <c r="L1554" s="32"/>
      <c r="M1554" s="32"/>
      <c r="N1554" s="32"/>
      <c r="O1554" s="32"/>
      <c r="P1554" s="2"/>
      <c r="Q1554" s="2"/>
      <c r="R1554" s="1"/>
      <c r="S1554" s="2"/>
      <c r="V1554" s="1"/>
      <c r="W1554" s="1"/>
      <c r="AI1554" s="2"/>
      <c r="AJ1554" s="2"/>
      <c r="AK1554" s="2"/>
      <c r="AL1554" s="2"/>
      <c r="AM1554" s="2"/>
      <c r="AN1554" s="2"/>
    </row>
    <row r="1555" spans="5:40">
      <c r="E1555" s="1"/>
      <c r="F1555" s="1"/>
      <c r="G1555" s="1"/>
      <c r="H1555" s="256"/>
      <c r="I1555" s="256"/>
      <c r="J1555" s="256"/>
      <c r="K1555" s="256"/>
      <c r="L1555" s="32"/>
      <c r="M1555" s="32"/>
      <c r="N1555" s="32"/>
      <c r="O1555" s="32"/>
      <c r="P1555" s="2"/>
      <c r="Q1555" s="2"/>
      <c r="R1555" s="1"/>
      <c r="S1555" s="2"/>
      <c r="V1555" s="1"/>
      <c r="W1555" s="1"/>
      <c r="AI1555" s="2"/>
      <c r="AJ1555" s="2"/>
      <c r="AK1555" s="2"/>
      <c r="AL1555" s="2"/>
      <c r="AM1555" s="2"/>
      <c r="AN1555" s="2"/>
    </row>
    <row r="1556" spans="5:40">
      <c r="E1556" s="1"/>
      <c r="F1556" s="1"/>
      <c r="G1556" s="1"/>
      <c r="H1556" s="256"/>
      <c r="I1556" s="256"/>
      <c r="J1556" s="256"/>
      <c r="K1556" s="256"/>
      <c r="L1556" s="32"/>
      <c r="M1556" s="32"/>
      <c r="N1556" s="32"/>
      <c r="O1556" s="32"/>
      <c r="P1556" s="2"/>
      <c r="Q1556" s="2"/>
      <c r="R1556" s="1"/>
      <c r="S1556" s="2"/>
      <c r="V1556" s="1"/>
      <c r="W1556" s="1"/>
      <c r="AI1556" s="2"/>
      <c r="AJ1556" s="2"/>
      <c r="AK1556" s="2"/>
      <c r="AL1556" s="2"/>
      <c r="AM1556" s="2"/>
      <c r="AN1556" s="2"/>
    </row>
    <row r="1557" spans="5:40">
      <c r="E1557" s="1"/>
      <c r="F1557" s="1"/>
      <c r="G1557" s="1"/>
      <c r="H1557" s="256"/>
      <c r="I1557" s="256"/>
      <c r="J1557" s="256"/>
      <c r="K1557" s="256"/>
      <c r="L1557" s="32"/>
      <c r="M1557" s="32"/>
      <c r="N1557" s="32"/>
      <c r="O1557" s="32"/>
      <c r="P1557" s="2"/>
      <c r="Q1557" s="2"/>
      <c r="R1557" s="1"/>
      <c r="S1557" s="2"/>
      <c r="V1557" s="1"/>
      <c r="W1557" s="1"/>
      <c r="AI1557" s="2"/>
      <c r="AJ1557" s="2"/>
      <c r="AK1557" s="2"/>
      <c r="AL1557" s="2"/>
      <c r="AM1557" s="2"/>
      <c r="AN1557" s="2"/>
    </row>
    <row r="1558" spans="5:40">
      <c r="E1558" s="1"/>
      <c r="F1558" s="1"/>
      <c r="G1558" s="1"/>
      <c r="H1558" s="256"/>
      <c r="I1558" s="256"/>
      <c r="J1558" s="256"/>
      <c r="K1558" s="256"/>
      <c r="L1558" s="32"/>
      <c r="M1558" s="32"/>
      <c r="N1558" s="32"/>
      <c r="O1558" s="32"/>
      <c r="P1558" s="2"/>
      <c r="Q1558" s="2"/>
      <c r="R1558" s="1"/>
      <c r="S1558" s="2"/>
      <c r="V1558" s="1"/>
      <c r="W1558" s="1"/>
      <c r="AI1558" s="2"/>
      <c r="AJ1558" s="2"/>
      <c r="AK1558" s="2"/>
      <c r="AL1558" s="2"/>
      <c r="AM1558" s="2"/>
      <c r="AN1558" s="2"/>
    </row>
    <row r="1559" spans="5:40">
      <c r="E1559" s="1"/>
      <c r="F1559" s="1"/>
      <c r="G1559" s="1"/>
      <c r="H1559" s="256"/>
      <c r="I1559" s="256"/>
      <c r="J1559" s="256"/>
      <c r="K1559" s="256"/>
      <c r="L1559" s="32"/>
      <c r="M1559" s="32"/>
      <c r="N1559" s="32"/>
      <c r="O1559" s="32"/>
      <c r="P1559" s="2"/>
      <c r="Q1559" s="2"/>
      <c r="R1559" s="1"/>
      <c r="S1559" s="2"/>
      <c r="V1559" s="1"/>
      <c r="W1559" s="1"/>
      <c r="AI1559" s="2"/>
      <c r="AJ1559" s="2"/>
      <c r="AK1559" s="2"/>
      <c r="AL1559" s="2"/>
      <c r="AM1559" s="2"/>
      <c r="AN1559" s="2"/>
    </row>
    <row r="1560" spans="5:40">
      <c r="E1560" s="1"/>
      <c r="F1560" s="1"/>
      <c r="G1560" s="1"/>
      <c r="H1560" s="256"/>
      <c r="I1560" s="256"/>
      <c r="J1560" s="256"/>
      <c r="K1560" s="256"/>
      <c r="L1560" s="32"/>
      <c r="M1560" s="32"/>
      <c r="N1560" s="32"/>
      <c r="O1560" s="32"/>
      <c r="P1560" s="2"/>
      <c r="Q1560" s="2"/>
      <c r="R1560" s="1"/>
      <c r="S1560" s="2"/>
      <c r="V1560" s="1"/>
      <c r="W1560" s="1"/>
      <c r="AI1560" s="2"/>
      <c r="AJ1560" s="2"/>
      <c r="AK1560" s="2"/>
      <c r="AL1560" s="2"/>
      <c r="AM1560" s="2"/>
      <c r="AN1560" s="2"/>
    </row>
    <row r="1561" spans="5:40">
      <c r="E1561" s="1"/>
      <c r="F1561" s="1"/>
      <c r="G1561" s="1"/>
      <c r="H1561" s="256"/>
      <c r="I1561" s="256"/>
      <c r="J1561" s="256"/>
      <c r="K1561" s="256"/>
      <c r="L1561" s="32"/>
      <c r="M1561" s="32"/>
      <c r="N1561" s="32"/>
      <c r="O1561" s="32"/>
      <c r="P1561" s="2"/>
      <c r="Q1561" s="2"/>
      <c r="R1561" s="1"/>
      <c r="S1561" s="2"/>
      <c r="V1561" s="1"/>
      <c r="W1561" s="1"/>
      <c r="AI1561" s="2"/>
      <c r="AJ1561" s="2"/>
      <c r="AK1561" s="2"/>
      <c r="AL1561" s="2"/>
      <c r="AM1561" s="2"/>
      <c r="AN1561" s="2"/>
    </row>
    <row r="1562" spans="5:40">
      <c r="E1562" s="1"/>
      <c r="F1562" s="1"/>
      <c r="G1562" s="1"/>
      <c r="H1562" s="256"/>
      <c r="I1562" s="256"/>
      <c r="J1562" s="256"/>
      <c r="K1562" s="256"/>
      <c r="L1562" s="32"/>
      <c r="M1562" s="32"/>
      <c r="N1562" s="32"/>
      <c r="O1562" s="32"/>
      <c r="P1562" s="2"/>
      <c r="Q1562" s="2"/>
      <c r="R1562" s="1"/>
      <c r="S1562" s="2"/>
      <c r="V1562" s="1"/>
      <c r="W1562" s="1"/>
      <c r="AI1562" s="2"/>
      <c r="AJ1562" s="2"/>
      <c r="AK1562" s="2"/>
      <c r="AL1562" s="2"/>
      <c r="AM1562" s="2"/>
      <c r="AN1562" s="2"/>
    </row>
    <row r="1563" spans="5:40">
      <c r="E1563" s="1"/>
      <c r="F1563" s="1"/>
      <c r="G1563" s="1"/>
      <c r="H1563" s="256"/>
      <c r="I1563" s="256"/>
      <c r="J1563" s="256"/>
      <c r="K1563" s="256"/>
      <c r="L1563" s="32"/>
      <c r="M1563" s="32"/>
      <c r="N1563" s="32"/>
      <c r="O1563" s="32"/>
      <c r="P1563" s="2"/>
      <c r="Q1563" s="2"/>
      <c r="R1563" s="1"/>
      <c r="S1563" s="2"/>
      <c r="V1563" s="1"/>
      <c r="W1563" s="1"/>
      <c r="AI1563" s="2"/>
      <c r="AJ1563" s="2"/>
      <c r="AK1563" s="2"/>
      <c r="AL1563" s="2"/>
      <c r="AM1563" s="2"/>
      <c r="AN1563" s="2"/>
    </row>
    <row r="1564" spans="5:40">
      <c r="E1564" s="1"/>
      <c r="F1564" s="1"/>
      <c r="G1564" s="1"/>
      <c r="H1564" s="256"/>
      <c r="I1564" s="256"/>
      <c r="J1564" s="256"/>
      <c r="K1564" s="256"/>
      <c r="L1564" s="32"/>
      <c r="M1564" s="32"/>
      <c r="N1564" s="32"/>
      <c r="O1564" s="32"/>
      <c r="P1564" s="2"/>
      <c r="Q1564" s="2"/>
      <c r="R1564" s="1"/>
      <c r="S1564" s="2"/>
      <c r="V1564" s="1"/>
      <c r="W1564" s="1"/>
      <c r="AI1564" s="2"/>
      <c r="AJ1564" s="2"/>
      <c r="AK1564" s="2"/>
      <c r="AL1564" s="2"/>
      <c r="AM1564" s="2"/>
      <c r="AN1564" s="2"/>
    </row>
    <row r="1565" spans="5:40">
      <c r="E1565" s="1"/>
      <c r="F1565" s="1"/>
      <c r="G1565" s="1"/>
      <c r="H1565" s="256"/>
      <c r="I1565" s="256"/>
      <c r="J1565" s="256"/>
      <c r="K1565" s="256"/>
      <c r="L1565" s="32"/>
      <c r="M1565" s="32"/>
      <c r="N1565" s="32"/>
      <c r="O1565" s="32"/>
      <c r="P1565" s="2"/>
      <c r="Q1565" s="2"/>
      <c r="R1565" s="1"/>
      <c r="S1565" s="2"/>
      <c r="V1565" s="1"/>
      <c r="W1565" s="1"/>
      <c r="AI1565" s="2"/>
      <c r="AJ1565" s="2"/>
      <c r="AK1565" s="2"/>
      <c r="AL1565" s="2"/>
      <c r="AM1565" s="2"/>
      <c r="AN1565" s="2"/>
    </row>
    <row r="1566" spans="5:40">
      <c r="E1566" s="1"/>
      <c r="F1566" s="1"/>
      <c r="G1566" s="1"/>
      <c r="H1566" s="256"/>
      <c r="I1566" s="256"/>
      <c r="J1566" s="256"/>
      <c r="K1566" s="256"/>
      <c r="L1566" s="32"/>
      <c r="M1566" s="32"/>
      <c r="N1566" s="32"/>
      <c r="O1566" s="32"/>
      <c r="P1566" s="2"/>
      <c r="Q1566" s="2"/>
      <c r="R1566" s="1"/>
      <c r="S1566" s="2"/>
      <c r="V1566" s="1"/>
      <c r="W1566" s="1"/>
      <c r="AI1566" s="2"/>
      <c r="AJ1566" s="2"/>
      <c r="AK1566" s="2"/>
      <c r="AL1566" s="2"/>
      <c r="AM1566" s="2"/>
      <c r="AN1566" s="2"/>
    </row>
    <row r="1567" spans="5:40">
      <c r="E1567" s="1"/>
      <c r="F1567" s="1"/>
      <c r="G1567" s="1"/>
      <c r="H1567" s="256"/>
      <c r="I1567" s="256"/>
      <c r="J1567" s="256"/>
      <c r="K1567" s="256"/>
      <c r="L1567" s="32"/>
      <c r="M1567" s="32"/>
      <c r="N1567" s="32"/>
      <c r="O1567" s="32"/>
      <c r="P1567" s="2"/>
      <c r="Q1567" s="2"/>
      <c r="R1567" s="1"/>
      <c r="S1567" s="2"/>
      <c r="V1567" s="1"/>
      <c r="W1567" s="1"/>
      <c r="AI1567" s="2"/>
      <c r="AJ1567" s="2"/>
      <c r="AK1567" s="2"/>
      <c r="AL1567" s="2"/>
      <c r="AM1567" s="2"/>
      <c r="AN1567" s="2"/>
    </row>
    <row r="1568" spans="5:40">
      <c r="E1568" s="1"/>
      <c r="F1568" s="1"/>
      <c r="G1568" s="1"/>
      <c r="H1568" s="256"/>
      <c r="I1568" s="256"/>
      <c r="J1568" s="256"/>
      <c r="K1568" s="256"/>
      <c r="L1568" s="32"/>
      <c r="M1568" s="32"/>
      <c r="N1568" s="32"/>
      <c r="O1568" s="32"/>
      <c r="P1568" s="2"/>
      <c r="Q1568" s="2"/>
      <c r="R1568" s="1"/>
      <c r="S1568" s="2"/>
      <c r="V1568" s="1"/>
      <c r="W1568" s="1"/>
      <c r="AI1568" s="2"/>
      <c r="AJ1568" s="2"/>
      <c r="AK1568" s="2"/>
      <c r="AL1568" s="2"/>
      <c r="AM1568" s="2"/>
      <c r="AN1568" s="2"/>
    </row>
    <row r="1569" spans="5:40">
      <c r="E1569" s="1"/>
      <c r="F1569" s="1"/>
      <c r="G1569" s="1"/>
      <c r="H1569" s="256"/>
      <c r="I1569" s="256"/>
      <c r="J1569" s="256"/>
      <c r="K1569" s="256"/>
      <c r="L1569" s="32"/>
      <c r="M1569" s="32"/>
      <c r="N1569" s="32"/>
      <c r="O1569" s="32"/>
      <c r="P1569" s="2"/>
      <c r="Q1569" s="2"/>
      <c r="R1569" s="1"/>
      <c r="S1569" s="2"/>
      <c r="V1569" s="1"/>
      <c r="W1569" s="1"/>
      <c r="AI1569" s="2"/>
      <c r="AJ1569" s="2"/>
      <c r="AK1569" s="2"/>
      <c r="AL1569" s="2"/>
      <c r="AM1569" s="2"/>
      <c r="AN1569" s="2"/>
    </row>
    <row r="1570" spans="5:40">
      <c r="E1570" s="1"/>
      <c r="F1570" s="1"/>
      <c r="G1570" s="1"/>
      <c r="H1570" s="256"/>
      <c r="I1570" s="256"/>
      <c r="J1570" s="256"/>
      <c r="K1570" s="256"/>
      <c r="L1570" s="32"/>
      <c r="M1570" s="32"/>
      <c r="N1570" s="32"/>
      <c r="O1570" s="32"/>
      <c r="P1570" s="2"/>
      <c r="Q1570" s="2"/>
      <c r="R1570" s="1"/>
      <c r="S1570" s="2"/>
      <c r="V1570" s="1"/>
      <c r="W1570" s="1"/>
      <c r="AI1570" s="2"/>
      <c r="AJ1570" s="2"/>
      <c r="AK1570" s="2"/>
      <c r="AL1570" s="2"/>
      <c r="AM1570" s="2"/>
      <c r="AN1570" s="2"/>
    </row>
    <row r="1571" spans="5:40">
      <c r="E1571" s="1"/>
      <c r="F1571" s="1"/>
      <c r="G1571" s="1"/>
      <c r="H1571" s="256"/>
      <c r="I1571" s="256"/>
      <c r="J1571" s="256"/>
      <c r="K1571" s="256"/>
      <c r="L1571" s="32"/>
      <c r="M1571" s="32"/>
      <c r="N1571" s="32"/>
      <c r="O1571" s="32"/>
      <c r="P1571" s="2"/>
      <c r="Q1571" s="2"/>
      <c r="R1571" s="1"/>
      <c r="S1571" s="2"/>
      <c r="V1571" s="1"/>
      <c r="W1571" s="1"/>
      <c r="AI1571" s="2"/>
      <c r="AJ1571" s="2"/>
      <c r="AK1571" s="2"/>
      <c r="AL1571" s="2"/>
      <c r="AM1571" s="2"/>
      <c r="AN1571" s="2"/>
    </row>
    <row r="1572" spans="5:40">
      <c r="E1572" s="1"/>
      <c r="F1572" s="1"/>
      <c r="G1572" s="1"/>
      <c r="H1572" s="256"/>
      <c r="I1572" s="256"/>
      <c r="J1572" s="256"/>
      <c r="K1572" s="256"/>
      <c r="L1572" s="32"/>
      <c r="M1572" s="32"/>
      <c r="N1572" s="32"/>
      <c r="O1572" s="32"/>
      <c r="P1572" s="2"/>
      <c r="Q1572" s="2"/>
      <c r="R1572" s="1"/>
      <c r="S1572" s="2"/>
      <c r="V1572" s="1"/>
      <c r="W1572" s="1"/>
      <c r="AI1572" s="2"/>
      <c r="AJ1572" s="2"/>
      <c r="AK1572" s="2"/>
      <c r="AL1572" s="2"/>
      <c r="AM1572" s="2"/>
      <c r="AN1572" s="2"/>
    </row>
    <row r="1573" spans="5:40">
      <c r="E1573" s="1"/>
      <c r="F1573" s="1"/>
      <c r="G1573" s="1"/>
      <c r="H1573" s="256"/>
      <c r="I1573" s="256"/>
      <c r="J1573" s="256"/>
      <c r="K1573" s="256"/>
      <c r="L1573" s="32"/>
      <c r="M1573" s="32"/>
      <c r="N1573" s="32"/>
      <c r="O1573" s="32"/>
      <c r="P1573" s="2"/>
      <c r="Q1573" s="2"/>
      <c r="R1573" s="1"/>
      <c r="S1573" s="2"/>
      <c r="V1573" s="1"/>
      <c r="W1573" s="1"/>
      <c r="AI1573" s="2"/>
      <c r="AJ1573" s="2"/>
      <c r="AK1573" s="2"/>
      <c r="AL1573" s="2"/>
      <c r="AM1573" s="2"/>
      <c r="AN1573" s="2"/>
    </row>
    <row r="1574" spans="5:40">
      <c r="E1574" s="1"/>
      <c r="F1574" s="1"/>
      <c r="G1574" s="1"/>
      <c r="H1574" s="256"/>
      <c r="I1574" s="256"/>
      <c r="J1574" s="256"/>
      <c r="K1574" s="256"/>
      <c r="L1574" s="32"/>
      <c r="M1574" s="32"/>
      <c r="N1574" s="32"/>
      <c r="O1574" s="32"/>
      <c r="P1574" s="2"/>
      <c r="Q1574" s="2"/>
      <c r="R1574" s="1"/>
      <c r="S1574" s="2"/>
      <c r="V1574" s="1"/>
      <c r="W1574" s="1"/>
      <c r="AI1574" s="2"/>
      <c r="AJ1574" s="2"/>
      <c r="AK1574" s="2"/>
      <c r="AL1574" s="2"/>
      <c r="AM1574" s="2"/>
      <c r="AN1574" s="2"/>
    </row>
    <row r="1575" spans="5:40">
      <c r="E1575" s="1"/>
      <c r="F1575" s="1"/>
      <c r="G1575" s="1"/>
      <c r="H1575" s="256"/>
      <c r="I1575" s="256"/>
      <c r="J1575" s="256"/>
      <c r="K1575" s="256"/>
      <c r="L1575" s="32"/>
      <c r="M1575" s="32"/>
      <c r="N1575" s="32"/>
      <c r="O1575" s="32"/>
      <c r="P1575" s="2"/>
      <c r="Q1575" s="2"/>
      <c r="R1575" s="1"/>
      <c r="S1575" s="2"/>
      <c r="V1575" s="1"/>
      <c r="W1575" s="1"/>
      <c r="AI1575" s="2"/>
      <c r="AJ1575" s="2"/>
      <c r="AK1575" s="2"/>
      <c r="AL1575" s="2"/>
      <c r="AM1575" s="2"/>
      <c r="AN1575" s="2"/>
    </row>
    <row r="1576" spans="5:40">
      <c r="E1576" s="1"/>
      <c r="F1576" s="1"/>
      <c r="G1576" s="1"/>
      <c r="H1576" s="256"/>
      <c r="I1576" s="256"/>
      <c r="J1576" s="256"/>
      <c r="K1576" s="256"/>
      <c r="L1576" s="32"/>
      <c r="M1576" s="32"/>
      <c r="N1576" s="32"/>
      <c r="O1576" s="32"/>
      <c r="P1576" s="2"/>
      <c r="Q1576" s="2"/>
      <c r="R1576" s="1"/>
      <c r="S1576" s="2"/>
      <c r="V1576" s="1"/>
      <c r="W1576" s="1"/>
      <c r="AI1576" s="2"/>
      <c r="AJ1576" s="2"/>
      <c r="AK1576" s="2"/>
      <c r="AL1576" s="2"/>
      <c r="AM1576" s="2"/>
      <c r="AN1576" s="2"/>
    </row>
    <row r="1577" spans="5:40">
      <c r="E1577" s="1"/>
      <c r="F1577" s="1"/>
      <c r="G1577" s="1"/>
      <c r="H1577" s="256"/>
      <c r="I1577" s="256"/>
      <c r="J1577" s="256"/>
      <c r="K1577" s="256"/>
      <c r="L1577" s="32"/>
      <c r="M1577" s="32"/>
      <c r="N1577" s="32"/>
      <c r="O1577" s="32"/>
      <c r="P1577" s="2"/>
      <c r="Q1577" s="2"/>
      <c r="R1577" s="1"/>
      <c r="S1577" s="2"/>
      <c r="V1577" s="1"/>
      <c r="W1577" s="1"/>
      <c r="AI1577" s="2"/>
      <c r="AJ1577" s="2"/>
      <c r="AK1577" s="2"/>
      <c r="AL1577" s="2"/>
      <c r="AM1577" s="2"/>
      <c r="AN1577" s="2"/>
    </row>
    <row r="1578" spans="5:40">
      <c r="E1578" s="1"/>
      <c r="F1578" s="1"/>
      <c r="G1578" s="1"/>
      <c r="H1578" s="256"/>
      <c r="I1578" s="256"/>
      <c r="J1578" s="256"/>
      <c r="K1578" s="256"/>
      <c r="L1578" s="32"/>
      <c r="M1578" s="32"/>
      <c r="N1578" s="32"/>
      <c r="O1578" s="32"/>
      <c r="P1578" s="2"/>
      <c r="Q1578" s="2"/>
      <c r="R1578" s="1"/>
      <c r="S1578" s="2"/>
      <c r="V1578" s="1"/>
      <c r="W1578" s="1"/>
      <c r="AI1578" s="2"/>
      <c r="AJ1578" s="2"/>
      <c r="AK1578" s="2"/>
      <c r="AL1578" s="2"/>
      <c r="AM1578" s="2"/>
      <c r="AN1578" s="2"/>
    </row>
    <row r="1579" spans="5:40">
      <c r="E1579" s="1"/>
      <c r="F1579" s="1"/>
      <c r="G1579" s="1"/>
      <c r="H1579" s="256"/>
      <c r="I1579" s="256"/>
      <c r="J1579" s="256"/>
      <c r="K1579" s="256"/>
      <c r="L1579" s="32"/>
      <c r="M1579" s="32"/>
      <c r="N1579" s="32"/>
      <c r="O1579" s="32"/>
      <c r="P1579" s="2"/>
      <c r="Q1579" s="2"/>
      <c r="R1579" s="1"/>
      <c r="S1579" s="2"/>
      <c r="V1579" s="1"/>
      <c r="W1579" s="1"/>
      <c r="AI1579" s="2"/>
      <c r="AJ1579" s="2"/>
      <c r="AK1579" s="2"/>
      <c r="AL1579" s="2"/>
      <c r="AM1579" s="2"/>
      <c r="AN1579" s="2"/>
    </row>
    <row r="1580" spans="5:40">
      <c r="E1580" s="1"/>
      <c r="F1580" s="1"/>
      <c r="G1580" s="1"/>
      <c r="H1580" s="256"/>
      <c r="I1580" s="256"/>
      <c r="J1580" s="256"/>
      <c r="K1580" s="256"/>
      <c r="L1580" s="32"/>
      <c r="M1580" s="32"/>
      <c r="N1580" s="32"/>
      <c r="O1580" s="32"/>
      <c r="P1580" s="2"/>
      <c r="Q1580" s="2"/>
      <c r="R1580" s="1"/>
      <c r="S1580" s="2"/>
      <c r="V1580" s="1"/>
      <c r="W1580" s="1"/>
      <c r="AI1580" s="2"/>
      <c r="AJ1580" s="2"/>
      <c r="AK1580" s="2"/>
      <c r="AL1580" s="2"/>
      <c r="AM1580" s="2"/>
      <c r="AN1580" s="2"/>
    </row>
    <row r="1581" spans="5:40">
      <c r="E1581" s="1"/>
      <c r="F1581" s="1"/>
      <c r="G1581" s="1"/>
      <c r="H1581" s="256"/>
      <c r="I1581" s="256"/>
      <c r="J1581" s="256"/>
      <c r="K1581" s="256"/>
      <c r="L1581" s="32"/>
      <c r="M1581" s="32"/>
      <c r="N1581" s="32"/>
      <c r="O1581" s="32"/>
      <c r="P1581" s="2"/>
      <c r="Q1581" s="2"/>
      <c r="R1581" s="1"/>
      <c r="S1581" s="2"/>
      <c r="V1581" s="1"/>
      <c r="W1581" s="1"/>
      <c r="AI1581" s="2"/>
      <c r="AJ1581" s="2"/>
      <c r="AK1581" s="2"/>
      <c r="AL1581" s="2"/>
      <c r="AM1581" s="2"/>
      <c r="AN1581" s="2"/>
    </row>
    <row r="1582" spans="5:40">
      <c r="E1582" s="1"/>
      <c r="F1582" s="1"/>
      <c r="G1582" s="1"/>
      <c r="H1582" s="256"/>
      <c r="I1582" s="256"/>
      <c r="J1582" s="256"/>
      <c r="K1582" s="256"/>
      <c r="L1582" s="32"/>
      <c r="M1582" s="32"/>
      <c r="N1582" s="32"/>
      <c r="O1582" s="32"/>
      <c r="P1582" s="2"/>
      <c r="Q1582" s="2"/>
      <c r="R1582" s="1"/>
      <c r="S1582" s="2"/>
      <c r="V1582" s="1"/>
      <c r="W1582" s="1"/>
      <c r="AI1582" s="2"/>
      <c r="AJ1582" s="2"/>
      <c r="AK1582" s="2"/>
      <c r="AL1582" s="2"/>
      <c r="AM1582" s="2"/>
      <c r="AN1582" s="2"/>
    </row>
    <row r="1583" spans="5:40">
      <c r="E1583" s="1"/>
      <c r="F1583" s="1"/>
      <c r="G1583" s="1"/>
      <c r="H1583" s="256"/>
      <c r="I1583" s="256"/>
      <c r="J1583" s="256"/>
      <c r="K1583" s="256"/>
      <c r="L1583" s="32"/>
      <c r="M1583" s="32"/>
      <c r="N1583" s="32"/>
      <c r="O1583" s="32"/>
      <c r="P1583" s="2"/>
      <c r="Q1583" s="2"/>
      <c r="R1583" s="1"/>
      <c r="S1583" s="2"/>
      <c r="V1583" s="1"/>
      <c r="W1583" s="1"/>
      <c r="AI1583" s="2"/>
      <c r="AJ1583" s="2"/>
      <c r="AK1583" s="2"/>
      <c r="AL1583" s="2"/>
      <c r="AM1583" s="2"/>
      <c r="AN1583" s="2"/>
    </row>
    <row r="1584" spans="5:40">
      <c r="E1584" s="1"/>
      <c r="F1584" s="1"/>
      <c r="G1584" s="1"/>
      <c r="H1584" s="256"/>
      <c r="I1584" s="256"/>
      <c r="J1584" s="256"/>
      <c r="K1584" s="256"/>
      <c r="L1584" s="32"/>
      <c r="M1584" s="32"/>
      <c r="N1584" s="32"/>
      <c r="O1584" s="32"/>
      <c r="P1584" s="2"/>
      <c r="Q1584" s="2"/>
      <c r="R1584" s="1"/>
      <c r="S1584" s="2"/>
      <c r="V1584" s="1"/>
      <c r="W1584" s="1"/>
      <c r="AI1584" s="2"/>
      <c r="AJ1584" s="2"/>
      <c r="AK1584" s="2"/>
      <c r="AL1584" s="2"/>
      <c r="AM1584" s="2"/>
      <c r="AN1584" s="2"/>
    </row>
    <row r="1585" spans="5:40">
      <c r="E1585" s="1"/>
      <c r="F1585" s="1"/>
      <c r="G1585" s="1"/>
      <c r="H1585" s="256"/>
      <c r="I1585" s="256"/>
      <c r="J1585" s="256"/>
      <c r="K1585" s="256"/>
      <c r="L1585" s="32"/>
      <c r="M1585" s="32"/>
      <c r="N1585" s="32"/>
      <c r="O1585" s="32"/>
      <c r="P1585" s="2"/>
      <c r="Q1585" s="2"/>
      <c r="R1585" s="1"/>
      <c r="S1585" s="2"/>
      <c r="V1585" s="1"/>
      <c r="W1585" s="1"/>
      <c r="AI1585" s="2"/>
      <c r="AJ1585" s="2"/>
      <c r="AK1585" s="2"/>
      <c r="AL1585" s="2"/>
      <c r="AM1585" s="2"/>
      <c r="AN1585" s="2"/>
    </row>
    <row r="1586" spans="5:40">
      <c r="E1586" s="1"/>
      <c r="F1586" s="1"/>
      <c r="G1586" s="1"/>
      <c r="H1586" s="256"/>
      <c r="I1586" s="256"/>
      <c r="J1586" s="256"/>
      <c r="K1586" s="256"/>
      <c r="L1586" s="32"/>
      <c r="M1586" s="32"/>
      <c r="N1586" s="32"/>
      <c r="O1586" s="32"/>
      <c r="P1586" s="2"/>
      <c r="Q1586" s="2"/>
      <c r="R1586" s="1"/>
      <c r="S1586" s="2"/>
      <c r="V1586" s="1"/>
      <c r="W1586" s="1"/>
      <c r="AI1586" s="2"/>
      <c r="AJ1586" s="2"/>
      <c r="AK1586" s="2"/>
      <c r="AL1586" s="2"/>
      <c r="AM1586" s="2"/>
      <c r="AN1586" s="2"/>
    </row>
    <row r="1587" spans="5:40">
      <c r="E1587" s="1"/>
      <c r="F1587" s="1"/>
      <c r="G1587" s="1"/>
      <c r="H1587" s="256"/>
      <c r="I1587" s="256"/>
      <c r="J1587" s="256"/>
      <c r="K1587" s="256"/>
      <c r="L1587" s="32"/>
      <c r="M1587" s="32"/>
      <c r="N1587" s="32"/>
      <c r="O1587" s="32"/>
      <c r="P1587" s="2"/>
      <c r="Q1587" s="2"/>
      <c r="R1587" s="1"/>
      <c r="S1587" s="2"/>
      <c r="V1587" s="1"/>
      <c r="W1587" s="1"/>
      <c r="AI1587" s="2"/>
      <c r="AJ1587" s="2"/>
      <c r="AK1587" s="2"/>
      <c r="AL1587" s="2"/>
      <c r="AM1587" s="2"/>
      <c r="AN1587" s="2"/>
    </row>
    <row r="1588" spans="5:40">
      <c r="E1588" s="1"/>
      <c r="F1588" s="1"/>
      <c r="G1588" s="1"/>
      <c r="H1588" s="256"/>
      <c r="I1588" s="256"/>
      <c r="J1588" s="256"/>
      <c r="K1588" s="256"/>
      <c r="L1588" s="32"/>
      <c r="M1588" s="32"/>
      <c r="N1588" s="32"/>
      <c r="O1588" s="32"/>
      <c r="P1588" s="2"/>
      <c r="Q1588" s="2"/>
      <c r="R1588" s="1"/>
      <c r="S1588" s="2"/>
      <c r="V1588" s="1"/>
      <c r="W1588" s="1"/>
      <c r="AI1588" s="2"/>
      <c r="AJ1588" s="2"/>
      <c r="AK1588" s="2"/>
      <c r="AL1588" s="2"/>
      <c r="AM1588" s="2"/>
      <c r="AN1588" s="2"/>
    </row>
    <row r="1589" spans="5:40">
      <c r="E1589" s="1"/>
      <c r="F1589" s="1"/>
      <c r="G1589" s="1"/>
      <c r="H1589" s="256"/>
      <c r="I1589" s="256"/>
      <c r="J1589" s="256"/>
      <c r="K1589" s="256"/>
      <c r="L1589" s="32"/>
      <c r="M1589" s="32"/>
      <c r="N1589" s="32"/>
      <c r="O1589" s="32"/>
      <c r="P1589" s="2"/>
      <c r="Q1589" s="2"/>
      <c r="R1589" s="1"/>
      <c r="S1589" s="2"/>
      <c r="V1589" s="1"/>
      <c r="W1589" s="1"/>
      <c r="AI1589" s="2"/>
      <c r="AJ1589" s="2"/>
      <c r="AK1589" s="2"/>
      <c r="AL1589" s="2"/>
      <c r="AM1589" s="2"/>
      <c r="AN1589" s="2"/>
    </row>
    <row r="1590" spans="5:40">
      <c r="E1590" s="1"/>
      <c r="F1590" s="1"/>
      <c r="G1590" s="1"/>
      <c r="H1590" s="256"/>
      <c r="I1590" s="256"/>
      <c r="J1590" s="256"/>
      <c r="K1590" s="256"/>
      <c r="L1590" s="32"/>
      <c r="M1590" s="32"/>
      <c r="N1590" s="32"/>
      <c r="O1590" s="32"/>
      <c r="P1590" s="2"/>
      <c r="Q1590" s="2"/>
      <c r="R1590" s="1"/>
      <c r="S1590" s="2"/>
      <c r="V1590" s="1"/>
      <c r="W1590" s="1"/>
      <c r="AI1590" s="2"/>
      <c r="AJ1590" s="2"/>
      <c r="AK1590" s="2"/>
      <c r="AL1590" s="2"/>
      <c r="AM1590" s="2"/>
      <c r="AN1590" s="2"/>
    </row>
    <row r="1591" spans="5:40">
      <c r="E1591" s="1"/>
      <c r="F1591" s="1"/>
      <c r="G1591" s="1"/>
      <c r="H1591" s="256"/>
      <c r="I1591" s="256"/>
      <c r="J1591" s="256"/>
      <c r="K1591" s="256"/>
      <c r="L1591" s="32"/>
      <c r="M1591" s="32"/>
      <c r="N1591" s="32"/>
      <c r="O1591" s="32"/>
      <c r="P1591" s="2"/>
      <c r="Q1591" s="2"/>
      <c r="R1591" s="1"/>
      <c r="S1591" s="2"/>
      <c r="V1591" s="1"/>
      <c r="W1591" s="1"/>
      <c r="AI1591" s="2"/>
      <c r="AJ1591" s="2"/>
      <c r="AK1591" s="2"/>
      <c r="AL1591" s="2"/>
      <c r="AM1591" s="2"/>
      <c r="AN1591" s="2"/>
    </row>
    <row r="1592" spans="5:40">
      <c r="E1592" s="1"/>
      <c r="F1592" s="1"/>
      <c r="G1592" s="1"/>
      <c r="H1592" s="256"/>
      <c r="I1592" s="256"/>
      <c r="J1592" s="256"/>
      <c r="K1592" s="256"/>
      <c r="L1592" s="32"/>
      <c r="M1592" s="32"/>
      <c r="N1592" s="32"/>
      <c r="O1592" s="32"/>
      <c r="P1592" s="2"/>
      <c r="Q1592" s="2"/>
      <c r="R1592" s="1"/>
      <c r="S1592" s="2"/>
      <c r="V1592" s="1"/>
      <c r="W1592" s="1"/>
      <c r="AI1592" s="2"/>
      <c r="AJ1592" s="2"/>
      <c r="AK1592" s="2"/>
      <c r="AL1592" s="2"/>
      <c r="AM1592" s="2"/>
      <c r="AN1592" s="2"/>
    </row>
    <row r="1593" spans="5:40">
      <c r="E1593" s="1"/>
      <c r="F1593" s="1"/>
      <c r="G1593" s="1"/>
      <c r="H1593" s="256"/>
      <c r="I1593" s="256"/>
      <c r="J1593" s="256"/>
      <c r="K1593" s="256"/>
      <c r="L1593" s="32"/>
      <c r="M1593" s="32"/>
      <c r="N1593" s="32"/>
      <c r="O1593" s="32"/>
      <c r="P1593" s="2"/>
      <c r="Q1593" s="2"/>
      <c r="R1593" s="1"/>
      <c r="S1593" s="2"/>
      <c r="V1593" s="1"/>
      <c r="W1593" s="1"/>
      <c r="AI1593" s="2"/>
      <c r="AJ1593" s="2"/>
      <c r="AK1593" s="2"/>
      <c r="AL1593" s="2"/>
      <c r="AM1593" s="2"/>
      <c r="AN1593" s="2"/>
    </row>
    <row r="1594" spans="5:40">
      <c r="E1594" s="1"/>
      <c r="F1594" s="1"/>
      <c r="G1594" s="1"/>
      <c r="H1594" s="256"/>
      <c r="I1594" s="256"/>
      <c r="J1594" s="256"/>
      <c r="K1594" s="256"/>
      <c r="L1594" s="32"/>
      <c r="M1594" s="32"/>
      <c r="N1594" s="32"/>
      <c r="O1594" s="32"/>
      <c r="P1594" s="2"/>
      <c r="Q1594" s="2"/>
      <c r="R1594" s="1"/>
      <c r="S1594" s="2"/>
      <c r="V1594" s="1"/>
      <c r="W1594" s="1"/>
      <c r="AI1594" s="2"/>
      <c r="AJ1594" s="2"/>
      <c r="AK1594" s="2"/>
      <c r="AL1594" s="2"/>
      <c r="AM1594" s="2"/>
      <c r="AN1594" s="2"/>
    </row>
    <row r="1595" spans="5:40">
      <c r="E1595" s="1"/>
      <c r="F1595" s="1"/>
      <c r="G1595" s="1"/>
      <c r="H1595" s="256"/>
      <c r="I1595" s="256"/>
      <c r="J1595" s="256"/>
      <c r="K1595" s="256"/>
      <c r="L1595" s="32"/>
      <c r="M1595" s="32"/>
      <c r="N1595" s="32"/>
      <c r="O1595" s="32"/>
      <c r="P1595" s="2"/>
      <c r="Q1595" s="2"/>
      <c r="R1595" s="1"/>
      <c r="S1595" s="2"/>
      <c r="V1595" s="1"/>
      <c r="W1595" s="1"/>
      <c r="AI1595" s="2"/>
      <c r="AJ1595" s="2"/>
      <c r="AK1595" s="2"/>
      <c r="AL1595" s="2"/>
      <c r="AM1595" s="2"/>
      <c r="AN1595" s="2"/>
    </row>
    <row r="1596" spans="5:40">
      <c r="E1596" s="1"/>
      <c r="F1596" s="1"/>
      <c r="G1596" s="1"/>
      <c r="H1596" s="256"/>
      <c r="I1596" s="256"/>
      <c r="J1596" s="256"/>
      <c r="K1596" s="256"/>
      <c r="L1596" s="32"/>
      <c r="M1596" s="32"/>
      <c r="N1596" s="32"/>
      <c r="O1596" s="32"/>
      <c r="P1596" s="2"/>
      <c r="Q1596" s="2"/>
      <c r="R1596" s="1"/>
      <c r="S1596" s="2"/>
      <c r="V1596" s="1"/>
      <c r="W1596" s="1"/>
      <c r="AI1596" s="2"/>
      <c r="AJ1596" s="2"/>
      <c r="AK1596" s="2"/>
      <c r="AL1596" s="2"/>
      <c r="AM1596" s="2"/>
      <c r="AN1596" s="2"/>
    </row>
    <row r="1597" spans="5:40">
      <c r="E1597" s="1"/>
      <c r="F1597" s="1"/>
      <c r="G1597" s="1"/>
      <c r="H1597" s="256"/>
      <c r="I1597" s="256"/>
      <c r="J1597" s="256"/>
      <c r="K1597" s="256"/>
      <c r="L1597" s="32"/>
      <c r="M1597" s="32"/>
      <c r="N1597" s="32"/>
      <c r="O1597" s="32"/>
      <c r="P1597" s="2"/>
      <c r="Q1597" s="2"/>
      <c r="R1597" s="1"/>
      <c r="S1597" s="2"/>
      <c r="V1597" s="1"/>
      <c r="W1597" s="1"/>
      <c r="AI1597" s="2"/>
      <c r="AJ1597" s="2"/>
      <c r="AK1597" s="2"/>
      <c r="AL1597" s="2"/>
      <c r="AM1597" s="2"/>
      <c r="AN1597" s="2"/>
    </row>
    <row r="1598" spans="5:40">
      <c r="E1598" s="1"/>
      <c r="F1598" s="1"/>
      <c r="G1598" s="1"/>
      <c r="H1598" s="256"/>
      <c r="I1598" s="256"/>
      <c r="J1598" s="256"/>
      <c r="K1598" s="256"/>
      <c r="L1598" s="32"/>
      <c r="M1598" s="32"/>
      <c r="N1598" s="32"/>
      <c r="O1598" s="32"/>
      <c r="P1598" s="2"/>
      <c r="Q1598" s="2"/>
      <c r="R1598" s="1"/>
      <c r="S1598" s="2"/>
      <c r="V1598" s="1"/>
      <c r="W1598" s="1"/>
      <c r="AI1598" s="2"/>
      <c r="AJ1598" s="2"/>
      <c r="AK1598" s="2"/>
      <c r="AL1598" s="2"/>
      <c r="AM1598" s="2"/>
      <c r="AN1598" s="2"/>
    </row>
    <row r="1599" spans="5:40">
      <c r="E1599" s="1"/>
      <c r="F1599" s="1"/>
      <c r="G1599" s="1"/>
      <c r="H1599" s="256"/>
      <c r="I1599" s="256"/>
      <c r="J1599" s="256"/>
      <c r="K1599" s="256"/>
      <c r="L1599" s="32"/>
      <c r="M1599" s="32"/>
      <c r="N1599" s="32"/>
      <c r="O1599" s="32"/>
      <c r="P1599" s="2"/>
      <c r="Q1599" s="2"/>
      <c r="R1599" s="1"/>
      <c r="S1599" s="2"/>
      <c r="V1599" s="1"/>
      <c r="W1599" s="1"/>
      <c r="AI1599" s="2"/>
      <c r="AJ1599" s="2"/>
      <c r="AK1599" s="2"/>
      <c r="AL1599" s="2"/>
      <c r="AM1599" s="2"/>
      <c r="AN1599" s="2"/>
    </row>
    <row r="1600" spans="5:40">
      <c r="E1600" s="1"/>
      <c r="F1600" s="1"/>
      <c r="G1600" s="1"/>
      <c r="H1600" s="256"/>
      <c r="I1600" s="256"/>
      <c r="J1600" s="256"/>
      <c r="K1600" s="256"/>
      <c r="L1600" s="32"/>
      <c r="M1600" s="32"/>
      <c r="N1600" s="32"/>
      <c r="O1600" s="32"/>
      <c r="P1600" s="2"/>
      <c r="Q1600" s="2"/>
      <c r="R1600" s="1"/>
      <c r="S1600" s="2"/>
      <c r="V1600" s="1"/>
      <c r="W1600" s="1"/>
      <c r="AI1600" s="2"/>
      <c r="AJ1600" s="2"/>
      <c r="AK1600" s="2"/>
      <c r="AL1600" s="2"/>
      <c r="AM1600" s="2"/>
      <c r="AN1600" s="2"/>
    </row>
    <row r="1601" spans="5:40">
      <c r="E1601" s="1"/>
      <c r="F1601" s="1"/>
      <c r="G1601" s="1"/>
      <c r="H1601" s="256"/>
      <c r="I1601" s="256"/>
      <c r="J1601" s="256"/>
      <c r="K1601" s="256"/>
      <c r="L1601" s="32"/>
      <c r="M1601" s="32"/>
      <c r="N1601" s="32"/>
      <c r="O1601" s="32"/>
      <c r="P1601" s="2"/>
      <c r="Q1601" s="2"/>
      <c r="R1601" s="1"/>
      <c r="S1601" s="2"/>
      <c r="V1601" s="1"/>
      <c r="W1601" s="1"/>
      <c r="AI1601" s="2"/>
      <c r="AJ1601" s="2"/>
      <c r="AK1601" s="2"/>
      <c r="AL1601" s="2"/>
      <c r="AM1601" s="2"/>
      <c r="AN1601" s="2"/>
    </row>
    <row r="1602" spans="5:40">
      <c r="E1602" s="1"/>
      <c r="F1602" s="1"/>
      <c r="G1602" s="1"/>
      <c r="H1602" s="256"/>
      <c r="I1602" s="256"/>
      <c r="J1602" s="256"/>
      <c r="K1602" s="256"/>
      <c r="L1602" s="32"/>
      <c r="M1602" s="32"/>
      <c r="N1602" s="32"/>
      <c r="O1602" s="32"/>
      <c r="P1602" s="2"/>
      <c r="Q1602" s="2"/>
      <c r="R1602" s="1"/>
      <c r="S1602" s="2"/>
      <c r="V1602" s="1"/>
      <c r="W1602" s="1"/>
      <c r="AI1602" s="2"/>
      <c r="AJ1602" s="2"/>
      <c r="AK1602" s="2"/>
      <c r="AL1602" s="2"/>
      <c r="AM1602" s="2"/>
      <c r="AN1602" s="2"/>
    </row>
    <row r="1603" spans="5:40">
      <c r="E1603" s="1"/>
      <c r="F1603" s="1"/>
      <c r="G1603" s="1"/>
      <c r="H1603" s="256"/>
      <c r="I1603" s="256"/>
      <c r="J1603" s="256"/>
      <c r="K1603" s="256"/>
      <c r="L1603" s="32"/>
      <c r="M1603" s="32"/>
      <c r="N1603" s="32"/>
      <c r="O1603" s="32"/>
      <c r="P1603" s="2"/>
      <c r="Q1603" s="2"/>
      <c r="R1603" s="1"/>
      <c r="S1603" s="2"/>
      <c r="V1603" s="1"/>
      <c r="W1603" s="1"/>
      <c r="AI1603" s="2"/>
      <c r="AJ1603" s="2"/>
      <c r="AK1603" s="2"/>
      <c r="AL1603" s="2"/>
      <c r="AM1603" s="2"/>
      <c r="AN1603" s="2"/>
    </row>
    <row r="1604" spans="5:40">
      <c r="E1604" s="1"/>
      <c r="F1604" s="1"/>
      <c r="G1604" s="1"/>
      <c r="H1604" s="256"/>
      <c r="I1604" s="256"/>
      <c r="J1604" s="256"/>
      <c r="K1604" s="256"/>
      <c r="L1604" s="32"/>
      <c r="M1604" s="32"/>
      <c r="N1604" s="32"/>
      <c r="O1604" s="32"/>
      <c r="P1604" s="2"/>
      <c r="Q1604" s="2"/>
      <c r="R1604" s="1"/>
      <c r="S1604" s="2"/>
      <c r="V1604" s="1"/>
      <c r="W1604" s="1"/>
      <c r="AI1604" s="2"/>
      <c r="AJ1604" s="2"/>
      <c r="AK1604" s="2"/>
      <c r="AL1604" s="2"/>
      <c r="AM1604" s="2"/>
      <c r="AN1604" s="2"/>
    </row>
    <row r="1605" spans="5:40">
      <c r="E1605" s="1"/>
      <c r="F1605" s="1"/>
      <c r="G1605" s="1"/>
      <c r="H1605" s="256"/>
      <c r="I1605" s="256"/>
      <c r="J1605" s="256"/>
      <c r="K1605" s="256"/>
      <c r="L1605" s="32"/>
      <c r="M1605" s="32"/>
      <c r="N1605" s="32"/>
      <c r="O1605" s="32"/>
      <c r="P1605" s="2"/>
      <c r="Q1605" s="2"/>
      <c r="R1605" s="1"/>
      <c r="S1605" s="2"/>
      <c r="V1605" s="1"/>
      <c r="W1605" s="1"/>
      <c r="AI1605" s="2"/>
      <c r="AJ1605" s="2"/>
      <c r="AK1605" s="2"/>
      <c r="AL1605" s="2"/>
      <c r="AM1605" s="2"/>
      <c r="AN1605" s="2"/>
    </row>
    <row r="1606" spans="5:40">
      <c r="E1606" s="1"/>
      <c r="F1606" s="1"/>
      <c r="G1606" s="1"/>
      <c r="H1606" s="256"/>
      <c r="I1606" s="256"/>
      <c r="J1606" s="256"/>
      <c r="K1606" s="256"/>
      <c r="L1606" s="32"/>
      <c r="M1606" s="32"/>
      <c r="N1606" s="32"/>
      <c r="O1606" s="32"/>
      <c r="P1606" s="2"/>
      <c r="Q1606" s="2"/>
      <c r="R1606" s="1"/>
      <c r="S1606" s="2"/>
      <c r="V1606" s="1"/>
      <c r="W1606" s="1"/>
      <c r="AI1606" s="2"/>
      <c r="AJ1606" s="2"/>
      <c r="AK1606" s="2"/>
      <c r="AL1606" s="2"/>
      <c r="AM1606" s="2"/>
      <c r="AN1606" s="2"/>
    </row>
    <row r="1607" spans="5:40">
      <c r="E1607" s="1"/>
      <c r="F1607" s="1"/>
      <c r="G1607" s="1"/>
      <c r="H1607" s="256"/>
      <c r="I1607" s="256"/>
      <c r="J1607" s="256"/>
      <c r="K1607" s="256"/>
      <c r="L1607" s="32"/>
      <c r="M1607" s="32"/>
      <c r="N1607" s="32"/>
      <c r="O1607" s="32"/>
      <c r="P1607" s="2"/>
      <c r="Q1607" s="2"/>
      <c r="R1607" s="1"/>
      <c r="S1607" s="2"/>
      <c r="V1607" s="1"/>
      <c r="W1607" s="1"/>
      <c r="AI1607" s="2"/>
      <c r="AJ1607" s="2"/>
      <c r="AK1607" s="2"/>
      <c r="AL1607" s="2"/>
      <c r="AM1607" s="2"/>
      <c r="AN1607" s="2"/>
    </row>
    <row r="1608" spans="5:40">
      <c r="E1608" s="1"/>
      <c r="F1608" s="1"/>
      <c r="G1608" s="1"/>
      <c r="H1608" s="256"/>
      <c r="I1608" s="256"/>
      <c r="J1608" s="256"/>
      <c r="K1608" s="256"/>
      <c r="L1608" s="32"/>
      <c r="M1608" s="32"/>
      <c r="N1608" s="32"/>
      <c r="O1608" s="32"/>
      <c r="P1608" s="2"/>
      <c r="Q1608" s="2"/>
      <c r="R1608" s="1"/>
      <c r="S1608" s="2"/>
      <c r="V1608" s="1"/>
      <c r="W1608" s="1"/>
      <c r="AI1608" s="2"/>
      <c r="AJ1608" s="2"/>
      <c r="AK1608" s="2"/>
      <c r="AL1608" s="2"/>
      <c r="AM1608" s="2"/>
      <c r="AN1608" s="2"/>
    </row>
    <row r="1609" spans="5:40">
      <c r="E1609" s="1"/>
      <c r="F1609" s="1"/>
      <c r="G1609" s="1"/>
      <c r="H1609" s="256"/>
      <c r="I1609" s="256"/>
      <c r="J1609" s="256"/>
      <c r="K1609" s="256"/>
      <c r="L1609" s="32"/>
      <c r="M1609" s="32"/>
      <c r="N1609" s="32"/>
      <c r="O1609" s="32"/>
      <c r="P1609" s="2"/>
      <c r="Q1609" s="2"/>
      <c r="R1609" s="1"/>
      <c r="S1609" s="2"/>
      <c r="V1609" s="1"/>
      <c r="W1609" s="1"/>
      <c r="AI1609" s="2"/>
      <c r="AJ1609" s="2"/>
      <c r="AK1609" s="2"/>
      <c r="AL1609" s="2"/>
      <c r="AM1609" s="2"/>
      <c r="AN1609" s="2"/>
    </row>
    <row r="1610" spans="5:40">
      <c r="E1610" s="1"/>
      <c r="F1610" s="1"/>
      <c r="G1610" s="1"/>
      <c r="H1610" s="256"/>
      <c r="I1610" s="256"/>
      <c r="J1610" s="256"/>
      <c r="K1610" s="256"/>
      <c r="L1610" s="32"/>
      <c r="M1610" s="32"/>
      <c r="N1610" s="32"/>
      <c r="O1610" s="32"/>
      <c r="P1610" s="2"/>
      <c r="Q1610" s="2"/>
      <c r="R1610" s="1"/>
      <c r="S1610" s="2"/>
      <c r="V1610" s="1"/>
      <c r="W1610" s="1"/>
      <c r="AI1610" s="2"/>
      <c r="AJ1610" s="2"/>
      <c r="AK1610" s="2"/>
      <c r="AL1610" s="2"/>
      <c r="AM1610" s="2"/>
      <c r="AN1610" s="2"/>
    </row>
    <row r="1611" spans="5:40">
      <c r="E1611" s="1"/>
      <c r="F1611" s="1"/>
      <c r="G1611" s="1"/>
      <c r="H1611" s="256"/>
      <c r="I1611" s="256"/>
      <c r="J1611" s="256"/>
      <c r="K1611" s="256"/>
      <c r="L1611" s="32"/>
      <c r="M1611" s="32"/>
      <c r="N1611" s="32"/>
      <c r="O1611" s="32"/>
      <c r="P1611" s="2"/>
      <c r="Q1611" s="2"/>
      <c r="R1611" s="1"/>
      <c r="S1611" s="2"/>
      <c r="V1611" s="1"/>
      <c r="W1611" s="1"/>
      <c r="AI1611" s="2"/>
      <c r="AJ1611" s="2"/>
      <c r="AK1611" s="2"/>
      <c r="AL1611" s="2"/>
      <c r="AM1611" s="2"/>
      <c r="AN1611" s="2"/>
    </row>
    <row r="1612" spans="5:40">
      <c r="E1612" s="1"/>
      <c r="F1612" s="1"/>
      <c r="G1612" s="1"/>
      <c r="H1612" s="256"/>
      <c r="I1612" s="256"/>
      <c r="J1612" s="256"/>
      <c r="K1612" s="256"/>
      <c r="L1612" s="32"/>
      <c r="M1612" s="32"/>
      <c r="N1612" s="32"/>
      <c r="O1612" s="32"/>
      <c r="P1612" s="2"/>
      <c r="Q1612" s="2"/>
      <c r="R1612" s="1"/>
      <c r="S1612" s="2"/>
      <c r="V1612" s="1"/>
      <c r="W1612" s="1"/>
      <c r="AI1612" s="2"/>
      <c r="AJ1612" s="2"/>
      <c r="AK1612" s="2"/>
      <c r="AL1612" s="2"/>
      <c r="AM1612" s="2"/>
      <c r="AN1612" s="2"/>
    </row>
    <row r="1613" spans="5:40">
      <c r="E1613" s="1"/>
      <c r="F1613" s="1"/>
      <c r="G1613" s="1"/>
      <c r="H1613" s="256"/>
      <c r="I1613" s="256"/>
      <c r="J1613" s="256"/>
      <c r="K1613" s="256"/>
      <c r="L1613" s="32"/>
      <c r="M1613" s="32"/>
      <c r="N1613" s="32"/>
      <c r="O1613" s="32"/>
      <c r="P1613" s="2"/>
      <c r="Q1613" s="2"/>
      <c r="R1613" s="1"/>
      <c r="S1613" s="2"/>
      <c r="V1613" s="1"/>
      <c r="W1613" s="1"/>
      <c r="AI1613" s="2"/>
      <c r="AJ1613" s="2"/>
      <c r="AK1613" s="2"/>
      <c r="AL1613" s="2"/>
      <c r="AM1613" s="2"/>
      <c r="AN1613" s="2"/>
    </row>
    <row r="1614" spans="5:40">
      <c r="E1614" s="1"/>
      <c r="F1614" s="1"/>
      <c r="G1614" s="1"/>
      <c r="H1614" s="256"/>
      <c r="I1614" s="256"/>
      <c r="J1614" s="256"/>
      <c r="K1614" s="256"/>
      <c r="L1614" s="32"/>
      <c r="M1614" s="32"/>
      <c r="N1614" s="32"/>
      <c r="O1614" s="32"/>
      <c r="P1614" s="2"/>
      <c r="Q1614" s="2"/>
      <c r="R1614" s="1"/>
      <c r="S1614" s="2"/>
      <c r="V1614" s="1"/>
      <c r="W1614" s="1"/>
      <c r="AI1614" s="2"/>
      <c r="AJ1614" s="2"/>
      <c r="AK1614" s="2"/>
      <c r="AL1614" s="2"/>
      <c r="AM1614" s="2"/>
      <c r="AN1614" s="2"/>
    </row>
    <row r="1615" spans="5:40">
      <c r="E1615" s="1"/>
      <c r="F1615" s="1"/>
      <c r="G1615" s="1"/>
      <c r="H1615" s="256"/>
      <c r="I1615" s="256"/>
      <c r="J1615" s="256"/>
      <c r="K1615" s="256"/>
      <c r="L1615" s="32"/>
      <c r="M1615" s="32"/>
      <c r="N1615" s="32"/>
      <c r="O1615" s="32"/>
      <c r="P1615" s="2"/>
      <c r="Q1615" s="2"/>
      <c r="R1615" s="1"/>
      <c r="S1615" s="2"/>
      <c r="V1615" s="1"/>
      <c r="W1615" s="1"/>
      <c r="AI1615" s="2"/>
      <c r="AJ1615" s="2"/>
      <c r="AK1615" s="2"/>
      <c r="AL1615" s="2"/>
      <c r="AM1615" s="2"/>
      <c r="AN1615" s="2"/>
    </row>
    <row r="1616" spans="5:40">
      <c r="E1616" s="1"/>
      <c r="F1616" s="1"/>
      <c r="G1616" s="1"/>
      <c r="H1616" s="256"/>
      <c r="I1616" s="256"/>
      <c r="J1616" s="256"/>
      <c r="K1616" s="256"/>
      <c r="L1616" s="32"/>
      <c r="M1616" s="32"/>
      <c r="N1616" s="32"/>
      <c r="O1616" s="32"/>
      <c r="P1616" s="2"/>
      <c r="Q1616" s="2"/>
      <c r="R1616" s="1"/>
      <c r="S1616" s="2"/>
      <c r="V1616" s="1"/>
      <c r="W1616" s="1"/>
      <c r="AI1616" s="2"/>
      <c r="AJ1616" s="2"/>
      <c r="AK1616" s="2"/>
      <c r="AL1616" s="2"/>
      <c r="AM1616" s="2"/>
      <c r="AN1616" s="2"/>
    </row>
    <row r="1617" spans="5:40">
      <c r="E1617" s="1"/>
      <c r="F1617" s="1"/>
      <c r="G1617" s="1"/>
      <c r="H1617" s="256"/>
      <c r="I1617" s="256"/>
      <c r="J1617" s="256"/>
      <c r="K1617" s="256"/>
      <c r="L1617" s="32"/>
      <c r="M1617" s="32"/>
      <c r="N1617" s="32"/>
      <c r="O1617" s="32"/>
      <c r="P1617" s="2"/>
      <c r="Q1617" s="2"/>
      <c r="R1617" s="1"/>
      <c r="S1617" s="2"/>
      <c r="V1617" s="1"/>
      <c r="W1617" s="1"/>
      <c r="AI1617" s="2"/>
      <c r="AJ1617" s="2"/>
      <c r="AK1617" s="2"/>
      <c r="AL1617" s="2"/>
      <c r="AM1617" s="2"/>
      <c r="AN1617" s="2"/>
    </row>
    <row r="1618" spans="5:40">
      <c r="E1618" s="1"/>
      <c r="F1618" s="1"/>
      <c r="G1618" s="1"/>
      <c r="H1618" s="256"/>
      <c r="I1618" s="256"/>
      <c r="J1618" s="256"/>
      <c r="K1618" s="256"/>
      <c r="L1618" s="32"/>
      <c r="M1618" s="32"/>
      <c r="N1618" s="32"/>
      <c r="O1618" s="32"/>
      <c r="P1618" s="2"/>
      <c r="Q1618" s="2"/>
      <c r="R1618" s="1"/>
      <c r="S1618" s="2"/>
      <c r="V1618" s="1"/>
      <c r="W1618" s="1"/>
      <c r="AI1618" s="2"/>
      <c r="AJ1618" s="2"/>
      <c r="AK1618" s="2"/>
      <c r="AL1618" s="2"/>
      <c r="AM1618" s="2"/>
      <c r="AN1618" s="2"/>
    </row>
    <row r="1619" spans="5:40">
      <c r="E1619" s="1"/>
      <c r="F1619" s="1"/>
      <c r="G1619" s="1"/>
      <c r="H1619" s="256"/>
      <c r="I1619" s="256"/>
      <c r="J1619" s="256"/>
      <c r="K1619" s="256"/>
      <c r="L1619" s="32"/>
      <c r="M1619" s="32"/>
      <c r="N1619" s="32"/>
      <c r="O1619" s="32"/>
      <c r="P1619" s="2"/>
      <c r="Q1619" s="2"/>
      <c r="R1619" s="1"/>
      <c r="S1619" s="2"/>
      <c r="V1619" s="1"/>
      <c r="W1619" s="1"/>
      <c r="AI1619" s="2"/>
      <c r="AJ1619" s="2"/>
      <c r="AK1619" s="2"/>
      <c r="AL1619" s="2"/>
      <c r="AM1619" s="2"/>
      <c r="AN1619" s="2"/>
    </row>
    <row r="1620" spans="5:40">
      <c r="E1620" s="1"/>
      <c r="F1620" s="1"/>
      <c r="G1620" s="1"/>
      <c r="H1620" s="256"/>
      <c r="I1620" s="256"/>
      <c r="J1620" s="256"/>
      <c r="K1620" s="256"/>
      <c r="L1620" s="32"/>
      <c r="M1620" s="32"/>
      <c r="N1620" s="32"/>
      <c r="O1620" s="32"/>
      <c r="P1620" s="2"/>
      <c r="Q1620" s="2"/>
      <c r="R1620" s="1"/>
      <c r="S1620" s="2"/>
      <c r="V1620" s="1"/>
      <c r="W1620" s="1"/>
      <c r="AI1620" s="2"/>
      <c r="AJ1620" s="2"/>
      <c r="AK1620" s="2"/>
      <c r="AL1620" s="2"/>
      <c r="AM1620" s="2"/>
      <c r="AN1620" s="2"/>
    </row>
    <row r="1621" spans="5:40">
      <c r="E1621" s="1"/>
      <c r="F1621" s="1"/>
      <c r="G1621" s="1"/>
      <c r="H1621" s="256"/>
      <c r="I1621" s="256"/>
      <c r="J1621" s="256"/>
      <c r="K1621" s="256"/>
      <c r="L1621" s="32"/>
      <c r="M1621" s="32"/>
      <c r="N1621" s="32"/>
      <c r="O1621" s="32"/>
      <c r="P1621" s="2"/>
      <c r="Q1621" s="2"/>
      <c r="R1621" s="1"/>
      <c r="S1621" s="2"/>
      <c r="V1621" s="1"/>
      <c r="W1621" s="1"/>
      <c r="AI1621" s="2"/>
      <c r="AJ1621" s="2"/>
      <c r="AK1621" s="2"/>
      <c r="AL1621" s="2"/>
      <c r="AM1621" s="2"/>
      <c r="AN1621" s="2"/>
    </row>
    <row r="1622" spans="5:40">
      <c r="E1622" s="1"/>
      <c r="F1622" s="1"/>
      <c r="G1622" s="1"/>
      <c r="H1622" s="256"/>
      <c r="I1622" s="256"/>
      <c r="J1622" s="256"/>
      <c r="K1622" s="256"/>
      <c r="L1622" s="32"/>
      <c r="M1622" s="32"/>
      <c r="N1622" s="32"/>
      <c r="O1622" s="32"/>
      <c r="P1622" s="2"/>
      <c r="Q1622" s="2"/>
      <c r="R1622" s="1"/>
      <c r="S1622" s="2"/>
      <c r="V1622" s="1"/>
      <c r="W1622" s="1"/>
      <c r="AI1622" s="2"/>
      <c r="AJ1622" s="2"/>
      <c r="AK1622" s="2"/>
      <c r="AL1622" s="2"/>
      <c r="AM1622" s="2"/>
      <c r="AN1622" s="2"/>
    </row>
    <row r="1623" spans="5:40">
      <c r="E1623" s="1"/>
      <c r="F1623" s="1"/>
      <c r="G1623" s="1"/>
      <c r="H1623" s="256"/>
      <c r="I1623" s="256"/>
      <c r="J1623" s="256"/>
      <c r="K1623" s="256"/>
      <c r="L1623" s="32"/>
      <c r="M1623" s="32"/>
      <c r="N1623" s="32"/>
      <c r="O1623" s="32"/>
      <c r="P1623" s="2"/>
      <c r="Q1623" s="2"/>
      <c r="R1623" s="1"/>
      <c r="S1623" s="2"/>
      <c r="V1623" s="1"/>
      <c r="W1623" s="1"/>
      <c r="AI1623" s="2"/>
      <c r="AJ1623" s="2"/>
      <c r="AK1623" s="2"/>
      <c r="AL1623" s="2"/>
      <c r="AM1623" s="2"/>
      <c r="AN1623" s="2"/>
    </row>
    <row r="1624" spans="5:40">
      <c r="E1624" s="1"/>
      <c r="F1624" s="1"/>
      <c r="G1624" s="1"/>
      <c r="H1624" s="256"/>
      <c r="I1624" s="256"/>
      <c r="J1624" s="256"/>
      <c r="K1624" s="256"/>
      <c r="L1624" s="32"/>
      <c r="M1624" s="32"/>
      <c r="N1624" s="32"/>
      <c r="O1624" s="32"/>
      <c r="P1624" s="2"/>
      <c r="Q1624" s="2"/>
      <c r="R1624" s="1"/>
      <c r="S1624" s="2"/>
      <c r="V1624" s="1"/>
      <c r="W1624" s="1"/>
      <c r="AI1624" s="2"/>
      <c r="AJ1624" s="2"/>
      <c r="AK1624" s="2"/>
      <c r="AL1624" s="2"/>
      <c r="AM1624" s="2"/>
      <c r="AN1624" s="2"/>
    </row>
    <row r="1625" spans="5:40">
      <c r="E1625" s="1"/>
      <c r="F1625" s="1"/>
      <c r="G1625" s="1"/>
      <c r="H1625" s="256"/>
      <c r="I1625" s="256"/>
      <c r="J1625" s="256"/>
      <c r="K1625" s="256"/>
      <c r="L1625" s="32"/>
      <c r="M1625" s="32"/>
      <c r="N1625" s="32"/>
      <c r="O1625" s="32"/>
      <c r="P1625" s="2"/>
      <c r="Q1625" s="2"/>
      <c r="R1625" s="1"/>
      <c r="S1625" s="2"/>
      <c r="V1625" s="1"/>
      <c r="W1625" s="1"/>
      <c r="AI1625" s="2"/>
      <c r="AJ1625" s="2"/>
      <c r="AK1625" s="2"/>
      <c r="AL1625" s="2"/>
      <c r="AM1625" s="2"/>
      <c r="AN1625" s="2"/>
    </row>
    <row r="1626" spans="5:40">
      <c r="E1626" s="1"/>
      <c r="F1626" s="1"/>
      <c r="G1626" s="1"/>
      <c r="H1626" s="256"/>
      <c r="I1626" s="256"/>
      <c r="J1626" s="256"/>
      <c r="K1626" s="256"/>
      <c r="L1626" s="32"/>
      <c r="M1626" s="32"/>
      <c r="N1626" s="32"/>
      <c r="O1626" s="32"/>
      <c r="P1626" s="2"/>
      <c r="Q1626" s="2"/>
      <c r="R1626" s="1"/>
      <c r="S1626" s="2"/>
      <c r="V1626" s="1"/>
      <c r="W1626" s="1"/>
      <c r="AI1626" s="2"/>
      <c r="AJ1626" s="2"/>
      <c r="AK1626" s="2"/>
      <c r="AL1626" s="2"/>
      <c r="AM1626" s="2"/>
      <c r="AN1626" s="2"/>
    </row>
    <row r="1627" spans="5:40">
      <c r="E1627" s="1"/>
      <c r="F1627" s="1"/>
      <c r="G1627" s="1"/>
      <c r="H1627" s="256"/>
      <c r="I1627" s="256"/>
      <c r="J1627" s="256"/>
      <c r="K1627" s="256"/>
      <c r="L1627" s="32"/>
      <c r="M1627" s="32"/>
      <c r="N1627" s="32"/>
      <c r="O1627" s="32"/>
      <c r="P1627" s="2"/>
      <c r="Q1627" s="2"/>
      <c r="R1627" s="1"/>
      <c r="S1627" s="2"/>
      <c r="V1627" s="1"/>
      <c r="W1627" s="1"/>
      <c r="AI1627" s="2"/>
      <c r="AJ1627" s="2"/>
      <c r="AK1627" s="2"/>
      <c r="AL1627" s="2"/>
      <c r="AM1627" s="2"/>
      <c r="AN1627" s="2"/>
    </row>
    <row r="1628" spans="5:40">
      <c r="E1628" s="1"/>
      <c r="F1628" s="1"/>
      <c r="G1628" s="1"/>
      <c r="H1628" s="256"/>
      <c r="I1628" s="256"/>
      <c r="J1628" s="256"/>
      <c r="K1628" s="256"/>
      <c r="L1628" s="32"/>
      <c r="M1628" s="32"/>
      <c r="N1628" s="32"/>
      <c r="O1628" s="32"/>
      <c r="P1628" s="2"/>
      <c r="Q1628" s="2"/>
      <c r="R1628" s="1"/>
      <c r="S1628" s="2"/>
      <c r="V1628" s="1"/>
      <c r="W1628" s="1"/>
      <c r="AI1628" s="2"/>
      <c r="AJ1628" s="2"/>
      <c r="AK1628" s="2"/>
      <c r="AL1628" s="2"/>
      <c r="AM1628" s="2"/>
      <c r="AN1628" s="2"/>
    </row>
    <row r="1629" spans="5:40">
      <c r="E1629" s="1"/>
      <c r="F1629" s="1"/>
      <c r="G1629" s="1"/>
      <c r="H1629" s="256"/>
      <c r="I1629" s="256"/>
      <c r="J1629" s="256"/>
      <c r="K1629" s="256"/>
      <c r="L1629" s="32"/>
      <c r="M1629" s="32"/>
      <c r="N1629" s="32"/>
      <c r="O1629" s="32"/>
      <c r="P1629" s="2"/>
      <c r="Q1629" s="2"/>
      <c r="R1629" s="1"/>
      <c r="S1629" s="2"/>
      <c r="V1629" s="1"/>
      <c r="W1629" s="1"/>
      <c r="AI1629" s="2"/>
      <c r="AJ1629" s="2"/>
      <c r="AK1629" s="2"/>
      <c r="AL1629" s="2"/>
      <c r="AM1629" s="2"/>
      <c r="AN1629" s="2"/>
    </row>
    <row r="1630" spans="5:40">
      <c r="E1630" s="1"/>
      <c r="F1630" s="1"/>
      <c r="G1630" s="1"/>
      <c r="H1630" s="256"/>
      <c r="I1630" s="256"/>
      <c r="J1630" s="256"/>
      <c r="K1630" s="256"/>
      <c r="L1630" s="32"/>
      <c r="M1630" s="32"/>
      <c r="N1630" s="32"/>
      <c r="O1630" s="32"/>
      <c r="P1630" s="2"/>
      <c r="Q1630" s="2"/>
      <c r="R1630" s="1"/>
      <c r="S1630" s="2"/>
      <c r="V1630" s="1"/>
      <c r="W1630" s="1"/>
      <c r="AI1630" s="2"/>
      <c r="AJ1630" s="2"/>
      <c r="AK1630" s="2"/>
      <c r="AL1630" s="2"/>
      <c r="AM1630" s="2"/>
      <c r="AN1630" s="2"/>
    </row>
    <row r="1631" spans="5:40">
      <c r="E1631" s="1"/>
      <c r="F1631" s="1"/>
      <c r="G1631" s="1"/>
      <c r="H1631" s="256"/>
      <c r="I1631" s="256"/>
      <c r="J1631" s="256"/>
      <c r="K1631" s="256"/>
      <c r="L1631" s="32"/>
      <c r="M1631" s="32"/>
      <c r="N1631" s="32"/>
      <c r="O1631" s="32"/>
      <c r="P1631" s="2"/>
      <c r="Q1631" s="2"/>
      <c r="R1631" s="1"/>
      <c r="S1631" s="2"/>
      <c r="V1631" s="1"/>
      <c r="W1631" s="1"/>
      <c r="AI1631" s="2"/>
      <c r="AJ1631" s="2"/>
      <c r="AK1631" s="2"/>
      <c r="AL1631" s="2"/>
      <c r="AM1631" s="2"/>
      <c r="AN1631" s="2"/>
    </row>
    <row r="1632" spans="5:40">
      <c r="E1632" s="1"/>
      <c r="F1632" s="1"/>
      <c r="G1632" s="1"/>
      <c r="H1632" s="256"/>
      <c r="I1632" s="256"/>
      <c r="J1632" s="256"/>
      <c r="K1632" s="256"/>
      <c r="L1632" s="32"/>
      <c r="M1632" s="32"/>
      <c r="N1632" s="32"/>
      <c r="O1632" s="32"/>
      <c r="P1632" s="2"/>
      <c r="Q1632" s="2"/>
      <c r="R1632" s="1"/>
      <c r="S1632" s="2"/>
      <c r="V1632" s="1"/>
      <c r="W1632" s="1"/>
      <c r="AI1632" s="2"/>
      <c r="AJ1632" s="2"/>
      <c r="AK1632" s="2"/>
      <c r="AL1632" s="2"/>
      <c r="AM1632" s="2"/>
      <c r="AN1632" s="2"/>
    </row>
    <row r="1633" spans="5:40">
      <c r="E1633" s="1"/>
      <c r="F1633" s="1"/>
      <c r="G1633" s="1"/>
      <c r="H1633" s="256"/>
      <c r="I1633" s="256"/>
      <c r="J1633" s="256"/>
      <c r="K1633" s="256"/>
      <c r="L1633" s="32"/>
      <c r="M1633" s="32"/>
      <c r="N1633" s="32"/>
      <c r="O1633" s="32"/>
      <c r="P1633" s="2"/>
      <c r="Q1633" s="2"/>
      <c r="R1633" s="1"/>
      <c r="S1633" s="2"/>
      <c r="V1633" s="1"/>
      <c r="W1633" s="1"/>
      <c r="AI1633" s="2"/>
      <c r="AJ1633" s="2"/>
      <c r="AK1633" s="2"/>
      <c r="AL1633" s="2"/>
      <c r="AM1633" s="2"/>
      <c r="AN1633" s="2"/>
    </row>
    <row r="1634" spans="5:40">
      <c r="E1634" s="1"/>
      <c r="F1634" s="1"/>
      <c r="G1634" s="1"/>
      <c r="H1634" s="256"/>
      <c r="I1634" s="256"/>
      <c r="J1634" s="256"/>
      <c r="K1634" s="256"/>
      <c r="L1634" s="32"/>
      <c r="M1634" s="32"/>
      <c r="N1634" s="32"/>
      <c r="O1634" s="32"/>
      <c r="P1634" s="2"/>
      <c r="Q1634" s="2"/>
      <c r="R1634" s="1"/>
      <c r="S1634" s="2"/>
      <c r="V1634" s="1"/>
      <c r="W1634" s="1"/>
      <c r="AI1634" s="2"/>
      <c r="AJ1634" s="2"/>
      <c r="AK1634" s="2"/>
      <c r="AL1634" s="2"/>
      <c r="AM1634" s="2"/>
      <c r="AN1634" s="2"/>
    </row>
    <row r="1635" spans="5:40">
      <c r="E1635" s="1"/>
      <c r="F1635" s="1"/>
      <c r="G1635" s="1"/>
      <c r="H1635" s="256"/>
      <c r="I1635" s="256"/>
      <c r="J1635" s="256"/>
      <c r="K1635" s="256"/>
      <c r="L1635" s="32"/>
      <c r="M1635" s="32"/>
      <c r="N1635" s="32"/>
      <c r="O1635" s="32"/>
      <c r="P1635" s="2"/>
      <c r="Q1635" s="2"/>
      <c r="R1635" s="1"/>
      <c r="S1635" s="2"/>
      <c r="V1635" s="1"/>
      <c r="W1635" s="1"/>
      <c r="AI1635" s="2"/>
      <c r="AJ1635" s="2"/>
      <c r="AK1635" s="2"/>
      <c r="AL1635" s="2"/>
      <c r="AM1635" s="2"/>
      <c r="AN1635" s="2"/>
    </row>
    <row r="1636" spans="5:40">
      <c r="E1636" s="1"/>
      <c r="F1636" s="1"/>
      <c r="G1636" s="1"/>
      <c r="H1636" s="256"/>
      <c r="I1636" s="256"/>
      <c r="J1636" s="256"/>
      <c r="K1636" s="256"/>
      <c r="L1636" s="32"/>
      <c r="M1636" s="32"/>
      <c r="N1636" s="32"/>
      <c r="O1636" s="32"/>
      <c r="P1636" s="2"/>
      <c r="Q1636" s="2"/>
      <c r="R1636" s="1"/>
      <c r="S1636" s="2"/>
      <c r="V1636" s="1"/>
      <c r="W1636" s="1"/>
      <c r="AI1636" s="2"/>
      <c r="AJ1636" s="2"/>
      <c r="AK1636" s="2"/>
      <c r="AL1636" s="2"/>
      <c r="AM1636" s="2"/>
      <c r="AN1636" s="2"/>
    </row>
    <row r="1637" spans="5:40">
      <c r="E1637" s="1"/>
      <c r="F1637" s="1"/>
      <c r="G1637" s="1"/>
      <c r="H1637" s="256"/>
      <c r="I1637" s="256"/>
      <c r="J1637" s="256"/>
      <c r="K1637" s="256"/>
      <c r="L1637" s="32"/>
      <c r="M1637" s="32"/>
      <c r="N1637" s="32"/>
      <c r="O1637" s="32"/>
      <c r="P1637" s="2"/>
      <c r="Q1637" s="2"/>
      <c r="R1637" s="1"/>
      <c r="S1637" s="2"/>
      <c r="V1637" s="1"/>
      <c r="W1637" s="1"/>
      <c r="AI1637" s="2"/>
      <c r="AJ1637" s="2"/>
      <c r="AK1637" s="2"/>
      <c r="AL1637" s="2"/>
      <c r="AM1637" s="2"/>
      <c r="AN1637" s="2"/>
    </row>
    <row r="1638" spans="5:40">
      <c r="E1638" s="1"/>
      <c r="F1638" s="1"/>
      <c r="G1638" s="1"/>
      <c r="H1638" s="256"/>
      <c r="I1638" s="256"/>
      <c r="J1638" s="256"/>
      <c r="K1638" s="256"/>
      <c r="L1638" s="32"/>
      <c r="M1638" s="32"/>
      <c r="N1638" s="32"/>
      <c r="O1638" s="32"/>
      <c r="P1638" s="2"/>
      <c r="Q1638" s="2"/>
      <c r="R1638" s="1"/>
      <c r="S1638" s="2"/>
      <c r="V1638" s="1"/>
      <c r="W1638" s="1"/>
      <c r="AI1638" s="2"/>
      <c r="AJ1638" s="2"/>
      <c r="AK1638" s="2"/>
      <c r="AL1638" s="2"/>
      <c r="AM1638" s="2"/>
      <c r="AN1638" s="2"/>
    </row>
    <row r="1639" spans="5:40">
      <c r="E1639" s="1"/>
      <c r="F1639" s="1"/>
      <c r="G1639" s="1"/>
      <c r="H1639" s="256"/>
      <c r="I1639" s="256"/>
      <c r="J1639" s="256"/>
      <c r="K1639" s="256"/>
      <c r="L1639" s="32"/>
      <c r="M1639" s="32"/>
      <c r="N1639" s="32"/>
      <c r="O1639" s="32"/>
      <c r="P1639" s="2"/>
      <c r="Q1639" s="2"/>
      <c r="R1639" s="1"/>
      <c r="S1639" s="2"/>
      <c r="V1639" s="1"/>
      <c r="W1639" s="1"/>
      <c r="AI1639" s="2"/>
      <c r="AJ1639" s="2"/>
      <c r="AK1639" s="2"/>
      <c r="AL1639" s="2"/>
      <c r="AM1639" s="2"/>
      <c r="AN1639" s="2"/>
    </row>
    <row r="1640" spans="5:40">
      <c r="E1640" s="1"/>
      <c r="F1640" s="1"/>
      <c r="G1640" s="1"/>
      <c r="H1640" s="256"/>
      <c r="I1640" s="256"/>
      <c r="J1640" s="256"/>
      <c r="K1640" s="256"/>
      <c r="L1640" s="32"/>
      <c r="M1640" s="32"/>
      <c r="N1640" s="32"/>
      <c r="O1640" s="32"/>
      <c r="P1640" s="2"/>
      <c r="Q1640" s="2"/>
      <c r="R1640" s="1"/>
      <c r="S1640" s="2"/>
      <c r="V1640" s="1"/>
      <c r="W1640" s="1"/>
      <c r="AI1640" s="2"/>
      <c r="AJ1640" s="2"/>
      <c r="AK1640" s="2"/>
      <c r="AL1640" s="2"/>
      <c r="AM1640" s="2"/>
      <c r="AN1640" s="2"/>
    </row>
    <row r="1641" spans="5:40">
      <c r="E1641" s="1"/>
      <c r="F1641" s="1"/>
      <c r="G1641" s="1"/>
      <c r="H1641" s="256"/>
      <c r="I1641" s="256"/>
      <c r="J1641" s="256"/>
      <c r="K1641" s="256"/>
      <c r="L1641" s="32"/>
      <c r="M1641" s="32"/>
      <c r="N1641" s="32"/>
      <c r="O1641" s="32"/>
      <c r="P1641" s="2"/>
      <c r="Q1641" s="2"/>
      <c r="R1641" s="1"/>
      <c r="S1641" s="2"/>
      <c r="V1641" s="1"/>
      <c r="W1641" s="1"/>
      <c r="AI1641" s="2"/>
      <c r="AJ1641" s="2"/>
      <c r="AK1641" s="2"/>
      <c r="AL1641" s="2"/>
      <c r="AM1641" s="2"/>
      <c r="AN1641" s="2"/>
    </row>
    <row r="1642" spans="5:40">
      <c r="E1642" s="1"/>
      <c r="F1642" s="1"/>
      <c r="G1642" s="1"/>
      <c r="H1642" s="256"/>
      <c r="I1642" s="256"/>
      <c r="J1642" s="256"/>
      <c r="K1642" s="256"/>
      <c r="L1642" s="32"/>
      <c r="M1642" s="32"/>
      <c r="N1642" s="32"/>
      <c r="O1642" s="32"/>
      <c r="P1642" s="2"/>
      <c r="Q1642" s="2"/>
      <c r="R1642" s="1"/>
      <c r="S1642" s="2"/>
      <c r="V1642" s="1"/>
      <c r="W1642" s="1"/>
      <c r="AI1642" s="2"/>
      <c r="AJ1642" s="2"/>
      <c r="AK1642" s="2"/>
      <c r="AL1642" s="2"/>
      <c r="AM1642" s="2"/>
      <c r="AN1642" s="2"/>
    </row>
    <row r="1643" spans="5:40">
      <c r="E1643" s="1"/>
      <c r="F1643" s="1"/>
      <c r="G1643" s="1"/>
      <c r="H1643" s="256"/>
      <c r="I1643" s="256"/>
      <c r="J1643" s="256"/>
      <c r="K1643" s="256"/>
      <c r="L1643" s="32"/>
      <c r="M1643" s="32"/>
      <c r="N1643" s="32"/>
      <c r="O1643" s="32"/>
      <c r="P1643" s="2"/>
      <c r="Q1643" s="2"/>
      <c r="R1643" s="1"/>
      <c r="S1643" s="2"/>
      <c r="V1643" s="1"/>
      <c r="W1643" s="1"/>
      <c r="AI1643" s="2"/>
      <c r="AJ1643" s="2"/>
      <c r="AK1643" s="2"/>
      <c r="AL1643" s="2"/>
      <c r="AM1643" s="2"/>
      <c r="AN1643" s="2"/>
    </row>
    <row r="1644" spans="5:40">
      <c r="E1644" s="1"/>
      <c r="F1644" s="1"/>
      <c r="G1644" s="1"/>
      <c r="H1644" s="256"/>
      <c r="I1644" s="256"/>
      <c r="J1644" s="256"/>
      <c r="K1644" s="256"/>
      <c r="L1644" s="32"/>
      <c r="M1644" s="32"/>
      <c r="N1644" s="32"/>
      <c r="O1644" s="32"/>
      <c r="P1644" s="2"/>
      <c r="Q1644" s="2"/>
      <c r="R1644" s="1"/>
      <c r="S1644" s="2"/>
      <c r="V1644" s="1"/>
      <c r="W1644" s="1"/>
      <c r="AI1644" s="2"/>
      <c r="AJ1644" s="2"/>
      <c r="AK1644" s="2"/>
      <c r="AL1644" s="2"/>
      <c r="AM1644" s="2"/>
      <c r="AN1644" s="2"/>
    </row>
    <row r="1645" spans="5:40">
      <c r="E1645" s="1"/>
      <c r="F1645" s="1"/>
      <c r="G1645" s="1"/>
      <c r="H1645" s="256"/>
      <c r="I1645" s="256"/>
      <c r="J1645" s="256"/>
      <c r="K1645" s="256"/>
      <c r="L1645" s="32"/>
      <c r="M1645" s="32"/>
      <c r="N1645" s="32"/>
      <c r="O1645" s="32"/>
      <c r="P1645" s="2"/>
      <c r="Q1645" s="2"/>
      <c r="R1645" s="1"/>
      <c r="S1645" s="2"/>
      <c r="V1645" s="1"/>
      <c r="W1645" s="1"/>
      <c r="AI1645" s="2"/>
      <c r="AJ1645" s="2"/>
      <c r="AK1645" s="2"/>
      <c r="AL1645" s="2"/>
      <c r="AM1645" s="2"/>
      <c r="AN1645" s="2"/>
    </row>
    <row r="1646" spans="5:40">
      <c r="E1646" s="1"/>
      <c r="F1646" s="1"/>
      <c r="G1646" s="1"/>
      <c r="H1646" s="256"/>
      <c r="I1646" s="256"/>
      <c r="J1646" s="256"/>
      <c r="K1646" s="256"/>
      <c r="L1646" s="32"/>
      <c r="M1646" s="32"/>
      <c r="N1646" s="32"/>
      <c r="O1646" s="32"/>
      <c r="P1646" s="2"/>
      <c r="Q1646" s="2"/>
      <c r="R1646" s="1"/>
      <c r="S1646" s="2"/>
      <c r="V1646" s="1"/>
      <c r="W1646" s="1"/>
      <c r="AI1646" s="2"/>
      <c r="AJ1646" s="2"/>
      <c r="AK1646" s="2"/>
      <c r="AL1646" s="2"/>
      <c r="AM1646" s="2"/>
      <c r="AN1646" s="2"/>
    </row>
    <row r="1647" spans="5:40">
      <c r="E1647" s="1"/>
      <c r="F1647" s="1"/>
      <c r="G1647" s="1"/>
      <c r="H1647" s="256"/>
      <c r="I1647" s="256"/>
      <c r="J1647" s="256"/>
      <c r="K1647" s="256"/>
      <c r="L1647" s="32"/>
      <c r="M1647" s="32"/>
      <c r="N1647" s="32"/>
      <c r="O1647" s="32"/>
      <c r="P1647" s="2"/>
      <c r="Q1647" s="2"/>
      <c r="R1647" s="1"/>
      <c r="S1647" s="2"/>
      <c r="V1647" s="1"/>
      <c r="W1647" s="1"/>
      <c r="AI1647" s="2"/>
      <c r="AJ1647" s="2"/>
      <c r="AK1647" s="2"/>
      <c r="AL1647" s="2"/>
      <c r="AM1647" s="2"/>
      <c r="AN1647" s="2"/>
    </row>
    <row r="1648" spans="5:40">
      <c r="E1648" s="1"/>
      <c r="F1648" s="1"/>
      <c r="G1648" s="1"/>
      <c r="H1648" s="256"/>
      <c r="I1648" s="256"/>
      <c r="J1648" s="256"/>
      <c r="K1648" s="256"/>
      <c r="L1648" s="32"/>
      <c r="M1648" s="32"/>
      <c r="N1648" s="32"/>
      <c r="O1648" s="32"/>
      <c r="P1648" s="2"/>
      <c r="Q1648" s="2"/>
      <c r="R1648" s="1"/>
      <c r="S1648" s="2"/>
      <c r="V1648" s="1"/>
      <c r="W1648" s="1"/>
      <c r="AI1648" s="2"/>
      <c r="AJ1648" s="2"/>
      <c r="AK1648" s="2"/>
      <c r="AL1648" s="2"/>
      <c r="AM1648" s="2"/>
      <c r="AN1648" s="2"/>
    </row>
    <row r="1649" spans="5:40">
      <c r="E1649" s="1"/>
      <c r="F1649" s="1"/>
      <c r="G1649" s="1"/>
      <c r="H1649" s="256"/>
      <c r="I1649" s="256"/>
      <c r="J1649" s="256"/>
      <c r="K1649" s="256"/>
      <c r="L1649" s="32"/>
      <c r="M1649" s="32"/>
      <c r="N1649" s="32"/>
      <c r="O1649" s="32"/>
      <c r="P1649" s="2"/>
      <c r="Q1649" s="2"/>
      <c r="R1649" s="1"/>
      <c r="S1649" s="2"/>
      <c r="V1649" s="1"/>
      <c r="W1649" s="1"/>
      <c r="AI1649" s="2"/>
      <c r="AJ1649" s="2"/>
      <c r="AK1649" s="2"/>
      <c r="AL1649" s="2"/>
      <c r="AM1649" s="2"/>
      <c r="AN1649" s="2"/>
    </row>
    <row r="1650" spans="5:40">
      <c r="E1650" s="1"/>
      <c r="F1650" s="1"/>
      <c r="G1650" s="1"/>
      <c r="H1650" s="256"/>
      <c r="I1650" s="256"/>
      <c r="J1650" s="256"/>
      <c r="K1650" s="256"/>
      <c r="L1650" s="32"/>
      <c r="M1650" s="32"/>
      <c r="N1650" s="32"/>
      <c r="O1650" s="32"/>
      <c r="P1650" s="2"/>
      <c r="Q1650" s="2"/>
      <c r="R1650" s="1"/>
      <c r="S1650" s="2"/>
      <c r="V1650" s="1"/>
      <c r="W1650" s="1"/>
      <c r="AI1650" s="2"/>
      <c r="AJ1650" s="2"/>
      <c r="AK1650" s="2"/>
      <c r="AL1650" s="2"/>
      <c r="AM1650" s="2"/>
      <c r="AN1650" s="2"/>
    </row>
    <row r="1651" spans="5:40">
      <c r="E1651" s="1"/>
      <c r="F1651" s="1"/>
      <c r="G1651" s="1"/>
      <c r="H1651" s="256"/>
      <c r="I1651" s="256"/>
      <c r="J1651" s="256"/>
      <c r="K1651" s="256"/>
      <c r="L1651" s="32"/>
      <c r="M1651" s="32"/>
      <c r="N1651" s="32"/>
      <c r="O1651" s="32"/>
      <c r="P1651" s="2"/>
      <c r="Q1651" s="2"/>
      <c r="R1651" s="1"/>
      <c r="S1651" s="2"/>
      <c r="V1651" s="1"/>
      <c r="W1651" s="1"/>
      <c r="AI1651" s="2"/>
      <c r="AJ1651" s="2"/>
      <c r="AK1651" s="2"/>
      <c r="AL1651" s="2"/>
      <c r="AM1651" s="2"/>
      <c r="AN1651" s="2"/>
    </row>
    <row r="1652" spans="5:40">
      <c r="E1652" s="1"/>
      <c r="F1652" s="1"/>
      <c r="G1652" s="1"/>
      <c r="H1652" s="256"/>
      <c r="I1652" s="256"/>
      <c r="J1652" s="256"/>
      <c r="K1652" s="256"/>
      <c r="L1652" s="32"/>
      <c r="M1652" s="32"/>
      <c r="N1652" s="32"/>
      <c r="O1652" s="32"/>
      <c r="P1652" s="2"/>
      <c r="Q1652" s="2"/>
      <c r="R1652" s="1"/>
      <c r="S1652" s="2"/>
      <c r="V1652" s="1"/>
      <c r="W1652" s="1"/>
      <c r="AI1652" s="2"/>
      <c r="AJ1652" s="2"/>
      <c r="AK1652" s="2"/>
      <c r="AL1652" s="2"/>
      <c r="AM1652" s="2"/>
      <c r="AN1652" s="2"/>
    </row>
    <row r="1653" spans="5:40">
      <c r="E1653" s="1"/>
      <c r="F1653" s="1"/>
      <c r="G1653" s="1"/>
      <c r="H1653" s="256"/>
      <c r="I1653" s="256"/>
      <c r="J1653" s="256"/>
      <c r="K1653" s="256"/>
      <c r="L1653" s="32"/>
      <c r="M1653" s="32"/>
      <c r="N1653" s="32"/>
      <c r="O1653" s="32"/>
      <c r="P1653" s="2"/>
      <c r="Q1653" s="2"/>
      <c r="R1653" s="1"/>
      <c r="S1653" s="2"/>
      <c r="V1653" s="1"/>
      <c r="W1653" s="1"/>
      <c r="AI1653" s="2"/>
      <c r="AJ1653" s="2"/>
      <c r="AK1653" s="2"/>
      <c r="AL1653" s="2"/>
      <c r="AM1653" s="2"/>
      <c r="AN1653" s="2"/>
    </row>
    <row r="1654" spans="5:40">
      <c r="E1654" s="1"/>
      <c r="F1654" s="1"/>
      <c r="G1654" s="1"/>
      <c r="H1654" s="256"/>
      <c r="I1654" s="256"/>
      <c r="J1654" s="256"/>
      <c r="K1654" s="256"/>
      <c r="L1654" s="32"/>
      <c r="M1654" s="32"/>
      <c r="N1654" s="32"/>
      <c r="O1654" s="32"/>
      <c r="P1654" s="2"/>
      <c r="Q1654" s="2"/>
      <c r="R1654" s="1"/>
      <c r="S1654" s="2"/>
      <c r="V1654" s="1"/>
      <c r="W1654" s="1"/>
      <c r="AI1654" s="2"/>
      <c r="AJ1654" s="2"/>
      <c r="AK1654" s="2"/>
      <c r="AL1654" s="2"/>
      <c r="AM1654" s="2"/>
      <c r="AN1654" s="2"/>
    </row>
    <row r="1655" spans="5:40">
      <c r="E1655" s="1"/>
      <c r="F1655" s="1"/>
      <c r="G1655" s="1"/>
      <c r="H1655" s="256"/>
      <c r="I1655" s="256"/>
      <c r="J1655" s="256"/>
      <c r="K1655" s="256"/>
      <c r="L1655" s="32"/>
      <c r="M1655" s="32"/>
      <c r="N1655" s="32"/>
      <c r="O1655" s="32"/>
      <c r="P1655" s="2"/>
      <c r="Q1655" s="2"/>
      <c r="R1655" s="1"/>
      <c r="S1655" s="2"/>
      <c r="V1655" s="1"/>
      <c r="W1655" s="1"/>
      <c r="AI1655" s="2"/>
      <c r="AJ1655" s="2"/>
      <c r="AK1655" s="2"/>
      <c r="AL1655" s="2"/>
      <c r="AM1655" s="2"/>
      <c r="AN1655" s="2"/>
    </row>
    <row r="1656" spans="5:40">
      <c r="E1656" s="1"/>
      <c r="F1656" s="1"/>
      <c r="G1656" s="1"/>
      <c r="H1656" s="256"/>
      <c r="I1656" s="256"/>
      <c r="J1656" s="256"/>
      <c r="K1656" s="256"/>
      <c r="L1656" s="32"/>
      <c r="M1656" s="32"/>
      <c r="N1656" s="32"/>
      <c r="O1656" s="32"/>
      <c r="P1656" s="2"/>
      <c r="Q1656" s="2"/>
      <c r="R1656" s="1"/>
      <c r="S1656" s="2"/>
      <c r="V1656" s="1"/>
      <c r="W1656" s="1"/>
      <c r="AI1656" s="2"/>
      <c r="AJ1656" s="2"/>
      <c r="AK1656" s="2"/>
      <c r="AL1656" s="2"/>
      <c r="AM1656" s="2"/>
      <c r="AN1656" s="2"/>
    </row>
    <row r="1657" spans="5:40">
      <c r="E1657" s="1"/>
      <c r="F1657" s="1"/>
      <c r="G1657" s="1"/>
      <c r="H1657" s="256"/>
      <c r="I1657" s="256"/>
      <c r="J1657" s="256"/>
      <c r="K1657" s="256"/>
      <c r="L1657" s="32"/>
      <c r="M1657" s="32"/>
      <c r="N1657" s="32"/>
      <c r="O1657" s="32"/>
      <c r="P1657" s="2"/>
      <c r="Q1657" s="2"/>
      <c r="R1657" s="1"/>
      <c r="S1657" s="2"/>
      <c r="V1657" s="1"/>
      <c r="W1657" s="1"/>
      <c r="AI1657" s="2"/>
      <c r="AJ1657" s="2"/>
      <c r="AK1657" s="2"/>
      <c r="AL1657" s="2"/>
      <c r="AM1657" s="2"/>
      <c r="AN1657" s="2"/>
    </row>
    <row r="1658" spans="5:40">
      <c r="E1658" s="1"/>
      <c r="F1658" s="1"/>
      <c r="G1658" s="1"/>
      <c r="H1658" s="256"/>
      <c r="I1658" s="256"/>
      <c r="J1658" s="256"/>
      <c r="K1658" s="256"/>
      <c r="L1658" s="32"/>
      <c r="M1658" s="32"/>
      <c r="N1658" s="32"/>
      <c r="O1658" s="32"/>
      <c r="P1658" s="2"/>
      <c r="Q1658" s="2"/>
      <c r="R1658" s="1"/>
      <c r="S1658" s="2"/>
      <c r="V1658" s="1"/>
      <c r="W1658" s="1"/>
      <c r="AI1658" s="2"/>
      <c r="AJ1658" s="2"/>
      <c r="AK1658" s="2"/>
      <c r="AL1658" s="2"/>
      <c r="AM1658" s="2"/>
      <c r="AN1658" s="2"/>
    </row>
    <row r="1659" spans="5:40">
      <c r="E1659" s="1"/>
      <c r="F1659" s="1"/>
      <c r="G1659" s="1"/>
      <c r="H1659" s="256"/>
      <c r="I1659" s="256"/>
      <c r="J1659" s="256"/>
      <c r="K1659" s="256"/>
      <c r="L1659" s="32"/>
      <c r="M1659" s="32"/>
      <c r="N1659" s="32"/>
      <c r="O1659" s="32"/>
      <c r="P1659" s="2"/>
      <c r="Q1659" s="2"/>
      <c r="R1659" s="1"/>
      <c r="S1659" s="2"/>
      <c r="V1659" s="1"/>
      <c r="W1659" s="1"/>
      <c r="AI1659" s="2"/>
      <c r="AJ1659" s="2"/>
      <c r="AK1659" s="2"/>
      <c r="AL1659" s="2"/>
      <c r="AM1659" s="2"/>
      <c r="AN1659" s="2"/>
    </row>
    <row r="1660" spans="5:40">
      <c r="E1660" s="1"/>
      <c r="F1660" s="1"/>
      <c r="G1660" s="1"/>
      <c r="H1660" s="256"/>
      <c r="I1660" s="256"/>
      <c r="J1660" s="256"/>
      <c r="K1660" s="256"/>
      <c r="L1660" s="32"/>
      <c r="M1660" s="32"/>
      <c r="N1660" s="32"/>
      <c r="O1660" s="32"/>
      <c r="P1660" s="2"/>
      <c r="Q1660" s="2"/>
      <c r="R1660" s="1"/>
      <c r="S1660" s="2"/>
      <c r="V1660" s="1"/>
      <c r="W1660" s="1"/>
      <c r="AI1660" s="2"/>
      <c r="AJ1660" s="2"/>
      <c r="AK1660" s="2"/>
      <c r="AL1660" s="2"/>
      <c r="AM1660" s="2"/>
      <c r="AN1660" s="2"/>
    </row>
    <row r="1661" spans="5:40">
      <c r="E1661" s="1"/>
      <c r="F1661" s="1"/>
      <c r="G1661" s="1"/>
      <c r="H1661" s="256"/>
      <c r="I1661" s="256"/>
      <c r="J1661" s="256"/>
      <c r="K1661" s="256"/>
      <c r="L1661" s="32"/>
      <c r="M1661" s="32"/>
      <c r="N1661" s="32"/>
      <c r="O1661" s="32"/>
      <c r="P1661" s="2"/>
      <c r="Q1661" s="2"/>
      <c r="R1661" s="1"/>
      <c r="S1661" s="2"/>
      <c r="V1661" s="1"/>
      <c r="W1661" s="1"/>
      <c r="AI1661" s="2"/>
      <c r="AJ1661" s="2"/>
      <c r="AK1661" s="2"/>
      <c r="AL1661" s="2"/>
      <c r="AM1661" s="2"/>
      <c r="AN1661" s="2"/>
    </row>
    <row r="1662" spans="5:40">
      <c r="E1662" s="1"/>
      <c r="F1662" s="1"/>
      <c r="G1662" s="1"/>
      <c r="H1662" s="256"/>
      <c r="I1662" s="256"/>
      <c r="J1662" s="256"/>
      <c r="K1662" s="256"/>
      <c r="L1662" s="32"/>
      <c r="M1662" s="32"/>
      <c r="N1662" s="32"/>
      <c r="O1662" s="32"/>
      <c r="P1662" s="2"/>
      <c r="Q1662" s="2"/>
      <c r="R1662" s="1"/>
      <c r="S1662" s="2"/>
      <c r="V1662" s="1"/>
      <c r="W1662" s="1"/>
      <c r="AI1662" s="2"/>
      <c r="AJ1662" s="2"/>
      <c r="AK1662" s="2"/>
      <c r="AL1662" s="2"/>
      <c r="AM1662" s="2"/>
      <c r="AN1662" s="2"/>
    </row>
    <row r="1663" spans="5:40">
      <c r="E1663" s="1"/>
      <c r="F1663" s="1"/>
      <c r="G1663" s="1"/>
      <c r="H1663" s="256"/>
      <c r="I1663" s="256"/>
      <c r="J1663" s="256"/>
      <c r="K1663" s="256"/>
      <c r="L1663" s="32"/>
      <c r="M1663" s="32"/>
      <c r="N1663" s="32"/>
      <c r="O1663" s="32"/>
      <c r="P1663" s="2"/>
      <c r="Q1663" s="2"/>
      <c r="R1663" s="1"/>
      <c r="S1663" s="2"/>
      <c r="V1663" s="1"/>
      <c r="W1663" s="1"/>
      <c r="AI1663" s="2"/>
      <c r="AJ1663" s="2"/>
      <c r="AK1663" s="2"/>
      <c r="AL1663" s="2"/>
      <c r="AM1663" s="2"/>
      <c r="AN1663" s="2"/>
    </row>
    <row r="1664" spans="5:40">
      <c r="E1664" s="1"/>
      <c r="F1664" s="1"/>
      <c r="G1664" s="1"/>
      <c r="H1664" s="256"/>
      <c r="I1664" s="256"/>
      <c r="J1664" s="256"/>
      <c r="K1664" s="256"/>
      <c r="L1664" s="32"/>
      <c r="M1664" s="32"/>
      <c r="N1664" s="32"/>
      <c r="O1664" s="32"/>
      <c r="P1664" s="2"/>
      <c r="Q1664" s="2"/>
      <c r="R1664" s="1"/>
      <c r="S1664" s="2"/>
      <c r="V1664" s="1"/>
      <c r="W1664" s="1"/>
      <c r="AI1664" s="2"/>
      <c r="AJ1664" s="2"/>
      <c r="AK1664" s="2"/>
      <c r="AL1664" s="2"/>
      <c r="AM1664" s="2"/>
      <c r="AN1664" s="2"/>
    </row>
    <row r="1665" spans="5:40">
      <c r="E1665" s="1"/>
      <c r="F1665" s="1"/>
      <c r="G1665" s="1"/>
      <c r="H1665" s="256"/>
      <c r="I1665" s="256"/>
      <c r="J1665" s="256"/>
      <c r="K1665" s="256"/>
      <c r="L1665" s="32"/>
      <c r="M1665" s="32"/>
      <c r="N1665" s="32"/>
      <c r="O1665" s="32"/>
      <c r="P1665" s="2"/>
      <c r="Q1665" s="2"/>
      <c r="R1665" s="1"/>
      <c r="S1665" s="2"/>
      <c r="V1665" s="1"/>
      <c r="W1665" s="1"/>
      <c r="AI1665" s="2"/>
      <c r="AJ1665" s="2"/>
      <c r="AK1665" s="2"/>
      <c r="AL1665" s="2"/>
      <c r="AM1665" s="2"/>
      <c r="AN1665" s="2"/>
    </row>
    <row r="1666" spans="5:40">
      <c r="E1666" s="1"/>
      <c r="F1666" s="1"/>
      <c r="G1666" s="1"/>
      <c r="H1666" s="256"/>
      <c r="I1666" s="256"/>
      <c r="J1666" s="256"/>
      <c r="K1666" s="256"/>
      <c r="L1666" s="32"/>
      <c r="M1666" s="32"/>
      <c r="N1666" s="32"/>
      <c r="O1666" s="32"/>
      <c r="P1666" s="2"/>
      <c r="Q1666" s="2"/>
      <c r="R1666" s="1"/>
      <c r="S1666" s="2"/>
      <c r="V1666" s="1"/>
      <c r="W1666" s="1"/>
      <c r="AI1666" s="2"/>
      <c r="AJ1666" s="2"/>
      <c r="AK1666" s="2"/>
      <c r="AL1666" s="2"/>
      <c r="AM1666" s="2"/>
      <c r="AN1666" s="2"/>
    </row>
    <row r="1667" spans="5:40">
      <c r="E1667" s="1"/>
      <c r="F1667" s="1"/>
      <c r="G1667" s="1"/>
      <c r="H1667" s="256"/>
      <c r="I1667" s="256"/>
      <c r="J1667" s="256"/>
      <c r="K1667" s="256"/>
      <c r="L1667" s="32"/>
      <c r="M1667" s="32"/>
      <c r="N1667" s="32"/>
      <c r="O1667" s="32"/>
      <c r="P1667" s="2"/>
      <c r="Q1667" s="2"/>
      <c r="R1667" s="1"/>
      <c r="S1667" s="2"/>
      <c r="V1667" s="1"/>
      <c r="W1667" s="1"/>
      <c r="AI1667" s="2"/>
      <c r="AJ1667" s="2"/>
      <c r="AK1667" s="2"/>
      <c r="AL1667" s="2"/>
      <c r="AM1667" s="2"/>
      <c r="AN1667" s="2"/>
    </row>
    <row r="1668" spans="5:40">
      <c r="E1668" s="1"/>
      <c r="F1668" s="1"/>
      <c r="G1668" s="1"/>
      <c r="H1668" s="256"/>
      <c r="I1668" s="256"/>
      <c r="J1668" s="256"/>
      <c r="K1668" s="256"/>
      <c r="L1668" s="32"/>
      <c r="M1668" s="32"/>
      <c r="N1668" s="32"/>
      <c r="O1668" s="32"/>
      <c r="P1668" s="2"/>
      <c r="Q1668" s="2"/>
      <c r="R1668" s="1"/>
      <c r="S1668" s="2"/>
      <c r="V1668" s="1"/>
      <c r="W1668" s="1"/>
      <c r="AI1668" s="2"/>
      <c r="AJ1668" s="2"/>
      <c r="AK1668" s="2"/>
      <c r="AL1668" s="2"/>
      <c r="AM1668" s="2"/>
      <c r="AN1668" s="2"/>
    </row>
    <row r="1669" spans="5:40">
      <c r="E1669" s="1"/>
      <c r="F1669" s="1"/>
      <c r="G1669" s="1"/>
      <c r="H1669" s="256"/>
      <c r="I1669" s="256"/>
      <c r="J1669" s="256"/>
      <c r="K1669" s="256"/>
      <c r="L1669" s="32"/>
      <c r="M1669" s="32"/>
      <c r="N1669" s="32"/>
      <c r="O1669" s="32"/>
      <c r="P1669" s="2"/>
      <c r="Q1669" s="2"/>
      <c r="R1669" s="1"/>
      <c r="S1669" s="2"/>
      <c r="V1669" s="1"/>
      <c r="W1669" s="1"/>
      <c r="AI1669" s="2"/>
      <c r="AJ1669" s="2"/>
      <c r="AK1669" s="2"/>
      <c r="AL1669" s="2"/>
      <c r="AM1669" s="2"/>
      <c r="AN1669" s="2"/>
    </row>
    <row r="1670" spans="5:40">
      <c r="E1670" s="1"/>
      <c r="F1670" s="1"/>
      <c r="G1670" s="1"/>
      <c r="H1670" s="256"/>
      <c r="I1670" s="256"/>
      <c r="J1670" s="256"/>
      <c r="K1670" s="256"/>
      <c r="L1670" s="32"/>
      <c r="M1670" s="32"/>
      <c r="N1670" s="32"/>
      <c r="O1670" s="32"/>
      <c r="P1670" s="2"/>
      <c r="Q1670" s="2"/>
      <c r="R1670" s="1"/>
      <c r="S1670" s="2"/>
      <c r="V1670" s="1"/>
      <c r="W1670" s="1"/>
      <c r="AI1670" s="2"/>
      <c r="AJ1670" s="2"/>
      <c r="AK1670" s="2"/>
      <c r="AL1670" s="2"/>
      <c r="AM1670" s="2"/>
      <c r="AN1670" s="2"/>
    </row>
    <row r="1671" spans="5:40">
      <c r="E1671" s="1"/>
      <c r="F1671" s="1"/>
      <c r="G1671" s="1"/>
      <c r="H1671" s="256"/>
      <c r="I1671" s="256"/>
      <c r="J1671" s="256"/>
      <c r="K1671" s="256"/>
      <c r="L1671" s="32"/>
      <c r="M1671" s="32"/>
      <c r="N1671" s="32"/>
      <c r="O1671" s="32"/>
      <c r="P1671" s="2"/>
      <c r="Q1671" s="2"/>
      <c r="R1671" s="1"/>
      <c r="S1671" s="2"/>
      <c r="V1671" s="1"/>
      <c r="W1671" s="1"/>
      <c r="AI1671" s="2"/>
      <c r="AJ1671" s="2"/>
      <c r="AK1671" s="2"/>
      <c r="AL1671" s="2"/>
      <c r="AM1671" s="2"/>
      <c r="AN1671" s="2"/>
    </row>
    <row r="1672" spans="5:40">
      <c r="E1672" s="1"/>
      <c r="F1672" s="1"/>
      <c r="G1672" s="1"/>
      <c r="H1672" s="256"/>
      <c r="I1672" s="256"/>
      <c r="J1672" s="256"/>
      <c r="K1672" s="256"/>
      <c r="L1672" s="32"/>
      <c r="M1672" s="32"/>
      <c r="N1672" s="32"/>
      <c r="O1672" s="32"/>
      <c r="P1672" s="2"/>
      <c r="Q1672" s="2"/>
      <c r="R1672" s="1"/>
      <c r="S1672" s="2"/>
      <c r="V1672" s="1"/>
      <c r="W1672" s="1"/>
      <c r="AI1672" s="2"/>
      <c r="AJ1672" s="2"/>
      <c r="AK1672" s="2"/>
      <c r="AL1672" s="2"/>
      <c r="AM1672" s="2"/>
      <c r="AN1672" s="2"/>
    </row>
    <row r="1673" spans="5:40">
      <c r="E1673" s="1"/>
      <c r="F1673" s="1"/>
      <c r="G1673" s="1"/>
      <c r="H1673" s="256"/>
      <c r="I1673" s="256"/>
      <c r="J1673" s="256"/>
      <c r="K1673" s="256"/>
      <c r="L1673" s="32"/>
      <c r="M1673" s="32"/>
      <c r="N1673" s="32"/>
      <c r="O1673" s="32"/>
      <c r="P1673" s="2"/>
      <c r="Q1673" s="2"/>
      <c r="R1673" s="1"/>
      <c r="S1673" s="2"/>
      <c r="V1673" s="1"/>
      <c r="W1673" s="1"/>
      <c r="AI1673" s="2"/>
      <c r="AJ1673" s="2"/>
      <c r="AK1673" s="2"/>
      <c r="AL1673" s="2"/>
      <c r="AM1673" s="2"/>
      <c r="AN1673" s="2"/>
    </row>
    <row r="1674" spans="5:40">
      <c r="E1674" s="1"/>
      <c r="F1674" s="1"/>
      <c r="G1674" s="1"/>
      <c r="H1674" s="256"/>
      <c r="I1674" s="256"/>
      <c r="J1674" s="256"/>
      <c r="K1674" s="256"/>
      <c r="L1674" s="32"/>
      <c r="M1674" s="32"/>
      <c r="N1674" s="32"/>
      <c r="O1674" s="32"/>
      <c r="P1674" s="2"/>
      <c r="Q1674" s="2"/>
      <c r="R1674" s="1"/>
      <c r="S1674" s="2"/>
      <c r="V1674" s="1"/>
      <c r="W1674" s="1"/>
      <c r="AI1674" s="2"/>
      <c r="AJ1674" s="2"/>
      <c r="AK1674" s="2"/>
      <c r="AL1674" s="2"/>
      <c r="AM1674" s="2"/>
      <c r="AN1674" s="2"/>
    </row>
    <row r="1675" spans="5:40">
      <c r="E1675" s="1"/>
      <c r="F1675" s="1"/>
      <c r="G1675" s="1"/>
      <c r="H1675" s="256"/>
      <c r="I1675" s="256"/>
      <c r="J1675" s="256"/>
      <c r="K1675" s="256"/>
      <c r="L1675" s="32"/>
      <c r="M1675" s="32"/>
      <c r="N1675" s="32"/>
      <c r="O1675" s="32"/>
      <c r="P1675" s="2"/>
      <c r="Q1675" s="2"/>
      <c r="R1675" s="1"/>
      <c r="S1675" s="2"/>
      <c r="V1675" s="1"/>
      <c r="W1675" s="1"/>
      <c r="AI1675" s="2"/>
      <c r="AJ1675" s="2"/>
      <c r="AK1675" s="2"/>
      <c r="AL1675" s="2"/>
      <c r="AM1675" s="2"/>
      <c r="AN1675" s="2"/>
    </row>
    <row r="1676" spans="5:40">
      <c r="E1676" s="1"/>
      <c r="F1676" s="1"/>
      <c r="G1676" s="1"/>
      <c r="H1676" s="256"/>
      <c r="I1676" s="256"/>
      <c r="J1676" s="256"/>
      <c r="K1676" s="256"/>
      <c r="L1676" s="32"/>
      <c r="M1676" s="32"/>
      <c r="N1676" s="32"/>
      <c r="O1676" s="32"/>
      <c r="P1676" s="2"/>
      <c r="Q1676" s="2"/>
      <c r="R1676" s="1"/>
      <c r="S1676" s="2"/>
      <c r="V1676" s="1"/>
      <c r="W1676" s="1"/>
      <c r="AI1676" s="2"/>
      <c r="AJ1676" s="2"/>
      <c r="AK1676" s="2"/>
      <c r="AL1676" s="2"/>
      <c r="AM1676" s="2"/>
      <c r="AN1676" s="2"/>
    </row>
    <row r="1677" spans="5:40">
      <c r="E1677" s="1"/>
      <c r="F1677" s="1"/>
      <c r="G1677" s="1"/>
      <c r="H1677" s="256"/>
      <c r="I1677" s="256"/>
      <c r="J1677" s="256"/>
      <c r="K1677" s="256"/>
      <c r="L1677" s="32"/>
      <c r="M1677" s="32"/>
      <c r="N1677" s="32"/>
      <c r="O1677" s="32"/>
      <c r="P1677" s="2"/>
      <c r="Q1677" s="2"/>
      <c r="R1677" s="1"/>
      <c r="S1677" s="2"/>
      <c r="V1677" s="1"/>
      <c r="W1677" s="1"/>
      <c r="AI1677" s="2"/>
      <c r="AJ1677" s="2"/>
      <c r="AK1677" s="2"/>
      <c r="AL1677" s="2"/>
      <c r="AM1677" s="2"/>
      <c r="AN1677" s="2"/>
    </row>
    <row r="1678" spans="5:40">
      <c r="E1678" s="1"/>
      <c r="F1678" s="1"/>
      <c r="G1678" s="1"/>
      <c r="H1678" s="256"/>
      <c r="I1678" s="256"/>
      <c r="J1678" s="256"/>
      <c r="K1678" s="256"/>
      <c r="L1678" s="32"/>
      <c r="M1678" s="32"/>
      <c r="N1678" s="32"/>
      <c r="O1678" s="32"/>
      <c r="P1678" s="2"/>
      <c r="Q1678" s="2"/>
      <c r="R1678" s="1"/>
      <c r="S1678" s="2"/>
      <c r="V1678" s="1"/>
      <c r="W1678" s="1"/>
      <c r="AI1678" s="2"/>
      <c r="AJ1678" s="2"/>
      <c r="AK1678" s="2"/>
      <c r="AL1678" s="2"/>
      <c r="AM1678" s="2"/>
      <c r="AN1678" s="2"/>
    </row>
    <row r="1679" spans="5:40">
      <c r="E1679" s="1"/>
      <c r="F1679" s="1"/>
      <c r="G1679" s="1"/>
      <c r="H1679" s="256"/>
      <c r="I1679" s="256"/>
      <c r="J1679" s="256"/>
      <c r="K1679" s="256"/>
      <c r="L1679" s="32"/>
      <c r="M1679" s="32"/>
      <c r="N1679" s="32"/>
      <c r="O1679" s="32"/>
      <c r="P1679" s="2"/>
      <c r="Q1679" s="2"/>
      <c r="R1679" s="1"/>
      <c r="S1679" s="2"/>
      <c r="V1679" s="1"/>
      <c r="W1679" s="1"/>
      <c r="AI1679" s="2"/>
      <c r="AJ1679" s="2"/>
      <c r="AK1679" s="2"/>
      <c r="AL1679" s="2"/>
      <c r="AM1679" s="2"/>
      <c r="AN1679" s="2"/>
    </row>
    <row r="1680" spans="5:40">
      <c r="E1680" s="1"/>
      <c r="F1680" s="1"/>
      <c r="G1680" s="1"/>
      <c r="H1680" s="256"/>
      <c r="I1680" s="256"/>
      <c r="J1680" s="256"/>
      <c r="K1680" s="256"/>
      <c r="L1680" s="32"/>
      <c r="M1680" s="32"/>
      <c r="N1680" s="32"/>
      <c r="O1680" s="32"/>
      <c r="P1680" s="2"/>
      <c r="Q1680" s="2"/>
      <c r="R1680" s="1"/>
      <c r="S1680" s="2"/>
      <c r="V1680" s="1"/>
      <c r="W1680" s="1"/>
      <c r="AI1680" s="2"/>
      <c r="AJ1680" s="2"/>
      <c r="AK1680" s="2"/>
      <c r="AL1680" s="2"/>
      <c r="AM1680" s="2"/>
      <c r="AN1680" s="2"/>
    </row>
    <row r="1681" spans="5:40">
      <c r="E1681" s="1"/>
      <c r="F1681" s="1"/>
      <c r="G1681" s="1"/>
      <c r="H1681" s="256"/>
      <c r="I1681" s="256"/>
      <c r="J1681" s="256"/>
      <c r="K1681" s="256"/>
      <c r="L1681" s="32"/>
      <c r="M1681" s="32"/>
      <c r="N1681" s="32"/>
      <c r="O1681" s="32"/>
      <c r="P1681" s="2"/>
      <c r="Q1681" s="2"/>
      <c r="R1681" s="1"/>
      <c r="S1681" s="2"/>
      <c r="V1681" s="1"/>
      <c r="W1681" s="1"/>
      <c r="AI1681" s="2"/>
      <c r="AJ1681" s="2"/>
      <c r="AK1681" s="2"/>
      <c r="AL1681" s="2"/>
      <c r="AM1681" s="2"/>
      <c r="AN1681" s="2"/>
    </row>
    <row r="1682" spans="5:40">
      <c r="E1682" s="1"/>
      <c r="F1682" s="1"/>
      <c r="G1682" s="1"/>
      <c r="H1682" s="256"/>
      <c r="I1682" s="256"/>
      <c r="J1682" s="256"/>
      <c r="K1682" s="256"/>
      <c r="L1682" s="32"/>
      <c r="M1682" s="32"/>
      <c r="N1682" s="32"/>
      <c r="O1682" s="32"/>
      <c r="P1682" s="2"/>
      <c r="Q1682" s="2"/>
      <c r="R1682" s="1"/>
      <c r="S1682" s="2"/>
      <c r="V1682" s="1"/>
      <c r="W1682" s="1"/>
      <c r="AI1682" s="2"/>
      <c r="AJ1682" s="2"/>
      <c r="AK1682" s="2"/>
      <c r="AL1682" s="2"/>
      <c r="AM1682" s="2"/>
      <c r="AN1682" s="2"/>
    </row>
    <row r="1683" spans="5:40">
      <c r="E1683" s="1"/>
      <c r="F1683" s="1"/>
      <c r="G1683" s="1"/>
      <c r="H1683" s="256"/>
      <c r="I1683" s="256"/>
      <c r="J1683" s="256"/>
      <c r="K1683" s="256"/>
      <c r="L1683" s="32"/>
      <c r="M1683" s="32"/>
      <c r="N1683" s="32"/>
      <c r="O1683" s="32"/>
      <c r="P1683" s="2"/>
      <c r="Q1683" s="2"/>
      <c r="R1683" s="1"/>
      <c r="S1683" s="2"/>
      <c r="V1683" s="1"/>
      <c r="W1683" s="1"/>
      <c r="AI1683" s="2"/>
      <c r="AJ1683" s="2"/>
      <c r="AK1683" s="2"/>
      <c r="AL1683" s="2"/>
      <c r="AM1683" s="2"/>
      <c r="AN1683" s="2"/>
    </row>
    <row r="1684" spans="5:40">
      <c r="E1684" s="1"/>
      <c r="F1684" s="1"/>
      <c r="G1684" s="1"/>
      <c r="H1684" s="256"/>
      <c r="I1684" s="256"/>
      <c r="J1684" s="256"/>
      <c r="K1684" s="256"/>
      <c r="L1684" s="32"/>
      <c r="M1684" s="32"/>
      <c r="N1684" s="32"/>
      <c r="O1684" s="32"/>
      <c r="P1684" s="2"/>
      <c r="Q1684" s="2"/>
      <c r="R1684" s="1"/>
      <c r="S1684" s="2"/>
      <c r="V1684" s="1"/>
      <c r="W1684" s="1"/>
      <c r="AI1684" s="2"/>
      <c r="AJ1684" s="2"/>
      <c r="AK1684" s="2"/>
      <c r="AL1684" s="2"/>
      <c r="AM1684" s="2"/>
      <c r="AN1684" s="2"/>
    </row>
    <row r="1685" spans="5:40">
      <c r="E1685" s="1"/>
      <c r="F1685" s="1"/>
      <c r="G1685" s="1"/>
      <c r="H1685" s="256"/>
      <c r="I1685" s="256"/>
      <c r="J1685" s="256"/>
      <c r="K1685" s="256"/>
      <c r="L1685" s="32"/>
      <c r="M1685" s="32"/>
      <c r="N1685" s="32"/>
      <c r="O1685" s="32"/>
      <c r="P1685" s="2"/>
      <c r="Q1685" s="2"/>
      <c r="R1685" s="1"/>
      <c r="S1685" s="2"/>
      <c r="V1685" s="1"/>
      <c r="W1685" s="1"/>
      <c r="AI1685" s="2"/>
      <c r="AJ1685" s="2"/>
      <c r="AK1685" s="2"/>
      <c r="AL1685" s="2"/>
      <c r="AM1685" s="2"/>
      <c r="AN1685" s="2"/>
    </row>
    <row r="1686" spans="5:40">
      <c r="E1686" s="1"/>
      <c r="F1686" s="1"/>
      <c r="G1686" s="1"/>
      <c r="H1686" s="256"/>
      <c r="I1686" s="256"/>
      <c r="J1686" s="256"/>
      <c r="K1686" s="256"/>
      <c r="L1686" s="32"/>
      <c r="M1686" s="32"/>
      <c r="N1686" s="32"/>
      <c r="O1686" s="32"/>
      <c r="P1686" s="2"/>
      <c r="Q1686" s="2"/>
      <c r="R1686" s="1"/>
      <c r="S1686" s="2"/>
      <c r="V1686" s="1"/>
      <c r="W1686" s="1"/>
      <c r="AI1686" s="2"/>
      <c r="AJ1686" s="2"/>
      <c r="AK1686" s="2"/>
      <c r="AL1686" s="2"/>
      <c r="AM1686" s="2"/>
      <c r="AN1686" s="2"/>
    </row>
    <row r="1687" spans="5:40">
      <c r="E1687" s="1"/>
      <c r="F1687" s="1"/>
      <c r="G1687" s="1"/>
      <c r="H1687" s="256"/>
      <c r="I1687" s="256"/>
      <c r="J1687" s="256"/>
      <c r="K1687" s="256"/>
      <c r="L1687" s="32"/>
      <c r="M1687" s="32"/>
      <c r="N1687" s="32"/>
      <c r="O1687" s="32"/>
      <c r="P1687" s="2"/>
      <c r="Q1687" s="2"/>
      <c r="R1687" s="1"/>
      <c r="S1687" s="2"/>
      <c r="V1687" s="1"/>
      <c r="W1687" s="1"/>
      <c r="AI1687" s="2"/>
      <c r="AJ1687" s="2"/>
      <c r="AK1687" s="2"/>
      <c r="AL1687" s="2"/>
      <c r="AM1687" s="2"/>
      <c r="AN1687" s="2"/>
    </row>
    <row r="1688" spans="5:40">
      <c r="E1688" s="1"/>
      <c r="F1688" s="1"/>
      <c r="G1688" s="1"/>
      <c r="H1688" s="256"/>
      <c r="I1688" s="256"/>
      <c r="J1688" s="256"/>
      <c r="K1688" s="256"/>
      <c r="L1688" s="32"/>
      <c r="M1688" s="32"/>
      <c r="N1688" s="32"/>
      <c r="O1688" s="32"/>
      <c r="P1688" s="2"/>
      <c r="Q1688" s="2"/>
      <c r="R1688" s="1"/>
      <c r="S1688" s="2"/>
      <c r="V1688" s="1"/>
      <c r="W1688" s="1"/>
      <c r="AI1688" s="2"/>
      <c r="AJ1688" s="2"/>
      <c r="AK1688" s="2"/>
      <c r="AL1688" s="2"/>
      <c r="AM1688" s="2"/>
      <c r="AN1688" s="2"/>
    </row>
    <row r="1689" spans="5:40">
      <c r="E1689" s="1"/>
      <c r="F1689" s="1"/>
      <c r="G1689" s="1"/>
      <c r="H1689" s="256"/>
      <c r="I1689" s="256"/>
      <c r="J1689" s="256"/>
      <c r="K1689" s="256"/>
      <c r="L1689" s="32"/>
      <c r="M1689" s="32"/>
      <c r="N1689" s="32"/>
      <c r="O1689" s="32"/>
      <c r="P1689" s="2"/>
      <c r="Q1689" s="2"/>
      <c r="R1689" s="1"/>
      <c r="S1689" s="2"/>
      <c r="V1689" s="1"/>
      <c r="W1689" s="1"/>
      <c r="AI1689" s="2"/>
      <c r="AJ1689" s="2"/>
      <c r="AK1689" s="2"/>
      <c r="AL1689" s="2"/>
      <c r="AM1689" s="2"/>
      <c r="AN1689" s="2"/>
    </row>
    <row r="1690" spans="5:40">
      <c r="E1690" s="1"/>
      <c r="F1690" s="1"/>
      <c r="G1690" s="1"/>
      <c r="H1690" s="256"/>
      <c r="I1690" s="256"/>
      <c r="J1690" s="256"/>
      <c r="K1690" s="256"/>
      <c r="L1690" s="32"/>
      <c r="M1690" s="32"/>
      <c r="N1690" s="32"/>
      <c r="O1690" s="32"/>
      <c r="P1690" s="2"/>
      <c r="Q1690" s="2"/>
      <c r="R1690" s="1"/>
      <c r="S1690" s="2"/>
      <c r="V1690" s="1"/>
      <c r="W1690" s="1"/>
      <c r="AI1690" s="2"/>
      <c r="AJ1690" s="2"/>
      <c r="AK1690" s="2"/>
      <c r="AL1690" s="2"/>
      <c r="AM1690" s="2"/>
      <c r="AN1690" s="2"/>
    </row>
    <row r="1691" spans="5:40">
      <c r="E1691" s="1"/>
      <c r="F1691" s="1"/>
      <c r="G1691" s="1"/>
      <c r="H1691" s="256"/>
      <c r="I1691" s="256"/>
      <c r="J1691" s="256"/>
      <c r="K1691" s="256"/>
      <c r="L1691" s="32"/>
      <c r="M1691" s="32"/>
      <c r="N1691" s="32"/>
      <c r="O1691" s="32"/>
      <c r="P1691" s="2"/>
      <c r="Q1691" s="2"/>
      <c r="R1691" s="1"/>
      <c r="S1691" s="2"/>
      <c r="V1691" s="1"/>
      <c r="W1691" s="1"/>
      <c r="AI1691" s="2"/>
      <c r="AJ1691" s="2"/>
      <c r="AK1691" s="2"/>
      <c r="AL1691" s="2"/>
      <c r="AM1691" s="2"/>
      <c r="AN1691" s="2"/>
    </row>
    <row r="1692" spans="5:40">
      <c r="E1692" s="1"/>
      <c r="F1692" s="1"/>
      <c r="G1692" s="1"/>
      <c r="H1692" s="256"/>
      <c r="I1692" s="256"/>
      <c r="J1692" s="256"/>
      <c r="K1692" s="256"/>
      <c r="L1692" s="32"/>
      <c r="M1692" s="32"/>
      <c r="N1692" s="32"/>
      <c r="O1692" s="32"/>
      <c r="P1692" s="2"/>
      <c r="Q1692" s="2"/>
      <c r="R1692" s="1"/>
      <c r="S1692" s="2"/>
      <c r="V1692" s="1"/>
      <c r="W1692" s="1"/>
      <c r="AI1692" s="2"/>
      <c r="AJ1692" s="2"/>
      <c r="AK1692" s="2"/>
      <c r="AL1692" s="2"/>
      <c r="AM1692" s="2"/>
      <c r="AN1692" s="2"/>
    </row>
    <row r="1693" spans="5:40">
      <c r="E1693" s="1"/>
      <c r="F1693" s="1"/>
      <c r="G1693" s="1"/>
      <c r="H1693" s="256"/>
      <c r="I1693" s="256"/>
      <c r="J1693" s="256"/>
      <c r="K1693" s="256"/>
      <c r="L1693" s="32"/>
      <c r="M1693" s="32"/>
      <c r="N1693" s="32"/>
      <c r="O1693" s="32"/>
      <c r="P1693" s="2"/>
      <c r="Q1693" s="2"/>
      <c r="R1693" s="1"/>
      <c r="S1693" s="2"/>
      <c r="V1693" s="1"/>
      <c r="W1693" s="1"/>
      <c r="AI1693" s="2"/>
      <c r="AJ1693" s="2"/>
      <c r="AK1693" s="2"/>
      <c r="AL1693" s="2"/>
      <c r="AM1693" s="2"/>
      <c r="AN1693" s="2"/>
    </row>
    <row r="1694" spans="5:40">
      <c r="E1694" s="1"/>
      <c r="F1694" s="1"/>
      <c r="G1694" s="1"/>
      <c r="H1694" s="256"/>
      <c r="I1694" s="256"/>
      <c r="J1694" s="256"/>
      <c r="K1694" s="256"/>
      <c r="L1694" s="32"/>
      <c r="M1694" s="32"/>
      <c r="N1694" s="32"/>
      <c r="O1694" s="32"/>
      <c r="P1694" s="2"/>
      <c r="Q1694" s="2"/>
      <c r="R1694" s="1"/>
      <c r="S1694" s="2"/>
      <c r="V1694" s="1"/>
      <c r="W1694" s="1"/>
      <c r="AI1694" s="2"/>
      <c r="AJ1694" s="2"/>
      <c r="AK1694" s="2"/>
      <c r="AL1694" s="2"/>
      <c r="AM1694" s="2"/>
      <c r="AN1694" s="2"/>
    </row>
    <row r="1695" spans="5:40">
      <c r="E1695" s="1"/>
      <c r="F1695" s="1"/>
      <c r="G1695" s="1"/>
      <c r="H1695" s="256"/>
      <c r="I1695" s="256"/>
      <c r="J1695" s="256"/>
      <c r="K1695" s="256"/>
      <c r="L1695" s="32"/>
      <c r="M1695" s="32"/>
      <c r="N1695" s="32"/>
      <c r="O1695" s="32"/>
      <c r="P1695" s="2"/>
      <c r="Q1695" s="2"/>
      <c r="R1695" s="1"/>
      <c r="S1695" s="2"/>
      <c r="V1695" s="1"/>
      <c r="W1695" s="1"/>
      <c r="AI1695" s="2"/>
      <c r="AJ1695" s="2"/>
      <c r="AK1695" s="2"/>
      <c r="AL1695" s="2"/>
      <c r="AM1695" s="2"/>
      <c r="AN1695" s="2"/>
    </row>
    <row r="1696" spans="5:40">
      <c r="E1696" s="1"/>
      <c r="F1696" s="1"/>
      <c r="G1696" s="1"/>
      <c r="H1696" s="256"/>
      <c r="I1696" s="256"/>
      <c r="J1696" s="256"/>
      <c r="K1696" s="256"/>
      <c r="L1696" s="32"/>
      <c r="M1696" s="32"/>
      <c r="N1696" s="32"/>
      <c r="O1696" s="32"/>
      <c r="P1696" s="2"/>
      <c r="Q1696" s="2"/>
      <c r="R1696" s="1"/>
      <c r="S1696" s="2"/>
      <c r="V1696" s="1"/>
      <c r="W1696" s="1"/>
      <c r="AI1696" s="2"/>
      <c r="AJ1696" s="2"/>
      <c r="AK1696" s="2"/>
      <c r="AL1696" s="2"/>
      <c r="AM1696" s="2"/>
      <c r="AN1696" s="2"/>
    </row>
    <row r="1697" spans="5:40">
      <c r="E1697" s="1"/>
      <c r="F1697" s="1"/>
      <c r="G1697" s="1"/>
      <c r="H1697" s="256"/>
      <c r="I1697" s="256"/>
      <c r="J1697" s="256"/>
      <c r="K1697" s="256"/>
      <c r="L1697" s="32"/>
      <c r="M1697" s="32"/>
      <c r="N1697" s="32"/>
      <c r="O1697" s="32"/>
      <c r="P1697" s="2"/>
      <c r="Q1697" s="2"/>
      <c r="R1697" s="1"/>
      <c r="S1697" s="2"/>
      <c r="V1697" s="1"/>
      <c r="W1697" s="1"/>
      <c r="AI1697" s="2"/>
      <c r="AJ1697" s="2"/>
      <c r="AK1697" s="2"/>
      <c r="AL1697" s="2"/>
      <c r="AM1697" s="2"/>
      <c r="AN1697" s="2"/>
    </row>
    <row r="1698" spans="5:40">
      <c r="E1698" s="1"/>
      <c r="F1698" s="1"/>
      <c r="G1698" s="1"/>
      <c r="H1698" s="256"/>
      <c r="I1698" s="256"/>
      <c r="J1698" s="256"/>
      <c r="K1698" s="256"/>
      <c r="L1698" s="32"/>
      <c r="M1698" s="32"/>
      <c r="N1698" s="32"/>
      <c r="O1698" s="32"/>
      <c r="P1698" s="2"/>
      <c r="Q1698" s="2"/>
      <c r="R1698" s="1"/>
      <c r="S1698" s="2"/>
      <c r="V1698" s="1"/>
      <c r="W1698" s="1"/>
      <c r="AI1698" s="2"/>
      <c r="AJ1698" s="2"/>
      <c r="AK1698" s="2"/>
      <c r="AL1698" s="2"/>
      <c r="AM1698" s="2"/>
      <c r="AN1698" s="2"/>
    </row>
    <row r="1699" spans="5:40">
      <c r="E1699" s="1"/>
      <c r="F1699" s="1"/>
      <c r="G1699" s="1"/>
      <c r="H1699" s="256"/>
      <c r="I1699" s="256"/>
      <c r="J1699" s="256"/>
      <c r="K1699" s="256"/>
      <c r="L1699" s="32"/>
      <c r="M1699" s="32"/>
      <c r="N1699" s="32"/>
      <c r="O1699" s="32"/>
      <c r="P1699" s="2"/>
      <c r="Q1699" s="2"/>
      <c r="R1699" s="1"/>
      <c r="S1699" s="2"/>
      <c r="V1699" s="1"/>
      <c r="W1699" s="1"/>
      <c r="AI1699" s="2"/>
      <c r="AJ1699" s="2"/>
      <c r="AK1699" s="2"/>
      <c r="AL1699" s="2"/>
      <c r="AM1699" s="2"/>
      <c r="AN1699" s="2"/>
    </row>
    <row r="1700" spans="5:40">
      <c r="E1700" s="1"/>
      <c r="F1700" s="1"/>
      <c r="G1700" s="1"/>
      <c r="H1700" s="256"/>
      <c r="I1700" s="256"/>
      <c r="J1700" s="256"/>
      <c r="K1700" s="256"/>
      <c r="L1700" s="32"/>
      <c r="M1700" s="32"/>
      <c r="N1700" s="32"/>
      <c r="O1700" s="32"/>
      <c r="P1700" s="2"/>
      <c r="Q1700" s="2"/>
      <c r="R1700" s="1"/>
      <c r="S1700" s="2"/>
      <c r="V1700" s="1"/>
      <c r="W1700" s="1"/>
      <c r="AI1700" s="2"/>
      <c r="AJ1700" s="2"/>
      <c r="AK1700" s="2"/>
      <c r="AL1700" s="2"/>
      <c r="AM1700" s="2"/>
      <c r="AN1700" s="2"/>
    </row>
    <row r="1701" spans="5:40">
      <c r="E1701" s="1"/>
      <c r="F1701" s="1"/>
      <c r="G1701" s="1"/>
      <c r="H1701" s="256"/>
      <c r="I1701" s="256"/>
      <c r="J1701" s="256"/>
      <c r="K1701" s="256"/>
      <c r="L1701" s="32"/>
      <c r="M1701" s="32"/>
      <c r="N1701" s="32"/>
      <c r="O1701" s="32"/>
      <c r="P1701" s="2"/>
      <c r="Q1701" s="2"/>
      <c r="R1701" s="1"/>
      <c r="S1701" s="2"/>
      <c r="V1701" s="1"/>
      <c r="W1701" s="1"/>
      <c r="AI1701" s="2"/>
      <c r="AJ1701" s="2"/>
      <c r="AK1701" s="2"/>
      <c r="AL1701" s="2"/>
      <c r="AM1701" s="2"/>
      <c r="AN1701" s="2"/>
    </row>
    <row r="1702" spans="5:40">
      <c r="E1702" s="1"/>
      <c r="F1702" s="1"/>
      <c r="G1702" s="1"/>
      <c r="H1702" s="256"/>
      <c r="I1702" s="256"/>
      <c r="J1702" s="256"/>
      <c r="K1702" s="256"/>
      <c r="L1702" s="32"/>
      <c r="M1702" s="32"/>
      <c r="N1702" s="32"/>
      <c r="O1702" s="32"/>
      <c r="P1702" s="2"/>
      <c r="Q1702" s="2"/>
      <c r="R1702" s="1"/>
      <c r="S1702" s="2"/>
      <c r="V1702" s="1"/>
      <c r="W1702" s="1"/>
      <c r="AI1702" s="2"/>
      <c r="AJ1702" s="2"/>
      <c r="AK1702" s="2"/>
      <c r="AL1702" s="2"/>
      <c r="AM1702" s="2"/>
      <c r="AN1702" s="2"/>
    </row>
    <row r="1703" spans="5:40">
      <c r="E1703" s="1"/>
      <c r="F1703" s="1"/>
      <c r="G1703" s="1"/>
      <c r="H1703" s="256"/>
      <c r="I1703" s="256"/>
      <c r="J1703" s="256"/>
      <c r="K1703" s="256"/>
      <c r="L1703" s="32"/>
      <c r="M1703" s="32"/>
      <c r="N1703" s="32"/>
      <c r="O1703" s="32"/>
      <c r="P1703" s="2"/>
      <c r="Q1703" s="2"/>
      <c r="R1703" s="1"/>
      <c r="S1703" s="2"/>
      <c r="V1703" s="1"/>
      <c r="W1703" s="1"/>
      <c r="AI1703" s="2"/>
      <c r="AJ1703" s="2"/>
      <c r="AK1703" s="2"/>
      <c r="AL1703" s="2"/>
      <c r="AM1703" s="2"/>
      <c r="AN1703" s="2"/>
    </row>
    <row r="1704" spans="5:40">
      <c r="E1704" s="1"/>
      <c r="F1704" s="1"/>
      <c r="G1704" s="1"/>
      <c r="H1704" s="256"/>
      <c r="I1704" s="256"/>
      <c r="J1704" s="256"/>
      <c r="K1704" s="256"/>
      <c r="L1704" s="32"/>
      <c r="M1704" s="32"/>
      <c r="N1704" s="32"/>
      <c r="O1704" s="32"/>
      <c r="P1704" s="2"/>
      <c r="Q1704" s="2"/>
      <c r="R1704" s="1"/>
      <c r="S1704" s="2"/>
      <c r="V1704" s="1"/>
      <c r="W1704" s="1"/>
      <c r="AI1704" s="2"/>
      <c r="AJ1704" s="2"/>
      <c r="AK1704" s="2"/>
      <c r="AL1704" s="2"/>
      <c r="AM1704" s="2"/>
      <c r="AN1704" s="2"/>
    </row>
    <row r="1705" spans="5:40">
      <c r="E1705" s="1"/>
      <c r="F1705" s="1"/>
      <c r="G1705" s="1"/>
      <c r="H1705" s="256"/>
      <c r="I1705" s="256"/>
      <c r="J1705" s="256"/>
      <c r="K1705" s="256"/>
      <c r="L1705" s="32"/>
      <c r="M1705" s="32"/>
      <c r="N1705" s="32"/>
      <c r="O1705" s="32"/>
      <c r="P1705" s="2"/>
      <c r="Q1705" s="2"/>
      <c r="R1705" s="1"/>
      <c r="S1705" s="2"/>
      <c r="V1705" s="1"/>
      <c r="W1705" s="1"/>
      <c r="AI1705" s="2"/>
      <c r="AJ1705" s="2"/>
      <c r="AK1705" s="2"/>
      <c r="AL1705" s="2"/>
      <c r="AM1705" s="2"/>
      <c r="AN1705" s="2"/>
    </row>
    <row r="1706" spans="5:40">
      <c r="E1706" s="1"/>
      <c r="F1706" s="1"/>
      <c r="G1706" s="1"/>
      <c r="H1706" s="256"/>
      <c r="I1706" s="256"/>
      <c r="J1706" s="256"/>
      <c r="K1706" s="256"/>
      <c r="L1706" s="32"/>
      <c r="M1706" s="32"/>
      <c r="N1706" s="32"/>
      <c r="O1706" s="32"/>
      <c r="P1706" s="2"/>
      <c r="Q1706" s="2"/>
      <c r="R1706" s="1"/>
      <c r="S1706" s="2"/>
      <c r="V1706" s="1"/>
      <c r="W1706" s="1"/>
      <c r="AI1706" s="2"/>
      <c r="AJ1706" s="2"/>
      <c r="AK1706" s="2"/>
      <c r="AL1706" s="2"/>
      <c r="AM1706" s="2"/>
      <c r="AN1706" s="2"/>
    </row>
    <row r="1707" spans="5:40">
      <c r="E1707" s="1"/>
      <c r="F1707" s="1"/>
      <c r="G1707" s="1"/>
      <c r="H1707" s="256"/>
      <c r="I1707" s="256"/>
      <c r="J1707" s="256"/>
      <c r="K1707" s="256"/>
      <c r="L1707" s="32"/>
      <c r="M1707" s="32"/>
      <c r="N1707" s="32"/>
      <c r="O1707" s="32"/>
      <c r="P1707" s="2"/>
      <c r="Q1707" s="2"/>
      <c r="R1707" s="1"/>
      <c r="S1707" s="2"/>
      <c r="V1707" s="1"/>
      <c r="W1707" s="1"/>
      <c r="AI1707" s="2"/>
      <c r="AJ1707" s="2"/>
      <c r="AK1707" s="2"/>
      <c r="AL1707" s="2"/>
      <c r="AM1707" s="2"/>
      <c r="AN1707" s="2"/>
    </row>
    <row r="1708" spans="5:40">
      <c r="E1708" s="1"/>
      <c r="F1708" s="1"/>
      <c r="G1708" s="1"/>
      <c r="H1708" s="256"/>
      <c r="I1708" s="256"/>
      <c r="J1708" s="256"/>
      <c r="K1708" s="256"/>
      <c r="L1708" s="32"/>
      <c r="M1708" s="32"/>
      <c r="N1708" s="32"/>
      <c r="O1708" s="32"/>
      <c r="P1708" s="2"/>
      <c r="Q1708" s="2"/>
      <c r="R1708" s="1"/>
      <c r="S1708" s="2"/>
      <c r="V1708" s="1"/>
      <c r="W1708" s="1"/>
      <c r="AI1708" s="2"/>
      <c r="AJ1708" s="2"/>
      <c r="AK1708" s="2"/>
      <c r="AL1708" s="2"/>
      <c r="AM1708" s="2"/>
      <c r="AN1708" s="2"/>
    </row>
    <row r="1709" spans="5:40">
      <c r="E1709" s="1"/>
      <c r="F1709" s="1"/>
      <c r="G1709" s="1"/>
      <c r="H1709" s="256"/>
      <c r="I1709" s="256"/>
      <c r="J1709" s="256"/>
      <c r="K1709" s="256"/>
      <c r="L1709" s="32"/>
      <c r="M1709" s="32"/>
      <c r="N1709" s="32"/>
      <c r="O1709" s="32"/>
      <c r="P1709" s="2"/>
      <c r="Q1709" s="2"/>
      <c r="R1709" s="1"/>
      <c r="S1709" s="2"/>
      <c r="V1709" s="1"/>
      <c r="W1709" s="1"/>
      <c r="AI1709" s="2"/>
      <c r="AJ1709" s="2"/>
      <c r="AK1709" s="2"/>
      <c r="AL1709" s="2"/>
      <c r="AM1709" s="2"/>
      <c r="AN1709" s="2"/>
    </row>
    <row r="1710" spans="5:40">
      <c r="E1710" s="1"/>
      <c r="F1710" s="1"/>
      <c r="G1710" s="1"/>
      <c r="H1710" s="256"/>
      <c r="I1710" s="256"/>
      <c r="J1710" s="256"/>
      <c r="K1710" s="256"/>
      <c r="L1710" s="32"/>
      <c r="M1710" s="32"/>
      <c r="N1710" s="32"/>
      <c r="O1710" s="32"/>
      <c r="P1710" s="2"/>
      <c r="Q1710" s="2"/>
      <c r="R1710" s="1"/>
      <c r="S1710" s="2"/>
      <c r="V1710" s="1"/>
      <c r="W1710" s="1"/>
      <c r="AI1710" s="2"/>
      <c r="AJ1710" s="2"/>
      <c r="AK1710" s="2"/>
      <c r="AL1710" s="2"/>
      <c r="AM1710" s="2"/>
      <c r="AN1710" s="2"/>
    </row>
    <row r="1711" spans="5:40">
      <c r="E1711" s="1"/>
      <c r="F1711" s="1"/>
      <c r="G1711" s="1"/>
      <c r="H1711" s="256"/>
      <c r="I1711" s="256"/>
      <c r="J1711" s="256"/>
      <c r="K1711" s="256"/>
      <c r="L1711" s="32"/>
      <c r="M1711" s="32"/>
      <c r="N1711" s="32"/>
      <c r="O1711" s="32"/>
      <c r="P1711" s="2"/>
      <c r="Q1711" s="2"/>
      <c r="R1711" s="1"/>
      <c r="S1711" s="2"/>
      <c r="V1711" s="1"/>
      <c r="W1711" s="1"/>
      <c r="AI1711" s="2"/>
      <c r="AJ1711" s="2"/>
      <c r="AK1711" s="2"/>
      <c r="AL1711" s="2"/>
      <c r="AM1711" s="2"/>
      <c r="AN1711" s="2"/>
    </row>
    <row r="1712" spans="5:40">
      <c r="E1712" s="1"/>
      <c r="F1712" s="1"/>
      <c r="G1712" s="1"/>
      <c r="H1712" s="256"/>
      <c r="I1712" s="256"/>
      <c r="J1712" s="256"/>
      <c r="K1712" s="256"/>
      <c r="L1712" s="32"/>
      <c r="M1712" s="32"/>
      <c r="N1712" s="32"/>
      <c r="O1712" s="32"/>
      <c r="P1712" s="2"/>
      <c r="Q1712" s="2"/>
      <c r="R1712" s="1"/>
      <c r="S1712" s="2"/>
      <c r="V1712" s="1"/>
      <c r="W1712" s="1"/>
      <c r="AI1712" s="2"/>
      <c r="AJ1712" s="2"/>
      <c r="AK1712" s="2"/>
      <c r="AL1712" s="2"/>
      <c r="AM1712" s="2"/>
      <c r="AN1712" s="2"/>
    </row>
    <row r="1713" spans="5:40">
      <c r="E1713" s="1"/>
      <c r="F1713" s="1"/>
      <c r="G1713" s="1"/>
      <c r="H1713" s="256"/>
      <c r="I1713" s="256"/>
      <c r="J1713" s="256"/>
      <c r="K1713" s="256"/>
      <c r="L1713" s="32"/>
      <c r="M1713" s="32"/>
      <c r="N1713" s="32"/>
      <c r="O1713" s="32"/>
      <c r="P1713" s="2"/>
      <c r="Q1713" s="2"/>
      <c r="R1713" s="1"/>
      <c r="S1713" s="2"/>
      <c r="V1713" s="1"/>
      <c r="W1713" s="1"/>
      <c r="AI1713" s="2"/>
      <c r="AJ1713" s="2"/>
      <c r="AK1713" s="2"/>
      <c r="AL1713" s="2"/>
      <c r="AM1713" s="2"/>
      <c r="AN1713" s="2"/>
    </row>
    <row r="1714" spans="5:40">
      <c r="E1714" s="1"/>
      <c r="F1714" s="1"/>
      <c r="G1714" s="1"/>
      <c r="H1714" s="256"/>
      <c r="I1714" s="256"/>
      <c r="J1714" s="256"/>
      <c r="K1714" s="256"/>
      <c r="L1714" s="32"/>
      <c r="M1714" s="32"/>
      <c r="N1714" s="32"/>
      <c r="O1714" s="32"/>
      <c r="P1714" s="2"/>
      <c r="Q1714" s="2"/>
      <c r="R1714" s="1"/>
      <c r="S1714" s="2"/>
      <c r="V1714" s="1"/>
      <c r="W1714" s="1"/>
      <c r="AI1714" s="2"/>
      <c r="AJ1714" s="2"/>
      <c r="AK1714" s="2"/>
      <c r="AL1714" s="2"/>
      <c r="AM1714" s="2"/>
      <c r="AN1714" s="2"/>
    </row>
    <row r="1715" spans="5:40">
      <c r="E1715" s="1"/>
      <c r="F1715" s="1"/>
      <c r="G1715" s="1"/>
      <c r="H1715" s="256"/>
      <c r="I1715" s="256"/>
      <c r="J1715" s="256"/>
      <c r="K1715" s="256"/>
      <c r="L1715" s="32"/>
      <c r="M1715" s="32"/>
      <c r="N1715" s="32"/>
      <c r="O1715" s="32"/>
      <c r="P1715" s="2"/>
      <c r="Q1715" s="2"/>
      <c r="R1715" s="1"/>
      <c r="S1715" s="2"/>
      <c r="V1715" s="1"/>
      <c r="W1715" s="1"/>
      <c r="AI1715" s="2"/>
      <c r="AJ1715" s="2"/>
      <c r="AK1715" s="2"/>
      <c r="AL1715" s="2"/>
      <c r="AM1715" s="2"/>
      <c r="AN1715" s="2"/>
    </row>
    <row r="1716" spans="5:40">
      <c r="E1716" s="1"/>
      <c r="F1716" s="1"/>
      <c r="G1716" s="1"/>
      <c r="H1716" s="256"/>
      <c r="I1716" s="256"/>
      <c r="J1716" s="256"/>
      <c r="K1716" s="256"/>
      <c r="L1716" s="32"/>
      <c r="M1716" s="32"/>
      <c r="N1716" s="32"/>
      <c r="O1716" s="32"/>
      <c r="P1716" s="2"/>
      <c r="Q1716" s="2"/>
      <c r="R1716" s="1"/>
      <c r="S1716" s="2"/>
      <c r="V1716" s="1"/>
      <c r="W1716" s="1"/>
      <c r="AI1716" s="2"/>
      <c r="AJ1716" s="2"/>
      <c r="AK1716" s="2"/>
      <c r="AL1716" s="2"/>
      <c r="AM1716" s="2"/>
      <c r="AN1716" s="2"/>
    </row>
    <row r="1717" spans="5:40">
      <c r="E1717" s="1"/>
      <c r="F1717" s="1"/>
      <c r="G1717" s="1"/>
      <c r="H1717" s="256"/>
      <c r="I1717" s="256"/>
      <c r="J1717" s="256"/>
      <c r="K1717" s="256"/>
      <c r="L1717" s="32"/>
      <c r="M1717" s="32"/>
      <c r="N1717" s="32"/>
      <c r="O1717" s="32"/>
      <c r="P1717" s="2"/>
      <c r="Q1717" s="2"/>
      <c r="R1717" s="1"/>
      <c r="S1717" s="2"/>
      <c r="V1717" s="1"/>
      <c r="W1717" s="1"/>
      <c r="AI1717" s="2"/>
      <c r="AJ1717" s="2"/>
      <c r="AK1717" s="2"/>
      <c r="AL1717" s="2"/>
      <c r="AM1717" s="2"/>
      <c r="AN1717" s="2"/>
    </row>
    <row r="1718" spans="5:40">
      <c r="E1718" s="1"/>
      <c r="F1718" s="1"/>
      <c r="G1718" s="1"/>
      <c r="H1718" s="256"/>
      <c r="I1718" s="256"/>
      <c r="J1718" s="256"/>
      <c r="K1718" s="256"/>
      <c r="L1718" s="32"/>
      <c r="M1718" s="32"/>
      <c r="N1718" s="32"/>
      <c r="O1718" s="32"/>
      <c r="P1718" s="2"/>
      <c r="Q1718" s="2"/>
      <c r="R1718" s="1"/>
      <c r="S1718" s="2"/>
      <c r="V1718" s="1"/>
      <c r="W1718" s="1"/>
      <c r="AI1718" s="2"/>
      <c r="AJ1718" s="2"/>
      <c r="AK1718" s="2"/>
      <c r="AL1718" s="2"/>
      <c r="AM1718" s="2"/>
      <c r="AN1718" s="2"/>
    </row>
    <row r="1719" spans="5:40">
      <c r="E1719" s="1"/>
      <c r="F1719" s="1"/>
      <c r="G1719" s="1"/>
      <c r="H1719" s="256"/>
      <c r="I1719" s="256"/>
      <c r="J1719" s="256"/>
      <c r="K1719" s="256"/>
      <c r="L1719" s="32"/>
      <c r="M1719" s="32"/>
      <c r="N1719" s="32"/>
      <c r="O1719" s="32"/>
      <c r="P1719" s="2"/>
      <c r="Q1719" s="2"/>
      <c r="R1719" s="1"/>
      <c r="S1719" s="2"/>
      <c r="V1719" s="1"/>
      <c r="W1719" s="1"/>
      <c r="AI1719" s="2"/>
      <c r="AJ1719" s="2"/>
      <c r="AK1719" s="2"/>
      <c r="AL1719" s="2"/>
      <c r="AM1719" s="2"/>
      <c r="AN1719" s="2"/>
    </row>
    <row r="1720" spans="5:40">
      <c r="E1720" s="1"/>
      <c r="F1720" s="1"/>
      <c r="G1720" s="1"/>
      <c r="H1720" s="256"/>
      <c r="I1720" s="256"/>
      <c r="J1720" s="256"/>
      <c r="K1720" s="256"/>
      <c r="L1720" s="32"/>
      <c r="M1720" s="32"/>
      <c r="N1720" s="32"/>
      <c r="O1720" s="32"/>
      <c r="P1720" s="2"/>
      <c r="Q1720" s="2"/>
      <c r="R1720" s="1"/>
      <c r="S1720" s="2"/>
      <c r="V1720" s="1"/>
      <c r="W1720" s="1"/>
      <c r="AI1720" s="2"/>
      <c r="AJ1720" s="2"/>
      <c r="AK1720" s="2"/>
      <c r="AL1720" s="2"/>
      <c r="AM1720" s="2"/>
      <c r="AN1720" s="2"/>
    </row>
    <row r="1721" spans="5:40">
      <c r="E1721" s="1"/>
      <c r="F1721" s="1"/>
      <c r="G1721" s="1"/>
      <c r="H1721" s="256"/>
      <c r="I1721" s="256"/>
      <c r="J1721" s="256"/>
      <c r="K1721" s="256"/>
      <c r="L1721" s="32"/>
      <c r="M1721" s="32"/>
      <c r="N1721" s="32"/>
      <c r="O1721" s="32"/>
      <c r="P1721" s="2"/>
      <c r="Q1721" s="2"/>
      <c r="R1721" s="1"/>
      <c r="S1721" s="2"/>
      <c r="V1721" s="1"/>
      <c r="W1721" s="1"/>
      <c r="AI1721" s="2"/>
      <c r="AJ1721" s="2"/>
      <c r="AK1721" s="2"/>
      <c r="AL1721" s="2"/>
      <c r="AM1721" s="2"/>
      <c r="AN1721" s="2"/>
    </row>
    <row r="1722" spans="5:40">
      <c r="E1722" s="1"/>
      <c r="F1722" s="1"/>
      <c r="G1722" s="1"/>
      <c r="H1722" s="256"/>
      <c r="I1722" s="256"/>
      <c r="J1722" s="256"/>
      <c r="K1722" s="256"/>
      <c r="L1722" s="32"/>
      <c r="M1722" s="32"/>
      <c r="N1722" s="32"/>
      <c r="O1722" s="32"/>
      <c r="P1722" s="2"/>
      <c r="Q1722" s="2"/>
      <c r="R1722" s="1"/>
      <c r="S1722" s="2"/>
      <c r="V1722" s="1"/>
      <c r="W1722" s="1"/>
      <c r="AI1722" s="2"/>
      <c r="AJ1722" s="2"/>
      <c r="AK1722" s="2"/>
      <c r="AL1722" s="2"/>
      <c r="AM1722" s="2"/>
      <c r="AN1722" s="2"/>
    </row>
    <row r="1723" spans="5:40">
      <c r="E1723" s="1"/>
      <c r="F1723" s="1"/>
      <c r="G1723" s="1"/>
      <c r="H1723" s="256"/>
      <c r="I1723" s="256"/>
      <c r="J1723" s="256"/>
      <c r="K1723" s="256"/>
      <c r="L1723" s="32"/>
      <c r="M1723" s="32"/>
      <c r="N1723" s="32"/>
      <c r="O1723" s="32"/>
      <c r="P1723" s="2"/>
      <c r="Q1723" s="2"/>
      <c r="R1723" s="1"/>
      <c r="S1723" s="2"/>
      <c r="V1723" s="1"/>
      <c r="W1723" s="1"/>
      <c r="AI1723" s="2"/>
      <c r="AJ1723" s="2"/>
      <c r="AK1723" s="2"/>
      <c r="AL1723" s="2"/>
      <c r="AM1723" s="2"/>
      <c r="AN1723" s="2"/>
    </row>
    <row r="1724" spans="5:40">
      <c r="E1724" s="1"/>
      <c r="F1724" s="1"/>
      <c r="G1724" s="1"/>
      <c r="H1724" s="256"/>
      <c r="I1724" s="256"/>
      <c r="J1724" s="256"/>
      <c r="K1724" s="256"/>
      <c r="L1724" s="32"/>
      <c r="M1724" s="32"/>
      <c r="N1724" s="32"/>
      <c r="O1724" s="32"/>
      <c r="P1724" s="2"/>
      <c r="Q1724" s="2"/>
      <c r="R1724" s="1"/>
      <c r="S1724" s="2"/>
      <c r="V1724" s="1"/>
      <c r="W1724" s="1"/>
      <c r="AI1724" s="2"/>
      <c r="AJ1724" s="2"/>
      <c r="AK1724" s="2"/>
      <c r="AL1724" s="2"/>
      <c r="AM1724" s="2"/>
      <c r="AN1724" s="2"/>
    </row>
    <row r="1725" spans="5:40">
      <c r="E1725" s="1"/>
      <c r="F1725" s="1"/>
      <c r="G1725" s="1"/>
      <c r="H1725" s="256"/>
      <c r="I1725" s="256"/>
      <c r="J1725" s="256"/>
      <c r="K1725" s="256"/>
      <c r="L1725" s="32"/>
      <c r="M1725" s="32"/>
      <c r="N1725" s="32"/>
      <c r="O1725" s="32"/>
      <c r="P1725" s="2"/>
      <c r="Q1725" s="2"/>
      <c r="R1725" s="1"/>
      <c r="S1725" s="2"/>
      <c r="V1725" s="1"/>
      <c r="W1725" s="1"/>
      <c r="AI1725" s="2"/>
      <c r="AJ1725" s="2"/>
      <c r="AK1725" s="2"/>
      <c r="AL1725" s="2"/>
      <c r="AM1725" s="2"/>
      <c r="AN1725" s="2"/>
    </row>
    <row r="1726" spans="5:40">
      <c r="E1726" s="1"/>
      <c r="F1726" s="1"/>
      <c r="G1726" s="1"/>
      <c r="H1726" s="256"/>
      <c r="I1726" s="256"/>
      <c r="J1726" s="256"/>
      <c r="K1726" s="256"/>
      <c r="L1726" s="32"/>
      <c r="M1726" s="32"/>
      <c r="N1726" s="32"/>
      <c r="O1726" s="32"/>
      <c r="P1726" s="2"/>
      <c r="Q1726" s="2"/>
      <c r="R1726" s="1"/>
      <c r="S1726" s="2"/>
      <c r="V1726" s="1"/>
      <c r="W1726" s="1"/>
      <c r="AI1726" s="2"/>
      <c r="AJ1726" s="2"/>
      <c r="AK1726" s="2"/>
      <c r="AL1726" s="2"/>
      <c r="AM1726" s="2"/>
      <c r="AN1726" s="2"/>
    </row>
    <row r="1727" spans="5:40">
      <c r="E1727" s="1"/>
      <c r="F1727" s="1"/>
      <c r="G1727" s="1"/>
      <c r="H1727" s="256"/>
      <c r="I1727" s="256"/>
      <c r="J1727" s="256"/>
      <c r="K1727" s="256"/>
      <c r="L1727" s="32"/>
      <c r="M1727" s="32"/>
      <c r="N1727" s="32"/>
      <c r="O1727" s="32"/>
      <c r="P1727" s="2"/>
      <c r="Q1727" s="2"/>
      <c r="R1727" s="1"/>
      <c r="S1727" s="2"/>
      <c r="V1727" s="1"/>
      <c r="W1727" s="1"/>
      <c r="AI1727" s="2"/>
      <c r="AJ1727" s="2"/>
      <c r="AK1727" s="2"/>
      <c r="AL1727" s="2"/>
      <c r="AM1727" s="2"/>
      <c r="AN1727" s="2"/>
    </row>
    <row r="1728" spans="5:40">
      <c r="E1728" s="1"/>
      <c r="F1728" s="1"/>
      <c r="G1728" s="1"/>
      <c r="H1728" s="256"/>
      <c r="I1728" s="256"/>
      <c r="J1728" s="256"/>
      <c r="K1728" s="256"/>
      <c r="L1728" s="32"/>
      <c r="M1728" s="32"/>
      <c r="N1728" s="32"/>
      <c r="O1728" s="32"/>
      <c r="P1728" s="2"/>
      <c r="Q1728" s="2"/>
      <c r="R1728" s="1"/>
      <c r="S1728" s="2"/>
      <c r="V1728" s="1"/>
      <c r="W1728" s="1"/>
      <c r="AI1728" s="2"/>
      <c r="AJ1728" s="2"/>
      <c r="AK1728" s="2"/>
      <c r="AL1728" s="2"/>
      <c r="AM1728" s="2"/>
      <c r="AN1728" s="2"/>
    </row>
    <row r="1729" spans="5:40">
      <c r="E1729" s="1"/>
      <c r="F1729" s="1"/>
      <c r="G1729" s="1"/>
      <c r="H1729" s="256"/>
      <c r="I1729" s="256"/>
      <c r="J1729" s="256"/>
      <c r="K1729" s="256"/>
      <c r="L1729" s="32"/>
      <c r="M1729" s="32"/>
      <c r="N1729" s="32"/>
      <c r="O1729" s="32"/>
      <c r="P1729" s="2"/>
      <c r="Q1729" s="2"/>
      <c r="R1729" s="1"/>
      <c r="S1729" s="2"/>
      <c r="V1729" s="1"/>
      <c r="W1729" s="1"/>
      <c r="AI1729" s="2"/>
      <c r="AJ1729" s="2"/>
      <c r="AK1729" s="2"/>
      <c r="AL1729" s="2"/>
      <c r="AM1729" s="2"/>
      <c r="AN1729" s="2"/>
    </row>
    <row r="1730" spans="5:40">
      <c r="E1730" s="1"/>
      <c r="F1730" s="1"/>
      <c r="G1730" s="1"/>
      <c r="H1730" s="256"/>
      <c r="I1730" s="256"/>
      <c r="J1730" s="256"/>
      <c r="K1730" s="256"/>
      <c r="L1730" s="32"/>
      <c r="M1730" s="32"/>
      <c r="N1730" s="32"/>
      <c r="O1730" s="32"/>
      <c r="P1730" s="2"/>
      <c r="Q1730" s="2"/>
      <c r="R1730" s="1"/>
      <c r="S1730" s="2"/>
      <c r="V1730" s="1"/>
      <c r="W1730" s="1"/>
      <c r="AI1730" s="2"/>
      <c r="AJ1730" s="2"/>
      <c r="AK1730" s="2"/>
      <c r="AL1730" s="2"/>
      <c r="AM1730" s="2"/>
      <c r="AN1730" s="2"/>
    </row>
    <row r="1731" spans="5:40">
      <c r="E1731" s="1"/>
      <c r="F1731" s="1"/>
      <c r="G1731" s="1"/>
      <c r="H1731" s="256"/>
      <c r="I1731" s="256"/>
      <c r="J1731" s="256"/>
      <c r="K1731" s="256"/>
      <c r="L1731" s="32"/>
      <c r="M1731" s="32"/>
      <c r="N1731" s="32"/>
      <c r="O1731" s="32"/>
      <c r="P1731" s="2"/>
      <c r="Q1731" s="2"/>
      <c r="R1731" s="1"/>
      <c r="S1731" s="2"/>
      <c r="V1731" s="1"/>
      <c r="W1731" s="1"/>
      <c r="AI1731" s="2"/>
      <c r="AJ1731" s="2"/>
      <c r="AK1731" s="2"/>
      <c r="AL1731" s="2"/>
      <c r="AM1731" s="2"/>
      <c r="AN1731" s="2"/>
    </row>
    <row r="1732" spans="5:40">
      <c r="E1732" s="1"/>
      <c r="F1732" s="1"/>
      <c r="G1732" s="1"/>
      <c r="H1732" s="256"/>
      <c r="I1732" s="256"/>
      <c r="J1732" s="256"/>
      <c r="K1732" s="256"/>
      <c r="L1732" s="32"/>
      <c r="M1732" s="32"/>
      <c r="N1732" s="32"/>
      <c r="O1732" s="32"/>
      <c r="P1732" s="2"/>
      <c r="Q1732" s="2"/>
      <c r="R1732" s="1"/>
      <c r="S1732" s="2"/>
      <c r="V1732" s="1"/>
      <c r="W1732" s="1"/>
      <c r="AI1732" s="2"/>
      <c r="AJ1732" s="2"/>
      <c r="AK1732" s="2"/>
      <c r="AL1732" s="2"/>
      <c r="AM1732" s="2"/>
      <c r="AN1732" s="2"/>
    </row>
    <row r="1733" spans="5:40">
      <c r="E1733" s="1"/>
      <c r="F1733" s="1"/>
      <c r="G1733" s="1"/>
      <c r="H1733" s="256"/>
      <c r="I1733" s="256"/>
      <c r="J1733" s="256"/>
      <c r="K1733" s="256"/>
      <c r="L1733" s="32"/>
      <c r="M1733" s="32"/>
      <c r="N1733" s="32"/>
      <c r="O1733" s="32"/>
      <c r="P1733" s="2"/>
      <c r="Q1733" s="2"/>
      <c r="R1733" s="1"/>
      <c r="S1733" s="2"/>
      <c r="V1733" s="1"/>
      <c r="W1733" s="1"/>
      <c r="AI1733" s="2"/>
      <c r="AJ1733" s="2"/>
      <c r="AK1733" s="2"/>
      <c r="AL1733" s="2"/>
      <c r="AM1733" s="2"/>
      <c r="AN1733" s="2"/>
    </row>
    <row r="1734" spans="5:40">
      <c r="E1734" s="1"/>
      <c r="F1734" s="1"/>
      <c r="G1734" s="1"/>
      <c r="H1734" s="256"/>
      <c r="I1734" s="256"/>
      <c r="J1734" s="256"/>
      <c r="K1734" s="256"/>
      <c r="L1734" s="32"/>
      <c r="M1734" s="32"/>
      <c r="N1734" s="32"/>
      <c r="O1734" s="32"/>
      <c r="P1734" s="2"/>
      <c r="Q1734" s="2"/>
      <c r="R1734" s="1"/>
      <c r="S1734" s="2"/>
      <c r="V1734" s="1"/>
      <c r="W1734" s="1"/>
      <c r="AI1734" s="2"/>
      <c r="AJ1734" s="2"/>
      <c r="AK1734" s="2"/>
      <c r="AL1734" s="2"/>
      <c r="AM1734" s="2"/>
      <c r="AN1734" s="2"/>
    </row>
    <row r="1735" spans="5:40">
      <c r="E1735" s="1"/>
      <c r="F1735" s="1"/>
      <c r="G1735" s="1"/>
      <c r="H1735" s="256"/>
      <c r="I1735" s="256"/>
      <c r="J1735" s="256"/>
      <c r="K1735" s="256"/>
      <c r="L1735" s="32"/>
      <c r="M1735" s="32"/>
      <c r="N1735" s="32"/>
      <c r="O1735" s="32"/>
      <c r="P1735" s="2"/>
      <c r="Q1735" s="2"/>
      <c r="R1735" s="1"/>
      <c r="S1735" s="2"/>
      <c r="V1735" s="1"/>
      <c r="W1735" s="1"/>
      <c r="AI1735" s="2"/>
      <c r="AJ1735" s="2"/>
      <c r="AK1735" s="2"/>
      <c r="AL1735" s="2"/>
      <c r="AM1735" s="2"/>
      <c r="AN1735" s="2"/>
    </row>
    <row r="1736" spans="5:40">
      <c r="E1736" s="1"/>
      <c r="F1736" s="1"/>
      <c r="G1736" s="1"/>
      <c r="H1736" s="256"/>
      <c r="I1736" s="256"/>
      <c r="J1736" s="256"/>
      <c r="K1736" s="256"/>
      <c r="L1736" s="32"/>
      <c r="M1736" s="32"/>
      <c r="N1736" s="32"/>
      <c r="O1736" s="32"/>
      <c r="P1736" s="2"/>
      <c r="Q1736" s="2"/>
      <c r="R1736" s="1"/>
      <c r="S1736" s="2"/>
      <c r="V1736" s="1"/>
      <c r="W1736" s="1"/>
      <c r="AI1736" s="2"/>
      <c r="AJ1736" s="2"/>
      <c r="AK1736" s="2"/>
      <c r="AL1736" s="2"/>
      <c r="AM1736" s="2"/>
      <c r="AN1736" s="2"/>
    </row>
    <row r="1737" spans="5:40">
      <c r="E1737" s="1"/>
      <c r="F1737" s="1"/>
      <c r="G1737" s="1"/>
      <c r="H1737" s="256"/>
      <c r="I1737" s="256"/>
      <c r="J1737" s="256"/>
      <c r="K1737" s="256"/>
      <c r="L1737" s="32"/>
      <c r="M1737" s="32"/>
      <c r="N1737" s="32"/>
      <c r="O1737" s="32"/>
      <c r="P1737" s="2"/>
      <c r="Q1737" s="2"/>
      <c r="R1737" s="1"/>
      <c r="S1737" s="2"/>
      <c r="V1737" s="1"/>
      <c r="W1737" s="1"/>
      <c r="AI1737" s="2"/>
      <c r="AJ1737" s="2"/>
      <c r="AK1737" s="2"/>
      <c r="AL1737" s="2"/>
      <c r="AM1737" s="2"/>
      <c r="AN1737" s="2"/>
    </row>
    <row r="1738" spans="5:40">
      <c r="E1738" s="1"/>
      <c r="F1738" s="1"/>
      <c r="G1738" s="1"/>
      <c r="H1738" s="256"/>
      <c r="I1738" s="256"/>
      <c r="J1738" s="256"/>
      <c r="K1738" s="256"/>
      <c r="L1738" s="32"/>
      <c r="M1738" s="32"/>
      <c r="N1738" s="32"/>
      <c r="O1738" s="32"/>
      <c r="P1738" s="2"/>
      <c r="Q1738" s="2"/>
      <c r="R1738" s="1"/>
      <c r="S1738" s="2"/>
      <c r="V1738" s="1"/>
      <c r="W1738" s="1"/>
      <c r="AI1738" s="2"/>
      <c r="AJ1738" s="2"/>
      <c r="AK1738" s="2"/>
      <c r="AL1738" s="2"/>
      <c r="AM1738" s="2"/>
      <c r="AN1738" s="2"/>
    </row>
    <row r="1739" spans="5:40">
      <c r="E1739" s="1"/>
      <c r="F1739" s="1"/>
      <c r="G1739" s="1"/>
      <c r="H1739" s="256"/>
      <c r="I1739" s="256"/>
      <c r="J1739" s="256"/>
      <c r="K1739" s="256"/>
      <c r="L1739" s="32"/>
      <c r="M1739" s="32"/>
      <c r="N1739" s="32"/>
      <c r="O1739" s="32"/>
      <c r="P1739" s="2"/>
      <c r="Q1739" s="2"/>
      <c r="R1739" s="1"/>
      <c r="S1739" s="2"/>
      <c r="V1739" s="1"/>
      <c r="W1739" s="1"/>
      <c r="AI1739" s="2"/>
      <c r="AJ1739" s="2"/>
      <c r="AK1739" s="2"/>
      <c r="AL1739" s="2"/>
      <c r="AM1739" s="2"/>
      <c r="AN1739" s="2"/>
    </row>
    <row r="1740" spans="5:40">
      <c r="E1740" s="1"/>
      <c r="F1740" s="1"/>
      <c r="G1740" s="1"/>
      <c r="H1740" s="256"/>
      <c r="I1740" s="256"/>
      <c r="J1740" s="256"/>
      <c r="K1740" s="256"/>
      <c r="L1740" s="32"/>
      <c r="M1740" s="32"/>
      <c r="N1740" s="32"/>
      <c r="O1740" s="32"/>
      <c r="P1740" s="2"/>
      <c r="Q1740" s="2"/>
      <c r="R1740" s="1"/>
      <c r="S1740" s="2"/>
      <c r="V1740" s="1"/>
      <c r="W1740" s="1"/>
      <c r="AI1740" s="2"/>
      <c r="AJ1740" s="2"/>
      <c r="AK1740" s="2"/>
      <c r="AL1740" s="2"/>
      <c r="AM1740" s="2"/>
      <c r="AN1740" s="2"/>
    </row>
    <row r="1741" spans="5:40">
      <c r="E1741" s="1"/>
      <c r="F1741" s="1"/>
      <c r="G1741" s="1"/>
      <c r="H1741" s="256"/>
      <c r="I1741" s="256"/>
      <c r="J1741" s="256"/>
      <c r="K1741" s="256"/>
      <c r="L1741" s="32"/>
      <c r="M1741" s="32"/>
      <c r="N1741" s="32"/>
      <c r="O1741" s="32"/>
      <c r="P1741" s="2"/>
      <c r="Q1741" s="2"/>
      <c r="R1741" s="1"/>
      <c r="S1741" s="2"/>
      <c r="V1741" s="1"/>
      <c r="W1741" s="1"/>
      <c r="AI1741" s="2"/>
      <c r="AJ1741" s="2"/>
      <c r="AK1741" s="2"/>
      <c r="AL1741" s="2"/>
      <c r="AM1741" s="2"/>
      <c r="AN1741" s="2"/>
    </row>
    <row r="1742" spans="5:40">
      <c r="E1742" s="1"/>
      <c r="F1742" s="1"/>
      <c r="G1742" s="1"/>
      <c r="H1742" s="256"/>
      <c r="I1742" s="256"/>
      <c r="J1742" s="256"/>
      <c r="K1742" s="256"/>
      <c r="L1742" s="32"/>
      <c r="M1742" s="32"/>
      <c r="N1742" s="32"/>
      <c r="O1742" s="32"/>
      <c r="P1742" s="2"/>
      <c r="Q1742" s="2"/>
      <c r="R1742" s="1"/>
      <c r="S1742" s="2"/>
      <c r="V1742" s="1"/>
      <c r="W1742" s="1"/>
      <c r="AI1742" s="2"/>
      <c r="AJ1742" s="2"/>
      <c r="AK1742" s="2"/>
      <c r="AL1742" s="2"/>
      <c r="AM1742" s="2"/>
      <c r="AN1742" s="2"/>
    </row>
    <row r="1743" spans="5:40">
      <c r="E1743" s="1"/>
      <c r="F1743" s="1"/>
      <c r="G1743" s="1"/>
      <c r="H1743" s="256"/>
      <c r="I1743" s="256"/>
      <c r="J1743" s="256"/>
      <c r="K1743" s="256"/>
      <c r="L1743" s="32"/>
      <c r="M1743" s="32"/>
      <c r="N1743" s="32"/>
      <c r="O1743" s="32"/>
      <c r="P1743" s="2"/>
      <c r="Q1743" s="2"/>
      <c r="R1743" s="1"/>
      <c r="S1743" s="2"/>
      <c r="V1743" s="1"/>
      <c r="W1743" s="1"/>
      <c r="AI1743" s="2"/>
      <c r="AJ1743" s="2"/>
      <c r="AK1743" s="2"/>
      <c r="AL1743" s="2"/>
      <c r="AM1743" s="2"/>
      <c r="AN1743" s="2"/>
    </row>
    <row r="1744" spans="5:40">
      <c r="E1744" s="1"/>
      <c r="F1744" s="1"/>
      <c r="G1744" s="1"/>
      <c r="H1744" s="256"/>
      <c r="I1744" s="256"/>
      <c r="J1744" s="256"/>
      <c r="K1744" s="256"/>
      <c r="L1744" s="32"/>
      <c r="M1744" s="32"/>
      <c r="N1744" s="32"/>
      <c r="O1744" s="32"/>
      <c r="P1744" s="2"/>
      <c r="Q1744" s="2"/>
      <c r="R1744" s="1"/>
      <c r="S1744" s="2"/>
      <c r="V1744" s="1"/>
      <c r="W1744" s="1"/>
      <c r="AI1744" s="2"/>
      <c r="AJ1744" s="2"/>
      <c r="AK1744" s="2"/>
      <c r="AL1744" s="2"/>
      <c r="AM1744" s="2"/>
      <c r="AN1744" s="2"/>
    </row>
    <row r="1745" spans="5:40">
      <c r="E1745" s="1"/>
      <c r="F1745" s="1"/>
      <c r="G1745" s="1"/>
      <c r="H1745" s="256"/>
      <c r="I1745" s="256"/>
      <c r="J1745" s="256"/>
      <c r="K1745" s="256"/>
      <c r="L1745" s="32"/>
      <c r="M1745" s="32"/>
      <c r="N1745" s="32"/>
      <c r="O1745" s="32"/>
      <c r="P1745" s="2"/>
      <c r="Q1745" s="2"/>
      <c r="R1745" s="1"/>
      <c r="S1745" s="2"/>
      <c r="V1745" s="1"/>
      <c r="W1745" s="1"/>
      <c r="AI1745" s="2"/>
      <c r="AJ1745" s="2"/>
      <c r="AK1745" s="2"/>
      <c r="AL1745" s="2"/>
      <c r="AM1745" s="2"/>
      <c r="AN1745" s="2"/>
    </row>
    <row r="1746" spans="5:40">
      <c r="E1746" s="1"/>
      <c r="F1746" s="1"/>
      <c r="G1746" s="1"/>
      <c r="H1746" s="256"/>
      <c r="I1746" s="256"/>
      <c r="J1746" s="256"/>
      <c r="K1746" s="256"/>
      <c r="L1746" s="32"/>
      <c r="M1746" s="32"/>
      <c r="N1746" s="32"/>
      <c r="O1746" s="32"/>
      <c r="P1746" s="2"/>
      <c r="Q1746" s="2"/>
      <c r="R1746" s="1"/>
      <c r="S1746" s="2"/>
      <c r="V1746" s="1"/>
      <c r="W1746" s="1"/>
      <c r="AI1746" s="2"/>
      <c r="AJ1746" s="2"/>
      <c r="AK1746" s="2"/>
      <c r="AL1746" s="2"/>
      <c r="AM1746" s="2"/>
      <c r="AN1746" s="2"/>
    </row>
    <row r="1747" spans="5:40">
      <c r="E1747" s="1"/>
      <c r="F1747" s="1"/>
      <c r="G1747" s="1"/>
      <c r="H1747" s="256"/>
      <c r="I1747" s="256"/>
      <c r="J1747" s="256"/>
      <c r="K1747" s="256"/>
      <c r="L1747" s="32"/>
      <c r="M1747" s="32"/>
      <c r="N1747" s="32"/>
      <c r="O1747" s="32"/>
      <c r="P1747" s="2"/>
      <c r="Q1747" s="2"/>
      <c r="R1747" s="1"/>
      <c r="S1747" s="2"/>
      <c r="V1747" s="1"/>
      <c r="W1747" s="1"/>
      <c r="AI1747" s="2"/>
      <c r="AJ1747" s="2"/>
      <c r="AK1747" s="2"/>
      <c r="AL1747" s="2"/>
      <c r="AM1747" s="2"/>
      <c r="AN1747" s="2"/>
    </row>
    <row r="1748" spans="5:40">
      <c r="E1748" s="1"/>
      <c r="F1748" s="1"/>
      <c r="G1748" s="1"/>
      <c r="H1748" s="256"/>
      <c r="I1748" s="256"/>
      <c r="J1748" s="256"/>
      <c r="K1748" s="256"/>
      <c r="L1748" s="32"/>
      <c r="M1748" s="32"/>
      <c r="N1748" s="32"/>
      <c r="O1748" s="32"/>
      <c r="P1748" s="2"/>
      <c r="Q1748" s="2"/>
      <c r="R1748" s="1"/>
      <c r="S1748" s="2"/>
      <c r="V1748" s="1"/>
      <c r="W1748" s="1"/>
      <c r="AI1748" s="2"/>
      <c r="AJ1748" s="2"/>
      <c r="AK1748" s="2"/>
      <c r="AL1748" s="2"/>
      <c r="AM1748" s="2"/>
      <c r="AN1748" s="2"/>
    </row>
    <row r="1749" spans="5:40">
      <c r="E1749" s="1"/>
      <c r="F1749" s="1"/>
      <c r="G1749" s="1"/>
      <c r="H1749" s="256"/>
      <c r="I1749" s="256"/>
      <c r="J1749" s="256"/>
      <c r="K1749" s="256"/>
      <c r="L1749" s="32"/>
      <c r="M1749" s="32"/>
      <c r="N1749" s="32"/>
      <c r="O1749" s="32"/>
      <c r="P1749" s="2"/>
      <c r="Q1749" s="2"/>
      <c r="R1749" s="1"/>
      <c r="S1749" s="2"/>
      <c r="V1749" s="1"/>
      <c r="W1749" s="1"/>
      <c r="AI1749" s="2"/>
      <c r="AJ1749" s="2"/>
      <c r="AK1749" s="2"/>
      <c r="AL1749" s="2"/>
      <c r="AM1749" s="2"/>
      <c r="AN1749" s="2"/>
    </row>
    <row r="1750" spans="5:40">
      <c r="E1750" s="1"/>
      <c r="F1750" s="1"/>
      <c r="G1750" s="1"/>
      <c r="H1750" s="256"/>
      <c r="I1750" s="256"/>
      <c r="J1750" s="256"/>
      <c r="K1750" s="256"/>
      <c r="L1750" s="32"/>
      <c r="M1750" s="32"/>
      <c r="N1750" s="32"/>
      <c r="O1750" s="32"/>
      <c r="P1750" s="2"/>
      <c r="Q1750" s="2"/>
      <c r="R1750" s="1"/>
      <c r="S1750" s="2"/>
      <c r="V1750" s="1"/>
      <c r="W1750" s="1"/>
      <c r="AI1750" s="2"/>
      <c r="AJ1750" s="2"/>
      <c r="AK1750" s="2"/>
      <c r="AL1750" s="2"/>
      <c r="AM1750" s="2"/>
      <c r="AN1750" s="2"/>
    </row>
    <row r="1751" spans="5:40">
      <c r="E1751" s="1"/>
      <c r="F1751" s="1"/>
      <c r="G1751" s="1"/>
      <c r="H1751" s="256"/>
      <c r="I1751" s="256"/>
      <c r="J1751" s="256"/>
      <c r="K1751" s="256"/>
      <c r="L1751" s="32"/>
      <c r="M1751" s="32"/>
      <c r="N1751" s="32"/>
      <c r="O1751" s="32"/>
      <c r="P1751" s="2"/>
      <c r="Q1751" s="2"/>
      <c r="R1751" s="1"/>
      <c r="S1751" s="2"/>
      <c r="V1751" s="1"/>
      <c r="W1751" s="1"/>
      <c r="AI1751" s="2"/>
      <c r="AJ1751" s="2"/>
      <c r="AK1751" s="2"/>
      <c r="AL1751" s="2"/>
      <c r="AM1751" s="2"/>
      <c r="AN1751" s="2"/>
    </row>
    <row r="1752" spans="5:40">
      <c r="E1752" s="1"/>
      <c r="F1752" s="1"/>
      <c r="G1752" s="1"/>
      <c r="H1752" s="256"/>
      <c r="I1752" s="256"/>
      <c r="J1752" s="256"/>
      <c r="K1752" s="256"/>
      <c r="L1752" s="32"/>
      <c r="M1752" s="32"/>
      <c r="N1752" s="32"/>
      <c r="O1752" s="32"/>
      <c r="P1752" s="2"/>
      <c r="Q1752" s="2"/>
      <c r="R1752" s="1"/>
      <c r="S1752" s="2"/>
      <c r="V1752" s="1"/>
      <c r="W1752" s="1"/>
      <c r="AI1752" s="2"/>
      <c r="AJ1752" s="2"/>
      <c r="AK1752" s="2"/>
      <c r="AL1752" s="2"/>
      <c r="AM1752" s="2"/>
      <c r="AN1752" s="2"/>
    </row>
    <row r="1753" spans="5:40">
      <c r="E1753" s="1"/>
      <c r="F1753" s="1"/>
      <c r="G1753" s="1"/>
      <c r="H1753" s="256"/>
      <c r="I1753" s="256"/>
      <c r="J1753" s="256"/>
      <c r="K1753" s="256"/>
      <c r="L1753" s="32"/>
      <c r="M1753" s="32"/>
      <c r="N1753" s="32"/>
      <c r="O1753" s="32"/>
      <c r="P1753" s="2"/>
      <c r="Q1753" s="2"/>
      <c r="R1753" s="1"/>
      <c r="S1753" s="2"/>
      <c r="V1753" s="1"/>
      <c r="W1753" s="1"/>
      <c r="AI1753" s="2"/>
      <c r="AJ1753" s="2"/>
      <c r="AK1753" s="2"/>
      <c r="AL1753" s="2"/>
      <c r="AM1753" s="2"/>
      <c r="AN1753" s="2"/>
    </row>
    <row r="1754" spans="5:40">
      <c r="E1754" s="1"/>
      <c r="F1754" s="1"/>
      <c r="G1754" s="1"/>
      <c r="H1754" s="256"/>
      <c r="I1754" s="256"/>
      <c r="J1754" s="256"/>
      <c r="K1754" s="256"/>
      <c r="L1754" s="32"/>
      <c r="M1754" s="32"/>
      <c r="N1754" s="32"/>
      <c r="O1754" s="32"/>
      <c r="P1754" s="2"/>
      <c r="Q1754" s="2"/>
      <c r="R1754" s="1"/>
      <c r="S1754" s="2"/>
      <c r="V1754" s="1"/>
      <c r="W1754" s="1"/>
      <c r="AI1754" s="2"/>
      <c r="AJ1754" s="2"/>
      <c r="AK1754" s="2"/>
      <c r="AL1754" s="2"/>
      <c r="AM1754" s="2"/>
      <c r="AN1754" s="2"/>
    </row>
    <row r="1755" spans="5:40">
      <c r="E1755" s="1"/>
      <c r="F1755" s="1"/>
      <c r="G1755" s="1"/>
      <c r="H1755" s="256"/>
      <c r="I1755" s="256"/>
      <c r="J1755" s="256"/>
      <c r="K1755" s="256"/>
      <c r="L1755" s="32"/>
      <c r="M1755" s="32"/>
      <c r="N1755" s="32"/>
      <c r="O1755" s="32"/>
      <c r="P1755" s="2"/>
      <c r="Q1755" s="2"/>
      <c r="R1755" s="1"/>
      <c r="S1755" s="2"/>
      <c r="V1755" s="1"/>
      <c r="W1755" s="1"/>
      <c r="AI1755" s="2"/>
      <c r="AJ1755" s="2"/>
      <c r="AK1755" s="2"/>
      <c r="AL1755" s="2"/>
      <c r="AM1755" s="2"/>
      <c r="AN1755" s="2"/>
    </row>
    <row r="1756" spans="5:40">
      <c r="E1756" s="1"/>
      <c r="F1756" s="1"/>
      <c r="G1756" s="1"/>
      <c r="H1756" s="256"/>
      <c r="I1756" s="256"/>
      <c r="J1756" s="256"/>
      <c r="K1756" s="256"/>
      <c r="L1756" s="32"/>
      <c r="M1756" s="32"/>
      <c r="N1756" s="32"/>
      <c r="O1756" s="32"/>
      <c r="P1756" s="2"/>
      <c r="Q1756" s="2"/>
      <c r="R1756" s="1"/>
      <c r="S1756" s="2"/>
      <c r="V1756" s="1"/>
      <c r="W1756" s="1"/>
      <c r="AI1756" s="2"/>
      <c r="AJ1756" s="2"/>
      <c r="AK1756" s="2"/>
      <c r="AL1756" s="2"/>
      <c r="AM1756" s="2"/>
      <c r="AN1756" s="2"/>
    </row>
    <row r="1757" spans="5:40">
      <c r="E1757" s="1"/>
      <c r="F1757" s="1"/>
      <c r="G1757" s="1"/>
      <c r="H1757" s="256"/>
      <c r="I1757" s="256"/>
      <c r="J1757" s="256"/>
      <c r="K1757" s="256"/>
      <c r="L1757" s="32"/>
      <c r="M1757" s="32"/>
      <c r="N1757" s="32"/>
      <c r="O1757" s="32"/>
      <c r="P1757" s="2"/>
      <c r="Q1757" s="2"/>
      <c r="R1757" s="1"/>
      <c r="S1757" s="2"/>
      <c r="V1757" s="1"/>
      <c r="W1757" s="1"/>
      <c r="AI1757" s="2"/>
      <c r="AJ1757" s="2"/>
      <c r="AK1757" s="2"/>
      <c r="AL1757" s="2"/>
      <c r="AM1757" s="2"/>
      <c r="AN1757" s="2"/>
    </row>
    <row r="1758" spans="5:40">
      <c r="E1758" s="1"/>
      <c r="F1758" s="1"/>
      <c r="G1758" s="1"/>
      <c r="H1758" s="256"/>
      <c r="I1758" s="256"/>
      <c r="J1758" s="256"/>
      <c r="K1758" s="256"/>
      <c r="L1758" s="32"/>
      <c r="M1758" s="32"/>
      <c r="N1758" s="32"/>
      <c r="O1758" s="32"/>
      <c r="P1758" s="2"/>
      <c r="Q1758" s="2"/>
      <c r="R1758" s="1"/>
      <c r="S1758" s="2"/>
      <c r="V1758" s="1"/>
      <c r="W1758" s="1"/>
      <c r="AI1758" s="2"/>
      <c r="AJ1758" s="2"/>
      <c r="AK1758" s="2"/>
      <c r="AL1758" s="2"/>
      <c r="AM1758" s="2"/>
      <c r="AN1758" s="2"/>
    </row>
    <row r="1759" spans="5:40">
      <c r="E1759" s="1"/>
      <c r="F1759" s="1"/>
      <c r="G1759" s="1"/>
      <c r="H1759" s="256"/>
      <c r="I1759" s="256"/>
      <c r="J1759" s="256"/>
      <c r="K1759" s="256"/>
      <c r="L1759" s="32"/>
      <c r="M1759" s="32"/>
      <c r="N1759" s="32"/>
      <c r="O1759" s="32"/>
      <c r="P1759" s="2"/>
      <c r="Q1759" s="2"/>
      <c r="R1759" s="1"/>
      <c r="S1759" s="2"/>
      <c r="V1759" s="1"/>
      <c r="W1759" s="1"/>
      <c r="AI1759" s="2"/>
      <c r="AJ1759" s="2"/>
      <c r="AK1759" s="2"/>
      <c r="AL1759" s="2"/>
      <c r="AM1759" s="2"/>
      <c r="AN1759" s="2"/>
    </row>
    <row r="1760" spans="5:40">
      <c r="E1760" s="1"/>
      <c r="F1760" s="1"/>
      <c r="G1760" s="1"/>
      <c r="H1760" s="256"/>
      <c r="I1760" s="256"/>
      <c r="J1760" s="256"/>
      <c r="K1760" s="256"/>
      <c r="L1760" s="32"/>
      <c r="M1760" s="32"/>
      <c r="N1760" s="32"/>
      <c r="O1760" s="32"/>
      <c r="P1760" s="2"/>
      <c r="Q1760" s="2"/>
      <c r="R1760" s="1"/>
      <c r="S1760" s="2"/>
      <c r="V1760" s="1"/>
      <c r="W1760" s="1"/>
      <c r="AI1760" s="2"/>
      <c r="AJ1760" s="2"/>
      <c r="AK1760" s="2"/>
      <c r="AL1760" s="2"/>
      <c r="AM1760" s="2"/>
      <c r="AN1760" s="2"/>
    </row>
    <row r="1761" spans="5:40">
      <c r="E1761" s="1"/>
      <c r="F1761" s="1"/>
      <c r="G1761" s="1"/>
      <c r="H1761" s="256"/>
      <c r="I1761" s="256"/>
      <c r="J1761" s="256"/>
      <c r="K1761" s="256"/>
      <c r="L1761" s="32"/>
      <c r="M1761" s="32"/>
      <c r="N1761" s="32"/>
      <c r="O1761" s="32"/>
      <c r="P1761" s="2"/>
      <c r="Q1761" s="2"/>
      <c r="R1761" s="1"/>
      <c r="S1761" s="2"/>
      <c r="V1761" s="1"/>
      <c r="W1761" s="1"/>
      <c r="AI1761" s="2"/>
      <c r="AJ1761" s="2"/>
      <c r="AK1761" s="2"/>
      <c r="AL1761" s="2"/>
      <c r="AM1761" s="2"/>
      <c r="AN1761" s="2"/>
    </row>
    <row r="1762" spans="5:40">
      <c r="E1762" s="1"/>
      <c r="F1762" s="1"/>
      <c r="G1762" s="1"/>
      <c r="H1762" s="256"/>
      <c r="I1762" s="256"/>
      <c r="J1762" s="256"/>
      <c r="K1762" s="256"/>
      <c r="L1762" s="32"/>
      <c r="M1762" s="32"/>
      <c r="N1762" s="32"/>
      <c r="O1762" s="32"/>
      <c r="P1762" s="2"/>
      <c r="Q1762" s="2"/>
      <c r="R1762" s="1"/>
      <c r="S1762" s="2"/>
      <c r="V1762" s="1"/>
      <c r="W1762" s="1"/>
      <c r="AI1762" s="2"/>
      <c r="AJ1762" s="2"/>
      <c r="AK1762" s="2"/>
      <c r="AL1762" s="2"/>
      <c r="AM1762" s="2"/>
      <c r="AN1762" s="2"/>
    </row>
    <row r="1763" spans="5:40">
      <c r="E1763" s="1"/>
      <c r="F1763" s="1"/>
      <c r="G1763" s="1"/>
      <c r="H1763" s="256"/>
      <c r="I1763" s="256"/>
      <c r="J1763" s="256"/>
      <c r="K1763" s="256"/>
      <c r="L1763" s="32"/>
      <c r="M1763" s="32"/>
      <c r="N1763" s="32"/>
      <c r="O1763" s="32"/>
      <c r="P1763" s="2"/>
      <c r="Q1763" s="2"/>
      <c r="R1763" s="1"/>
      <c r="S1763" s="2"/>
      <c r="V1763" s="1"/>
      <c r="W1763" s="1"/>
      <c r="AI1763" s="2"/>
      <c r="AJ1763" s="2"/>
      <c r="AK1763" s="2"/>
      <c r="AL1763" s="2"/>
      <c r="AM1763" s="2"/>
      <c r="AN1763" s="2"/>
    </row>
    <row r="1764" spans="5:40">
      <c r="E1764" s="1"/>
      <c r="F1764" s="1"/>
      <c r="G1764" s="1"/>
      <c r="H1764" s="256"/>
      <c r="I1764" s="256"/>
      <c r="J1764" s="256"/>
      <c r="K1764" s="256"/>
      <c r="L1764" s="32"/>
      <c r="M1764" s="32"/>
      <c r="N1764" s="32"/>
      <c r="O1764" s="32"/>
      <c r="P1764" s="2"/>
      <c r="Q1764" s="2"/>
      <c r="R1764" s="1"/>
      <c r="S1764" s="2"/>
      <c r="V1764" s="1"/>
      <c r="W1764" s="1"/>
      <c r="AI1764" s="2"/>
      <c r="AJ1764" s="2"/>
      <c r="AK1764" s="2"/>
      <c r="AL1764" s="2"/>
      <c r="AM1764" s="2"/>
      <c r="AN1764" s="2"/>
    </row>
    <row r="1765" spans="5:40">
      <c r="E1765" s="1"/>
      <c r="F1765" s="1"/>
      <c r="G1765" s="1"/>
      <c r="H1765" s="256"/>
      <c r="I1765" s="256"/>
      <c r="J1765" s="256"/>
      <c r="K1765" s="256"/>
      <c r="L1765" s="32"/>
      <c r="M1765" s="32"/>
      <c r="N1765" s="32"/>
      <c r="O1765" s="32"/>
      <c r="P1765" s="2"/>
      <c r="Q1765" s="2"/>
      <c r="R1765" s="1"/>
      <c r="S1765" s="2"/>
      <c r="V1765" s="1"/>
      <c r="W1765" s="1"/>
      <c r="AI1765" s="2"/>
      <c r="AJ1765" s="2"/>
      <c r="AK1765" s="2"/>
      <c r="AL1765" s="2"/>
      <c r="AM1765" s="2"/>
      <c r="AN1765" s="2"/>
    </row>
    <row r="1766" spans="5:40">
      <c r="E1766" s="1"/>
      <c r="F1766" s="1"/>
      <c r="G1766" s="1"/>
      <c r="H1766" s="256"/>
      <c r="I1766" s="256"/>
      <c r="J1766" s="256"/>
      <c r="K1766" s="256"/>
      <c r="L1766" s="32"/>
      <c r="M1766" s="32"/>
      <c r="N1766" s="32"/>
      <c r="O1766" s="32"/>
      <c r="P1766" s="2"/>
      <c r="Q1766" s="2"/>
      <c r="R1766" s="1"/>
      <c r="S1766" s="2"/>
      <c r="V1766" s="1"/>
      <c r="W1766" s="1"/>
      <c r="AI1766" s="2"/>
      <c r="AJ1766" s="2"/>
      <c r="AK1766" s="2"/>
      <c r="AL1766" s="2"/>
      <c r="AM1766" s="2"/>
      <c r="AN1766" s="2"/>
    </row>
    <row r="1767" spans="5:40">
      <c r="E1767" s="1"/>
      <c r="F1767" s="1"/>
      <c r="G1767" s="1"/>
      <c r="H1767" s="256"/>
      <c r="I1767" s="256"/>
      <c r="J1767" s="256"/>
      <c r="K1767" s="256"/>
      <c r="L1767" s="32"/>
      <c r="M1767" s="32"/>
      <c r="N1767" s="32"/>
      <c r="O1767" s="32"/>
      <c r="P1767" s="2"/>
      <c r="Q1767" s="2"/>
      <c r="R1767" s="1"/>
      <c r="S1767" s="2"/>
      <c r="V1767" s="1"/>
      <c r="W1767" s="1"/>
      <c r="AI1767" s="2"/>
      <c r="AJ1767" s="2"/>
      <c r="AK1767" s="2"/>
      <c r="AL1767" s="2"/>
      <c r="AM1767" s="2"/>
      <c r="AN1767" s="2"/>
    </row>
    <row r="1768" spans="5:40">
      <c r="E1768" s="1"/>
      <c r="F1768" s="1"/>
      <c r="G1768" s="1"/>
      <c r="H1768" s="256"/>
      <c r="I1768" s="256"/>
      <c r="J1768" s="256"/>
      <c r="K1768" s="256"/>
      <c r="L1768" s="32"/>
      <c r="M1768" s="32"/>
      <c r="N1768" s="32"/>
      <c r="O1768" s="32"/>
      <c r="P1768" s="2"/>
      <c r="Q1768" s="2"/>
      <c r="R1768" s="1"/>
      <c r="S1768" s="2"/>
      <c r="V1768" s="1"/>
      <c r="W1768" s="1"/>
      <c r="AI1768" s="2"/>
      <c r="AJ1768" s="2"/>
      <c r="AK1768" s="2"/>
      <c r="AL1768" s="2"/>
      <c r="AM1768" s="2"/>
      <c r="AN1768" s="2"/>
    </row>
    <row r="1769" spans="5:40">
      <c r="E1769" s="1"/>
      <c r="F1769" s="1"/>
      <c r="G1769" s="1"/>
      <c r="H1769" s="256"/>
      <c r="I1769" s="256"/>
      <c r="J1769" s="256"/>
      <c r="K1769" s="256"/>
      <c r="L1769" s="32"/>
      <c r="M1769" s="32"/>
      <c r="N1769" s="32"/>
      <c r="O1769" s="32"/>
      <c r="P1769" s="2"/>
      <c r="Q1769" s="2"/>
      <c r="R1769" s="1"/>
      <c r="S1769" s="2"/>
      <c r="V1769" s="1"/>
      <c r="W1769" s="1"/>
      <c r="AI1769" s="2"/>
      <c r="AJ1769" s="2"/>
      <c r="AK1769" s="2"/>
      <c r="AL1769" s="2"/>
      <c r="AM1769" s="2"/>
      <c r="AN1769" s="2"/>
    </row>
    <row r="1770" spans="5:40">
      <c r="E1770" s="1"/>
      <c r="F1770" s="1"/>
      <c r="G1770" s="1"/>
      <c r="H1770" s="256"/>
      <c r="I1770" s="256"/>
      <c r="J1770" s="256"/>
      <c r="K1770" s="256"/>
      <c r="L1770" s="32"/>
      <c r="M1770" s="32"/>
      <c r="N1770" s="32"/>
      <c r="O1770" s="32"/>
      <c r="P1770" s="2"/>
      <c r="Q1770" s="2"/>
      <c r="R1770" s="1"/>
      <c r="S1770" s="2"/>
      <c r="V1770" s="1"/>
      <c r="W1770" s="1"/>
      <c r="AI1770" s="2"/>
      <c r="AJ1770" s="2"/>
      <c r="AK1770" s="2"/>
      <c r="AL1770" s="2"/>
      <c r="AM1770" s="2"/>
      <c r="AN1770" s="2"/>
    </row>
    <row r="1771" spans="5:40">
      <c r="E1771" s="1"/>
      <c r="F1771" s="1"/>
      <c r="G1771" s="1"/>
      <c r="H1771" s="256"/>
      <c r="I1771" s="256"/>
      <c r="J1771" s="256"/>
      <c r="K1771" s="256"/>
      <c r="L1771" s="32"/>
      <c r="M1771" s="32"/>
      <c r="N1771" s="32"/>
      <c r="O1771" s="32"/>
      <c r="P1771" s="2"/>
      <c r="Q1771" s="2"/>
      <c r="R1771" s="1"/>
      <c r="S1771" s="2"/>
      <c r="V1771" s="1"/>
      <c r="W1771" s="1"/>
      <c r="AI1771" s="2"/>
      <c r="AJ1771" s="2"/>
      <c r="AK1771" s="2"/>
      <c r="AL1771" s="2"/>
      <c r="AM1771" s="2"/>
      <c r="AN1771" s="2"/>
    </row>
    <row r="1772" spans="5:40">
      <c r="E1772" s="1"/>
      <c r="F1772" s="1"/>
      <c r="G1772" s="1"/>
      <c r="H1772" s="256"/>
      <c r="I1772" s="256"/>
      <c r="J1772" s="256"/>
      <c r="K1772" s="256"/>
      <c r="L1772" s="32"/>
      <c r="M1772" s="32"/>
      <c r="N1772" s="32"/>
      <c r="O1772" s="32"/>
      <c r="P1772" s="2"/>
      <c r="Q1772" s="2"/>
      <c r="R1772" s="1"/>
      <c r="S1772" s="2"/>
      <c r="V1772" s="1"/>
      <c r="W1772" s="1"/>
      <c r="AI1772" s="2"/>
      <c r="AJ1772" s="2"/>
      <c r="AK1772" s="2"/>
      <c r="AL1772" s="2"/>
      <c r="AM1772" s="2"/>
      <c r="AN1772" s="2"/>
    </row>
    <row r="1773" spans="5:40">
      <c r="E1773" s="1"/>
      <c r="F1773" s="1"/>
      <c r="G1773" s="1"/>
      <c r="H1773" s="256"/>
      <c r="I1773" s="256"/>
      <c r="J1773" s="256"/>
      <c r="K1773" s="256"/>
      <c r="L1773" s="32"/>
      <c r="M1773" s="32"/>
      <c r="N1773" s="32"/>
      <c r="O1773" s="32"/>
      <c r="P1773" s="2"/>
      <c r="Q1773" s="2"/>
      <c r="R1773" s="1"/>
      <c r="S1773" s="2"/>
      <c r="V1773" s="1"/>
      <c r="W1773" s="1"/>
      <c r="AI1773" s="2"/>
      <c r="AJ1773" s="2"/>
      <c r="AK1773" s="2"/>
      <c r="AL1773" s="2"/>
      <c r="AM1773" s="2"/>
      <c r="AN1773" s="2"/>
    </row>
    <row r="1774" spans="5:40">
      <c r="E1774" s="1"/>
      <c r="F1774" s="1"/>
      <c r="G1774" s="1"/>
      <c r="H1774" s="256"/>
      <c r="I1774" s="256"/>
      <c r="J1774" s="256"/>
      <c r="K1774" s="256"/>
      <c r="L1774" s="32"/>
      <c r="M1774" s="32"/>
      <c r="N1774" s="32"/>
      <c r="O1774" s="32"/>
      <c r="P1774" s="2"/>
      <c r="Q1774" s="2"/>
      <c r="R1774" s="1"/>
      <c r="S1774" s="2"/>
      <c r="V1774" s="1"/>
      <c r="W1774" s="1"/>
      <c r="AI1774" s="2"/>
      <c r="AJ1774" s="2"/>
      <c r="AK1774" s="2"/>
      <c r="AL1774" s="2"/>
      <c r="AM1774" s="2"/>
      <c r="AN1774" s="2"/>
    </row>
    <row r="1775" spans="5:40">
      <c r="E1775" s="1"/>
      <c r="F1775" s="1"/>
      <c r="G1775" s="1"/>
      <c r="H1775" s="256"/>
      <c r="I1775" s="256"/>
      <c r="J1775" s="256"/>
      <c r="K1775" s="256"/>
      <c r="L1775" s="32"/>
      <c r="M1775" s="32"/>
      <c r="N1775" s="32"/>
      <c r="O1775" s="32"/>
      <c r="P1775" s="2"/>
      <c r="Q1775" s="2"/>
      <c r="R1775" s="1"/>
      <c r="S1775" s="2"/>
      <c r="V1775" s="1"/>
      <c r="W1775" s="1"/>
      <c r="AI1775" s="2"/>
      <c r="AJ1775" s="2"/>
      <c r="AK1775" s="2"/>
      <c r="AL1775" s="2"/>
      <c r="AM1775" s="2"/>
      <c r="AN1775" s="2"/>
    </row>
    <row r="1776" spans="5:40">
      <c r="E1776" s="1"/>
      <c r="F1776" s="1"/>
      <c r="G1776" s="1"/>
      <c r="H1776" s="256"/>
      <c r="I1776" s="256"/>
      <c r="J1776" s="256"/>
      <c r="K1776" s="256"/>
      <c r="L1776" s="32"/>
      <c r="M1776" s="32"/>
      <c r="N1776" s="32"/>
      <c r="O1776" s="32"/>
      <c r="P1776" s="2"/>
      <c r="Q1776" s="2"/>
      <c r="R1776" s="1"/>
      <c r="S1776" s="2"/>
      <c r="V1776" s="1"/>
      <c r="W1776" s="1"/>
      <c r="AI1776" s="2"/>
      <c r="AJ1776" s="2"/>
      <c r="AK1776" s="2"/>
      <c r="AL1776" s="2"/>
      <c r="AM1776" s="2"/>
      <c r="AN1776" s="2"/>
    </row>
    <row r="1777" spans="5:40">
      <c r="E1777" s="1"/>
      <c r="F1777" s="1"/>
      <c r="G1777" s="1"/>
      <c r="H1777" s="256"/>
      <c r="I1777" s="256"/>
      <c r="J1777" s="256"/>
      <c r="K1777" s="256"/>
      <c r="L1777" s="32"/>
      <c r="M1777" s="32"/>
      <c r="N1777" s="32"/>
      <c r="O1777" s="32"/>
      <c r="P1777" s="2"/>
      <c r="Q1777" s="2"/>
      <c r="R1777" s="1"/>
      <c r="S1777" s="2"/>
      <c r="V1777" s="1"/>
      <c r="W1777" s="1"/>
      <c r="AI1777" s="2"/>
      <c r="AJ1777" s="2"/>
      <c r="AK1777" s="2"/>
      <c r="AL1777" s="2"/>
      <c r="AM1777" s="2"/>
      <c r="AN1777" s="2"/>
    </row>
    <row r="1778" spans="5:40">
      <c r="E1778" s="1"/>
      <c r="F1778" s="1"/>
      <c r="G1778" s="1"/>
      <c r="H1778" s="256"/>
      <c r="I1778" s="256"/>
      <c r="J1778" s="256"/>
      <c r="K1778" s="256"/>
      <c r="L1778" s="32"/>
      <c r="M1778" s="32"/>
      <c r="N1778" s="32"/>
      <c r="O1778" s="32"/>
      <c r="P1778" s="2"/>
      <c r="Q1778" s="2"/>
      <c r="R1778" s="1"/>
      <c r="S1778" s="2"/>
      <c r="V1778" s="1"/>
      <c r="W1778" s="1"/>
      <c r="AI1778" s="2"/>
      <c r="AJ1778" s="2"/>
      <c r="AK1778" s="2"/>
      <c r="AL1778" s="2"/>
      <c r="AM1778" s="2"/>
      <c r="AN1778" s="2"/>
    </row>
    <row r="1779" spans="5:40">
      <c r="E1779" s="1"/>
      <c r="F1779" s="1"/>
      <c r="G1779" s="1"/>
      <c r="H1779" s="256"/>
      <c r="I1779" s="256"/>
      <c r="J1779" s="256"/>
      <c r="K1779" s="256"/>
      <c r="L1779" s="32"/>
      <c r="M1779" s="32"/>
      <c r="N1779" s="32"/>
      <c r="O1779" s="32"/>
      <c r="P1779" s="2"/>
      <c r="Q1779" s="2"/>
      <c r="R1779" s="1"/>
      <c r="S1779" s="2"/>
      <c r="V1779" s="1"/>
      <c r="W1779" s="1"/>
      <c r="AI1779" s="2"/>
      <c r="AJ1779" s="2"/>
      <c r="AK1779" s="2"/>
      <c r="AL1779" s="2"/>
      <c r="AM1779" s="2"/>
      <c r="AN1779" s="2"/>
    </row>
    <row r="1780" spans="5:40">
      <c r="E1780" s="1"/>
      <c r="F1780" s="1"/>
      <c r="G1780" s="1"/>
      <c r="H1780" s="256"/>
      <c r="I1780" s="256"/>
      <c r="J1780" s="256"/>
      <c r="K1780" s="256"/>
      <c r="L1780" s="32"/>
      <c r="M1780" s="32"/>
      <c r="N1780" s="32"/>
      <c r="O1780" s="32"/>
      <c r="P1780" s="2"/>
      <c r="Q1780" s="2"/>
      <c r="R1780" s="1"/>
      <c r="S1780" s="2"/>
      <c r="V1780" s="1"/>
      <c r="W1780" s="1"/>
      <c r="AI1780" s="2"/>
      <c r="AJ1780" s="2"/>
      <c r="AK1780" s="2"/>
      <c r="AL1780" s="2"/>
      <c r="AM1780" s="2"/>
      <c r="AN1780" s="2"/>
    </row>
    <row r="1781" spans="5:40">
      <c r="E1781" s="1"/>
      <c r="F1781" s="1"/>
      <c r="G1781" s="1"/>
      <c r="H1781" s="256"/>
      <c r="I1781" s="256"/>
      <c r="J1781" s="256"/>
      <c r="K1781" s="256"/>
      <c r="L1781" s="32"/>
      <c r="M1781" s="32"/>
      <c r="N1781" s="32"/>
      <c r="O1781" s="32"/>
      <c r="P1781" s="2"/>
      <c r="Q1781" s="2"/>
      <c r="R1781" s="1"/>
      <c r="S1781" s="2"/>
      <c r="V1781" s="1"/>
      <c r="W1781" s="1"/>
      <c r="AI1781" s="2"/>
      <c r="AJ1781" s="2"/>
      <c r="AK1781" s="2"/>
      <c r="AL1781" s="2"/>
      <c r="AM1781" s="2"/>
      <c r="AN1781" s="2"/>
    </row>
    <row r="1782" spans="5:40">
      <c r="E1782" s="1"/>
      <c r="F1782" s="1"/>
      <c r="G1782" s="1"/>
      <c r="H1782" s="256"/>
      <c r="I1782" s="256"/>
      <c r="J1782" s="256"/>
      <c r="K1782" s="256"/>
      <c r="L1782" s="32"/>
      <c r="M1782" s="32"/>
      <c r="N1782" s="32"/>
      <c r="O1782" s="32"/>
      <c r="P1782" s="2"/>
      <c r="Q1782" s="2"/>
      <c r="R1782" s="1"/>
      <c r="S1782" s="2"/>
      <c r="V1782" s="1"/>
      <c r="W1782" s="1"/>
      <c r="AI1782" s="2"/>
      <c r="AJ1782" s="2"/>
      <c r="AK1782" s="2"/>
      <c r="AL1782" s="2"/>
      <c r="AM1782" s="2"/>
      <c r="AN1782" s="2"/>
    </row>
    <row r="1783" spans="5:40">
      <c r="E1783" s="1"/>
      <c r="F1783" s="1"/>
      <c r="G1783" s="1"/>
      <c r="H1783" s="256"/>
      <c r="I1783" s="256"/>
      <c r="J1783" s="256"/>
      <c r="K1783" s="256"/>
      <c r="L1783" s="32"/>
      <c r="M1783" s="32"/>
      <c r="N1783" s="32"/>
      <c r="O1783" s="32"/>
      <c r="P1783" s="2"/>
      <c r="Q1783" s="2"/>
      <c r="R1783" s="1"/>
      <c r="S1783" s="2"/>
      <c r="V1783" s="1"/>
      <c r="W1783" s="1"/>
      <c r="AI1783" s="2"/>
      <c r="AJ1783" s="2"/>
      <c r="AK1783" s="2"/>
      <c r="AL1783" s="2"/>
      <c r="AM1783" s="2"/>
      <c r="AN1783" s="2"/>
    </row>
    <row r="1784" spans="5:40">
      <c r="E1784" s="1"/>
      <c r="F1784" s="1"/>
      <c r="G1784" s="1"/>
      <c r="H1784" s="256"/>
      <c r="I1784" s="256"/>
      <c r="J1784" s="256"/>
      <c r="K1784" s="256"/>
      <c r="L1784" s="32"/>
      <c r="M1784" s="32"/>
      <c r="N1784" s="32"/>
      <c r="O1784" s="32"/>
      <c r="P1784" s="2"/>
      <c r="Q1784" s="2"/>
      <c r="R1784" s="1"/>
      <c r="S1784" s="2"/>
      <c r="V1784" s="1"/>
      <c r="W1784" s="1"/>
      <c r="AI1784" s="2"/>
      <c r="AJ1784" s="2"/>
      <c r="AK1784" s="2"/>
      <c r="AL1784" s="2"/>
      <c r="AM1784" s="2"/>
      <c r="AN1784" s="2"/>
    </row>
    <row r="1785" spans="5:40">
      <c r="E1785" s="1"/>
      <c r="F1785" s="1"/>
      <c r="G1785" s="1"/>
      <c r="H1785" s="256"/>
      <c r="I1785" s="256"/>
      <c r="J1785" s="256"/>
      <c r="K1785" s="256"/>
      <c r="L1785" s="32"/>
      <c r="M1785" s="32"/>
      <c r="N1785" s="32"/>
      <c r="O1785" s="32"/>
      <c r="P1785" s="2"/>
      <c r="Q1785" s="2"/>
      <c r="R1785" s="1"/>
      <c r="S1785" s="2"/>
      <c r="V1785" s="1"/>
      <c r="W1785" s="1"/>
      <c r="AI1785" s="2"/>
      <c r="AJ1785" s="2"/>
      <c r="AK1785" s="2"/>
      <c r="AL1785" s="2"/>
      <c r="AM1785" s="2"/>
      <c r="AN1785" s="2"/>
    </row>
    <row r="1786" spans="5:40">
      <c r="E1786" s="1"/>
      <c r="F1786" s="1"/>
      <c r="G1786" s="1"/>
      <c r="H1786" s="256"/>
      <c r="I1786" s="256"/>
      <c r="J1786" s="256"/>
      <c r="K1786" s="256"/>
      <c r="L1786" s="32"/>
      <c r="M1786" s="32"/>
      <c r="N1786" s="32"/>
      <c r="O1786" s="32"/>
      <c r="P1786" s="2"/>
      <c r="Q1786" s="2"/>
      <c r="R1786" s="1"/>
      <c r="S1786" s="2"/>
      <c r="V1786" s="1"/>
      <c r="W1786" s="1"/>
      <c r="AI1786" s="2"/>
      <c r="AJ1786" s="2"/>
      <c r="AK1786" s="2"/>
      <c r="AL1786" s="2"/>
      <c r="AM1786" s="2"/>
      <c r="AN1786" s="2"/>
    </row>
    <row r="1787" spans="5:40">
      <c r="E1787" s="1"/>
      <c r="F1787" s="1"/>
      <c r="G1787" s="1"/>
      <c r="H1787" s="256"/>
      <c r="I1787" s="256"/>
      <c r="J1787" s="256"/>
      <c r="K1787" s="256"/>
      <c r="L1787" s="32"/>
      <c r="M1787" s="32"/>
      <c r="N1787" s="32"/>
      <c r="O1787" s="32"/>
      <c r="P1787" s="2"/>
      <c r="Q1787" s="2"/>
      <c r="R1787" s="1"/>
      <c r="S1787" s="2"/>
      <c r="V1787" s="1"/>
      <c r="W1787" s="1"/>
      <c r="AI1787" s="2"/>
      <c r="AJ1787" s="2"/>
      <c r="AK1787" s="2"/>
      <c r="AL1787" s="2"/>
      <c r="AM1787" s="2"/>
      <c r="AN1787" s="2"/>
    </row>
    <row r="1788" spans="5:40">
      <c r="E1788" s="1"/>
      <c r="F1788" s="1"/>
      <c r="G1788" s="1"/>
      <c r="H1788" s="256"/>
      <c r="I1788" s="256"/>
      <c r="J1788" s="256"/>
      <c r="K1788" s="256"/>
      <c r="L1788" s="32"/>
      <c r="M1788" s="32"/>
      <c r="N1788" s="32"/>
      <c r="O1788" s="32"/>
      <c r="P1788" s="2"/>
      <c r="Q1788" s="2"/>
      <c r="R1788" s="1"/>
      <c r="S1788" s="2"/>
      <c r="V1788" s="1"/>
      <c r="W1788" s="1"/>
      <c r="AI1788" s="2"/>
      <c r="AJ1788" s="2"/>
      <c r="AK1788" s="2"/>
      <c r="AL1788" s="2"/>
      <c r="AM1788" s="2"/>
      <c r="AN1788" s="2"/>
    </row>
    <row r="1789" spans="5:40">
      <c r="E1789" s="1"/>
      <c r="F1789" s="1"/>
      <c r="G1789" s="1"/>
      <c r="H1789" s="256"/>
      <c r="I1789" s="256"/>
      <c r="J1789" s="256"/>
      <c r="K1789" s="256"/>
      <c r="L1789" s="32"/>
      <c r="M1789" s="32"/>
      <c r="N1789" s="32"/>
      <c r="O1789" s="32"/>
      <c r="P1789" s="2"/>
      <c r="Q1789" s="2"/>
      <c r="R1789" s="1"/>
      <c r="S1789" s="2"/>
      <c r="V1789" s="1"/>
      <c r="W1789" s="1"/>
      <c r="AI1789" s="2"/>
      <c r="AJ1789" s="2"/>
      <c r="AK1789" s="2"/>
      <c r="AL1789" s="2"/>
      <c r="AM1789" s="2"/>
      <c r="AN1789" s="2"/>
    </row>
    <row r="1790" spans="5:40">
      <c r="E1790" s="1"/>
      <c r="F1790" s="1"/>
      <c r="G1790" s="1"/>
      <c r="H1790" s="256"/>
      <c r="I1790" s="256"/>
      <c r="J1790" s="256"/>
      <c r="K1790" s="256"/>
      <c r="L1790" s="32"/>
      <c r="M1790" s="32"/>
      <c r="N1790" s="32"/>
      <c r="O1790" s="32"/>
      <c r="P1790" s="2"/>
      <c r="Q1790" s="2"/>
      <c r="R1790" s="1"/>
      <c r="S1790" s="2"/>
      <c r="V1790" s="1"/>
      <c r="W1790" s="1"/>
      <c r="AI1790" s="2"/>
      <c r="AJ1790" s="2"/>
      <c r="AK1790" s="2"/>
      <c r="AL1790" s="2"/>
      <c r="AM1790" s="2"/>
      <c r="AN1790" s="2"/>
    </row>
    <row r="1791" spans="5:40">
      <c r="E1791" s="1"/>
      <c r="F1791" s="1"/>
      <c r="G1791" s="1"/>
      <c r="H1791" s="256"/>
      <c r="I1791" s="256"/>
      <c r="J1791" s="256"/>
      <c r="K1791" s="256"/>
      <c r="L1791" s="32"/>
      <c r="M1791" s="32"/>
      <c r="N1791" s="32"/>
      <c r="O1791" s="32"/>
      <c r="P1791" s="2"/>
      <c r="Q1791" s="2"/>
      <c r="R1791" s="1"/>
      <c r="S1791" s="2"/>
      <c r="V1791" s="1"/>
      <c r="W1791" s="1"/>
      <c r="AI1791" s="2"/>
      <c r="AJ1791" s="2"/>
      <c r="AK1791" s="2"/>
      <c r="AL1791" s="2"/>
      <c r="AM1791" s="2"/>
      <c r="AN1791" s="2"/>
    </row>
    <row r="1792" spans="5:40">
      <c r="E1792" s="1"/>
      <c r="F1792" s="1"/>
      <c r="G1792" s="1"/>
      <c r="H1792" s="256"/>
      <c r="I1792" s="256"/>
      <c r="J1792" s="256"/>
      <c r="K1792" s="256"/>
      <c r="L1792" s="32"/>
      <c r="M1792" s="32"/>
      <c r="N1792" s="32"/>
      <c r="O1792" s="32"/>
      <c r="P1792" s="2"/>
      <c r="Q1792" s="2"/>
      <c r="R1792" s="1"/>
      <c r="S1792" s="2"/>
      <c r="V1792" s="1"/>
      <c r="W1792" s="1"/>
      <c r="AI1792" s="2"/>
      <c r="AJ1792" s="2"/>
      <c r="AK1792" s="2"/>
      <c r="AL1792" s="2"/>
      <c r="AM1792" s="2"/>
      <c r="AN1792" s="2"/>
    </row>
    <row r="1793" spans="5:40">
      <c r="E1793" s="1"/>
      <c r="F1793" s="1"/>
      <c r="G1793" s="1"/>
      <c r="H1793" s="256"/>
      <c r="I1793" s="256"/>
      <c r="J1793" s="256"/>
      <c r="K1793" s="256"/>
      <c r="L1793" s="32"/>
      <c r="M1793" s="32"/>
      <c r="N1793" s="32"/>
      <c r="O1793" s="32"/>
      <c r="P1793" s="2"/>
      <c r="Q1793" s="2"/>
      <c r="R1793" s="1"/>
      <c r="S1793" s="2"/>
      <c r="V1793" s="1"/>
      <c r="W1793" s="1"/>
      <c r="AI1793" s="2"/>
      <c r="AJ1793" s="2"/>
      <c r="AK1793" s="2"/>
      <c r="AL1793" s="2"/>
      <c r="AM1793" s="2"/>
      <c r="AN1793" s="2"/>
    </row>
    <row r="1794" spans="5:40">
      <c r="E1794" s="1"/>
      <c r="F1794" s="1"/>
      <c r="G1794" s="1"/>
      <c r="H1794" s="256"/>
      <c r="I1794" s="256"/>
      <c r="J1794" s="256"/>
      <c r="K1794" s="256"/>
      <c r="L1794" s="32"/>
      <c r="M1794" s="32"/>
      <c r="N1794" s="32"/>
      <c r="O1794" s="32"/>
      <c r="P1794" s="2"/>
      <c r="Q1794" s="2"/>
      <c r="R1794" s="1"/>
      <c r="S1794" s="2"/>
      <c r="V1794" s="1"/>
      <c r="W1794" s="1"/>
      <c r="AI1794" s="2"/>
      <c r="AJ1794" s="2"/>
      <c r="AK1794" s="2"/>
      <c r="AL1794" s="2"/>
      <c r="AM1794" s="2"/>
      <c r="AN1794" s="2"/>
    </row>
    <row r="1795" spans="5:40">
      <c r="E1795" s="1"/>
      <c r="F1795" s="1"/>
      <c r="G1795" s="1"/>
      <c r="H1795" s="256"/>
      <c r="I1795" s="256"/>
      <c r="J1795" s="256"/>
      <c r="K1795" s="256"/>
      <c r="L1795" s="32"/>
      <c r="M1795" s="32"/>
      <c r="N1795" s="32"/>
      <c r="O1795" s="32"/>
      <c r="P1795" s="2"/>
      <c r="Q1795" s="2"/>
      <c r="R1795" s="1"/>
      <c r="S1795" s="2"/>
      <c r="V1795" s="1"/>
      <c r="W1795" s="1"/>
      <c r="AI1795" s="2"/>
      <c r="AJ1795" s="2"/>
      <c r="AK1795" s="2"/>
      <c r="AL1795" s="2"/>
      <c r="AM1795" s="2"/>
      <c r="AN1795" s="2"/>
    </row>
    <row r="1796" spans="5:40">
      <c r="E1796" s="1"/>
      <c r="F1796" s="1"/>
      <c r="G1796" s="1"/>
      <c r="H1796" s="256"/>
      <c r="I1796" s="256"/>
      <c r="J1796" s="256"/>
      <c r="K1796" s="256"/>
      <c r="L1796" s="32"/>
      <c r="M1796" s="32"/>
      <c r="N1796" s="32"/>
      <c r="O1796" s="32"/>
      <c r="P1796" s="2"/>
      <c r="Q1796" s="2"/>
      <c r="R1796" s="1"/>
      <c r="S1796" s="2"/>
      <c r="V1796" s="1"/>
      <c r="W1796" s="1"/>
      <c r="AI1796" s="2"/>
      <c r="AJ1796" s="2"/>
      <c r="AK1796" s="2"/>
      <c r="AL1796" s="2"/>
      <c r="AM1796" s="2"/>
      <c r="AN1796" s="2"/>
    </row>
    <row r="1797" spans="5:40">
      <c r="E1797" s="1"/>
      <c r="F1797" s="1"/>
      <c r="G1797" s="1"/>
      <c r="H1797" s="256"/>
      <c r="I1797" s="256"/>
      <c r="J1797" s="256"/>
      <c r="K1797" s="256"/>
      <c r="L1797" s="32"/>
      <c r="M1797" s="32"/>
      <c r="N1797" s="32"/>
      <c r="O1797" s="32"/>
      <c r="P1797" s="2"/>
      <c r="Q1797" s="2"/>
      <c r="R1797" s="1"/>
      <c r="S1797" s="2"/>
      <c r="V1797" s="1"/>
      <c r="W1797" s="1"/>
      <c r="AI1797" s="2"/>
      <c r="AJ1797" s="2"/>
      <c r="AK1797" s="2"/>
      <c r="AL1797" s="2"/>
      <c r="AM1797" s="2"/>
      <c r="AN1797" s="2"/>
    </row>
    <row r="1798" spans="5:40">
      <c r="E1798" s="1"/>
      <c r="F1798" s="1"/>
      <c r="G1798" s="1"/>
      <c r="H1798" s="256"/>
      <c r="I1798" s="256"/>
      <c r="J1798" s="256"/>
      <c r="K1798" s="256"/>
      <c r="L1798" s="32"/>
      <c r="M1798" s="32"/>
      <c r="N1798" s="32"/>
      <c r="O1798" s="32"/>
      <c r="P1798" s="2"/>
      <c r="Q1798" s="2"/>
      <c r="R1798" s="1"/>
      <c r="S1798" s="2"/>
      <c r="V1798" s="1"/>
      <c r="W1798" s="1"/>
      <c r="AI1798" s="2"/>
      <c r="AJ1798" s="2"/>
      <c r="AK1798" s="2"/>
      <c r="AL1798" s="2"/>
      <c r="AM1798" s="2"/>
      <c r="AN1798" s="2"/>
    </row>
    <row r="1799" spans="5:40">
      <c r="E1799" s="1"/>
      <c r="F1799" s="1"/>
      <c r="G1799" s="1"/>
      <c r="H1799" s="256"/>
      <c r="I1799" s="256"/>
      <c r="J1799" s="256"/>
      <c r="K1799" s="256"/>
      <c r="L1799" s="32"/>
      <c r="M1799" s="32"/>
      <c r="N1799" s="32"/>
      <c r="O1799" s="32"/>
      <c r="P1799" s="2"/>
      <c r="Q1799" s="2"/>
      <c r="R1799" s="1"/>
      <c r="S1799" s="2"/>
      <c r="V1799" s="1"/>
      <c r="W1799" s="1"/>
      <c r="AI1799" s="2"/>
      <c r="AJ1799" s="2"/>
      <c r="AK1799" s="2"/>
      <c r="AL1799" s="2"/>
      <c r="AM1799" s="2"/>
      <c r="AN1799" s="2"/>
    </row>
    <row r="1800" spans="5:40">
      <c r="E1800" s="1"/>
      <c r="F1800" s="1"/>
      <c r="G1800" s="1"/>
      <c r="H1800" s="256"/>
      <c r="I1800" s="256"/>
      <c r="J1800" s="256"/>
      <c r="K1800" s="256"/>
      <c r="L1800" s="32"/>
      <c r="M1800" s="32"/>
      <c r="N1800" s="32"/>
      <c r="O1800" s="32"/>
      <c r="P1800" s="2"/>
      <c r="Q1800" s="2"/>
      <c r="R1800" s="1"/>
      <c r="S1800" s="2"/>
      <c r="V1800" s="1"/>
      <c r="W1800" s="1"/>
      <c r="AI1800" s="2"/>
      <c r="AJ1800" s="2"/>
      <c r="AK1800" s="2"/>
      <c r="AL1800" s="2"/>
      <c r="AM1800" s="2"/>
      <c r="AN1800" s="2"/>
    </row>
    <row r="1801" spans="5:40">
      <c r="E1801" s="1"/>
      <c r="F1801" s="1"/>
      <c r="G1801" s="1"/>
      <c r="H1801" s="256"/>
      <c r="I1801" s="256"/>
      <c r="J1801" s="256"/>
      <c r="K1801" s="256"/>
      <c r="L1801" s="32"/>
      <c r="M1801" s="32"/>
      <c r="N1801" s="32"/>
      <c r="O1801" s="32"/>
      <c r="P1801" s="2"/>
      <c r="Q1801" s="2"/>
      <c r="R1801" s="1"/>
      <c r="S1801" s="2"/>
      <c r="V1801" s="1"/>
      <c r="W1801" s="1"/>
      <c r="AI1801" s="2"/>
      <c r="AJ1801" s="2"/>
      <c r="AK1801" s="2"/>
      <c r="AL1801" s="2"/>
      <c r="AM1801" s="2"/>
      <c r="AN1801" s="2"/>
    </row>
    <row r="1802" spans="5:40">
      <c r="E1802" s="1"/>
      <c r="F1802" s="1"/>
      <c r="G1802" s="1"/>
      <c r="H1802" s="256"/>
      <c r="I1802" s="256"/>
      <c r="J1802" s="256"/>
      <c r="K1802" s="256"/>
      <c r="L1802" s="32"/>
      <c r="M1802" s="32"/>
      <c r="N1802" s="32"/>
      <c r="O1802" s="32"/>
      <c r="P1802" s="2"/>
      <c r="Q1802" s="2"/>
      <c r="R1802" s="1"/>
      <c r="S1802" s="2"/>
      <c r="V1802" s="1"/>
      <c r="W1802" s="1"/>
      <c r="AI1802" s="2"/>
      <c r="AJ1802" s="2"/>
      <c r="AK1802" s="2"/>
      <c r="AL1802" s="2"/>
      <c r="AM1802" s="2"/>
      <c r="AN1802" s="2"/>
    </row>
    <row r="1803" spans="5:40">
      <c r="E1803" s="1"/>
      <c r="F1803" s="1"/>
      <c r="G1803" s="1"/>
      <c r="H1803" s="256"/>
      <c r="I1803" s="256"/>
      <c r="J1803" s="256"/>
      <c r="K1803" s="256"/>
      <c r="L1803" s="32"/>
      <c r="M1803" s="32"/>
      <c r="N1803" s="32"/>
      <c r="O1803" s="32"/>
      <c r="P1803" s="2"/>
      <c r="Q1803" s="2"/>
      <c r="R1803" s="1"/>
      <c r="S1803" s="2"/>
      <c r="V1803" s="1"/>
      <c r="W1803" s="1"/>
      <c r="AI1803" s="2"/>
      <c r="AJ1803" s="2"/>
      <c r="AK1803" s="2"/>
      <c r="AL1803" s="2"/>
      <c r="AM1803" s="2"/>
      <c r="AN1803" s="2"/>
    </row>
    <row r="1804" spans="5:40">
      <c r="E1804" s="1"/>
      <c r="F1804" s="1"/>
      <c r="G1804" s="1"/>
      <c r="H1804" s="256"/>
      <c r="I1804" s="256"/>
      <c r="J1804" s="256"/>
      <c r="K1804" s="256"/>
      <c r="L1804" s="32"/>
      <c r="M1804" s="32"/>
      <c r="N1804" s="32"/>
      <c r="O1804" s="32"/>
      <c r="P1804" s="2"/>
      <c r="Q1804" s="2"/>
      <c r="R1804" s="1"/>
      <c r="S1804" s="2"/>
      <c r="V1804" s="1"/>
      <c r="W1804" s="1"/>
      <c r="AI1804" s="2"/>
      <c r="AJ1804" s="2"/>
      <c r="AK1804" s="2"/>
      <c r="AL1804" s="2"/>
      <c r="AM1804" s="2"/>
      <c r="AN1804" s="2"/>
    </row>
    <row r="1805" spans="5:40">
      <c r="E1805" s="1"/>
      <c r="F1805" s="1"/>
      <c r="G1805" s="1"/>
      <c r="H1805" s="256"/>
      <c r="I1805" s="256"/>
      <c r="J1805" s="256"/>
      <c r="K1805" s="256"/>
      <c r="L1805" s="32"/>
      <c r="M1805" s="32"/>
      <c r="N1805" s="32"/>
      <c r="O1805" s="32"/>
      <c r="P1805" s="2"/>
      <c r="Q1805" s="2"/>
      <c r="R1805" s="1"/>
      <c r="S1805" s="2"/>
      <c r="V1805" s="1"/>
      <c r="W1805" s="1"/>
      <c r="AI1805" s="2"/>
      <c r="AJ1805" s="2"/>
      <c r="AK1805" s="2"/>
      <c r="AL1805" s="2"/>
      <c r="AM1805" s="2"/>
      <c r="AN1805" s="2"/>
    </row>
    <row r="1806" spans="5:40">
      <c r="E1806" s="1"/>
      <c r="F1806" s="1"/>
      <c r="G1806" s="1"/>
      <c r="H1806" s="256"/>
      <c r="I1806" s="256"/>
      <c r="J1806" s="256"/>
      <c r="K1806" s="256"/>
      <c r="L1806" s="32"/>
      <c r="M1806" s="32"/>
      <c r="N1806" s="32"/>
      <c r="O1806" s="32"/>
      <c r="P1806" s="2"/>
      <c r="Q1806" s="2"/>
      <c r="R1806" s="1"/>
      <c r="S1806" s="2"/>
      <c r="V1806" s="1"/>
      <c r="W1806" s="1"/>
      <c r="AI1806" s="2"/>
      <c r="AJ1806" s="2"/>
      <c r="AK1806" s="2"/>
      <c r="AL1806" s="2"/>
      <c r="AM1806" s="2"/>
      <c r="AN1806" s="2"/>
    </row>
    <row r="1807" spans="5:40">
      <c r="E1807" s="1"/>
      <c r="F1807" s="1"/>
      <c r="G1807" s="1"/>
      <c r="H1807" s="256"/>
      <c r="I1807" s="256"/>
      <c r="J1807" s="256"/>
      <c r="K1807" s="256"/>
      <c r="L1807" s="32"/>
      <c r="M1807" s="32"/>
      <c r="N1807" s="32"/>
      <c r="O1807" s="32"/>
      <c r="P1807" s="2"/>
      <c r="Q1807" s="2"/>
      <c r="R1807" s="1"/>
      <c r="S1807" s="2"/>
      <c r="V1807" s="1"/>
      <c r="W1807" s="1"/>
      <c r="AI1807" s="2"/>
      <c r="AJ1807" s="2"/>
      <c r="AK1807" s="2"/>
      <c r="AL1807" s="2"/>
      <c r="AM1807" s="2"/>
      <c r="AN1807" s="2"/>
    </row>
    <row r="1808" spans="5:40">
      <c r="E1808" s="1"/>
      <c r="F1808" s="1"/>
      <c r="G1808" s="1"/>
      <c r="H1808" s="256"/>
      <c r="I1808" s="256"/>
      <c r="J1808" s="256"/>
      <c r="K1808" s="256"/>
      <c r="L1808" s="32"/>
      <c r="M1808" s="32"/>
      <c r="N1808" s="32"/>
      <c r="O1808" s="32"/>
      <c r="P1808" s="2"/>
      <c r="Q1808" s="2"/>
      <c r="R1808" s="1"/>
      <c r="S1808" s="2"/>
      <c r="V1808" s="1"/>
      <c r="W1808" s="1"/>
      <c r="AI1808" s="2"/>
      <c r="AJ1808" s="2"/>
      <c r="AK1808" s="2"/>
      <c r="AL1808" s="2"/>
      <c r="AM1808" s="2"/>
      <c r="AN1808" s="2"/>
    </row>
    <row r="1809" spans="5:40">
      <c r="E1809" s="1"/>
      <c r="F1809" s="1"/>
      <c r="G1809" s="1"/>
      <c r="H1809" s="256"/>
      <c r="I1809" s="256"/>
      <c r="J1809" s="256"/>
      <c r="K1809" s="256"/>
      <c r="L1809" s="32"/>
      <c r="M1809" s="32"/>
      <c r="N1809" s="32"/>
      <c r="O1809" s="32"/>
      <c r="P1809" s="2"/>
      <c r="Q1809" s="2"/>
      <c r="R1809" s="1"/>
      <c r="S1809" s="2"/>
      <c r="V1809" s="1"/>
      <c r="W1809" s="1"/>
      <c r="AI1809" s="2"/>
      <c r="AJ1809" s="2"/>
      <c r="AK1809" s="2"/>
      <c r="AL1809" s="2"/>
      <c r="AM1809" s="2"/>
      <c r="AN1809" s="2"/>
    </row>
    <row r="1810" spans="5:40">
      <c r="E1810" s="1"/>
      <c r="F1810" s="1"/>
      <c r="G1810" s="1"/>
      <c r="H1810" s="256"/>
      <c r="I1810" s="256"/>
      <c r="J1810" s="256"/>
      <c r="K1810" s="256"/>
      <c r="L1810" s="32"/>
      <c r="M1810" s="32"/>
      <c r="N1810" s="32"/>
      <c r="O1810" s="32"/>
      <c r="P1810" s="2"/>
      <c r="Q1810" s="2"/>
      <c r="R1810" s="1"/>
      <c r="S1810" s="2"/>
      <c r="V1810" s="1"/>
      <c r="W1810" s="1"/>
      <c r="AI1810" s="2"/>
      <c r="AJ1810" s="2"/>
      <c r="AK1810" s="2"/>
      <c r="AL1810" s="2"/>
      <c r="AM1810" s="2"/>
      <c r="AN1810" s="2"/>
    </row>
    <row r="1811" spans="5:40">
      <c r="E1811" s="1"/>
      <c r="F1811" s="1"/>
      <c r="G1811" s="1"/>
      <c r="H1811" s="256"/>
      <c r="I1811" s="256"/>
      <c r="J1811" s="256"/>
      <c r="K1811" s="256"/>
      <c r="L1811" s="32"/>
      <c r="M1811" s="32"/>
      <c r="N1811" s="32"/>
      <c r="O1811" s="32"/>
      <c r="P1811" s="2"/>
      <c r="Q1811" s="2"/>
      <c r="R1811" s="1"/>
      <c r="S1811" s="2"/>
      <c r="V1811" s="1"/>
      <c r="W1811" s="1"/>
      <c r="AI1811" s="2"/>
      <c r="AJ1811" s="2"/>
      <c r="AK1811" s="2"/>
      <c r="AL1811" s="2"/>
      <c r="AM1811" s="2"/>
      <c r="AN1811" s="2"/>
    </row>
    <row r="1812" spans="5:40">
      <c r="E1812" s="1"/>
      <c r="F1812" s="1"/>
      <c r="G1812" s="1"/>
      <c r="H1812" s="256"/>
      <c r="I1812" s="256"/>
      <c r="J1812" s="256"/>
      <c r="K1812" s="256"/>
      <c r="L1812" s="32"/>
      <c r="M1812" s="32"/>
      <c r="N1812" s="32"/>
      <c r="O1812" s="32"/>
      <c r="P1812" s="2"/>
      <c r="Q1812" s="2"/>
      <c r="R1812" s="1"/>
      <c r="S1812" s="2"/>
      <c r="V1812" s="1"/>
      <c r="W1812" s="1"/>
      <c r="AI1812" s="2"/>
      <c r="AJ1812" s="2"/>
      <c r="AK1812" s="2"/>
      <c r="AL1812" s="2"/>
      <c r="AM1812" s="2"/>
      <c r="AN1812" s="2"/>
    </row>
    <row r="1813" spans="5:40">
      <c r="E1813" s="1"/>
      <c r="F1813" s="1"/>
      <c r="G1813" s="1"/>
      <c r="H1813" s="256"/>
      <c r="I1813" s="256"/>
      <c r="J1813" s="256"/>
      <c r="K1813" s="256"/>
      <c r="L1813" s="32"/>
      <c r="M1813" s="32"/>
      <c r="N1813" s="32"/>
      <c r="O1813" s="32"/>
      <c r="P1813" s="2"/>
      <c r="Q1813" s="2"/>
      <c r="R1813" s="1"/>
      <c r="S1813" s="2"/>
      <c r="V1813" s="1"/>
      <c r="W1813" s="1"/>
      <c r="AI1813" s="2"/>
      <c r="AJ1813" s="2"/>
      <c r="AK1813" s="2"/>
      <c r="AL1813" s="2"/>
      <c r="AM1813" s="2"/>
      <c r="AN1813" s="2"/>
    </row>
    <row r="1814" spans="5:40">
      <c r="E1814" s="1"/>
      <c r="F1814" s="1"/>
      <c r="G1814" s="1"/>
      <c r="H1814" s="256"/>
      <c r="I1814" s="256"/>
      <c r="J1814" s="256"/>
      <c r="K1814" s="256"/>
      <c r="L1814" s="32"/>
      <c r="M1814" s="32"/>
      <c r="N1814" s="32"/>
      <c r="O1814" s="32"/>
      <c r="P1814" s="2"/>
      <c r="Q1814" s="2"/>
      <c r="R1814" s="1"/>
      <c r="S1814" s="2"/>
      <c r="V1814" s="1"/>
      <c r="W1814" s="1"/>
      <c r="AI1814" s="2"/>
      <c r="AJ1814" s="2"/>
      <c r="AK1814" s="2"/>
      <c r="AL1814" s="2"/>
      <c r="AM1814" s="2"/>
      <c r="AN1814" s="2"/>
    </row>
    <row r="1815" spans="5:40">
      <c r="E1815" s="1"/>
      <c r="F1815" s="1"/>
      <c r="G1815" s="1"/>
      <c r="H1815" s="256"/>
      <c r="I1815" s="256"/>
      <c r="J1815" s="256"/>
      <c r="K1815" s="256"/>
      <c r="L1815" s="32"/>
      <c r="M1815" s="32"/>
      <c r="N1815" s="32"/>
      <c r="O1815" s="32"/>
      <c r="P1815" s="2"/>
      <c r="Q1815" s="2"/>
      <c r="R1815" s="1"/>
      <c r="S1815" s="2"/>
      <c r="V1815" s="1"/>
      <c r="W1815" s="1"/>
      <c r="AI1815" s="2"/>
      <c r="AJ1815" s="2"/>
      <c r="AK1815" s="2"/>
      <c r="AL1815" s="2"/>
      <c r="AM1815" s="2"/>
      <c r="AN1815" s="2"/>
    </row>
    <row r="1816" spans="5:40">
      <c r="E1816" s="1"/>
      <c r="F1816" s="1"/>
      <c r="G1816" s="1"/>
      <c r="H1816" s="256"/>
      <c r="I1816" s="256"/>
      <c r="J1816" s="256"/>
      <c r="K1816" s="256"/>
      <c r="L1816" s="32"/>
      <c r="M1816" s="32"/>
      <c r="N1816" s="32"/>
      <c r="O1816" s="32"/>
      <c r="P1816" s="2"/>
      <c r="Q1816" s="2"/>
      <c r="R1816" s="1"/>
      <c r="S1816" s="2"/>
      <c r="V1816" s="1"/>
      <c r="W1816" s="1"/>
      <c r="AI1816" s="2"/>
      <c r="AJ1816" s="2"/>
      <c r="AK1816" s="2"/>
      <c r="AL1816" s="2"/>
      <c r="AM1816" s="2"/>
      <c r="AN1816" s="2"/>
    </row>
    <row r="1817" spans="5:40">
      <c r="E1817" s="1"/>
      <c r="F1817" s="1"/>
      <c r="G1817" s="1"/>
      <c r="H1817" s="256"/>
      <c r="I1817" s="256"/>
      <c r="J1817" s="256"/>
      <c r="K1817" s="256"/>
      <c r="L1817" s="32"/>
      <c r="M1817" s="32"/>
      <c r="N1817" s="32"/>
      <c r="O1817" s="32"/>
      <c r="P1817" s="2"/>
      <c r="Q1817" s="2"/>
      <c r="R1817" s="1"/>
      <c r="S1817" s="2"/>
      <c r="V1817" s="1"/>
      <c r="W1817" s="1"/>
      <c r="AI1817" s="2"/>
      <c r="AJ1817" s="2"/>
      <c r="AK1817" s="2"/>
      <c r="AL1817" s="2"/>
      <c r="AM1817" s="2"/>
      <c r="AN1817" s="2"/>
    </row>
    <row r="1818" spans="5:40">
      <c r="E1818" s="1"/>
      <c r="F1818" s="1"/>
      <c r="G1818" s="1"/>
      <c r="H1818" s="256"/>
      <c r="I1818" s="256"/>
      <c r="J1818" s="256"/>
      <c r="K1818" s="256"/>
      <c r="L1818" s="32"/>
      <c r="M1818" s="32"/>
      <c r="N1818" s="32"/>
      <c r="O1818" s="32"/>
      <c r="P1818" s="2"/>
      <c r="Q1818" s="2"/>
      <c r="R1818" s="1"/>
      <c r="S1818" s="2"/>
      <c r="V1818" s="1"/>
      <c r="W1818" s="1"/>
      <c r="AI1818" s="2"/>
      <c r="AJ1818" s="2"/>
      <c r="AK1818" s="2"/>
      <c r="AL1818" s="2"/>
      <c r="AM1818" s="2"/>
      <c r="AN1818" s="2"/>
    </row>
    <row r="1819" spans="5:40">
      <c r="E1819" s="1"/>
      <c r="F1819" s="1"/>
      <c r="G1819" s="1"/>
      <c r="H1819" s="256"/>
      <c r="I1819" s="256"/>
      <c r="J1819" s="256"/>
      <c r="K1819" s="256"/>
      <c r="L1819" s="32"/>
      <c r="M1819" s="32"/>
      <c r="N1819" s="32"/>
      <c r="O1819" s="32"/>
      <c r="P1819" s="2"/>
      <c r="Q1819" s="2"/>
      <c r="R1819" s="1"/>
      <c r="S1819" s="2"/>
      <c r="V1819" s="1"/>
      <c r="W1819" s="1"/>
      <c r="AI1819" s="2"/>
      <c r="AJ1819" s="2"/>
      <c r="AK1819" s="2"/>
      <c r="AL1819" s="2"/>
      <c r="AM1819" s="2"/>
      <c r="AN1819" s="2"/>
    </row>
    <row r="1820" spans="5:40">
      <c r="E1820" s="1"/>
      <c r="F1820" s="1"/>
      <c r="G1820" s="1"/>
      <c r="H1820" s="256"/>
      <c r="I1820" s="256"/>
      <c r="J1820" s="256"/>
      <c r="K1820" s="256"/>
      <c r="L1820" s="32"/>
      <c r="M1820" s="32"/>
      <c r="N1820" s="32"/>
      <c r="O1820" s="32"/>
      <c r="P1820" s="2"/>
      <c r="Q1820" s="2"/>
      <c r="R1820" s="1"/>
      <c r="S1820" s="2"/>
      <c r="V1820" s="1"/>
      <c r="W1820" s="1"/>
      <c r="AI1820" s="2"/>
      <c r="AJ1820" s="2"/>
      <c r="AK1820" s="2"/>
      <c r="AL1820" s="2"/>
      <c r="AM1820" s="2"/>
      <c r="AN1820" s="2"/>
    </row>
    <row r="1821" spans="5:40">
      <c r="E1821" s="1"/>
      <c r="F1821" s="1"/>
      <c r="G1821" s="1"/>
      <c r="H1821" s="256"/>
      <c r="I1821" s="256"/>
      <c r="J1821" s="256"/>
      <c r="K1821" s="256"/>
      <c r="L1821" s="32"/>
      <c r="M1821" s="32"/>
      <c r="N1821" s="32"/>
      <c r="O1821" s="32"/>
      <c r="P1821" s="2"/>
      <c r="Q1821" s="2"/>
      <c r="R1821" s="1"/>
      <c r="S1821" s="2"/>
      <c r="V1821" s="1"/>
      <c r="W1821" s="1"/>
      <c r="AI1821" s="2"/>
      <c r="AJ1821" s="2"/>
      <c r="AK1821" s="2"/>
      <c r="AL1821" s="2"/>
      <c r="AM1821" s="2"/>
      <c r="AN1821" s="2"/>
    </row>
    <row r="1822" spans="5:40">
      <c r="E1822" s="1"/>
      <c r="F1822" s="1"/>
      <c r="G1822" s="1"/>
      <c r="H1822" s="256"/>
      <c r="I1822" s="256"/>
      <c r="J1822" s="256"/>
      <c r="K1822" s="256"/>
      <c r="L1822" s="32"/>
      <c r="M1822" s="32"/>
      <c r="N1822" s="32"/>
      <c r="O1822" s="32"/>
      <c r="P1822" s="2"/>
      <c r="Q1822" s="2"/>
      <c r="R1822" s="1"/>
      <c r="S1822" s="2"/>
      <c r="V1822" s="1"/>
      <c r="W1822" s="1"/>
      <c r="AI1822" s="2"/>
      <c r="AJ1822" s="2"/>
      <c r="AK1822" s="2"/>
      <c r="AL1822" s="2"/>
      <c r="AM1822" s="2"/>
      <c r="AN1822" s="2"/>
    </row>
    <row r="1823" spans="5:40">
      <c r="E1823" s="1"/>
      <c r="F1823" s="1"/>
      <c r="G1823" s="1"/>
      <c r="H1823" s="256"/>
      <c r="I1823" s="256"/>
      <c r="J1823" s="256"/>
      <c r="K1823" s="256"/>
      <c r="L1823" s="32"/>
      <c r="M1823" s="32"/>
      <c r="N1823" s="32"/>
      <c r="O1823" s="32"/>
      <c r="P1823" s="2"/>
      <c r="Q1823" s="2"/>
      <c r="R1823" s="1"/>
      <c r="S1823" s="2"/>
      <c r="V1823" s="1"/>
      <c r="W1823" s="1"/>
      <c r="AI1823" s="2"/>
      <c r="AJ1823" s="2"/>
      <c r="AK1823" s="2"/>
      <c r="AL1823" s="2"/>
      <c r="AM1823" s="2"/>
      <c r="AN1823" s="2"/>
    </row>
    <row r="1824" spans="5:40">
      <c r="E1824" s="1"/>
      <c r="F1824" s="1"/>
      <c r="G1824" s="1"/>
      <c r="H1824" s="256"/>
      <c r="I1824" s="256"/>
      <c r="J1824" s="256"/>
      <c r="K1824" s="256"/>
      <c r="L1824" s="32"/>
      <c r="M1824" s="32"/>
      <c r="N1824" s="32"/>
      <c r="O1824" s="32"/>
      <c r="P1824" s="2"/>
      <c r="Q1824" s="2"/>
      <c r="R1824" s="1"/>
      <c r="S1824" s="2"/>
      <c r="V1824" s="1"/>
      <c r="W1824" s="1"/>
      <c r="AI1824" s="2"/>
      <c r="AJ1824" s="2"/>
      <c r="AK1824" s="2"/>
      <c r="AL1824" s="2"/>
      <c r="AM1824" s="2"/>
      <c r="AN1824" s="2"/>
    </row>
    <row r="1825" spans="5:40">
      <c r="E1825" s="1"/>
      <c r="F1825" s="1"/>
      <c r="G1825" s="1"/>
      <c r="H1825" s="256"/>
      <c r="I1825" s="256"/>
      <c r="J1825" s="256"/>
      <c r="K1825" s="256"/>
      <c r="L1825" s="32"/>
      <c r="M1825" s="32"/>
      <c r="N1825" s="32"/>
      <c r="O1825" s="32"/>
      <c r="P1825" s="2"/>
      <c r="Q1825" s="2"/>
      <c r="R1825" s="1"/>
      <c r="S1825" s="2"/>
      <c r="V1825" s="1"/>
      <c r="W1825" s="1"/>
      <c r="AI1825" s="2"/>
      <c r="AJ1825" s="2"/>
      <c r="AK1825" s="2"/>
      <c r="AL1825" s="2"/>
      <c r="AM1825" s="2"/>
      <c r="AN1825" s="2"/>
    </row>
    <row r="1826" spans="5:40">
      <c r="E1826" s="1"/>
      <c r="F1826" s="1"/>
      <c r="G1826" s="1"/>
      <c r="H1826" s="256"/>
      <c r="I1826" s="256"/>
      <c r="J1826" s="256"/>
      <c r="K1826" s="256"/>
      <c r="L1826" s="32"/>
      <c r="M1826" s="32"/>
      <c r="N1826" s="32"/>
      <c r="O1826" s="32"/>
      <c r="P1826" s="2"/>
      <c r="Q1826" s="2"/>
      <c r="R1826" s="1"/>
      <c r="S1826" s="2"/>
      <c r="V1826" s="1"/>
      <c r="W1826" s="1"/>
      <c r="AI1826" s="2"/>
      <c r="AJ1826" s="2"/>
      <c r="AK1826" s="2"/>
      <c r="AL1826" s="2"/>
      <c r="AM1826" s="2"/>
      <c r="AN1826" s="2"/>
    </row>
    <row r="1827" spans="5:40">
      <c r="E1827" s="1"/>
      <c r="F1827" s="1"/>
      <c r="G1827" s="1"/>
      <c r="H1827" s="256"/>
      <c r="I1827" s="256"/>
      <c r="J1827" s="256"/>
      <c r="K1827" s="256"/>
      <c r="L1827" s="32"/>
      <c r="M1827" s="32"/>
      <c r="N1827" s="32"/>
      <c r="O1827" s="32"/>
      <c r="P1827" s="2"/>
      <c r="Q1827" s="2"/>
      <c r="R1827" s="1"/>
      <c r="S1827" s="2"/>
      <c r="V1827" s="1"/>
      <c r="W1827" s="1"/>
      <c r="AI1827" s="2"/>
      <c r="AJ1827" s="2"/>
      <c r="AK1827" s="2"/>
      <c r="AL1827" s="2"/>
      <c r="AM1827" s="2"/>
      <c r="AN1827" s="2"/>
    </row>
    <row r="1828" spans="5:40">
      <c r="E1828" s="1"/>
      <c r="F1828" s="1"/>
      <c r="G1828" s="1"/>
      <c r="H1828" s="256"/>
      <c r="I1828" s="256"/>
      <c r="J1828" s="256"/>
      <c r="K1828" s="256"/>
      <c r="L1828" s="32"/>
      <c r="M1828" s="32"/>
      <c r="N1828" s="32"/>
      <c r="O1828" s="32"/>
      <c r="P1828" s="2"/>
      <c r="Q1828" s="2"/>
      <c r="R1828" s="1"/>
      <c r="S1828" s="2"/>
      <c r="V1828" s="1"/>
      <c r="W1828" s="1"/>
      <c r="AI1828" s="2"/>
      <c r="AJ1828" s="2"/>
      <c r="AK1828" s="2"/>
      <c r="AL1828" s="2"/>
      <c r="AM1828" s="2"/>
      <c r="AN1828" s="2"/>
    </row>
    <row r="1829" spans="5:40">
      <c r="E1829" s="1"/>
      <c r="F1829" s="1"/>
      <c r="G1829" s="1"/>
      <c r="H1829" s="256"/>
      <c r="I1829" s="256"/>
      <c r="J1829" s="256"/>
      <c r="K1829" s="256"/>
      <c r="L1829" s="32"/>
      <c r="M1829" s="32"/>
      <c r="N1829" s="32"/>
      <c r="O1829" s="32"/>
      <c r="P1829" s="2"/>
      <c r="Q1829" s="2"/>
      <c r="R1829" s="1"/>
      <c r="S1829" s="2"/>
      <c r="V1829" s="1"/>
      <c r="W1829" s="1"/>
      <c r="AI1829" s="2"/>
      <c r="AJ1829" s="2"/>
      <c r="AK1829" s="2"/>
      <c r="AL1829" s="2"/>
      <c r="AM1829" s="2"/>
      <c r="AN1829" s="2"/>
    </row>
    <row r="1830" spans="5:40">
      <c r="E1830" s="1"/>
      <c r="F1830" s="1"/>
      <c r="G1830" s="1"/>
      <c r="H1830" s="256"/>
      <c r="I1830" s="256"/>
      <c r="J1830" s="256"/>
      <c r="K1830" s="256"/>
      <c r="L1830" s="32"/>
      <c r="M1830" s="32"/>
      <c r="N1830" s="32"/>
      <c r="O1830" s="32"/>
      <c r="P1830" s="2"/>
      <c r="Q1830" s="2"/>
      <c r="R1830" s="1"/>
      <c r="S1830" s="2"/>
      <c r="V1830" s="1"/>
      <c r="W1830" s="1"/>
      <c r="AI1830" s="2"/>
      <c r="AJ1830" s="2"/>
      <c r="AK1830" s="2"/>
      <c r="AL1830" s="2"/>
      <c r="AM1830" s="2"/>
      <c r="AN1830" s="2"/>
    </row>
    <row r="1831" spans="5:40">
      <c r="E1831" s="1"/>
      <c r="F1831" s="1"/>
      <c r="G1831" s="1"/>
      <c r="H1831" s="256"/>
      <c r="I1831" s="256"/>
      <c r="J1831" s="256"/>
      <c r="K1831" s="256"/>
      <c r="L1831" s="32"/>
      <c r="M1831" s="32"/>
      <c r="N1831" s="32"/>
      <c r="O1831" s="32"/>
      <c r="P1831" s="2"/>
      <c r="Q1831" s="2"/>
      <c r="R1831" s="1"/>
      <c r="S1831" s="2"/>
      <c r="V1831" s="1"/>
      <c r="W1831" s="1"/>
      <c r="AI1831" s="2"/>
      <c r="AJ1831" s="2"/>
      <c r="AK1831" s="2"/>
      <c r="AL1831" s="2"/>
      <c r="AM1831" s="2"/>
      <c r="AN1831" s="2"/>
    </row>
    <row r="1832" spans="5:40">
      <c r="E1832" s="1"/>
      <c r="F1832" s="1"/>
      <c r="G1832" s="1"/>
      <c r="H1832" s="256"/>
      <c r="I1832" s="256"/>
      <c r="J1832" s="256"/>
      <c r="K1832" s="256"/>
      <c r="L1832" s="32"/>
      <c r="M1832" s="32"/>
      <c r="N1832" s="32"/>
      <c r="O1832" s="32"/>
      <c r="P1832" s="2"/>
      <c r="Q1832" s="2"/>
      <c r="R1832" s="1"/>
      <c r="S1832" s="2"/>
      <c r="V1832" s="1"/>
      <c r="W1832" s="1"/>
      <c r="AI1832" s="2"/>
      <c r="AJ1832" s="2"/>
      <c r="AK1832" s="2"/>
      <c r="AL1832" s="2"/>
      <c r="AM1832" s="2"/>
      <c r="AN1832" s="2"/>
    </row>
    <row r="1833" spans="5:40">
      <c r="E1833" s="1"/>
      <c r="F1833" s="1"/>
      <c r="G1833" s="1"/>
      <c r="H1833" s="256"/>
      <c r="I1833" s="256"/>
      <c r="J1833" s="256"/>
      <c r="K1833" s="256"/>
      <c r="L1833" s="32"/>
      <c r="M1833" s="32"/>
      <c r="N1833" s="32"/>
      <c r="O1833" s="32"/>
      <c r="P1833" s="2"/>
      <c r="Q1833" s="2"/>
      <c r="R1833" s="1"/>
      <c r="S1833" s="2"/>
      <c r="V1833" s="1"/>
      <c r="W1833" s="1"/>
      <c r="AI1833" s="2"/>
      <c r="AJ1833" s="2"/>
      <c r="AK1833" s="2"/>
      <c r="AL1833" s="2"/>
      <c r="AM1833" s="2"/>
      <c r="AN1833" s="2"/>
    </row>
    <row r="1834" spans="5:40">
      <c r="E1834" s="1"/>
      <c r="F1834" s="1"/>
      <c r="G1834" s="1"/>
      <c r="H1834" s="256"/>
      <c r="I1834" s="256"/>
      <c r="J1834" s="256"/>
      <c r="K1834" s="256"/>
      <c r="L1834" s="32"/>
      <c r="M1834" s="32"/>
      <c r="N1834" s="32"/>
      <c r="O1834" s="32"/>
      <c r="P1834" s="2"/>
      <c r="Q1834" s="2"/>
      <c r="R1834" s="1"/>
      <c r="S1834" s="2"/>
      <c r="V1834" s="1"/>
      <c r="W1834" s="1"/>
      <c r="AI1834" s="2"/>
      <c r="AJ1834" s="2"/>
      <c r="AK1834" s="2"/>
      <c r="AL1834" s="2"/>
      <c r="AM1834" s="2"/>
      <c r="AN1834" s="2"/>
    </row>
    <row r="1835" spans="5:40">
      <c r="E1835" s="1"/>
      <c r="F1835" s="1"/>
      <c r="G1835" s="1"/>
      <c r="H1835" s="256"/>
      <c r="I1835" s="256"/>
      <c r="J1835" s="256"/>
      <c r="K1835" s="256"/>
      <c r="L1835" s="32"/>
      <c r="M1835" s="32"/>
      <c r="N1835" s="32"/>
      <c r="O1835" s="32"/>
      <c r="P1835" s="2"/>
      <c r="Q1835" s="2"/>
      <c r="R1835" s="1"/>
      <c r="S1835" s="2"/>
      <c r="V1835" s="1"/>
      <c r="W1835" s="1"/>
      <c r="AI1835" s="2"/>
      <c r="AJ1835" s="2"/>
      <c r="AK1835" s="2"/>
      <c r="AL1835" s="2"/>
      <c r="AM1835" s="2"/>
      <c r="AN1835" s="2"/>
    </row>
    <row r="1836" spans="5:40">
      <c r="E1836" s="1"/>
      <c r="F1836" s="1"/>
      <c r="G1836" s="1"/>
      <c r="H1836" s="256"/>
      <c r="I1836" s="256"/>
      <c r="J1836" s="256"/>
      <c r="K1836" s="256"/>
      <c r="L1836" s="32"/>
      <c r="M1836" s="32"/>
      <c r="N1836" s="32"/>
      <c r="O1836" s="32"/>
      <c r="P1836" s="2"/>
      <c r="Q1836" s="2"/>
      <c r="R1836" s="1"/>
      <c r="S1836" s="2"/>
      <c r="V1836" s="1"/>
      <c r="W1836" s="1"/>
      <c r="AI1836" s="2"/>
      <c r="AJ1836" s="2"/>
      <c r="AK1836" s="2"/>
      <c r="AL1836" s="2"/>
      <c r="AM1836" s="2"/>
      <c r="AN1836" s="2"/>
    </row>
    <row r="1837" spans="5:40">
      <c r="E1837" s="1"/>
      <c r="F1837" s="1"/>
      <c r="G1837" s="1"/>
      <c r="H1837" s="256"/>
      <c r="I1837" s="256"/>
      <c r="J1837" s="256"/>
      <c r="K1837" s="256"/>
      <c r="L1837" s="32"/>
      <c r="M1837" s="32"/>
      <c r="N1837" s="32"/>
      <c r="O1837" s="32"/>
      <c r="P1837" s="2"/>
      <c r="Q1837" s="2"/>
      <c r="R1837" s="1"/>
      <c r="S1837" s="2"/>
      <c r="V1837" s="1"/>
      <c r="W1837" s="1"/>
      <c r="AI1837" s="2"/>
      <c r="AJ1837" s="2"/>
      <c r="AK1837" s="2"/>
      <c r="AL1837" s="2"/>
      <c r="AM1837" s="2"/>
      <c r="AN1837" s="2"/>
    </row>
    <row r="1838" spans="5:40">
      <c r="E1838" s="1"/>
      <c r="F1838" s="1"/>
      <c r="G1838" s="1"/>
      <c r="H1838" s="256"/>
      <c r="I1838" s="256"/>
      <c r="J1838" s="256"/>
      <c r="K1838" s="256"/>
      <c r="L1838" s="32"/>
      <c r="M1838" s="32"/>
      <c r="N1838" s="32"/>
      <c r="O1838" s="32"/>
      <c r="P1838" s="2"/>
      <c r="Q1838" s="2"/>
      <c r="R1838" s="1"/>
      <c r="S1838" s="2"/>
      <c r="V1838" s="1"/>
      <c r="W1838" s="1"/>
      <c r="AI1838" s="2"/>
      <c r="AJ1838" s="2"/>
      <c r="AK1838" s="2"/>
      <c r="AL1838" s="2"/>
      <c r="AM1838" s="2"/>
      <c r="AN1838" s="2"/>
    </row>
    <row r="1839" spans="5:40">
      <c r="E1839" s="1"/>
      <c r="F1839" s="1"/>
      <c r="G1839" s="1"/>
      <c r="H1839" s="256"/>
      <c r="I1839" s="256"/>
      <c r="J1839" s="256"/>
      <c r="K1839" s="256"/>
      <c r="L1839" s="32"/>
      <c r="M1839" s="32"/>
      <c r="N1839" s="32"/>
      <c r="O1839" s="32"/>
      <c r="P1839" s="2"/>
      <c r="Q1839" s="2"/>
      <c r="R1839" s="1"/>
      <c r="S1839" s="2"/>
      <c r="V1839" s="1"/>
      <c r="W1839" s="1"/>
      <c r="AI1839" s="2"/>
      <c r="AJ1839" s="2"/>
      <c r="AK1839" s="2"/>
      <c r="AL1839" s="2"/>
      <c r="AM1839" s="2"/>
      <c r="AN1839" s="2"/>
    </row>
    <row r="1840" spans="5:40">
      <c r="E1840" s="1"/>
      <c r="F1840" s="1"/>
      <c r="G1840" s="1"/>
      <c r="H1840" s="256"/>
      <c r="I1840" s="256"/>
      <c r="J1840" s="256"/>
      <c r="K1840" s="256"/>
      <c r="L1840" s="32"/>
      <c r="M1840" s="32"/>
      <c r="N1840" s="32"/>
      <c r="O1840" s="32"/>
      <c r="P1840" s="2"/>
      <c r="Q1840" s="2"/>
      <c r="R1840" s="1"/>
      <c r="S1840" s="2"/>
      <c r="V1840" s="1"/>
      <c r="W1840" s="1"/>
      <c r="AI1840" s="2"/>
      <c r="AJ1840" s="2"/>
      <c r="AK1840" s="2"/>
      <c r="AL1840" s="2"/>
      <c r="AM1840" s="2"/>
      <c r="AN1840" s="2"/>
    </row>
    <row r="1841" spans="5:40">
      <c r="E1841" s="1"/>
      <c r="F1841" s="1"/>
      <c r="G1841" s="1"/>
      <c r="H1841" s="256"/>
      <c r="I1841" s="256"/>
      <c r="J1841" s="256"/>
      <c r="K1841" s="256"/>
      <c r="L1841" s="32"/>
      <c r="M1841" s="32"/>
      <c r="N1841" s="32"/>
      <c r="O1841" s="32"/>
      <c r="P1841" s="2"/>
      <c r="Q1841" s="2"/>
      <c r="R1841" s="1"/>
      <c r="S1841" s="2"/>
      <c r="V1841" s="1"/>
      <c r="W1841" s="1"/>
      <c r="AI1841" s="2"/>
      <c r="AJ1841" s="2"/>
      <c r="AK1841" s="2"/>
      <c r="AL1841" s="2"/>
      <c r="AM1841" s="2"/>
      <c r="AN1841" s="2"/>
    </row>
    <row r="1842" spans="5:40">
      <c r="E1842" s="1"/>
      <c r="F1842" s="1"/>
      <c r="G1842" s="1"/>
      <c r="H1842" s="256"/>
      <c r="I1842" s="256"/>
      <c r="J1842" s="256"/>
      <c r="K1842" s="256"/>
      <c r="L1842" s="32"/>
      <c r="M1842" s="32"/>
      <c r="N1842" s="32"/>
      <c r="O1842" s="32"/>
      <c r="P1842" s="2"/>
      <c r="Q1842" s="2"/>
      <c r="R1842" s="1"/>
      <c r="S1842" s="2"/>
      <c r="V1842" s="1"/>
      <c r="W1842" s="1"/>
      <c r="AI1842" s="2"/>
      <c r="AJ1842" s="2"/>
      <c r="AK1842" s="2"/>
      <c r="AL1842" s="2"/>
      <c r="AM1842" s="2"/>
      <c r="AN1842" s="2"/>
    </row>
    <row r="1843" spans="5:40">
      <c r="E1843" s="1"/>
      <c r="F1843" s="1"/>
      <c r="G1843" s="1"/>
      <c r="H1843" s="256"/>
      <c r="I1843" s="256"/>
      <c r="J1843" s="256"/>
      <c r="K1843" s="256"/>
      <c r="L1843" s="32"/>
      <c r="M1843" s="32"/>
      <c r="N1843" s="32"/>
      <c r="O1843" s="32"/>
      <c r="P1843" s="2"/>
      <c r="Q1843" s="2"/>
      <c r="R1843" s="1"/>
      <c r="S1843" s="2"/>
      <c r="V1843" s="1"/>
      <c r="W1843" s="1"/>
      <c r="AI1843" s="2"/>
      <c r="AJ1843" s="2"/>
      <c r="AK1843" s="2"/>
      <c r="AL1843" s="2"/>
      <c r="AM1843" s="2"/>
      <c r="AN1843" s="2"/>
    </row>
    <row r="1844" spans="5:40">
      <c r="E1844" s="1"/>
      <c r="F1844" s="1"/>
      <c r="G1844" s="1"/>
      <c r="H1844" s="256"/>
      <c r="I1844" s="256"/>
      <c r="J1844" s="256"/>
      <c r="K1844" s="256"/>
      <c r="L1844" s="32"/>
      <c r="M1844" s="32"/>
      <c r="N1844" s="32"/>
      <c r="O1844" s="32"/>
      <c r="P1844" s="2"/>
      <c r="Q1844" s="2"/>
      <c r="R1844" s="1"/>
      <c r="S1844" s="2"/>
      <c r="V1844" s="1"/>
      <c r="W1844" s="1"/>
      <c r="AI1844" s="2"/>
      <c r="AJ1844" s="2"/>
      <c r="AK1844" s="2"/>
      <c r="AL1844" s="2"/>
      <c r="AM1844" s="2"/>
      <c r="AN1844" s="2"/>
    </row>
    <row r="1845" spans="5:40">
      <c r="E1845" s="1"/>
      <c r="F1845" s="1"/>
      <c r="G1845" s="1"/>
      <c r="H1845" s="256"/>
      <c r="I1845" s="256"/>
      <c r="J1845" s="256"/>
      <c r="K1845" s="256"/>
      <c r="L1845" s="32"/>
      <c r="M1845" s="32"/>
      <c r="N1845" s="32"/>
      <c r="O1845" s="32"/>
      <c r="P1845" s="2"/>
      <c r="Q1845" s="2"/>
      <c r="R1845" s="1"/>
      <c r="S1845" s="2"/>
      <c r="V1845" s="1"/>
      <c r="W1845" s="1"/>
      <c r="AI1845" s="2"/>
      <c r="AJ1845" s="2"/>
      <c r="AK1845" s="2"/>
      <c r="AL1845" s="2"/>
      <c r="AM1845" s="2"/>
      <c r="AN1845" s="2"/>
    </row>
    <row r="1846" spans="5:40">
      <c r="E1846" s="1"/>
      <c r="F1846" s="1"/>
      <c r="G1846" s="1"/>
      <c r="H1846" s="256"/>
      <c r="I1846" s="256"/>
      <c r="J1846" s="256"/>
      <c r="K1846" s="256"/>
      <c r="L1846" s="32"/>
      <c r="M1846" s="32"/>
      <c r="N1846" s="32"/>
      <c r="O1846" s="32"/>
      <c r="P1846" s="2"/>
      <c r="Q1846" s="2"/>
      <c r="R1846" s="1"/>
      <c r="S1846" s="2"/>
      <c r="V1846" s="1"/>
      <c r="W1846" s="1"/>
      <c r="AI1846" s="2"/>
      <c r="AJ1846" s="2"/>
      <c r="AK1846" s="2"/>
      <c r="AL1846" s="2"/>
      <c r="AM1846" s="2"/>
      <c r="AN1846" s="2"/>
    </row>
    <row r="1847" spans="5:40">
      <c r="E1847" s="1"/>
      <c r="F1847" s="1"/>
      <c r="G1847" s="1"/>
      <c r="H1847" s="256"/>
      <c r="I1847" s="256"/>
      <c r="J1847" s="256"/>
      <c r="K1847" s="256"/>
      <c r="L1847" s="32"/>
      <c r="M1847" s="32"/>
      <c r="N1847" s="32"/>
      <c r="O1847" s="32"/>
      <c r="P1847" s="2"/>
      <c r="Q1847" s="2"/>
      <c r="R1847" s="1"/>
      <c r="S1847" s="2"/>
      <c r="V1847" s="1"/>
      <c r="W1847" s="1"/>
      <c r="AI1847" s="2"/>
      <c r="AJ1847" s="2"/>
      <c r="AK1847" s="2"/>
      <c r="AL1847" s="2"/>
      <c r="AM1847" s="2"/>
      <c r="AN1847" s="2"/>
    </row>
    <row r="1848" spans="5:40">
      <c r="E1848" s="1"/>
      <c r="F1848" s="1"/>
      <c r="G1848" s="1"/>
      <c r="H1848" s="256"/>
      <c r="I1848" s="256"/>
      <c r="J1848" s="256"/>
      <c r="K1848" s="256"/>
      <c r="L1848" s="32"/>
      <c r="M1848" s="32"/>
      <c r="N1848" s="32"/>
      <c r="O1848" s="32"/>
      <c r="P1848" s="2"/>
      <c r="Q1848" s="2"/>
      <c r="R1848" s="1"/>
      <c r="S1848" s="2"/>
      <c r="V1848" s="1"/>
      <c r="W1848" s="1"/>
      <c r="AI1848" s="2"/>
      <c r="AJ1848" s="2"/>
      <c r="AK1848" s="2"/>
      <c r="AL1848" s="2"/>
      <c r="AM1848" s="2"/>
      <c r="AN1848" s="2"/>
    </row>
    <row r="1849" spans="5:40">
      <c r="E1849" s="1"/>
      <c r="F1849" s="1"/>
      <c r="G1849" s="1"/>
      <c r="H1849" s="256"/>
      <c r="I1849" s="256"/>
      <c r="J1849" s="256"/>
      <c r="K1849" s="256"/>
      <c r="L1849" s="32"/>
      <c r="M1849" s="32"/>
      <c r="N1849" s="32"/>
      <c r="O1849" s="32"/>
      <c r="P1849" s="2"/>
      <c r="Q1849" s="2"/>
      <c r="R1849" s="1"/>
      <c r="S1849" s="2"/>
      <c r="V1849" s="1"/>
      <c r="W1849" s="1"/>
      <c r="AI1849" s="2"/>
      <c r="AJ1849" s="2"/>
      <c r="AK1849" s="2"/>
      <c r="AL1849" s="2"/>
      <c r="AM1849" s="2"/>
      <c r="AN1849" s="2"/>
    </row>
    <row r="1850" spans="5:40">
      <c r="E1850" s="1"/>
      <c r="F1850" s="1"/>
      <c r="G1850" s="1"/>
      <c r="H1850" s="256"/>
      <c r="I1850" s="256"/>
      <c r="J1850" s="256"/>
      <c r="K1850" s="256"/>
      <c r="L1850" s="32"/>
      <c r="M1850" s="32"/>
      <c r="N1850" s="32"/>
      <c r="O1850" s="32"/>
      <c r="P1850" s="2"/>
      <c r="Q1850" s="2"/>
      <c r="R1850" s="1"/>
      <c r="S1850" s="2"/>
      <c r="V1850" s="1"/>
      <c r="W1850" s="1"/>
      <c r="AI1850" s="2"/>
      <c r="AJ1850" s="2"/>
      <c r="AK1850" s="2"/>
      <c r="AL1850" s="2"/>
      <c r="AM1850" s="2"/>
      <c r="AN1850" s="2"/>
    </row>
    <row r="1851" spans="5:40">
      <c r="E1851" s="1"/>
      <c r="F1851" s="1"/>
      <c r="G1851" s="1"/>
      <c r="H1851" s="256"/>
      <c r="I1851" s="256"/>
      <c r="J1851" s="256"/>
      <c r="K1851" s="256"/>
      <c r="L1851" s="32"/>
      <c r="M1851" s="32"/>
      <c r="N1851" s="32"/>
      <c r="O1851" s="32"/>
      <c r="P1851" s="2"/>
      <c r="Q1851" s="2"/>
      <c r="R1851" s="1"/>
      <c r="S1851" s="2"/>
      <c r="V1851" s="1"/>
      <c r="W1851" s="1"/>
      <c r="AI1851" s="2"/>
      <c r="AJ1851" s="2"/>
      <c r="AK1851" s="2"/>
      <c r="AL1851" s="2"/>
      <c r="AM1851" s="2"/>
      <c r="AN1851" s="2"/>
    </row>
    <row r="1852" spans="5:40">
      <c r="E1852" s="1"/>
      <c r="F1852" s="1"/>
      <c r="G1852" s="1"/>
      <c r="H1852" s="256"/>
      <c r="I1852" s="256"/>
      <c r="J1852" s="256"/>
      <c r="K1852" s="256"/>
      <c r="L1852" s="32"/>
      <c r="M1852" s="32"/>
      <c r="N1852" s="32"/>
      <c r="O1852" s="32"/>
      <c r="P1852" s="2"/>
      <c r="Q1852" s="2"/>
      <c r="R1852" s="1"/>
      <c r="S1852" s="2"/>
      <c r="V1852" s="1"/>
      <c r="W1852" s="1"/>
      <c r="AI1852" s="2"/>
      <c r="AJ1852" s="2"/>
      <c r="AK1852" s="2"/>
      <c r="AL1852" s="2"/>
      <c r="AM1852" s="2"/>
      <c r="AN1852" s="2"/>
    </row>
    <row r="1853" spans="5:40">
      <c r="E1853" s="1"/>
      <c r="F1853" s="1"/>
      <c r="G1853" s="1"/>
      <c r="H1853" s="256"/>
      <c r="I1853" s="256"/>
      <c r="J1853" s="256"/>
      <c r="K1853" s="256"/>
      <c r="L1853" s="32"/>
      <c r="M1853" s="32"/>
      <c r="N1853" s="32"/>
      <c r="O1853" s="32"/>
      <c r="P1853" s="2"/>
      <c r="Q1853" s="2"/>
      <c r="R1853" s="1"/>
      <c r="S1853" s="2"/>
      <c r="V1853" s="1"/>
      <c r="W1853" s="1"/>
      <c r="AI1853" s="2"/>
      <c r="AJ1853" s="2"/>
      <c r="AK1853" s="2"/>
      <c r="AL1853" s="2"/>
      <c r="AM1853" s="2"/>
      <c r="AN1853" s="2"/>
    </row>
    <row r="1854" spans="5:40">
      <c r="E1854" s="1"/>
      <c r="F1854" s="1"/>
      <c r="G1854" s="1"/>
      <c r="H1854" s="256"/>
      <c r="I1854" s="256"/>
      <c r="J1854" s="256"/>
      <c r="K1854" s="256"/>
      <c r="L1854" s="32"/>
      <c r="M1854" s="32"/>
      <c r="N1854" s="32"/>
      <c r="O1854" s="32"/>
      <c r="P1854" s="2"/>
      <c r="Q1854" s="2"/>
      <c r="R1854" s="1"/>
      <c r="S1854" s="2"/>
      <c r="V1854" s="1"/>
      <c r="W1854" s="1"/>
      <c r="AI1854" s="2"/>
      <c r="AJ1854" s="2"/>
      <c r="AK1854" s="2"/>
      <c r="AL1854" s="2"/>
      <c r="AM1854" s="2"/>
      <c r="AN1854" s="2"/>
    </row>
    <row r="1855" spans="5:40">
      <c r="E1855" s="1"/>
      <c r="F1855" s="1"/>
      <c r="G1855" s="1"/>
      <c r="H1855" s="256"/>
      <c r="I1855" s="256"/>
      <c r="J1855" s="256"/>
      <c r="K1855" s="256"/>
      <c r="L1855" s="32"/>
      <c r="M1855" s="32"/>
      <c r="N1855" s="32"/>
      <c r="O1855" s="32"/>
      <c r="P1855" s="2"/>
      <c r="Q1855" s="2"/>
      <c r="R1855" s="1"/>
      <c r="S1855" s="2"/>
      <c r="V1855" s="1"/>
      <c r="W1855" s="1"/>
      <c r="AI1855" s="2"/>
      <c r="AJ1855" s="2"/>
      <c r="AK1855" s="2"/>
      <c r="AL1855" s="2"/>
      <c r="AM1855" s="2"/>
      <c r="AN1855" s="2"/>
    </row>
    <row r="1856" spans="5:40">
      <c r="E1856" s="1"/>
      <c r="F1856" s="1"/>
      <c r="G1856" s="1"/>
      <c r="H1856" s="256"/>
      <c r="I1856" s="256"/>
      <c r="J1856" s="256"/>
      <c r="K1856" s="256"/>
      <c r="L1856" s="32"/>
      <c r="M1856" s="32"/>
      <c r="N1856" s="32"/>
      <c r="O1856" s="32"/>
      <c r="P1856" s="2"/>
      <c r="Q1856" s="2"/>
      <c r="R1856" s="1"/>
      <c r="S1856" s="2"/>
      <c r="V1856" s="1"/>
      <c r="W1856" s="1"/>
      <c r="AI1856" s="2"/>
      <c r="AJ1856" s="2"/>
      <c r="AK1856" s="2"/>
      <c r="AL1856" s="2"/>
      <c r="AM1856" s="2"/>
      <c r="AN1856" s="2"/>
    </row>
    <row r="1857" spans="5:40">
      <c r="E1857" s="1"/>
      <c r="F1857" s="1"/>
      <c r="G1857" s="1"/>
      <c r="H1857" s="256"/>
      <c r="I1857" s="256"/>
      <c r="J1857" s="256"/>
      <c r="K1857" s="256"/>
      <c r="L1857" s="32"/>
      <c r="M1857" s="32"/>
      <c r="N1857" s="32"/>
      <c r="O1857" s="32"/>
      <c r="P1857" s="2"/>
      <c r="Q1857" s="2"/>
      <c r="R1857" s="1"/>
      <c r="S1857" s="2"/>
      <c r="V1857" s="1"/>
      <c r="W1857" s="1"/>
      <c r="AI1857" s="2"/>
      <c r="AJ1857" s="2"/>
      <c r="AK1857" s="2"/>
      <c r="AL1857" s="2"/>
      <c r="AM1857" s="2"/>
      <c r="AN1857" s="2"/>
    </row>
    <row r="1858" spans="5:40">
      <c r="E1858" s="1"/>
      <c r="F1858" s="1"/>
      <c r="G1858" s="1"/>
      <c r="H1858" s="256"/>
      <c r="I1858" s="256"/>
      <c r="J1858" s="256"/>
      <c r="K1858" s="256"/>
      <c r="L1858" s="32"/>
      <c r="M1858" s="32"/>
      <c r="N1858" s="32"/>
      <c r="O1858" s="32"/>
      <c r="P1858" s="2"/>
      <c r="Q1858" s="2"/>
      <c r="R1858" s="1"/>
      <c r="S1858" s="2"/>
      <c r="V1858" s="1"/>
      <c r="W1858" s="1"/>
      <c r="AI1858" s="2"/>
      <c r="AJ1858" s="2"/>
      <c r="AK1858" s="2"/>
      <c r="AL1858" s="2"/>
      <c r="AM1858" s="2"/>
      <c r="AN1858" s="2"/>
    </row>
    <row r="1859" spans="5:40">
      <c r="E1859" s="1"/>
      <c r="F1859" s="1"/>
      <c r="G1859" s="1"/>
      <c r="H1859" s="256"/>
      <c r="I1859" s="256"/>
      <c r="J1859" s="256"/>
      <c r="K1859" s="256"/>
      <c r="L1859" s="32"/>
      <c r="M1859" s="32"/>
      <c r="N1859" s="32"/>
      <c r="O1859" s="32"/>
      <c r="P1859" s="2"/>
      <c r="Q1859" s="2"/>
      <c r="R1859" s="1"/>
      <c r="S1859" s="2"/>
      <c r="V1859" s="1"/>
      <c r="W1859" s="1"/>
      <c r="AI1859" s="2"/>
      <c r="AJ1859" s="2"/>
      <c r="AK1859" s="2"/>
      <c r="AL1859" s="2"/>
      <c r="AM1859" s="2"/>
      <c r="AN1859" s="2"/>
    </row>
    <row r="1860" spans="5:40">
      <c r="E1860" s="1"/>
      <c r="F1860" s="1"/>
      <c r="G1860" s="1"/>
      <c r="H1860" s="256"/>
      <c r="I1860" s="256"/>
      <c r="J1860" s="256"/>
      <c r="K1860" s="256"/>
      <c r="L1860" s="32"/>
      <c r="M1860" s="32"/>
      <c r="N1860" s="32"/>
      <c r="O1860" s="32"/>
      <c r="P1860" s="2"/>
      <c r="Q1860" s="2"/>
      <c r="R1860" s="1"/>
      <c r="S1860" s="2"/>
      <c r="V1860" s="1"/>
      <c r="W1860" s="1"/>
      <c r="AI1860" s="2"/>
      <c r="AJ1860" s="2"/>
      <c r="AK1860" s="2"/>
      <c r="AL1860" s="2"/>
      <c r="AM1860" s="2"/>
      <c r="AN1860" s="2"/>
    </row>
    <row r="1861" spans="5:40">
      <c r="E1861" s="1"/>
      <c r="F1861" s="1"/>
      <c r="G1861" s="1"/>
      <c r="H1861" s="256"/>
      <c r="I1861" s="256"/>
      <c r="J1861" s="256"/>
      <c r="K1861" s="256"/>
      <c r="L1861" s="32"/>
      <c r="M1861" s="32"/>
      <c r="N1861" s="32"/>
      <c r="O1861" s="32"/>
      <c r="P1861" s="2"/>
      <c r="Q1861" s="2"/>
      <c r="R1861" s="1"/>
      <c r="S1861" s="2"/>
      <c r="V1861" s="1"/>
      <c r="W1861" s="1"/>
      <c r="AI1861" s="2"/>
      <c r="AJ1861" s="2"/>
      <c r="AK1861" s="2"/>
      <c r="AL1861" s="2"/>
      <c r="AM1861" s="2"/>
      <c r="AN1861" s="2"/>
    </row>
    <row r="1862" spans="5:40">
      <c r="E1862" s="1"/>
      <c r="F1862" s="1"/>
      <c r="G1862" s="1"/>
      <c r="H1862" s="256"/>
      <c r="I1862" s="256"/>
      <c r="J1862" s="256"/>
      <c r="K1862" s="256"/>
      <c r="L1862" s="32"/>
      <c r="M1862" s="32"/>
      <c r="N1862" s="32"/>
      <c r="O1862" s="32"/>
      <c r="P1862" s="2"/>
      <c r="Q1862" s="2"/>
      <c r="R1862" s="1"/>
      <c r="S1862" s="2"/>
      <c r="V1862" s="1"/>
      <c r="W1862" s="1"/>
      <c r="AI1862" s="2"/>
      <c r="AJ1862" s="2"/>
      <c r="AK1862" s="2"/>
      <c r="AL1862" s="2"/>
      <c r="AM1862" s="2"/>
      <c r="AN1862" s="2"/>
    </row>
    <row r="1863" spans="5:40">
      <c r="E1863" s="1"/>
      <c r="F1863" s="1"/>
      <c r="G1863" s="1"/>
      <c r="H1863" s="256"/>
      <c r="I1863" s="256"/>
      <c r="J1863" s="256"/>
      <c r="K1863" s="256"/>
      <c r="L1863" s="32"/>
      <c r="M1863" s="32"/>
      <c r="N1863" s="32"/>
      <c r="O1863" s="32"/>
      <c r="P1863" s="2"/>
      <c r="Q1863" s="2"/>
      <c r="R1863" s="1"/>
      <c r="S1863" s="2"/>
      <c r="V1863" s="1"/>
      <c r="W1863" s="1"/>
      <c r="AI1863" s="2"/>
      <c r="AJ1863" s="2"/>
      <c r="AK1863" s="2"/>
      <c r="AL1863" s="2"/>
      <c r="AM1863" s="2"/>
      <c r="AN1863" s="2"/>
    </row>
    <row r="1864" spans="5:40">
      <c r="E1864" s="1"/>
      <c r="F1864" s="1"/>
      <c r="G1864" s="1"/>
      <c r="H1864" s="256"/>
      <c r="I1864" s="256"/>
      <c r="J1864" s="256"/>
      <c r="K1864" s="256"/>
      <c r="L1864" s="32"/>
      <c r="M1864" s="32"/>
      <c r="N1864" s="32"/>
      <c r="O1864" s="32"/>
      <c r="P1864" s="2"/>
      <c r="Q1864" s="2"/>
      <c r="R1864" s="1"/>
      <c r="S1864" s="2"/>
      <c r="V1864" s="1"/>
      <c r="W1864" s="1"/>
      <c r="AI1864" s="2"/>
      <c r="AJ1864" s="2"/>
      <c r="AK1864" s="2"/>
      <c r="AL1864" s="2"/>
      <c r="AM1864" s="2"/>
      <c r="AN1864" s="2"/>
    </row>
    <row r="1865" spans="5:40">
      <c r="E1865" s="1"/>
      <c r="F1865" s="1"/>
      <c r="G1865" s="1"/>
      <c r="H1865" s="256"/>
      <c r="I1865" s="256"/>
      <c r="J1865" s="256"/>
      <c r="K1865" s="256"/>
      <c r="L1865" s="32"/>
      <c r="M1865" s="32"/>
      <c r="N1865" s="32"/>
      <c r="O1865" s="32"/>
      <c r="P1865" s="2"/>
      <c r="Q1865" s="2"/>
      <c r="R1865" s="1"/>
      <c r="S1865" s="2"/>
      <c r="V1865" s="1"/>
      <c r="W1865" s="1"/>
      <c r="AI1865" s="2"/>
      <c r="AJ1865" s="2"/>
      <c r="AK1865" s="2"/>
      <c r="AL1865" s="2"/>
      <c r="AM1865" s="2"/>
      <c r="AN1865" s="2"/>
    </row>
    <row r="1866" spans="5:40">
      <c r="E1866" s="1"/>
      <c r="F1866" s="1"/>
      <c r="G1866" s="1"/>
      <c r="H1866" s="256"/>
      <c r="I1866" s="256"/>
      <c r="J1866" s="256"/>
      <c r="K1866" s="256"/>
      <c r="L1866" s="32"/>
      <c r="M1866" s="32"/>
      <c r="N1866" s="32"/>
      <c r="O1866" s="32"/>
      <c r="P1866" s="2"/>
      <c r="Q1866" s="2"/>
      <c r="R1866" s="1"/>
      <c r="S1866" s="2"/>
      <c r="V1866" s="1"/>
      <c r="W1866" s="1"/>
      <c r="AI1866" s="2"/>
      <c r="AJ1866" s="2"/>
      <c r="AK1866" s="2"/>
      <c r="AL1866" s="2"/>
      <c r="AM1866" s="2"/>
      <c r="AN1866" s="2"/>
    </row>
    <row r="1867" spans="5:40">
      <c r="E1867" s="1"/>
      <c r="F1867" s="1"/>
      <c r="G1867" s="1"/>
      <c r="H1867" s="256"/>
      <c r="I1867" s="256"/>
      <c r="J1867" s="256"/>
      <c r="K1867" s="256"/>
      <c r="L1867" s="32"/>
      <c r="M1867" s="32"/>
      <c r="N1867" s="32"/>
      <c r="O1867" s="32"/>
      <c r="P1867" s="2"/>
      <c r="Q1867" s="2"/>
      <c r="R1867" s="1"/>
      <c r="S1867" s="2"/>
      <c r="V1867" s="1"/>
      <c r="W1867" s="1"/>
      <c r="AI1867" s="2"/>
      <c r="AJ1867" s="2"/>
      <c r="AK1867" s="2"/>
      <c r="AL1867" s="2"/>
      <c r="AM1867" s="2"/>
      <c r="AN1867" s="2"/>
    </row>
    <row r="1868" spans="5:40">
      <c r="E1868" s="1"/>
      <c r="F1868" s="1"/>
      <c r="G1868" s="1"/>
      <c r="H1868" s="256"/>
      <c r="I1868" s="256"/>
      <c r="J1868" s="256"/>
      <c r="K1868" s="256"/>
      <c r="L1868" s="32"/>
      <c r="M1868" s="32"/>
      <c r="N1868" s="32"/>
      <c r="O1868" s="32"/>
      <c r="P1868" s="2"/>
      <c r="Q1868" s="2"/>
      <c r="R1868" s="1"/>
      <c r="S1868" s="2"/>
      <c r="V1868" s="1"/>
      <c r="W1868" s="1"/>
      <c r="AI1868" s="2"/>
      <c r="AJ1868" s="2"/>
      <c r="AK1868" s="2"/>
      <c r="AL1868" s="2"/>
      <c r="AM1868" s="2"/>
      <c r="AN1868" s="2"/>
    </row>
    <row r="1869" spans="5:40">
      <c r="E1869" s="1"/>
      <c r="F1869" s="1"/>
      <c r="G1869" s="1"/>
      <c r="H1869" s="256"/>
      <c r="I1869" s="256"/>
      <c r="J1869" s="256"/>
      <c r="K1869" s="256"/>
      <c r="L1869" s="32"/>
      <c r="M1869" s="32"/>
      <c r="N1869" s="32"/>
      <c r="O1869" s="32"/>
      <c r="P1869" s="2"/>
      <c r="Q1869" s="2"/>
      <c r="R1869" s="1"/>
      <c r="S1869" s="2"/>
      <c r="V1869" s="1"/>
      <c r="W1869" s="1"/>
      <c r="AI1869" s="2"/>
      <c r="AJ1869" s="2"/>
      <c r="AK1869" s="2"/>
      <c r="AL1869" s="2"/>
      <c r="AM1869" s="2"/>
      <c r="AN1869" s="2"/>
    </row>
    <row r="1870" spans="5:40">
      <c r="E1870" s="1"/>
      <c r="F1870" s="1"/>
      <c r="G1870" s="1"/>
      <c r="H1870" s="256"/>
      <c r="I1870" s="256"/>
      <c r="J1870" s="256"/>
      <c r="K1870" s="256"/>
      <c r="L1870" s="32"/>
      <c r="M1870" s="32"/>
      <c r="N1870" s="32"/>
      <c r="O1870" s="32"/>
      <c r="P1870" s="2"/>
      <c r="Q1870" s="2"/>
      <c r="R1870" s="1"/>
      <c r="S1870" s="2"/>
      <c r="V1870" s="1"/>
      <c r="W1870" s="1"/>
      <c r="AI1870" s="2"/>
      <c r="AJ1870" s="2"/>
      <c r="AK1870" s="2"/>
      <c r="AL1870" s="2"/>
      <c r="AM1870" s="2"/>
      <c r="AN1870" s="2"/>
    </row>
    <row r="1871" spans="5:40">
      <c r="E1871" s="1"/>
      <c r="F1871" s="1"/>
      <c r="G1871" s="1"/>
      <c r="H1871" s="256"/>
      <c r="I1871" s="256"/>
      <c r="J1871" s="256"/>
      <c r="K1871" s="256"/>
      <c r="L1871" s="32"/>
      <c r="M1871" s="32"/>
      <c r="N1871" s="32"/>
      <c r="O1871" s="32"/>
      <c r="P1871" s="2"/>
      <c r="Q1871" s="2"/>
      <c r="R1871" s="1"/>
      <c r="S1871" s="2"/>
      <c r="V1871" s="1"/>
      <c r="W1871" s="1"/>
      <c r="AI1871" s="2"/>
      <c r="AJ1871" s="2"/>
      <c r="AK1871" s="2"/>
      <c r="AL1871" s="2"/>
      <c r="AM1871" s="2"/>
      <c r="AN1871" s="2"/>
    </row>
    <row r="1872" spans="5:40">
      <c r="E1872" s="1"/>
      <c r="F1872" s="1"/>
      <c r="G1872" s="1"/>
      <c r="H1872" s="256"/>
      <c r="I1872" s="256"/>
      <c r="J1872" s="256"/>
      <c r="K1872" s="256"/>
      <c r="L1872" s="32"/>
      <c r="M1872" s="32"/>
      <c r="N1872" s="32"/>
      <c r="O1872" s="32"/>
      <c r="P1872" s="2"/>
      <c r="Q1872" s="2"/>
      <c r="R1872" s="1"/>
      <c r="S1872" s="2"/>
      <c r="V1872" s="1"/>
      <c r="W1872" s="1"/>
      <c r="AI1872" s="2"/>
      <c r="AJ1872" s="2"/>
      <c r="AK1872" s="2"/>
      <c r="AL1872" s="2"/>
      <c r="AM1872" s="2"/>
      <c r="AN1872" s="2"/>
    </row>
    <row r="1873" spans="5:40">
      <c r="E1873" s="1"/>
      <c r="F1873" s="1"/>
      <c r="G1873" s="1"/>
      <c r="H1873" s="256"/>
      <c r="I1873" s="256"/>
      <c r="J1873" s="256"/>
      <c r="K1873" s="256"/>
      <c r="L1873" s="32"/>
      <c r="M1873" s="32"/>
      <c r="N1873" s="32"/>
      <c r="O1873" s="32"/>
      <c r="P1873" s="2"/>
      <c r="Q1873" s="2"/>
      <c r="R1873" s="1"/>
      <c r="S1873" s="2"/>
      <c r="V1873" s="1"/>
      <c r="W1873" s="1"/>
      <c r="AI1873" s="2"/>
      <c r="AJ1873" s="2"/>
      <c r="AK1873" s="2"/>
      <c r="AL1873" s="2"/>
      <c r="AM1873" s="2"/>
      <c r="AN1873" s="2"/>
    </row>
    <row r="1874" spans="5:40">
      <c r="E1874" s="1"/>
      <c r="F1874" s="1"/>
      <c r="G1874" s="1"/>
      <c r="H1874" s="256"/>
      <c r="I1874" s="256"/>
      <c r="J1874" s="256"/>
      <c r="K1874" s="256"/>
      <c r="L1874" s="32"/>
      <c r="M1874" s="32"/>
      <c r="N1874" s="32"/>
      <c r="O1874" s="32"/>
      <c r="P1874" s="2"/>
      <c r="Q1874" s="2"/>
      <c r="R1874" s="1"/>
      <c r="S1874" s="2"/>
      <c r="V1874" s="1"/>
      <c r="W1874" s="1"/>
      <c r="AI1874" s="2"/>
      <c r="AJ1874" s="2"/>
      <c r="AK1874" s="2"/>
      <c r="AL1874" s="2"/>
      <c r="AM1874" s="2"/>
      <c r="AN1874" s="2"/>
    </row>
    <row r="1875" spans="5:40">
      <c r="E1875" s="1"/>
      <c r="F1875" s="1"/>
      <c r="G1875" s="1"/>
      <c r="H1875" s="256"/>
      <c r="I1875" s="256"/>
      <c r="J1875" s="256"/>
      <c r="K1875" s="256"/>
      <c r="L1875" s="32"/>
      <c r="M1875" s="32"/>
      <c r="N1875" s="32"/>
      <c r="O1875" s="32"/>
      <c r="P1875" s="2"/>
      <c r="Q1875" s="2"/>
      <c r="R1875" s="1"/>
      <c r="S1875" s="2"/>
      <c r="V1875" s="1"/>
      <c r="W1875" s="1"/>
      <c r="AI1875" s="2"/>
      <c r="AJ1875" s="2"/>
      <c r="AK1875" s="2"/>
      <c r="AL1875" s="2"/>
      <c r="AM1875" s="2"/>
      <c r="AN1875" s="2"/>
    </row>
    <row r="1876" spans="5:40">
      <c r="E1876" s="1"/>
      <c r="F1876" s="1"/>
      <c r="G1876" s="1"/>
      <c r="H1876" s="256"/>
      <c r="I1876" s="256"/>
      <c r="J1876" s="256"/>
      <c r="K1876" s="256"/>
      <c r="L1876" s="32"/>
      <c r="M1876" s="32"/>
      <c r="N1876" s="32"/>
      <c r="O1876" s="32"/>
      <c r="P1876" s="2"/>
      <c r="Q1876" s="2"/>
      <c r="R1876" s="1"/>
      <c r="S1876" s="2"/>
      <c r="V1876" s="1"/>
      <c r="W1876" s="1"/>
      <c r="AI1876" s="2"/>
      <c r="AJ1876" s="2"/>
      <c r="AK1876" s="2"/>
      <c r="AL1876" s="2"/>
      <c r="AM1876" s="2"/>
      <c r="AN1876" s="2"/>
    </row>
    <row r="1877" spans="5:40">
      <c r="E1877" s="1"/>
      <c r="F1877" s="1"/>
      <c r="G1877" s="1"/>
      <c r="H1877" s="256"/>
      <c r="I1877" s="256"/>
      <c r="J1877" s="256"/>
      <c r="K1877" s="256"/>
      <c r="L1877" s="32"/>
      <c r="M1877" s="32"/>
      <c r="N1877" s="32"/>
      <c r="O1877" s="32"/>
      <c r="P1877" s="2"/>
      <c r="Q1877" s="2"/>
      <c r="R1877" s="1"/>
      <c r="S1877" s="2"/>
      <c r="V1877" s="1"/>
      <c r="W1877" s="1"/>
      <c r="AI1877" s="2"/>
      <c r="AJ1877" s="2"/>
      <c r="AK1877" s="2"/>
      <c r="AL1877" s="2"/>
      <c r="AM1877" s="2"/>
      <c r="AN1877" s="2"/>
    </row>
    <row r="1878" spans="5:40">
      <c r="E1878" s="1"/>
      <c r="F1878" s="1"/>
      <c r="G1878" s="1"/>
      <c r="H1878" s="256"/>
      <c r="I1878" s="256"/>
      <c r="J1878" s="256"/>
      <c r="K1878" s="256"/>
      <c r="L1878" s="32"/>
      <c r="M1878" s="32"/>
      <c r="N1878" s="32"/>
      <c r="O1878" s="32"/>
      <c r="P1878" s="2"/>
      <c r="Q1878" s="2"/>
      <c r="R1878" s="1"/>
      <c r="S1878" s="2"/>
      <c r="V1878" s="1"/>
      <c r="W1878" s="1"/>
      <c r="AI1878" s="2"/>
      <c r="AJ1878" s="2"/>
      <c r="AK1878" s="2"/>
      <c r="AL1878" s="2"/>
      <c r="AM1878" s="2"/>
      <c r="AN1878" s="2"/>
    </row>
    <row r="1879" spans="5:40">
      <c r="E1879" s="1"/>
      <c r="F1879" s="1"/>
      <c r="G1879" s="1"/>
      <c r="H1879" s="256"/>
      <c r="I1879" s="256"/>
      <c r="J1879" s="256"/>
      <c r="K1879" s="256"/>
      <c r="L1879" s="32"/>
      <c r="M1879" s="32"/>
      <c r="N1879" s="32"/>
      <c r="O1879" s="32"/>
      <c r="P1879" s="2"/>
      <c r="Q1879" s="2"/>
      <c r="R1879" s="1"/>
      <c r="S1879" s="2"/>
      <c r="V1879" s="1"/>
      <c r="W1879" s="1"/>
      <c r="AI1879" s="2"/>
      <c r="AJ1879" s="2"/>
      <c r="AK1879" s="2"/>
      <c r="AL1879" s="2"/>
      <c r="AM1879" s="2"/>
      <c r="AN1879" s="2"/>
    </row>
    <row r="1880" spans="5:40">
      <c r="E1880" s="1"/>
      <c r="F1880" s="1"/>
      <c r="G1880" s="1"/>
      <c r="H1880" s="256"/>
      <c r="I1880" s="256"/>
      <c r="J1880" s="256"/>
      <c r="K1880" s="256"/>
      <c r="L1880" s="32"/>
      <c r="M1880" s="32"/>
      <c r="N1880" s="32"/>
      <c r="O1880" s="32"/>
      <c r="P1880" s="2"/>
      <c r="Q1880" s="2"/>
      <c r="R1880" s="1"/>
      <c r="S1880" s="2"/>
      <c r="V1880" s="1"/>
      <c r="W1880" s="1"/>
      <c r="AI1880" s="2"/>
      <c r="AJ1880" s="2"/>
      <c r="AK1880" s="2"/>
      <c r="AL1880" s="2"/>
      <c r="AM1880" s="2"/>
      <c r="AN1880" s="2"/>
    </row>
    <row r="1881" spans="5:40">
      <c r="E1881" s="1"/>
      <c r="F1881" s="1"/>
      <c r="G1881" s="1"/>
      <c r="H1881" s="256"/>
      <c r="I1881" s="256"/>
      <c r="J1881" s="256"/>
      <c r="K1881" s="256"/>
      <c r="L1881" s="32"/>
      <c r="M1881" s="32"/>
      <c r="N1881" s="32"/>
      <c r="O1881" s="32"/>
      <c r="P1881" s="2"/>
      <c r="Q1881" s="2"/>
      <c r="R1881" s="1"/>
      <c r="S1881" s="2"/>
      <c r="V1881" s="1"/>
      <c r="W1881" s="1"/>
      <c r="AI1881" s="2"/>
      <c r="AJ1881" s="2"/>
      <c r="AK1881" s="2"/>
      <c r="AL1881" s="2"/>
      <c r="AM1881" s="2"/>
      <c r="AN1881" s="2"/>
    </row>
    <row r="1882" spans="5:40">
      <c r="E1882" s="1"/>
      <c r="F1882" s="1"/>
      <c r="G1882" s="1"/>
      <c r="H1882" s="256"/>
      <c r="I1882" s="256"/>
      <c r="J1882" s="256"/>
      <c r="K1882" s="256"/>
      <c r="L1882" s="32"/>
      <c r="M1882" s="32"/>
      <c r="N1882" s="32"/>
      <c r="O1882" s="32"/>
      <c r="P1882" s="2"/>
      <c r="Q1882" s="2"/>
      <c r="R1882" s="1"/>
      <c r="S1882" s="2"/>
      <c r="V1882" s="1"/>
      <c r="W1882" s="1"/>
      <c r="AI1882" s="2"/>
      <c r="AJ1882" s="2"/>
      <c r="AK1882" s="2"/>
      <c r="AL1882" s="2"/>
      <c r="AM1882" s="2"/>
      <c r="AN1882" s="2"/>
    </row>
    <row r="1883" spans="5:40">
      <c r="E1883" s="1"/>
      <c r="F1883" s="1"/>
      <c r="G1883" s="1"/>
      <c r="H1883" s="256"/>
      <c r="I1883" s="256"/>
      <c r="J1883" s="256"/>
      <c r="K1883" s="256"/>
      <c r="L1883" s="32"/>
      <c r="M1883" s="32"/>
      <c r="N1883" s="32"/>
      <c r="O1883" s="32"/>
      <c r="P1883" s="2"/>
      <c r="Q1883" s="2"/>
      <c r="R1883" s="1"/>
      <c r="S1883" s="2"/>
      <c r="V1883" s="1"/>
      <c r="W1883" s="1"/>
      <c r="AI1883" s="2"/>
      <c r="AJ1883" s="2"/>
      <c r="AK1883" s="2"/>
      <c r="AL1883" s="2"/>
      <c r="AM1883" s="2"/>
      <c r="AN1883" s="2"/>
    </row>
    <row r="1884" spans="5:40">
      <c r="E1884" s="1"/>
      <c r="F1884" s="1"/>
      <c r="G1884" s="1"/>
      <c r="H1884" s="256"/>
      <c r="I1884" s="256"/>
      <c r="J1884" s="256"/>
      <c r="K1884" s="256"/>
      <c r="L1884" s="32"/>
      <c r="M1884" s="32"/>
      <c r="N1884" s="32"/>
      <c r="O1884" s="32"/>
      <c r="P1884" s="2"/>
      <c r="Q1884" s="2"/>
      <c r="R1884" s="1"/>
      <c r="S1884" s="2"/>
      <c r="V1884" s="1"/>
      <c r="W1884" s="1"/>
      <c r="AI1884" s="2"/>
      <c r="AJ1884" s="2"/>
      <c r="AK1884" s="2"/>
      <c r="AL1884" s="2"/>
      <c r="AM1884" s="2"/>
      <c r="AN1884" s="2"/>
    </row>
    <row r="1885" spans="5:40">
      <c r="E1885" s="1"/>
      <c r="F1885" s="1"/>
      <c r="G1885" s="1"/>
      <c r="H1885" s="256"/>
      <c r="I1885" s="256"/>
      <c r="J1885" s="256"/>
      <c r="K1885" s="256"/>
      <c r="L1885" s="32"/>
      <c r="M1885" s="32"/>
      <c r="N1885" s="32"/>
      <c r="O1885" s="32"/>
      <c r="P1885" s="2"/>
      <c r="Q1885" s="2"/>
      <c r="R1885" s="1"/>
      <c r="S1885" s="2"/>
      <c r="V1885" s="1"/>
      <c r="W1885" s="1"/>
      <c r="AI1885" s="2"/>
      <c r="AJ1885" s="2"/>
      <c r="AK1885" s="2"/>
      <c r="AL1885" s="2"/>
      <c r="AM1885" s="2"/>
      <c r="AN1885" s="2"/>
    </row>
    <row r="1886" spans="5:40">
      <c r="E1886" s="1"/>
      <c r="F1886" s="1"/>
      <c r="G1886" s="1"/>
      <c r="H1886" s="256"/>
      <c r="I1886" s="256"/>
      <c r="J1886" s="256"/>
      <c r="K1886" s="256"/>
      <c r="L1886" s="32"/>
      <c r="M1886" s="32"/>
      <c r="N1886" s="32"/>
      <c r="O1886" s="32"/>
      <c r="P1886" s="2"/>
      <c r="Q1886" s="2"/>
      <c r="R1886" s="1"/>
      <c r="S1886" s="2"/>
      <c r="V1886" s="1"/>
      <c r="W1886" s="1"/>
      <c r="AI1886" s="2"/>
      <c r="AJ1886" s="2"/>
      <c r="AK1886" s="2"/>
      <c r="AL1886" s="2"/>
      <c r="AM1886" s="2"/>
      <c r="AN1886" s="2"/>
    </row>
    <row r="1887" spans="5:40">
      <c r="E1887" s="1"/>
      <c r="F1887" s="1"/>
      <c r="G1887" s="1"/>
      <c r="H1887" s="256"/>
      <c r="I1887" s="256"/>
      <c r="J1887" s="256"/>
      <c r="K1887" s="256"/>
      <c r="L1887" s="32"/>
      <c r="M1887" s="32"/>
      <c r="N1887" s="32"/>
      <c r="O1887" s="32"/>
      <c r="P1887" s="2"/>
      <c r="Q1887" s="2"/>
      <c r="R1887" s="1"/>
      <c r="S1887" s="2"/>
      <c r="V1887" s="1"/>
      <c r="W1887" s="1"/>
      <c r="AI1887" s="2"/>
      <c r="AJ1887" s="2"/>
      <c r="AK1887" s="2"/>
      <c r="AL1887" s="2"/>
      <c r="AM1887" s="2"/>
      <c r="AN1887" s="2"/>
    </row>
    <row r="1888" spans="5:40">
      <c r="E1888" s="1"/>
      <c r="F1888" s="1"/>
      <c r="G1888" s="1"/>
      <c r="H1888" s="256"/>
      <c r="I1888" s="256"/>
      <c r="J1888" s="256"/>
      <c r="K1888" s="256"/>
      <c r="L1888" s="32"/>
      <c r="M1888" s="32"/>
      <c r="N1888" s="32"/>
      <c r="O1888" s="32"/>
      <c r="P1888" s="2"/>
      <c r="Q1888" s="2"/>
      <c r="R1888" s="1"/>
      <c r="S1888" s="2"/>
      <c r="V1888" s="1"/>
      <c r="W1888" s="1"/>
      <c r="AI1888" s="2"/>
      <c r="AJ1888" s="2"/>
      <c r="AK1888" s="2"/>
      <c r="AL1888" s="2"/>
      <c r="AM1888" s="2"/>
      <c r="AN1888" s="2"/>
    </row>
    <row r="1889" spans="5:40">
      <c r="E1889" s="1"/>
      <c r="F1889" s="1"/>
      <c r="G1889" s="1"/>
      <c r="H1889" s="256"/>
      <c r="I1889" s="256"/>
      <c r="J1889" s="256"/>
      <c r="K1889" s="256"/>
      <c r="L1889" s="32"/>
      <c r="M1889" s="32"/>
      <c r="N1889" s="32"/>
      <c r="O1889" s="32"/>
      <c r="P1889" s="2"/>
      <c r="Q1889" s="2"/>
      <c r="R1889" s="1"/>
      <c r="S1889" s="2"/>
      <c r="V1889" s="1"/>
      <c r="W1889" s="1"/>
      <c r="AI1889" s="2"/>
      <c r="AJ1889" s="2"/>
      <c r="AK1889" s="2"/>
      <c r="AL1889" s="2"/>
      <c r="AM1889" s="2"/>
      <c r="AN1889" s="2"/>
    </row>
    <row r="1890" spans="5:40">
      <c r="E1890" s="1"/>
      <c r="F1890" s="1"/>
      <c r="G1890" s="1"/>
      <c r="H1890" s="256"/>
      <c r="I1890" s="256"/>
      <c r="J1890" s="256"/>
      <c r="K1890" s="256"/>
      <c r="L1890" s="32"/>
      <c r="M1890" s="32"/>
      <c r="N1890" s="32"/>
      <c r="O1890" s="32"/>
      <c r="P1890" s="2"/>
      <c r="Q1890" s="2"/>
      <c r="R1890" s="1"/>
      <c r="S1890" s="2"/>
      <c r="V1890" s="1"/>
      <c r="W1890" s="1"/>
      <c r="AI1890" s="2"/>
      <c r="AJ1890" s="2"/>
      <c r="AK1890" s="2"/>
      <c r="AL1890" s="2"/>
      <c r="AM1890" s="2"/>
      <c r="AN1890" s="2"/>
    </row>
    <row r="1891" spans="5:40">
      <c r="E1891" s="1"/>
      <c r="F1891" s="1"/>
      <c r="G1891" s="1"/>
      <c r="H1891" s="256"/>
      <c r="I1891" s="256"/>
      <c r="J1891" s="256"/>
      <c r="K1891" s="256"/>
      <c r="L1891" s="32"/>
      <c r="M1891" s="32"/>
      <c r="N1891" s="32"/>
      <c r="O1891" s="32"/>
      <c r="P1891" s="2"/>
      <c r="Q1891" s="2"/>
      <c r="R1891" s="1"/>
      <c r="S1891" s="2"/>
      <c r="V1891" s="1"/>
      <c r="W1891" s="1"/>
      <c r="AI1891" s="2"/>
      <c r="AJ1891" s="2"/>
      <c r="AK1891" s="2"/>
      <c r="AL1891" s="2"/>
      <c r="AM1891" s="2"/>
      <c r="AN1891" s="2"/>
    </row>
    <row r="1892" spans="5:40">
      <c r="E1892" s="1"/>
      <c r="F1892" s="1"/>
      <c r="G1892" s="1"/>
      <c r="H1892" s="256"/>
      <c r="I1892" s="256"/>
      <c r="J1892" s="256"/>
      <c r="K1892" s="256"/>
      <c r="L1892" s="32"/>
      <c r="M1892" s="32"/>
      <c r="N1892" s="32"/>
      <c r="O1892" s="32"/>
      <c r="P1892" s="2"/>
      <c r="Q1892" s="2"/>
      <c r="R1892" s="1"/>
      <c r="S1892" s="2"/>
      <c r="V1892" s="1"/>
      <c r="W1892" s="1"/>
      <c r="AI1892" s="2"/>
      <c r="AJ1892" s="2"/>
      <c r="AK1892" s="2"/>
      <c r="AL1892" s="2"/>
      <c r="AM1892" s="2"/>
      <c r="AN1892" s="2"/>
    </row>
    <row r="1893" spans="5:40">
      <c r="E1893" s="1"/>
      <c r="F1893" s="1"/>
      <c r="G1893" s="1"/>
      <c r="H1893" s="256"/>
      <c r="I1893" s="256"/>
      <c r="J1893" s="256"/>
      <c r="K1893" s="256"/>
      <c r="L1893" s="32"/>
      <c r="M1893" s="32"/>
      <c r="N1893" s="32"/>
      <c r="O1893" s="32"/>
      <c r="P1893" s="2"/>
      <c r="Q1893" s="2"/>
      <c r="R1893" s="1"/>
      <c r="S1893" s="2"/>
      <c r="V1893" s="1"/>
      <c r="W1893" s="1"/>
      <c r="AI1893" s="2"/>
      <c r="AJ1893" s="2"/>
      <c r="AK1893" s="2"/>
      <c r="AL1893" s="2"/>
      <c r="AM1893" s="2"/>
      <c r="AN1893" s="2"/>
    </row>
    <row r="1894" spans="5:40">
      <c r="E1894" s="1"/>
      <c r="F1894" s="1"/>
      <c r="G1894" s="1"/>
      <c r="H1894" s="256"/>
      <c r="I1894" s="256"/>
      <c r="J1894" s="256"/>
      <c r="K1894" s="256"/>
      <c r="L1894" s="32"/>
      <c r="M1894" s="32"/>
      <c r="N1894" s="32"/>
      <c r="O1894" s="32"/>
      <c r="P1894" s="2"/>
      <c r="Q1894" s="2"/>
      <c r="R1894" s="1"/>
      <c r="S1894" s="2"/>
      <c r="V1894" s="1"/>
      <c r="W1894" s="1"/>
      <c r="AI1894" s="2"/>
      <c r="AJ1894" s="2"/>
      <c r="AK1894" s="2"/>
      <c r="AL1894" s="2"/>
      <c r="AM1894" s="2"/>
      <c r="AN1894" s="2"/>
    </row>
    <row r="1895" spans="5:40">
      <c r="E1895" s="1"/>
      <c r="F1895" s="1"/>
      <c r="G1895" s="1"/>
      <c r="H1895" s="256"/>
      <c r="I1895" s="256"/>
      <c r="J1895" s="256"/>
      <c r="K1895" s="256"/>
      <c r="L1895" s="32"/>
      <c r="M1895" s="32"/>
      <c r="N1895" s="32"/>
      <c r="O1895" s="32"/>
      <c r="P1895" s="2"/>
      <c r="Q1895" s="2"/>
      <c r="R1895" s="1"/>
      <c r="S1895" s="2"/>
      <c r="V1895" s="1"/>
      <c r="W1895" s="1"/>
      <c r="AI1895" s="2"/>
      <c r="AJ1895" s="2"/>
      <c r="AK1895" s="2"/>
      <c r="AL1895" s="2"/>
      <c r="AM1895" s="2"/>
      <c r="AN1895" s="2"/>
    </row>
    <row r="1896" spans="5:40">
      <c r="E1896" s="1"/>
      <c r="F1896" s="1"/>
      <c r="G1896" s="1"/>
      <c r="H1896" s="256"/>
      <c r="I1896" s="256"/>
      <c r="J1896" s="256"/>
      <c r="K1896" s="256"/>
      <c r="L1896" s="32"/>
      <c r="M1896" s="32"/>
      <c r="N1896" s="32"/>
      <c r="O1896" s="32"/>
      <c r="P1896" s="2"/>
      <c r="Q1896" s="2"/>
      <c r="R1896" s="1"/>
      <c r="S1896" s="2"/>
      <c r="V1896" s="1"/>
      <c r="W1896" s="1"/>
      <c r="AI1896" s="2"/>
      <c r="AJ1896" s="2"/>
      <c r="AK1896" s="2"/>
      <c r="AL1896" s="2"/>
      <c r="AM1896" s="2"/>
      <c r="AN1896" s="2"/>
    </row>
    <row r="1897" spans="5:40">
      <c r="E1897" s="1"/>
      <c r="F1897" s="1"/>
      <c r="G1897" s="1"/>
      <c r="H1897" s="256"/>
      <c r="I1897" s="256"/>
      <c r="J1897" s="256"/>
      <c r="K1897" s="256"/>
      <c r="L1897" s="32"/>
      <c r="M1897" s="32"/>
      <c r="N1897" s="32"/>
      <c r="O1897" s="32"/>
      <c r="P1897" s="2"/>
      <c r="Q1897" s="2"/>
      <c r="R1897" s="1"/>
      <c r="S1897" s="2"/>
      <c r="V1897" s="1"/>
      <c r="W1897" s="1"/>
      <c r="AI1897" s="2"/>
      <c r="AJ1897" s="2"/>
      <c r="AK1897" s="2"/>
      <c r="AL1897" s="2"/>
      <c r="AM1897" s="2"/>
      <c r="AN1897" s="2"/>
    </row>
    <row r="1898" spans="5:40">
      <c r="E1898" s="1"/>
      <c r="F1898" s="1"/>
      <c r="G1898" s="1"/>
      <c r="H1898" s="256"/>
      <c r="I1898" s="256"/>
      <c r="J1898" s="256"/>
      <c r="K1898" s="256"/>
      <c r="L1898" s="32"/>
      <c r="M1898" s="32"/>
      <c r="N1898" s="32"/>
      <c r="O1898" s="32"/>
      <c r="P1898" s="2"/>
      <c r="Q1898" s="2"/>
      <c r="R1898" s="1"/>
      <c r="S1898" s="2"/>
      <c r="V1898" s="1"/>
      <c r="W1898" s="1"/>
      <c r="AI1898" s="2"/>
      <c r="AJ1898" s="2"/>
      <c r="AK1898" s="2"/>
      <c r="AL1898" s="2"/>
      <c r="AM1898" s="2"/>
      <c r="AN1898" s="2"/>
    </row>
    <row r="1899" spans="5:40">
      <c r="E1899" s="1"/>
      <c r="F1899" s="1"/>
      <c r="G1899" s="1"/>
      <c r="H1899" s="256"/>
      <c r="I1899" s="256"/>
      <c r="J1899" s="256"/>
      <c r="K1899" s="256"/>
      <c r="L1899" s="32"/>
      <c r="M1899" s="32"/>
      <c r="N1899" s="32"/>
      <c r="O1899" s="32"/>
      <c r="P1899" s="2"/>
      <c r="Q1899" s="2"/>
      <c r="R1899" s="1"/>
      <c r="S1899" s="2"/>
      <c r="V1899" s="1"/>
      <c r="W1899" s="1"/>
      <c r="AI1899" s="2"/>
      <c r="AJ1899" s="2"/>
      <c r="AK1899" s="2"/>
      <c r="AL1899" s="2"/>
      <c r="AM1899" s="2"/>
      <c r="AN1899" s="2"/>
    </row>
    <row r="1900" spans="5:40">
      <c r="E1900" s="1"/>
      <c r="F1900" s="1"/>
      <c r="G1900" s="1"/>
      <c r="H1900" s="256"/>
      <c r="I1900" s="256"/>
      <c r="J1900" s="256"/>
      <c r="K1900" s="256"/>
      <c r="L1900" s="32"/>
      <c r="M1900" s="32"/>
      <c r="N1900" s="32"/>
      <c r="O1900" s="32"/>
      <c r="P1900" s="2"/>
      <c r="Q1900" s="2"/>
      <c r="R1900" s="1"/>
      <c r="S1900" s="2"/>
      <c r="V1900" s="1"/>
      <c r="W1900" s="1"/>
      <c r="AI1900" s="2"/>
      <c r="AJ1900" s="2"/>
      <c r="AK1900" s="2"/>
      <c r="AL1900" s="2"/>
      <c r="AM1900" s="2"/>
      <c r="AN1900" s="2"/>
    </row>
    <row r="1901" spans="5:40">
      <c r="E1901" s="1"/>
      <c r="F1901" s="1"/>
      <c r="G1901" s="1"/>
      <c r="H1901" s="256"/>
      <c r="I1901" s="256"/>
      <c r="J1901" s="256"/>
      <c r="K1901" s="256"/>
      <c r="L1901" s="32"/>
      <c r="M1901" s="32"/>
      <c r="N1901" s="32"/>
      <c r="O1901" s="32"/>
      <c r="P1901" s="2"/>
      <c r="Q1901" s="2"/>
      <c r="R1901" s="1"/>
      <c r="S1901" s="2"/>
      <c r="V1901" s="1"/>
      <c r="W1901" s="1"/>
      <c r="AI1901" s="2"/>
      <c r="AJ1901" s="2"/>
      <c r="AK1901" s="2"/>
      <c r="AL1901" s="2"/>
      <c r="AM1901" s="2"/>
      <c r="AN1901" s="2"/>
    </row>
    <row r="1902" spans="5:40">
      <c r="E1902" s="1"/>
      <c r="F1902" s="1"/>
      <c r="G1902" s="1"/>
      <c r="H1902" s="256"/>
      <c r="I1902" s="256"/>
      <c r="J1902" s="256"/>
      <c r="K1902" s="256"/>
      <c r="L1902" s="32"/>
      <c r="M1902" s="32"/>
      <c r="N1902" s="32"/>
      <c r="O1902" s="32"/>
      <c r="P1902" s="2"/>
      <c r="Q1902" s="2"/>
      <c r="R1902" s="1"/>
      <c r="S1902" s="2"/>
      <c r="V1902" s="1"/>
      <c r="W1902" s="1"/>
      <c r="AI1902" s="2"/>
      <c r="AJ1902" s="2"/>
      <c r="AK1902" s="2"/>
      <c r="AL1902" s="2"/>
      <c r="AM1902" s="2"/>
      <c r="AN1902" s="2"/>
    </row>
    <row r="1903" spans="5:40">
      <c r="E1903" s="1"/>
      <c r="F1903" s="1"/>
      <c r="G1903" s="1"/>
      <c r="H1903" s="256"/>
      <c r="I1903" s="256"/>
      <c r="J1903" s="256"/>
      <c r="K1903" s="256"/>
      <c r="L1903" s="32"/>
      <c r="M1903" s="32"/>
      <c r="N1903" s="32"/>
      <c r="O1903" s="32"/>
      <c r="P1903" s="2"/>
      <c r="Q1903" s="2"/>
      <c r="R1903" s="1"/>
      <c r="S1903" s="2"/>
      <c r="V1903" s="1"/>
      <c r="W1903" s="1"/>
      <c r="AI1903" s="2"/>
      <c r="AJ1903" s="2"/>
      <c r="AK1903" s="2"/>
      <c r="AL1903" s="2"/>
      <c r="AM1903" s="2"/>
      <c r="AN1903" s="2"/>
    </row>
    <row r="1904" spans="5:40">
      <c r="E1904" s="1"/>
      <c r="F1904" s="1"/>
      <c r="G1904" s="1"/>
      <c r="H1904" s="256"/>
      <c r="I1904" s="256"/>
      <c r="J1904" s="256"/>
      <c r="K1904" s="256"/>
      <c r="L1904" s="32"/>
      <c r="M1904" s="32"/>
      <c r="N1904" s="32"/>
      <c r="O1904" s="32"/>
      <c r="P1904" s="2"/>
      <c r="Q1904" s="2"/>
      <c r="R1904" s="1"/>
      <c r="S1904" s="2"/>
      <c r="V1904" s="1"/>
      <c r="W1904" s="1"/>
      <c r="AI1904" s="2"/>
      <c r="AJ1904" s="2"/>
      <c r="AK1904" s="2"/>
      <c r="AL1904" s="2"/>
      <c r="AM1904" s="2"/>
      <c r="AN1904" s="2"/>
    </row>
    <row r="1905" spans="5:40">
      <c r="E1905" s="1"/>
      <c r="F1905" s="1"/>
      <c r="G1905" s="1"/>
      <c r="H1905" s="256"/>
      <c r="I1905" s="256"/>
      <c r="J1905" s="256"/>
      <c r="K1905" s="256"/>
      <c r="L1905" s="32"/>
      <c r="M1905" s="32"/>
      <c r="N1905" s="32"/>
      <c r="O1905" s="32"/>
      <c r="P1905" s="2"/>
      <c r="Q1905" s="2"/>
      <c r="R1905" s="1"/>
      <c r="S1905" s="2"/>
      <c r="V1905" s="1"/>
      <c r="W1905" s="1"/>
      <c r="AI1905" s="2"/>
      <c r="AJ1905" s="2"/>
      <c r="AK1905" s="2"/>
      <c r="AL1905" s="2"/>
      <c r="AM1905" s="2"/>
      <c r="AN1905" s="2"/>
    </row>
    <row r="1906" spans="5:40">
      <c r="E1906" s="1"/>
      <c r="F1906" s="1"/>
      <c r="G1906" s="1"/>
      <c r="H1906" s="256"/>
      <c r="I1906" s="256"/>
      <c r="J1906" s="256"/>
      <c r="K1906" s="256"/>
      <c r="L1906" s="32"/>
      <c r="M1906" s="32"/>
      <c r="N1906" s="32"/>
      <c r="O1906" s="32"/>
      <c r="P1906" s="2"/>
      <c r="Q1906" s="2"/>
      <c r="R1906" s="1"/>
      <c r="S1906" s="2"/>
      <c r="V1906" s="1"/>
      <c r="W1906" s="1"/>
      <c r="AI1906" s="2"/>
      <c r="AJ1906" s="2"/>
      <c r="AK1906" s="2"/>
      <c r="AL1906" s="2"/>
      <c r="AM1906" s="2"/>
      <c r="AN1906" s="2"/>
    </row>
    <row r="1907" spans="5:40">
      <c r="E1907" s="1"/>
      <c r="F1907" s="1"/>
      <c r="G1907" s="1"/>
      <c r="H1907" s="256"/>
      <c r="I1907" s="256"/>
      <c r="J1907" s="256"/>
      <c r="K1907" s="256"/>
      <c r="L1907" s="32"/>
      <c r="M1907" s="32"/>
      <c r="N1907" s="32"/>
      <c r="O1907" s="32"/>
      <c r="P1907" s="2"/>
      <c r="Q1907" s="2"/>
      <c r="R1907" s="1"/>
      <c r="S1907" s="2"/>
      <c r="V1907" s="1"/>
      <c r="W1907" s="1"/>
      <c r="AI1907" s="2"/>
      <c r="AJ1907" s="2"/>
      <c r="AK1907" s="2"/>
      <c r="AL1907" s="2"/>
      <c r="AM1907" s="2"/>
      <c r="AN1907" s="2"/>
    </row>
    <row r="1908" spans="5:40">
      <c r="E1908" s="1"/>
      <c r="F1908" s="1"/>
      <c r="G1908" s="1"/>
      <c r="H1908" s="256"/>
      <c r="I1908" s="256"/>
      <c r="J1908" s="256"/>
      <c r="K1908" s="256"/>
      <c r="L1908" s="32"/>
      <c r="M1908" s="32"/>
      <c r="N1908" s="32"/>
      <c r="O1908" s="32"/>
      <c r="P1908" s="2"/>
      <c r="Q1908" s="2"/>
      <c r="R1908" s="1"/>
      <c r="S1908" s="2"/>
      <c r="V1908" s="1"/>
      <c r="W1908" s="1"/>
      <c r="AI1908" s="2"/>
      <c r="AJ1908" s="2"/>
      <c r="AK1908" s="2"/>
      <c r="AL1908" s="2"/>
      <c r="AM1908" s="2"/>
      <c r="AN1908" s="2"/>
    </row>
    <row r="1909" spans="5:40">
      <c r="E1909" s="1"/>
      <c r="F1909" s="1"/>
      <c r="G1909" s="1"/>
      <c r="H1909" s="256"/>
      <c r="I1909" s="256"/>
      <c r="J1909" s="256"/>
      <c r="K1909" s="256"/>
      <c r="L1909" s="32"/>
      <c r="M1909" s="32"/>
      <c r="N1909" s="32"/>
      <c r="O1909" s="32"/>
      <c r="P1909" s="2"/>
      <c r="Q1909" s="2"/>
      <c r="R1909" s="1"/>
      <c r="S1909" s="2"/>
      <c r="V1909" s="1"/>
      <c r="W1909" s="1"/>
      <c r="AI1909" s="2"/>
      <c r="AJ1909" s="2"/>
      <c r="AK1909" s="2"/>
      <c r="AL1909" s="2"/>
      <c r="AM1909" s="2"/>
      <c r="AN1909" s="2"/>
    </row>
    <row r="1910" spans="5:40">
      <c r="E1910" s="1"/>
      <c r="F1910" s="1"/>
      <c r="G1910" s="1"/>
      <c r="H1910" s="256"/>
      <c r="I1910" s="256"/>
      <c r="J1910" s="256"/>
      <c r="K1910" s="256"/>
      <c r="L1910" s="32"/>
      <c r="M1910" s="32"/>
      <c r="N1910" s="32"/>
      <c r="O1910" s="32"/>
      <c r="P1910" s="2"/>
      <c r="Q1910" s="2"/>
      <c r="R1910" s="1"/>
      <c r="S1910" s="2"/>
      <c r="V1910" s="1"/>
      <c r="W1910" s="1"/>
      <c r="AI1910" s="2"/>
      <c r="AJ1910" s="2"/>
      <c r="AK1910" s="2"/>
      <c r="AL1910" s="2"/>
      <c r="AM1910" s="2"/>
      <c r="AN1910" s="2"/>
    </row>
    <row r="1911" spans="5:40">
      <c r="E1911" s="1"/>
      <c r="F1911" s="1"/>
      <c r="G1911" s="1"/>
      <c r="H1911" s="256"/>
      <c r="I1911" s="256"/>
      <c r="J1911" s="256"/>
      <c r="K1911" s="256"/>
      <c r="L1911" s="32"/>
      <c r="M1911" s="32"/>
      <c r="N1911" s="32"/>
      <c r="O1911" s="32"/>
      <c r="P1911" s="2"/>
      <c r="Q1911" s="2"/>
      <c r="R1911" s="1"/>
      <c r="S1911" s="2"/>
      <c r="V1911" s="1"/>
      <c r="W1911" s="1"/>
      <c r="AI1911" s="2"/>
      <c r="AJ1911" s="2"/>
      <c r="AK1911" s="2"/>
      <c r="AL1911" s="2"/>
      <c r="AM1911" s="2"/>
      <c r="AN1911" s="2"/>
    </row>
    <row r="1912" spans="5:40">
      <c r="E1912" s="1"/>
      <c r="F1912" s="1"/>
      <c r="G1912" s="1"/>
      <c r="H1912" s="256"/>
      <c r="I1912" s="256"/>
      <c r="J1912" s="256"/>
      <c r="K1912" s="256"/>
      <c r="L1912" s="32"/>
      <c r="M1912" s="32"/>
      <c r="N1912" s="32"/>
      <c r="O1912" s="32"/>
      <c r="P1912" s="2"/>
      <c r="Q1912" s="2"/>
      <c r="R1912" s="1"/>
      <c r="S1912" s="2"/>
      <c r="V1912" s="1"/>
      <c r="W1912" s="1"/>
      <c r="AI1912" s="2"/>
      <c r="AJ1912" s="2"/>
      <c r="AK1912" s="2"/>
      <c r="AL1912" s="2"/>
      <c r="AM1912" s="2"/>
      <c r="AN1912" s="2"/>
    </row>
    <row r="1913" spans="5:40">
      <c r="E1913" s="1"/>
      <c r="F1913" s="1"/>
      <c r="G1913" s="1"/>
      <c r="H1913" s="256"/>
      <c r="I1913" s="256"/>
      <c r="J1913" s="256"/>
      <c r="K1913" s="256"/>
      <c r="L1913" s="32"/>
      <c r="M1913" s="32"/>
      <c r="N1913" s="32"/>
      <c r="O1913" s="32"/>
      <c r="P1913" s="2"/>
      <c r="Q1913" s="2"/>
      <c r="R1913" s="1"/>
      <c r="S1913" s="2"/>
      <c r="V1913" s="1"/>
      <c r="W1913" s="1"/>
      <c r="AI1913" s="2"/>
      <c r="AJ1913" s="2"/>
      <c r="AK1913" s="2"/>
      <c r="AL1913" s="2"/>
      <c r="AM1913" s="2"/>
      <c r="AN1913" s="2"/>
    </row>
    <row r="1914" spans="5:40">
      <c r="E1914" s="1"/>
      <c r="F1914" s="1"/>
      <c r="G1914" s="1"/>
      <c r="H1914" s="256"/>
      <c r="I1914" s="256"/>
      <c r="J1914" s="256"/>
      <c r="K1914" s="256"/>
      <c r="L1914" s="32"/>
      <c r="M1914" s="32"/>
      <c r="N1914" s="32"/>
      <c r="O1914" s="32"/>
      <c r="P1914" s="2"/>
      <c r="Q1914" s="2"/>
      <c r="R1914" s="1"/>
      <c r="S1914" s="2"/>
      <c r="V1914" s="1"/>
      <c r="W1914" s="1"/>
      <c r="AI1914" s="2"/>
      <c r="AJ1914" s="2"/>
      <c r="AK1914" s="2"/>
      <c r="AL1914" s="2"/>
      <c r="AM1914" s="2"/>
      <c r="AN1914" s="2"/>
    </row>
    <row r="1915" spans="5:40">
      <c r="E1915" s="1"/>
      <c r="F1915" s="1"/>
      <c r="G1915" s="1"/>
      <c r="H1915" s="256"/>
      <c r="I1915" s="256"/>
      <c r="J1915" s="256"/>
      <c r="K1915" s="256"/>
      <c r="L1915" s="32"/>
      <c r="M1915" s="32"/>
      <c r="N1915" s="32"/>
      <c r="O1915" s="32"/>
      <c r="P1915" s="2"/>
      <c r="Q1915" s="2"/>
      <c r="R1915" s="1"/>
      <c r="S1915" s="2"/>
      <c r="V1915" s="1"/>
      <c r="W1915" s="1"/>
      <c r="AI1915" s="2"/>
      <c r="AJ1915" s="2"/>
      <c r="AK1915" s="2"/>
      <c r="AL1915" s="2"/>
      <c r="AM1915" s="2"/>
      <c r="AN1915" s="2"/>
    </row>
    <row r="1916" spans="5:40">
      <c r="G1916" s="1"/>
    </row>
  </sheetData>
  <protectedRanges>
    <protectedRange sqref="H5:K41 H44:K44 K42:K43 H53:K157 H47:I52" name="Rango1_1"/>
    <protectedRange sqref="F42:F43 H42:J43" name="Rango1"/>
    <protectedRange sqref="M45:M46" name="Rango1_1_1"/>
    <protectedRange sqref="L45:L46" name="Rango1_1_3"/>
    <protectedRange sqref="F45:J46 J47:J52 F47:F52" name="Rango1_8"/>
    <protectedRange sqref="K45:K52" name="Rango1_1_8"/>
    <protectedRange sqref="E45:E52" name="Rango1_1_3_1"/>
  </protectedRanges>
  <autoFilter ref="A4:AP4"/>
  <mergeCells count="17">
    <mergeCell ref="D1:L1"/>
    <mergeCell ref="D2:L2"/>
    <mergeCell ref="D3:L3"/>
    <mergeCell ref="V2:W2"/>
    <mergeCell ref="V3:W3"/>
    <mergeCell ref="P3:Q3"/>
    <mergeCell ref="R3:S3"/>
    <mergeCell ref="T3:U3"/>
    <mergeCell ref="N2:O2"/>
    <mergeCell ref="N3:O3"/>
    <mergeCell ref="P2:U2"/>
    <mergeCell ref="X2:AA2"/>
    <mergeCell ref="AB2:AC2"/>
    <mergeCell ref="AD2:AH2"/>
    <mergeCell ref="X3:Y3"/>
    <mergeCell ref="AD3:AE3"/>
    <mergeCell ref="AF3:AG3"/>
  </mergeCells>
  <phoneticPr fontId="0" type="noConversion"/>
  <conditionalFormatting sqref="E5:F27 E44:F44 E53:F157 E28:E44">
    <cfRule type="expression" dxfId="225" priority="89" stopIfTrue="1">
      <formula>"SEVERSTAL"</formula>
    </cfRule>
  </conditionalFormatting>
  <conditionalFormatting sqref="H5:K16 H22:K25 H26:J26 I17:K21 H18:H21 H27:K27 H44:K44 K42:K43 H53:K157 H47:I52">
    <cfRule type="cellIs" dxfId="224" priority="90" stopIfTrue="1" operator="equal">
      <formula>"APROBADO"</formula>
    </cfRule>
    <cfRule type="cellIs" dxfId="223" priority="91" stopIfTrue="1" operator="equal">
      <formula>"ESPERA"</formula>
    </cfRule>
    <cfRule type="cellIs" dxfId="222" priority="92" stopIfTrue="1" operator="equal">
      <formula>"RECHAZADO"</formula>
    </cfRule>
  </conditionalFormatting>
  <conditionalFormatting sqref="H17">
    <cfRule type="cellIs" dxfId="221" priority="63" stopIfTrue="1" operator="equal">
      <formula>"APROBADO"</formula>
    </cfRule>
    <cfRule type="cellIs" dxfId="220" priority="64" stopIfTrue="1" operator="equal">
      <formula>"ESPERA"</formula>
    </cfRule>
    <cfRule type="cellIs" dxfId="219" priority="65" stopIfTrue="1" operator="equal">
      <formula>"RECHAZADO"</formula>
    </cfRule>
  </conditionalFormatting>
  <conditionalFormatting sqref="K26">
    <cfRule type="cellIs" dxfId="218" priority="57" stopIfTrue="1" operator="equal">
      <formula>"APROBADO"</formula>
    </cfRule>
    <cfRule type="cellIs" dxfId="217" priority="58" stopIfTrue="1" operator="equal">
      <formula>"ESPERA"</formula>
    </cfRule>
    <cfRule type="cellIs" dxfId="216" priority="59" stopIfTrue="1" operator="equal">
      <formula>"RECHAZADO"</formula>
    </cfRule>
  </conditionalFormatting>
  <conditionalFormatting sqref="F28">
    <cfRule type="expression" dxfId="215" priority="53" stopIfTrue="1">
      <formula>"SEVERSTAL"</formula>
    </cfRule>
  </conditionalFormatting>
  <conditionalFormatting sqref="H28:K28">
    <cfRule type="cellIs" dxfId="214" priority="54" stopIfTrue="1" operator="equal">
      <formula>"APROBADO"</formula>
    </cfRule>
    <cfRule type="cellIs" dxfId="213" priority="55" stopIfTrue="1" operator="equal">
      <formula>"ESPERA"</formula>
    </cfRule>
    <cfRule type="cellIs" dxfId="212" priority="56" stopIfTrue="1" operator="equal">
      <formula>"RECHAZADO"</formula>
    </cfRule>
  </conditionalFormatting>
  <conditionalFormatting sqref="F29:F41">
    <cfRule type="expression" dxfId="211" priority="49" stopIfTrue="1">
      <formula>"SEVERSTAL"</formula>
    </cfRule>
  </conditionalFormatting>
  <conditionalFormatting sqref="H29:K34 H35:J38">
    <cfRule type="cellIs" dxfId="210" priority="50" stopIfTrue="1" operator="equal">
      <formula>"APROBADO"</formula>
    </cfRule>
    <cfRule type="cellIs" dxfId="209" priority="51" stopIfTrue="1" operator="equal">
      <formula>"ESPERA"</formula>
    </cfRule>
    <cfRule type="cellIs" dxfId="208" priority="52" stopIfTrue="1" operator="equal">
      <formula>"RECHAZADO"</formula>
    </cfRule>
  </conditionalFormatting>
  <conditionalFormatting sqref="H39:K40">
    <cfRule type="cellIs" dxfId="207" priority="42" stopIfTrue="1" operator="equal">
      <formula>"APROBADO"</formula>
    </cfRule>
    <cfRule type="cellIs" dxfId="206" priority="43" stopIfTrue="1" operator="equal">
      <formula>"ESPERA"</formula>
    </cfRule>
    <cfRule type="cellIs" dxfId="205" priority="44" stopIfTrue="1" operator="equal">
      <formula>"RECHAZADO"</formula>
    </cfRule>
  </conditionalFormatting>
  <conditionalFormatting sqref="K35">
    <cfRule type="cellIs" dxfId="204" priority="39" stopIfTrue="1" operator="equal">
      <formula>"APROBADO"</formula>
    </cfRule>
    <cfRule type="cellIs" dxfId="203" priority="40" stopIfTrue="1" operator="equal">
      <formula>"ESPERA"</formula>
    </cfRule>
    <cfRule type="cellIs" dxfId="202" priority="41" stopIfTrue="1" operator="equal">
      <formula>"RECHAZADO"</formula>
    </cfRule>
  </conditionalFormatting>
  <conditionalFormatting sqref="K37:K38">
    <cfRule type="cellIs" dxfId="201" priority="36" stopIfTrue="1" operator="equal">
      <formula>"APROBADO"</formula>
    </cfRule>
    <cfRule type="cellIs" dxfId="200" priority="37" stopIfTrue="1" operator="equal">
      <formula>"ESPERA"</formula>
    </cfRule>
    <cfRule type="cellIs" dxfId="199" priority="38" stopIfTrue="1" operator="equal">
      <formula>"RECHAZADO"</formula>
    </cfRule>
  </conditionalFormatting>
  <conditionalFormatting sqref="K36">
    <cfRule type="cellIs" dxfId="198" priority="33" stopIfTrue="1" operator="equal">
      <formula>"APROBADO"</formula>
    </cfRule>
    <cfRule type="cellIs" dxfId="197" priority="34" stopIfTrue="1" operator="equal">
      <formula>"ESPERA"</formula>
    </cfRule>
    <cfRule type="cellIs" dxfId="196" priority="35" stopIfTrue="1" operator="equal">
      <formula>"RECHAZADO"</formula>
    </cfRule>
  </conditionalFormatting>
  <conditionalFormatting sqref="H41:J41">
    <cfRule type="cellIs" dxfId="195" priority="30" stopIfTrue="1" operator="equal">
      <formula>"APROBADO"</formula>
    </cfRule>
    <cfRule type="cellIs" dxfId="194" priority="31" stopIfTrue="1" operator="equal">
      <formula>"ESPERA"</formula>
    </cfRule>
    <cfRule type="cellIs" dxfId="193" priority="32" stopIfTrue="1" operator="equal">
      <formula>"RECHAZADO"</formula>
    </cfRule>
  </conditionalFormatting>
  <conditionalFormatting sqref="K41">
    <cfRule type="cellIs" dxfId="192" priority="27" stopIfTrue="1" operator="equal">
      <formula>"APROBADO"</formula>
    </cfRule>
    <cfRule type="cellIs" dxfId="191" priority="28" stopIfTrue="1" operator="equal">
      <formula>"ESPERA"</formula>
    </cfRule>
    <cfRule type="cellIs" dxfId="190" priority="29" stopIfTrue="1" operator="equal">
      <formula>"RECHAZADO"</formula>
    </cfRule>
  </conditionalFormatting>
  <conditionalFormatting sqref="M45">
    <cfRule type="expression" dxfId="189" priority="26" stopIfTrue="1">
      <formula>"SEVERSTAL"</formula>
    </cfRule>
  </conditionalFormatting>
  <conditionalFormatting sqref="F42:F43">
    <cfRule type="cellIs" dxfId="188" priority="18" stopIfTrue="1" operator="equal">
      <formula>"APROBADO"</formula>
    </cfRule>
    <cfRule type="cellIs" dxfId="187" priority="19" stopIfTrue="1" operator="equal">
      <formula>"ESPERA"</formula>
    </cfRule>
    <cfRule type="cellIs" dxfId="186" priority="20" stopIfTrue="1" operator="equal">
      <formula>"RECHAZADO"</formula>
    </cfRule>
  </conditionalFormatting>
  <conditionalFormatting sqref="H42:H43">
    <cfRule type="cellIs" dxfId="185" priority="15" stopIfTrue="1" operator="equal">
      <formula>"APROBADO"</formula>
    </cfRule>
    <cfRule type="cellIs" dxfId="184" priority="16" stopIfTrue="1" operator="equal">
      <formula>"ESPERA"</formula>
    </cfRule>
    <cfRule type="cellIs" dxfId="183" priority="17" stopIfTrue="1" operator="equal">
      <formula>"RECHAZADO"</formula>
    </cfRule>
  </conditionalFormatting>
  <conditionalFormatting sqref="I42:J43">
    <cfRule type="expression" dxfId="182" priority="14" stopIfTrue="1">
      <formula>"SEVERSTAL"</formula>
    </cfRule>
  </conditionalFormatting>
  <conditionalFormatting sqref="G45:G46">
    <cfRule type="expression" dxfId="181" priority="13" stopIfTrue="1">
      <formula>"SEVERSTAL"</formula>
    </cfRule>
  </conditionalFormatting>
  <conditionalFormatting sqref="F45">
    <cfRule type="expression" dxfId="180" priority="9" stopIfTrue="1">
      <formula>"SEVERSTAL"</formula>
    </cfRule>
  </conditionalFormatting>
  <conditionalFormatting sqref="I45:J45">
    <cfRule type="cellIs" dxfId="179" priority="10" stopIfTrue="1" operator="equal">
      <formula>"APROBADO"</formula>
    </cfRule>
    <cfRule type="cellIs" dxfId="178" priority="11" stopIfTrue="1" operator="equal">
      <formula>"ESPERA"</formula>
    </cfRule>
    <cfRule type="cellIs" dxfId="177" priority="12" stopIfTrue="1" operator="equal">
      <formula>"RECHAZADO"</formula>
    </cfRule>
  </conditionalFormatting>
  <conditionalFormatting sqref="E45">
    <cfRule type="expression" dxfId="176" priority="8" stopIfTrue="1">
      <formula>"SEVERSTAL"</formula>
    </cfRule>
  </conditionalFormatting>
  <conditionalFormatting sqref="M46">
    <cfRule type="expression" dxfId="175" priority="7" stopIfTrue="1">
      <formula>"SEVERSTAL"</formula>
    </cfRule>
  </conditionalFormatting>
  <conditionalFormatting sqref="F46:F52">
    <cfRule type="expression" dxfId="174" priority="2" stopIfTrue="1">
      <formula>"SEVERSTAL"</formula>
    </cfRule>
  </conditionalFormatting>
  <conditionalFormatting sqref="I46:J46 J47:J52">
    <cfRule type="cellIs" dxfId="173" priority="3" stopIfTrue="1" operator="equal">
      <formula>"APROBADO"</formula>
    </cfRule>
    <cfRule type="cellIs" dxfId="172" priority="4" stopIfTrue="1" operator="equal">
      <formula>"ESPERA"</formula>
    </cfRule>
    <cfRule type="cellIs" dxfId="171" priority="5" stopIfTrue="1" operator="equal">
      <formula>"RECHAZADO"</formula>
    </cfRule>
  </conditionalFormatting>
  <conditionalFormatting sqref="E46:E52">
    <cfRule type="expression" dxfId="170" priority="1" stopIfTrue="1">
      <formula>"SEVERSTAL"</formula>
    </cfRule>
  </conditionalFormatting>
  <printOptions horizontalCentered="1"/>
  <pageMargins left="0.83" right="0.56000000000000005" top="0.19685039370078741" bottom="0.19685039370078741" header="0" footer="0"/>
  <pageSetup paperSize="5" scale="65" fitToWidth="2" orientation="landscape" horizontalDpi="300" verticalDpi="300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X15"/>
  <sheetViews>
    <sheetView showGridLines="0" zoomScale="120" workbookViewId="0">
      <pane xSplit="24" ySplit="4" topLeftCell="Y5" activePane="bottomRight" state="frozen"/>
      <selection pane="topRight" activeCell="Y1" sqref="Y1"/>
      <selection pane="bottomLeft" activeCell="A5" sqref="A5"/>
      <selection pane="bottomRight"/>
    </sheetView>
  </sheetViews>
  <sheetFormatPr baseColWidth="10" defaultRowHeight="14.25"/>
  <cols>
    <col min="1" max="1" width="13.875" customWidth="1"/>
    <col min="2" max="2" width="23.75" customWidth="1"/>
    <col min="3" max="3" width="6.75" customWidth="1"/>
    <col min="4" max="4" width="4.625" customWidth="1"/>
    <col min="5" max="10" width="3.25" customWidth="1"/>
    <col min="11" max="11" width="4.625" customWidth="1"/>
    <col min="12" max="17" width="3.25" customWidth="1"/>
    <col min="18" max="18" width="4.625" customWidth="1"/>
    <col min="19" max="24" width="3.25" customWidth="1"/>
  </cols>
  <sheetData>
    <row r="1" spans="1:24" ht="28.5" customHeight="1">
      <c r="A1" s="80"/>
      <c r="B1" s="507" t="s">
        <v>44</v>
      </c>
      <c r="C1" s="507"/>
      <c r="D1" s="507"/>
      <c r="E1" s="507"/>
      <c r="F1" s="507"/>
      <c r="G1" s="507"/>
      <c r="H1" s="507"/>
      <c r="I1" s="507"/>
      <c r="J1" s="507"/>
      <c r="K1" s="507"/>
      <c r="L1" s="507"/>
      <c r="M1" s="507"/>
      <c r="N1" s="507"/>
      <c r="O1" s="507"/>
      <c r="P1" s="507"/>
      <c r="Q1" s="507"/>
      <c r="R1" s="507"/>
      <c r="S1" s="507"/>
      <c r="T1" s="507"/>
      <c r="U1" s="507"/>
      <c r="V1" s="507"/>
      <c r="W1" s="507"/>
      <c r="X1" s="507"/>
    </row>
    <row r="2" spans="1:24" ht="28.5" customHeight="1">
      <c r="A2" s="83"/>
      <c r="B2" s="520" t="s">
        <v>51</v>
      </c>
      <c r="C2" s="521"/>
      <c r="D2" s="521"/>
      <c r="E2" s="521"/>
      <c r="F2" s="521"/>
      <c r="G2" s="521"/>
      <c r="H2" s="521"/>
      <c r="I2" s="521"/>
      <c r="J2" s="521"/>
      <c r="K2" s="521"/>
      <c r="L2" s="521"/>
      <c r="M2" s="521"/>
      <c r="N2" s="521"/>
      <c r="O2" s="521"/>
      <c r="P2" s="521"/>
      <c r="Q2" s="521"/>
      <c r="R2" s="521"/>
      <c r="S2" s="521"/>
      <c r="T2" s="521"/>
      <c r="U2" s="521"/>
      <c r="V2" s="521"/>
      <c r="W2" s="521"/>
      <c r="X2" s="521"/>
    </row>
    <row r="3" spans="1:24" ht="15" customHeight="1">
      <c r="A3" s="514" t="s">
        <v>5</v>
      </c>
      <c r="B3" s="516" t="s">
        <v>6</v>
      </c>
      <c r="C3" s="518" t="s">
        <v>33</v>
      </c>
      <c r="D3" s="511" t="s">
        <v>3</v>
      </c>
      <c r="E3" s="512"/>
      <c r="F3" s="512"/>
      <c r="G3" s="512"/>
      <c r="H3" s="512"/>
      <c r="I3" s="512"/>
      <c r="J3" s="513"/>
      <c r="K3" s="511" t="s">
        <v>8</v>
      </c>
      <c r="L3" s="512"/>
      <c r="M3" s="512"/>
      <c r="N3" s="512"/>
      <c r="O3" s="512"/>
      <c r="P3" s="512"/>
      <c r="Q3" s="513"/>
      <c r="R3" s="511" t="s">
        <v>9</v>
      </c>
      <c r="S3" s="512"/>
      <c r="T3" s="512"/>
      <c r="U3" s="512"/>
      <c r="V3" s="512"/>
      <c r="W3" s="512"/>
      <c r="X3" s="513"/>
    </row>
    <row r="4" spans="1:24" ht="15" customHeight="1">
      <c r="A4" s="515"/>
      <c r="B4" s="517"/>
      <c r="C4" s="519"/>
      <c r="D4" s="95" t="s">
        <v>43</v>
      </c>
      <c r="E4" s="508" t="s">
        <v>41</v>
      </c>
      <c r="F4" s="509"/>
      <c r="G4" s="509"/>
      <c r="H4" s="509"/>
      <c r="I4" s="509"/>
      <c r="J4" s="510"/>
      <c r="K4" s="95" t="s">
        <v>43</v>
      </c>
      <c r="L4" s="508" t="s">
        <v>41</v>
      </c>
      <c r="M4" s="509"/>
      <c r="N4" s="509"/>
      <c r="O4" s="509"/>
      <c r="P4" s="509"/>
      <c r="Q4" s="510"/>
      <c r="R4" s="95" t="s">
        <v>43</v>
      </c>
      <c r="S4" s="508" t="s">
        <v>41</v>
      </c>
      <c r="T4" s="509"/>
      <c r="U4" s="509"/>
      <c r="V4" s="509"/>
      <c r="W4" s="509"/>
      <c r="X4" s="510"/>
    </row>
    <row r="5" spans="1:24" ht="15" customHeight="1">
      <c r="A5" s="93"/>
      <c r="B5" s="78"/>
      <c r="C5" s="79"/>
      <c r="D5" s="84"/>
      <c r="E5" s="84"/>
      <c r="F5" s="90"/>
      <c r="G5" s="90"/>
      <c r="H5" s="90"/>
      <c r="I5" s="90"/>
      <c r="J5" s="85"/>
      <c r="K5" s="84"/>
      <c r="L5" s="84"/>
      <c r="M5" s="90"/>
      <c r="N5" s="90"/>
      <c r="O5" s="90"/>
      <c r="P5" s="90"/>
      <c r="Q5" s="85"/>
      <c r="R5" s="84"/>
      <c r="S5" s="84"/>
      <c r="T5" s="90"/>
      <c r="U5" s="90"/>
      <c r="V5" s="90"/>
      <c r="W5" s="90"/>
      <c r="X5" s="85"/>
    </row>
    <row r="6" spans="1:24" ht="15" customHeight="1">
      <c r="A6" s="105"/>
      <c r="B6" s="54"/>
      <c r="C6" s="55"/>
      <c r="D6" s="86"/>
      <c r="E6" s="86"/>
      <c r="F6" s="91"/>
      <c r="G6" s="91"/>
      <c r="H6" s="91"/>
      <c r="I6" s="91"/>
      <c r="J6" s="87"/>
      <c r="K6" s="86"/>
      <c r="L6" s="86"/>
      <c r="M6" s="91"/>
      <c r="N6" s="91"/>
      <c r="O6" s="91"/>
      <c r="P6" s="91"/>
      <c r="Q6" s="87"/>
      <c r="R6" s="86"/>
      <c r="S6" s="86"/>
      <c r="T6" s="91"/>
      <c r="U6" s="91"/>
      <c r="V6" s="91"/>
      <c r="W6" s="91"/>
      <c r="X6" s="87"/>
    </row>
    <row r="7" spans="1:24" ht="15" customHeight="1">
      <c r="A7" s="99"/>
      <c r="B7" s="54"/>
      <c r="C7" s="55"/>
      <c r="D7" s="86"/>
      <c r="E7" s="86"/>
      <c r="F7" s="91"/>
      <c r="G7" s="91"/>
      <c r="H7" s="91"/>
      <c r="I7" s="91"/>
      <c r="J7" s="87"/>
      <c r="K7" s="86"/>
      <c r="L7" s="86"/>
      <c r="M7" s="91"/>
      <c r="N7" s="91"/>
      <c r="O7" s="91"/>
      <c r="P7" s="91"/>
      <c r="Q7" s="87"/>
      <c r="R7" s="86"/>
      <c r="S7" s="86"/>
      <c r="T7" s="91"/>
      <c r="U7" s="91"/>
      <c r="V7" s="91"/>
      <c r="W7" s="91"/>
      <c r="X7" s="87"/>
    </row>
    <row r="8" spans="1:24" ht="16.5">
      <c r="A8" s="99"/>
      <c r="B8" s="100"/>
      <c r="C8" s="101"/>
      <c r="D8" s="102"/>
      <c r="E8" s="102"/>
      <c r="F8" s="103"/>
      <c r="G8" s="103"/>
      <c r="H8" s="103"/>
      <c r="I8" s="103"/>
      <c r="J8" s="104"/>
      <c r="K8" s="102"/>
      <c r="L8" s="102"/>
      <c r="M8" s="103"/>
      <c r="N8" s="103"/>
      <c r="O8" s="103"/>
      <c r="P8" s="103"/>
      <c r="Q8" s="104"/>
      <c r="R8" s="102"/>
      <c r="S8" s="102"/>
      <c r="T8" s="103"/>
      <c r="U8" s="103"/>
      <c r="V8" s="103"/>
      <c r="W8" s="103"/>
      <c r="X8" s="104"/>
    </row>
    <row r="9" spans="1:24" ht="16.5">
      <c r="A9" s="99"/>
      <c r="B9" s="100"/>
      <c r="C9" s="101"/>
      <c r="D9" s="102"/>
      <c r="E9" s="102"/>
      <c r="F9" s="103"/>
      <c r="G9" s="103"/>
      <c r="H9" s="103"/>
      <c r="I9" s="103"/>
      <c r="J9" s="104"/>
      <c r="K9" s="102"/>
      <c r="L9" s="102"/>
      <c r="M9" s="103"/>
      <c r="N9" s="103"/>
      <c r="O9" s="103"/>
      <c r="P9" s="103"/>
      <c r="Q9" s="104"/>
      <c r="R9" s="102"/>
      <c r="S9" s="102"/>
      <c r="T9" s="103"/>
      <c r="U9" s="103"/>
      <c r="V9" s="103"/>
      <c r="W9" s="103"/>
      <c r="X9" s="104"/>
    </row>
    <row r="10" spans="1:24" ht="16.5">
      <c r="A10" s="99"/>
      <c r="B10" s="100"/>
      <c r="C10" s="101"/>
      <c r="D10" s="102"/>
      <c r="E10" s="102"/>
      <c r="F10" s="103"/>
      <c r="G10" s="103"/>
      <c r="H10" s="103"/>
      <c r="I10" s="103"/>
      <c r="J10" s="104"/>
      <c r="K10" s="102"/>
      <c r="L10" s="102"/>
      <c r="M10" s="103"/>
      <c r="N10" s="103"/>
      <c r="O10" s="103"/>
      <c r="P10" s="103"/>
      <c r="Q10" s="104"/>
      <c r="R10" s="102"/>
      <c r="S10" s="102"/>
      <c r="T10" s="103"/>
      <c r="U10" s="103"/>
      <c r="V10" s="103"/>
      <c r="W10" s="103"/>
      <c r="X10" s="104"/>
    </row>
    <row r="11" spans="1:24" ht="16.5">
      <c r="A11" s="106"/>
      <c r="B11" s="100"/>
      <c r="C11" s="101"/>
      <c r="D11" s="102"/>
      <c r="E11" s="102"/>
      <c r="F11" s="103"/>
      <c r="G11" s="103"/>
      <c r="H11" s="103"/>
      <c r="I11" s="103"/>
      <c r="J11" s="104"/>
      <c r="K11" s="102"/>
      <c r="L11" s="102"/>
      <c r="M11" s="103"/>
      <c r="N11" s="103"/>
      <c r="O11" s="103"/>
      <c r="P11" s="103"/>
      <c r="Q11" s="104"/>
      <c r="R11" s="102"/>
      <c r="S11" s="102"/>
      <c r="T11" s="103"/>
      <c r="U11" s="103"/>
      <c r="V11" s="103"/>
      <c r="W11" s="103"/>
      <c r="X11" s="104"/>
    </row>
    <row r="12" spans="1:24" ht="16.5">
      <c r="A12" s="106"/>
      <c r="B12" s="100"/>
      <c r="C12" s="101"/>
      <c r="D12" s="102"/>
      <c r="E12" s="102"/>
      <c r="F12" s="103"/>
      <c r="G12" s="103"/>
      <c r="H12" s="103"/>
      <c r="I12" s="103"/>
      <c r="J12" s="104"/>
      <c r="K12" s="102"/>
      <c r="L12" s="102"/>
      <c r="M12" s="103"/>
      <c r="N12" s="103"/>
      <c r="O12" s="103"/>
      <c r="P12" s="103"/>
      <c r="Q12" s="104"/>
      <c r="R12" s="102"/>
      <c r="S12" s="102"/>
      <c r="T12" s="103"/>
      <c r="U12" s="103"/>
      <c r="V12" s="103"/>
      <c r="W12" s="103"/>
      <c r="X12" s="104"/>
    </row>
    <row r="13" spans="1:24" ht="16.5">
      <c r="A13" s="106"/>
      <c r="B13" s="100"/>
      <c r="C13" s="101"/>
      <c r="D13" s="102"/>
      <c r="E13" s="102"/>
      <c r="F13" s="103"/>
      <c r="G13" s="103"/>
      <c r="H13" s="103"/>
      <c r="I13" s="103"/>
      <c r="J13" s="104"/>
      <c r="K13" s="102"/>
      <c r="L13" s="102"/>
      <c r="M13" s="103"/>
      <c r="N13" s="103"/>
      <c r="O13" s="103"/>
      <c r="P13" s="103"/>
      <c r="Q13" s="104"/>
      <c r="R13" s="102"/>
      <c r="S13" s="102"/>
      <c r="T13" s="103"/>
      <c r="U13" s="103"/>
      <c r="V13" s="103"/>
      <c r="W13" s="103"/>
      <c r="X13" s="104"/>
    </row>
    <row r="14" spans="1:24" ht="16.5">
      <c r="A14" s="106"/>
      <c r="B14" s="100"/>
      <c r="C14" s="101"/>
      <c r="D14" s="102"/>
      <c r="E14" s="102"/>
      <c r="F14" s="103"/>
      <c r="G14" s="103"/>
      <c r="H14" s="103"/>
      <c r="I14" s="103"/>
      <c r="J14" s="104"/>
      <c r="K14" s="102"/>
      <c r="L14" s="102"/>
      <c r="M14" s="103"/>
      <c r="N14" s="103"/>
      <c r="O14" s="103"/>
      <c r="P14" s="103"/>
      <c r="Q14" s="104"/>
      <c r="R14" s="102"/>
      <c r="S14" s="102"/>
      <c r="T14" s="103"/>
      <c r="U14" s="103"/>
      <c r="V14" s="103"/>
      <c r="W14" s="103"/>
      <c r="X14" s="104"/>
    </row>
    <row r="15" spans="1:24" ht="16.5">
      <c r="A15" s="94"/>
      <c r="B15" s="56"/>
      <c r="C15" s="57"/>
      <c r="D15" s="88"/>
      <c r="E15" s="88"/>
      <c r="F15" s="92"/>
      <c r="G15" s="92"/>
      <c r="H15" s="92"/>
      <c r="I15" s="92"/>
      <c r="J15" s="89"/>
      <c r="K15" s="88"/>
      <c r="L15" s="88"/>
      <c r="M15" s="92"/>
      <c r="N15" s="92"/>
      <c r="O15" s="92"/>
      <c r="P15" s="92"/>
      <c r="Q15" s="89"/>
      <c r="R15" s="88"/>
      <c r="S15" s="88"/>
      <c r="T15" s="92"/>
      <c r="U15" s="92"/>
      <c r="V15" s="92"/>
      <c r="W15" s="92"/>
      <c r="X15" s="89"/>
    </row>
  </sheetData>
  <mergeCells count="11">
    <mergeCell ref="A3:A4"/>
    <mergeCell ref="B3:B4"/>
    <mergeCell ref="C3:C4"/>
    <mergeCell ref="E4:J4"/>
    <mergeCell ref="B2:X2"/>
    <mergeCell ref="B1:X1"/>
    <mergeCell ref="L4:Q4"/>
    <mergeCell ref="D3:J3"/>
    <mergeCell ref="K3:Q3"/>
    <mergeCell ref="R3:X3"/>
    <mergeCell ref="S4:X4"/>
  </mergeCells>
  <phoneticPr fontId="0" type="noConversion"/>
  <conditionalFormatting sqref="A5:A15">
    <cfRule type="expression" dxfId="169" priority="1" stopIfTrue="1">
      <formula>"SEVERSTAL"</formula>
    </cfRule>
  </conditionalFormatting>
  <printOptions horizontalCentered="1" verticalCentered="1"/>
  <pageMargins left="0.67" right="0.75" top="0.36" bottom="1" header="0" footer="0"/>
  <pageSetup scale="75" orientation="portrait" horizontalDpi="4294967294" verticalDpi="14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autoPageBreaks="0"/>
  </sheetPr>
  <dimension ref="A1:AS100"/>
  <sheetViews>
    <sheetView showGridLines="0" workbookViewId="0">
      <pane xSplit="2" ySplit="10" topLeftCell="C11" activePane="bottomRight" state="frozen"/>
      <selection pane="topRight" activeCell="B1" sqref="B1"/>
      <selection pane="bottomLeft" activeCell="A11" sqref="A11"/>
      <selection pane="bottomRight"/>
    </sheetView>
  </sheetViews>
  <sheetFormatPr baseColWidth="10" defaultRowHeight="14.25"/>
  <cols>
    <col min="1" max="1" width="11.375" bestFit="1" customWidth="1"/>
    <col min="2" max="2" width="13.5" style="245" customWidth="1"/>
    <col min="3" max="3" width="7" customWidth="1"/>
    <col min="4" max="4" width="7.625" customWidth="1"/>
    <col min="5" max="5" width="5.25" customWidth="1"/>
    <col min="6" max="6" width="6.75" customWidth="1"/>
    <col min="7" max="7" width="5.75" customWidth="1"/>
    <col min="8" max="8" width="7" customWidth="1"/>
    <col min="9" max="9" width="6.875" customWidth="1"/>
    <col min="10" max="10" width="9" customWidth="1"/>
    <col min="11" max="11" width="8.375" customWidth="1"/>
    <col min="12" max="12" width="7.875" customWidth="1"/>
    <col min="13" max="16" width="5.125" customWidth="1"/>
    <col min="17" max="17" width="5.5" customWidth="1"/>
    <col min="18" max="18" width="6.375" customWidth="1"/>
    <col min="19" max="19" width="6.5" customWidth="1"/>
    <col min="20" max="27" width="8" style="6" customWidth="1"/>
    <col min="28" max="28" width="10.375" style="6" customWidth="1"/>
    <col min="29" max="29" width="7.75" style="6" customWidth="1"/>
    <col min="30" max="30" width="27.125" style="6" customWidth="1"/>
    <col min="31" max="45" width="5.125" customWidth="1"/>
    <col min="46" max="46" width="5.875" customWidth="1"/>
    <col min="47" max="47" width="5" customWidth="1"/>
    <col min="48" max="48" width="4.875" customWidth="1"/>
  </cols>
  <sheetData>
    <row r="1" spans="1:45" ht="27">
      <c r="B1" s="243"/>
      <c r="D1" s="522" t="s">
        <v>46</v>
      </c>
      <c r="E1" s="522"/>
      <c r="F1" s="522"/>
      <c r="G1" s="522"/>
      <c r="H1" s="522"/>
      <c r="I1" s="522"/>
      <c r="J1" s="522"/>
      <c r="K1" s="522"/>
      <c r="L1" s="522"/>
      <c r="M1" s="522"/>
      <c r="N1" s="522"/>
      <c r="O1" s="522"/>
      <c r="P1" s="522"/>
      <c r="Q1" s="522"/>
      <c r="R1" s="522"/>
      <c r="S1" s="522"/>
      <c r="T1" s="522"/>
      <c r="U1" s="522"/>
      <c r="V1" s="522"/>
      <c r="W1" s="522"/>
      <c r="X1" s="522"/>
      <c r="Y1" s="522"/>
      <c r="Z1" s="522"/>
      <c r="AA1" s="522"/>
      <c r="AB1" s="522"/>
      <c r="AC1" s="522"/>
      <c r="AD1" s="522"/>
      <c r="AE1" s="522"/>
      <c r="AF1" s="522"/>
      <c r="AG1" s="522"/>
      <c r="AH1" s="522"/>
      <c r="AI1" s="522"/>
      <c r="AJ1" s="522"/>
      <c r="AK1" s="522"/>
      <c r="AL1" s="522"/>
      <c r="AM1" s="522"/>
      <c r="AN1" s="522"/>
      <c r="AO1" s="522"/>
      <c r="AP1" s="522"/>
      <c r="AQ1" s="522"/>
      <c r="AR1" s="522"/>
      <c r="AS1" s="522"/>
    </row>
    <row r="2" spans="1:45" ht="20.25">
      <c r="B2" s="243"/>
      <c r="D2" s="523"/>
      <c r="E2" s="523"/>
      <c r="F2" s="523"/>
      <c r="G2" s="523"/>
      <c r="H2" s="523"/>
      <c r="I2" s="523"/>
      <c r="J2" s="523"/>
      <c r="K2" s="523"/>
      <c r="L2" s="523"/>
      <c r="M2" s="523"/>
      <c r="N2" s="523"/>
      <c r="O2" s="523"/>
      <c r="P2" s="523"/>
      <c r="Q2" s="523"/>
      <c r="R2" s="523"/>
      <c r="S2" s="523"/>
      <c r="T2" s="523"/>
      <c r="U2" s="523"/>
      <c r="V2" s="523"/>
      <c r="W2" s="523"/>
      <c r="X2" s="523"/>
      <c r="Y2" s="523"/>
      <c r="Z2" s="523"/>
      <c r="AA2" s="523"/>
      <c r="AB2" s="523"/>
      <c r="AC2" s="523"/>
      <c r="AD2" s="523"/>
      <c r="AE2" s="523"/>
      <c r="AF2" s="523"/>
      <c r="AG2" s="523"/>
      <c r="AH2" s="523"/>
      <c r="AI2" s="523"/>
      <c r="AJ2" s="523"/>
      <c r="AK2" s="523"/>
      <c r="AL2" s="523"/>
      <c r="AM2" s="523"/>
      <c r="AN2" s="523"/>
      <c r="AO2" s="523"/>
      <c r="AP2" s="523"/>
      <c r="AQ2" s="523"/>
      <c r="AR2" s="523"/>
      <c r="AS2" s="523"/>
    </row>
    <row r="4" spans="1:45" ht="17.25" customHeight="1">
      <c r="B4" s="243"/>
    </row>
    <row r="6" spans="1:45" ht="18">
      <c r="B6" s="244"/>
      <c r="C6" s="222"/>
      <c r="D6" s="222" t="s">
        <v>305</v>
      </c>
      <c r="E6" s="222"/>
      <c r="F6" s="222"/>
      <c r="G6" s="222"/>
      <c r="H6" s="222"/>
      <c r="I6" s="222"/>
      <c r="J6" s="222"/>
      <c r="K6" s="222"/>
      <c r="L6" s="222"/>
      <c r="M6" s="222"/>
      <c r="N6" s="222"/>
      <c r="O6" s="222"/>
      <c r="P6" s="222"/>
      <c r="Q6" s="222"/>
      <c r="R6" s="222"/>
      <c r="S6" s="222"/>
      <c r="T6" s="261"/>
      <c r="U6" s="261"/>
      <c r="V6" s="261"/>
      <c r="W6" s="261"/>
      <c r="X6" s="261"/>
      <c r="Y6" s="261"/>
      <c r="Z6" s="261"/>
      <c r="AA6" s="261"/>
      <c r="AB6" s="261"/>
      <c r="AC6" s="261"/>
      <c r="AD6" s="261"/>
      <c r="AE6" s="222"/>
      <c r="AF6" s="222"/>
    </row>
    <row r="7" spans="1:45" ht="18.75" thickBot="1">
      <c r="M7" s="223"/>
      <c r="N7" s="223"/>
      <c r="O7" s="223"/>
      <c r="AE7" s="222"/>
    </row>
    <row r="8" spans="1:45" ht="18.75" customHeight="1" thickBot="1">
      <c r="B8" s="246"/>
      <c r="C8" s="224"/>
      <c r="D8" s="524" t="s">
        <v>244</v>
      </c>
      <c r="E8" s="225"/>
      <c r="F8" s="526" t="s">
        <v>245</v>
      </c>
      <c r="G8" s="527"/>
      <c r="H8" s="527"/>
      <c r="I8" s="527"/>
      <c r="J8" s="527"/>
      <c r="K8" s="527"/>
      <c r="L8" s="528"/>
      <c r="M8" s="529" t="s">
        <v>246</v>
      </c>
      <c r="N8" s="530"/>
      <c r="O8" s="530"/>
      <c r="P8" s="530"/>
      <c r="Q8" s="530"/>
      <c r="R8" s="530"/>
      <c r="S8" s="531"/>
      <c r="T8" s="253"/>
      <c r="U8" s="253"/>
      <c r="V8" s="253"/>
      <c r="W8" s="253"/>
      <c r="X8" s="253"/>
      <c r="Y8" s="253"/>
      <c r="Z8" s="253"/>
      <c r="AA8" s="253"/>
      <c r="AB8" s="253"/>
      <c r="AC8" s="253"/>
      <c r="AD8" s="532" t="s">
        <v>247</v>
      </c>
      <c r="AE8" s="222"/>
      <c r="AF8" s="226"/>
    </row>
    <row r="9" spans="1:45" ht="18">
      <c r="B9" s="247"/>
      <c r="C9" s="224"/>
      <c r="D9" s="525"/>
      <c r="E9" s="225"/>
      <c r="F9" s="535" t="s">
        <v>248</v>
      </c>
      <c r="G9" s="536"/>
      <c r="H9" s="536"/>
      <c r="I9" s="536"/>
      <c r="J9" s="536"/>
      <c r="K9" s="536"/>
      <c r="L9" s="537"/>
      <c r="M9" s="538" t="s">
        <v>248</v>
      </c>
      <c r="N9" s="539"/>
      <c r="O9" s="539"/>
      <c r="P9" s="539"/>
      <c r="Q9" s="539"/>
      <c r="R9" s="539"/>
      <c r="S9" s="540"/>
      <c r="T9" s="541" t="s">
        <v>212</v>
      </c>
      <c r="U9" s="542"/>
      <c r="V9" s="542" t="s">
        <v>213</v>
      </c>
      <c r="W9" s="542"/>
      <c r="X9" s="542"/>
      <c r="Y9" s="542" t="s">
        <v>261</v>
      </c>
      <c r="Z9" s="542"/>
      <c r="AA9" s="542"/>
      <c r="AB9" s="542" t="s">
        <v>214</v>
      </c>
      <c r="AC9" s="543"/>
      <c r="AD9" s="533"/>
      <c r="AE9" s="222"/>
      <c r="AF9" s="226"/>
    </row>
    <row r="10" spans="1:45" ht="18">
      <c r="A10" t="s">
        <v>2</v>
      </c>
      <c r="B10" s="248" t="s">
        <v>249</v>
      </c>
      <c r="C10" s="227" t="s">
        <v>20</v>
      </c>
      <c r="D10" s="228" t="s">
        <v>250</v>
      </c>
      <c r="E10" s="229" t="s">
        <v>39</v>
      </c>
      <c r="F10" s="230" t="s">
        <v>251</v>
      </c>
      <c r="G10" s="231" t="s">
        <v>252</v>
      </c>
      <c r="H10" s="231" t="s">
        <v>253</v>
      </c>
      <c r="I10" s="231" t="s">
        <v>254</v>
      </c>
      <c r="J10" s="232" t="s">
        <v>255</v>
      </c>
      <c r="K10" s="232" t="s">
        <v>256</v>
      </c>
      <c r="L10" s="233" t="s">
        <v>257</v>
      </c>
      <c r="M10" s="234" t="s">
        <v>251</v>
      </c>
      <c r="N10" s="235" t="s">
        <v>252</v>
      </c>
      <c r="O10" s="235" t="s">
        <v>253</v>
      </c>
      <c r="P10" s="235" t="s">
        <v>254</v>
      </c>
      <c r="Q10" s="236" t="s">
        <v>255</v>
      </c>
      <c r="R10" s="236" t="s">
        <v>256</v>
      </c>
      <c r="S10" s="237" t="s">
        <v>257</v>
      </c>
      <c r="T10" s="260" t="s">
        <v>7</v>
      </c>
      <c r="U10" s="260" t="s">
        <v>9</v>
      </c>
      <c r="V10" s="260" t="s">
        <v>7</v>
      </c>
      <c r="W10" s="260" t="s">
        <v>8</v>
      </c>
      <c r="X10" s="260" t="s">
        <v>9</v>
      </c>
      <c r="Y10" s="260" t="s">
        <v>262</v>
      </c>
      <c r="Z10" s="260" t="s">
        <v>253</v>
      </c>
      <c r="AA10" s="260" t="s">
        <v>263</v>
      </c>
      <c r="AB10" s="260" t="s">
        <v>262</v>
      </c>
      <c r="AC10" s="260" t="s">
        <v>263</v>
      </c>
      <c r="AD10" s="534"/>
      <c r="AE10" s="222"/>
      <c r="AF10" s="226"/>
    </row>
    <row r="11" spans="1:45" ht="15.75">
      <c r="A11" s="249"/>
      <c r="B11" s="254"/>
      <c r="C11" s="238"/>
      <c r="D11" s="239"/>
      <c r="E11" s="240"/>
      <c r="F11" s="241"/>
      <c r="G11" s="242"/>
      <c r="H11" s="242"/>
      <c r="I11" s="242"/>
      <c r="J11" s="250"/>
      <c r="K11" s="250"/>
      <c r="L11" s="251"/>
      <c r="M11" s="241"/>
      <c r="N11" s="242"/>
      <c r="O11" s="242"/>
      <c r="P11" s="242"/>
      <c r="Q11" s="250"/>
      <c r="R11" s="250"/>
      <c r="S11" s="252"/>
      <c r="AD11" s="259"/>
    </row>
    <row r="12" spans="1:45" ht="15.75">
      <c r="A12" s="249">
        <v>42109</v>
      </c>
      <c r="B12" s="258" t="s">
        <v>282</v>
      </c>
      <c r="C12" s="238">
        <v>5</v>
      </c>
      <c r="D12" s="239"/>
      <c r="E12" s="240"/>
      <c r="F12" s="290"/>
      <c r="G12" s="290"/>
      <c r="H12" s="290"/>
      <c r="I12" s="290"/>
      <c r="J12" s="291">
        <f t="shared" ref="J12:J18" si="0">MAX(F12:I12)</f>
        <v>0</v>
      </c>
      <c r="K12" s="291">
        <f>MIN(F12:I12)</f>
        <v>0</v>
      </c>
      <c r="L12" s="251">
        <f>+J12-K12</f>
        <v>0</v>
      </c>
      <c r="M12" s="290"/>
      <c r="N12" s="290"/>
      <c r="O12" s="290"/>
      <c r="P12" s="290"/>
      <c r="Q12" s="291">
        <f>MAX(M12:P12)</f>
        <v>0</v>
      </c>
      <c r="R12" s="291">
        <f>MIN(M12:P12)</f>
        <v>0</v>
      </c>
      <c r="S12" s="251">
        <f>+Q12-R12</f>
        <v>0</v>
      </c>
      <c r="AD12" s="259"/>
    </row>
    <row r="13" spans="1:45" ht="15.75">
      <c r="A13" s="249">
        <v>42109</v>
      </c>
      <c r="B13" s="258" t="s">
        <v>282</v>
      </c>
      <c r="C13" s="238">
        <v>5</v>
      </c>
      <c r="D13" s="239"/>
      <c r="E13" s="240"/>
      <c r="F13" s="290"/>
      <c r="G13" s="290"/>
      <c r="H13" s="290"/>
      <c r="I13" s="290"/>
      <c r="J13" s="291">
        <f t="shared" si="0"/>
        <v>0</v>
      </c>
      <c r="K13" s="291">
        <f>MIN(F13:I13)</f>
        <v>0</v>
      </c>
      <c r="L13" s="251">
        <f>+J13-K13</f>
        <v>0</v>
      </c>
      <c r="M13" s="290"/>
      <c r="N13" s="290"/>
      <c r="O13" s="290"/>
      <c r="P13" s="290"/>
      <c r="Q13" s="291">
        <f>MAX(M13:P13)</f>
        <v>0</v>
      </c>
      <c r="R13" s="291">
        <f>MIN(M13:P13)</f>
        <v>0</v>
      </c>
      <c r="S13" s="251">
        <f>+Q13-R13</f>
        <v>0</v>
      </c>
      <c r="AD13" s="259"/>
    </row>
    <row r="14" spans="1:45" ht="15.75">
      <c r="A14" s="249">
        <v>42109</v>
      </c>
      <c r="B14" s="258" t="s">
        <v>282</v>
      </c>
      <c r="C14" s="238">
        <v>5</v>
      </c>
      <c r="D14" s="239"/>
      <c r="E14" s="240"/>
      <c r="F14" s="290"/>
      <c r="G14" s="290"/>
      <c r="H14" s="290"/>
      <c r="I14" s="290"/>
      <c r="J14" s="291">
        <f t="shared" si="0"/>
        <v>0</v>
      </c>
      <c r="K14" s="291">
        <f>MIN(F14:I14)</f>
        <v>0</v>
      </c>
      <c r="L14" s="251">
        <f>+J14-K14</f>
        <v>0</v>
      </c>
      <c r="M14" s="290"/>
      <c r="N14" s="290"/>
      <c r="O14" s="290"/>
      <c r="P14" s="290"/>
      <c r="Q14" s="291">
        <f>MAX(M14:P14)</f>
        <v>0</v>
      </c>
      <c r="R14" s="291">
        <f>MIN(M14:P14)</f>
        <v>0</v>
      </c>
      <c r="S14" s="251">
        <f>+Q14-R14</f>
        <v>0</v>
      </c>
      <c r="AD14" s="259"/>
    </row>
    <row r="15" spans="1:45" ht="15.75">
      <c r="A15" s="249"/>
      <c r="B15" s="254"/>
      <c r="C15" s="238"/>
      <c r="D15" s="239"/>
      <c r="E15" s="240"/>
      <c r="F15" s="241"/>
      <c r="G15" s="242"/>
      <c r="H15" s="242"/>
      <c r="I15" s="242"/>
      <c r="J15" s="250">
        <f t="shared" si="0"/>
        <v>0</v>
      </c>
      <c r="K15" s="250"/>
      <c r="L15" s="251"/>
      <c r="M15" s="241"/>
      <c r="N15" s="242"/>
      <c r="O15" s="242"/>
      <c r="P15" s="242"/>
      <c r="Q15" s="250"/>
      <c r="R15" s="250"/>
      <c r="S15" s="252"/>
      <c r="AD15" s="259"/>
    </row>
    <row r="16" spans="1:45" ht="15.75">
      <c r="A16" s="249">
        <v>42109</v>
      </c>
      <c r="B16" s="258" t="s">
        <v>282</v>
      </c>
      <c r="C16" s="238">
        <v>6</v>
      </c>
      <c r="D16" s="239"/>
      <c r="E16" s="240"/>
      <c r="F16" s="290"/>
      <c r="G16" s="290"/>
      <c r="H16" s="290"/>
      <c r="I16" s="290"/>
      <c r="J16" s="291">
        <f t="shared" si="0"/>
        <v>0</v>
      </c>
      <c r="K16" s="291">
        <f>MIN(F16:I16)</f>
        <v>0</v>
      </c>
      <c r="L16" s="251">
        <f>+J16-K16</f>
        <v>0</v>
      </c>
      <c r="M16" s="290"/>
      <c r="N16" s="290"/>
      <c r="O16" s="290"/>
      <c r="P16" s="290"/>
      <c r="Q16" s="291">
        <f>MAX(M16:P16)</f>
        <v>0</v>
      </c>
      <c r="R16" s="291">
        <f>MIN(M16:P16)</f>
        <v>0</v>
      </c>
      <c r="S16" s="251">
        <f>+Q16-R16</f>
        <v>0</v>
      </c>
      <c r="AD16" s="259"/>
    </row>
    <row r="17" spans="1:30" ht="15.75">
      <c r="A17" s="249">
        <v>42109</v>
      </c>
      <c r="B17" s="258" t="s">
        <v>282</v>
      </c>
      <c r="C17" s="238">
        <v>6</v>
      </c>
      <c r="D17" s="239"/>
      <c r="E17" s="240"/>
      <c r="F17" s="290"/>
      <c r="G17" s="290"/>
      <c r="H17" s="290"/>
      <c r="I17" s="290"/>
      <c r="J17" s="291">
        <f t="shared" si="0"/>
        <v>0</v>
      </c>
      <c r="K17" s="291">
        <f>MIN(F17:I17)</f>
        <v>0</v>
      </c>
      <c r="L17" s="251">
        <f>+J17-K17</f>
        <v>0</v>
      </c>
      <c r="M17" s="290"/>
      <c r="N17" s="290"/>
      <c r="O17" s="290"/>
      <c r="P17" s="290"/>
      <c r="Q17" s="291">
        <f>MAX(M17:P17)</f>
        <v>0</v>
      </c>
      <c r="R17" s="291">
        <f>MIN(M17:P17)</f>
        <v>0</v>
      </c>
      <c r="S17" s="251">
        <f>+Q17-R17</f>
        <v>0</v>
      </c>
      <c r="AD17" s="259"/>
    </row>
    <row r="18" spans="1:30" ht="15.75">
      <c r="A18" s="249">
        <v>42109</v>
      </c>
      <c r="B18" s="258" t="s">
        <v>282</v>
      </c>
      <c r="C18" s="238">
        <v>6</v>
      </c>
      <c r="D18" s="239"/>
      <c r="E18" s="240"/>
      <c r="F18" s="290"/>
      <c r="G18" s="290"/>
      <c r="H18" s="290"/>
      <c r="I18" s="290"/>
      <c r="J18" s="291">
        <f t="shared" si="0"/>
        <v>0</v>
      </c>
      <c r="K18" s="291">
        <f>MIN(F18:I18)</f>
        <v>0</v>
      </c>
      <c r="L18" s="251">
        <f>+J18-K18</f>
        <v>0</v>
      </c>
      <c r="M18" s="290"/>
      <c r="N18" s="290"/>
      <c r="O18" s="290"/>
      <c r="P18" s="290"/>
      <c r="Q18" s="291">
        <f>MAX(M18:P18)</f>
        <v>0</v>
      </c>
      <c r="R18" s="291">
        <f>MIN(M18:P18)</f>
        <v>0</v>
      </c>
      <c r="S18" s="251">
        <f>+Q18-R18</f>
        <v>0</v>
      </c>
      <c r="AD18" s="259"/>
    </row>
    <row r="19" spans="1:30" ht="15.75">
      <c r="A19" s="249"/>
      <c r="B19" s="254"/>
      <c r="C19" s="238"/>
      <c r="D19" s="239"/>
      <c r="E19" s="240"/>
      <c r="F19" s="241"/>
      <c r="G19" s="242"/>
      <c r="H19" s="242"/>
      <c r="I19" s="242"/>
      <c r="J19" s="250"/>
      <c r="K19" s="250"/>
      <c r="L19" s="251"/>
      <c r="M19" s="241"/>
      <c r="N19" s="242"/>
      <c r="O19" s="242"/>
      <c r="P19" s="242"/>
      <c r="Q19" s="250"/>
      <c r="R19" s="250"/>
      <c r="S19" s="252"/>
      <c r="AD19" s="259"/>
    </row>
    <row r="20" spans="1:30" ht="15.75">
      <c r="A20" s="249"/>
      <c r="B20" s="254"/>
      <c r="C20" s="238"/>
      <c r="D20" s="239"/>
      <c r="E20" s="240"/>
      <c r="F20" s="241"/>
      <c r="G20" s="242"/>
      <c r="H20" s="242"/>
      <c r="I20" s="242"/>
      <c r="J20" s="250"/>
      <c r="K20" s="250"/>
      <c r="L20" s="251"/>
      <c r="M20" s="241"/>
      <c r="N20" s="242"/>
      <c r="O20" s="242"/>
      <c r="P20" s="242"/>
      <c r="Q20" s="250"/>
      <c r="R20" s="250"/>
      <c r="S20" s="252"/>
      <c r="AD20" s="259"/>
    </row>
    <row r="21" spans="1:30" ht="15.75">
      <c r="A21" s="249"/>
      <c r="B21" s="254"/>
      <c r="C21" s="238"/>
      <c r="D21" s="239"/>
      <c r="E21" s="240"/>
      <c r="F21" s="241"/>
      <c r="G21" s="242"/>
      <c r="H21" s="242"/>
      <c r="I21" s="242"/>
      <c r="J21" s="250"/>
      <c r="K21" s="250"/>
      <c r="L21" s="251"/>
      <c r="M21" s="241"/>
      <c r="N21" s="242"/>
      <c r="O21" s="242"/>
      <c r="P21" s="242"/>
      <c r="Q21" s="250"/>
      <c r="R21" s="250"/>
      <c r="S21" s="252"/>
      <c r="AD21" s="259"/>
    </row>
    <row r="22" spans="1:30" ht="15.75">
      <c r="A22" s="249"/>
      <c r="B22" s="254"/>
      <c r="C22" s="238"/>
      <c r="D22" s="239"/>
      <c r="E22" s="240"/>
      <c r="F22" s="241"/>
      <c r="G22" s="242"/>
      <c r="H22" s="242"/>
      <c r="I22" s="242"/>
      <c r="J22" s="250"/>
      <c r="K22" s="250"/>
      <c r="L22" s="251"/>
      <c r="M22" s="241"/>
      <c r="N22" s="242"/>
      <c r="O22" s="242"/>
      <c r="P22" s="242"/>
      <c r="Q22" s="250"/>
      <c r="R22" s="250"/>
      <c r="S22" s="252"/>
      <c r="AD22" s="259"/>
    </row>
    <row r="23" spans="1:30" ht="15.75">
      <c r="A23" s="249"/>
      <c r="B23" s="254"/>
      <c r="C23" s="238"/>
      <c r="D23" s="239"/>
      <c r="E23" s="240"/>
      <c r="F23" s="241"/>
      <c r="G23" s="242"/>
      <c r="H23" s="242"/>
      <c r="I23" s="242"/>
      <c r="J23" s="250"/>
      <c r="K23" s="250"/>
      <c r="L23" s="251"/>
      <c r="M23" s="241"/>
      <c r="N23" s="242"/>
      <c r="O23" s="242"/>
      <c r="P23" s="242"/>
      <c r="Q23" s="250"/>
      <c r="R23" s="250"/>
      <c r="S23" s="252"/>
      <c r="AD23" s="259"/>
    </row>
    <row r="24" spans="1:30" ht="15.75">
      <c r="A24" s="249">
        <v>42109</v>
      </c>
      <c r="B24" s="258" t="s">
        <v>282</v>
      </c>
      <c r="C24" s="238">
        <v>8</v>
      </c>
      <c r="D24" s="239"/>
      <c r="E24" s="240"/>
      <c r="F24" s="290"/>
      <c r="G24" s="290"/>
      <c r="H24" s="290"/>
      <c r="I24" s="290"/>
      <c r="J24" s="291">
        <f>MAX(F24:I24)</f>
        <v>0</v>
      </c>
      <c r="K24" s="291">
        <f>MIN(F24:I24)</f>
        <v>0</v>
      </c>
      <c r="L24" s="251">
        <f>+J24-K24</f>
        <v>0</v>
      </c>
      <c r="M24" s="290"/>
      <c r="N24" s="290"/>
      <c r="O24" s="290"/>
      <c r="P24" s="290"/>
      <c r="Q24" s="291">
        <f>MAX(M24:P24)</f>
        <v>0</v>
      </c>
      <c r="R24" s="291">
        <f>MIN(M24:P24)</f>
        <v>0</v>
      </c>
      <c r="S24" s="251">
        <f>+Q24-R24</f>
        <v>0</v>
      </c>
      <c r="AD24" s="259"/>
    </row>
    <row r="25" spans="1:30" ht="15.75">
      <c r="A25" s="249">
        <v>42109</v>
      </c>
      <c r="B25" s="258" t="s">
        <v>282</v>
      </c>
      <c r="C25" s="238">
        <v>8</v>
      </c>
      <c r="D25" s="239"/>
      <c r="E25" s="240"/>
      <c r="F25" s="290"/>
      <c r="G25" s="290"/>
      <c r="H25" s="290"/>
      <c r="I25" s="290"/>
      <c r="J25" s="291">
        <f>MAX(F25:I25)</f>
        <v>0</v>
      </c>
      <c r="K25" s="291">
        <f>MIN(F25:I25)</f>
        <v>0</v>
      </c>
      <c r="L25" s="251">
        <f>+J25-K25</f>
        <v>0</v>
      </c>
      <c r="M25" s="290"/>
      <c r="N25" s="290"/>
      <c r="O25" s="290"/>
      <c r="P25" s="290"/>
      <c r="Q25" s="291">
        <f>MAX(M25:P25)</f>
        <v>0</v>
      </c>
      <c r="R25" s="291">
        <f>MIN(M25:P25)</f>
        <v>0</v>
      </c>
      <c r="S25" s="251">
        <f>+Q25-R25</f>
        <v>0</v>
      </c>
      <c r="AD25" s="259"/>
    </row>
    <row r="26" spans="1:30" ht="15.75">
      <c r="A26" s="249">
        <v>42109</v>
      </c>
      <c r="B26" s="258" t="s">
        <v>282</v>
      </c>
      <c r="C26" s="238">
        <v>8</v>
      </c>
      <c r="D26" s="239"/>
      <c r="E26" s="240"/>
      <c r="F26" s="290"/>
      <c r="G26" s="290"/>
      <c r="H26" s="290"/>
      <c r="I26" s="290"/>
      <c r="J26" s="291">
        <f>MAX(F26:I26)</f>
        <v>0</v>
      </c>
      <c r="K26" s="291">
        <f>MIN(F26:I26)</f>
        <v>0</v>
      </c>
      <c r="L26" s="251">
        <f>+J26-K26</f>
        <v>0</v>
      </c>
      <c r="M26" s="290"/>
      <c r="N26" s="290"/>
      <c r="O26" s="290"/>
      <c r="P26" s="290"/>
      <c r="Q26" s="291">
        <f>MAX(M26:P26)</f>
        <v>0</v>
      </c>
      <c r="R26" s="291">
        <f>MIN(M26:P26)</f>
        <v>0</v>
      </c>
      <c r="S26" s="251">
        <f>+Q26-R26</f>
        <v>0</v>
      </c>
      <c r="AD26" s="259"/>
    </row>
    <row r="27" spans="1:30" ht="15.75">
      <c r="A27" s="249"/>
      <c r="B27" s="254"/>
      <c r="C27" s="238"/>
      <c r="D27" s="239"/>
      <c r="E27" s="240"/>
      <c r="F27" s="241"/>
      <c r="G27" s="242"/>
      <c r="H27" s="242"/>
      <c r="I27" s="242"/>
      <c r="J27" s="250"/>
      <c r="K27" s="250"/>
      <c r="L27" s="251"/>
      <c r="M27" s="241"/>
      <c r="N27" s="242"/>
      <c r="O27" s="242"/>
      <c r="P27" s="242"/>
      <c r="Q27" s="250"/>
      <c r="R27" s="250"/>
      <c r="S27" s="252"/>
      <c r="AD27" s="259"/>
    </row>
    <row r="28" spans="1:30" ht="15.75">
      <c r="A28" s="249">
        <v>42109</v>
      </c>
      <c r="B28" s="258" t="s">
        <v>282</v>
      </c>
      <c r="C28" s="238">
        <v>9</v>
      </c>
      <c r="D28" s="239"/>
      <c r="E28" s="240"/>
      <c r="F28" s="290"/>
      <c r="G28" s="290"/>
      <c r="H28" s="290"/>
      <c r="I28" s="290"/>
      <c r="J28" s="291">
        <f>MAX(F28:I28)</f>
        <v>0</v>
      </c>
      <c r="K28" s="291">
        <f>MIN(F28:I28)</f>
        <v>0</v>
      </c>
      <c r="L28" s="251">
        <f>+J28-K28</f>
        <v>0</v>
      </c>
      <c r="M28" s="290"/>
      <c r="N28" s="290"/>
      <c r="O28" s="290"/>
      <c r="P28" s="290"/>
      <c r="Q28" s="291">
        <f>MAX(M28:P28)</f>
        <v>0</v>
      </c>
      <c r="R28" s="291">
        <f>MIN(M28:P28)</f>
        <v>0</v>
      </c>
      <c r="S28" s="251">
        <f>+Q28-R28</f>
        <v>0</v>
      </c>
      <c r="AD28" s="259"/>
    </row>
    <row r="29" spans="1:30" ht="15.75">
      <c r="A29" s="249">
        <v>42109</v>
      </c>
      <c r="B29" s="258" t="s">
        <v>282</v>
      </c>
      <c r="C29" s="238">
        <v>9</v>
      </c>
      <c r="D29" s="239"/>
      <c r="E29" s="240"/>
      <c r="F29" s="290"/>
      <c r="G29" s="290"/>
      <c r="H29" s="290"/>
      <c r="I29" s="290"/>
      <c r="J29" s="291">
        <f>MAX(F29:I29)</f>
        <v>0</v>
      </c>
      <c r="K29" s="291">
        <f>MIN(F29:I29)</f>
        <v>0</v>
      </c>
      <c r="L29" s="251">
        <f>+J29-K29</f>
        <v>0</v>
      </c>
      <c r="M29" s="290"/>
      <c r="N29" s="290"/>
      <c r="O29" s="290"/>
      <c r="P29" s="290"/>
      <c r="Q29" s="291">
        <f>MAX(M29:P29)</f>
        <v>0</v>
      </c>
      <c r="R29" s="291">
        <f>MIN(M29:P29)</f>
        <v>0</v>
      </c>
      <c r="S29" s="251">
        <f>+Q29-R29</f>
        <v>0</v>
      </c>
      <c r="AD29" s="259"/>
    </row>
    <row r="30" spans="1:30" ht="15.75">
      <c r="A30" s="249">
        <v>42109</v>
      </c>
      <c r="B30" s="258" t="s">
        <v>282</v>
      </c>
      <c r="C30" s="238">
        <v>9</v>
      </c>
      <c r="D30" s="239"/>
      <c r="E30" s="240"/>
      <c r="F30" s="290"/>
      <c r="G30" s="290"/>
      <c r="H30" s="290"/>
      <c r="I30" s="290"/>
      <c r="J30" s="291">
        <f>MAX(F30:I30)</f>
        <v>0</v>
      </c>
      <c r="K30" s="291">
        <f>MIN(F30:I30)</f>
        <v>0</v>
      </c>
      <c r="L30" s="251">
        <f>+J30-K30</f>
        <v>0</v>
      </c>
      <c r="M30" s="290"/>
      <c r="N30" s="290"/>
      <c r="O30" s="290"/>
      <c r="P30" s="290"/>
      <c r="Q30" s="291">
        <f>MAX(M30:P30)</f>
        <v>0</v>
      </c>
      <c r="R30" s="291">
        <f>MIN(M30:P30)</f>
        <v>0</v>
      </c>
      <c r="S30" s="251">
        <f>+Q30-R30</f>
        <v>0</v>
      </c>
      <c r="AD30" s="259"/>
    </row>
    <row r="31" spans="1:30" ht="15.75">
      <c r="A31" s="249"/>
      <c r="B31" s="254"/>
      <c r="C31" s="238"/>
      <c r="D31" s="239"/>
      <c r="E31" s="240"/>
      <c r="F31" s="241"/>
      <c r="G31" s="242"/>
      <c r="H31" s="242"/>
      <c r="I31" s="242"/>
      <c r="J31" s="250"/>
      <c r="K31" s="250"/>
      <c r="L31" s="251"/>
      <c r="M31" s="241"/>
      <c r="N31" s="242"/>
      <c r="O31" s="242"/>
      <c r="P31" s="242"/>
      <c r="Q31" s="250"/>
      <c r="R31" s="250"/>
      <c r="S31" s="252"/>
      <c r="AD31" s="259"/>
    </row>
    <row r="32" spans="1:30" ht="15.75">
      <c r="A32" s="249"/>
      <c r="B32" s="254"/>
      <c r="C32" s="238"/>
      <c r="D32" s="239"/>
      <c r="E32" s="240"/>
      <c r="F32" s="241"/>
      <c r="G32" s="242"/>
      <c r="H32" s="242"/>
      <c r="I32" s="242"/>
      <c r="J32" s="250"/>
      <c r="K32" s="250"/>
      <c r="L32" s="251"/>
      <c r="M32" s="241"/>
      <c r="N32" s="242"/>
      <c r="O32" s="242"/>
      <c r="P32" s="242"/>
      <c r="Q32" s="250"/>
      <c r="R32" s="250"/>
      <c r="S32" s="252"/>
      <c r="AD32" s="259"/>
    </row>
    <row r="33" spans="1:30" ht="15.75">
      <c r="A33" s="249"/>
      <c r="B33" s="254"/>
      <c r="C33" s="238"/>
      <c r="D33" s="239"/>
      <c r="E33" s="240"/>
      <c r="F33" s="241"/>
      <c r="G33" s="242"/>
      <c r="H33" s="242"/>
      <c r="I33" s="242"/>
      <c r="J33" s="250"/>
      <c r="K33" s="250"/>
      <c r="L33" s="251"/>
      <c r="M33" s="241"/>
      <c r="N33" s="242"/>
      <c r="O33" s="242"/>
      <c r="P33" s="242"/>
      <c r="Q33" s="250"/>
      <c r="R33" s="250"/>
      <c r="S33" s="252"/>
      <c r="AD33" s="259"/>
    </row>
    <row r="34" spans="1:30" ht="15.75">
      <c r="A34" s="249"/>
      <c r="B34" s="254"/>
      <c r="C34" s="238"/>
      <c r="D34" s="239"/>
      <c r="E34" s="240"/>
      <c r="F34" s="241"/>
      <c r="G34" s="242"/>
      <c r="H34" s="242"/>
      <c r="I34" s="242"/>
      <c r="J34" s="250"/>
      <c r="K34" s="250"/>
      <c r="L34" s="251"/>
      <c r="M34" s="241"/>
      <c r="N34" s="242"/>
      <c r="O34" s="242"/>
      <c r="P34" s="242"/>
      <c r="Q34" s="250"/>
      <c r="R34" s="250"/>
      <c r="S34" s="252"/>
      <c r="AD34" s="259"/>
    </row>
    <row r="35" spans="1:30" ht="15.75">
      <c r="A35" s="249"/>
      <c r="B35" s="254"/>
      <c r="C35" s="238"/>
      <c r="D35" s="239"/>
      <c r="E35" s="240"/>
      <c r="F35" s="241"/>
      <c r="G35" s="242"/>
      <c r="H35" s="242"/>
      <c r="I35" s="242"/>
      <c r="J35" s="250"/>
      <c r="K35" s="250"/>
      <c r="L35" s="251"/>
      <c r="M35" s="241"/>
      <c r="N35" s="242"/>
      <c r="O35" s="242"/>
      <c r="P35" s="242"/>
      <c r="Q35" s="250"/>
      <c r="R35" s="250"/>
      <c r="S35" s="252"/>
      <c r="AD35" s="259"/>
    </row>
    <row r="36" spans="1:30" ht="15.75">
      <c r="A36" s="249"/>
      <c r="B36" s="254"/>
      <c r="C36" s="238"/>
      <c r="D36" s="239"/>
      <c r="E36" s="240"/>
      <c r="F36" s="241"/>
      <c r="G36" s="242"/>
      <c r="H36" s="242"/>
      <c r="I36" s="242"/>
      <c r="J36" s="250"/>
      <c r="K36" s="250"/>
      <c r="L36" s="251"/>
      <c r="M36" s="241"/>
      <c r="N36" s="242"/>
      <c r="O36" s="242"/>
      <c r="P36" s="242"/>
      <c r="Q36" s="250"/>
      <c r="R36" s="250"/>
      <c r="S36" s="252"/>
      <c r="AD36" s="259"/>
    </row>
    <row r="37" spans="1:30" ht="15.75">
      <c r="A37" s="249"/>
      <c r="B37" s="254"/>
      <c r="C37" s="238"/>
      <c r="D37" s="239"/>
      <c r="E37" s="240"/>
      <c r="F37" s="241"/>
      <c r="G37" s="242"/>
      <c r="H37" s="242"/>
      <c r="I37" s="242"/>
      <c r="J37" s="250"/>
      <c r="K37" s="250"/>
      <c r="L37" s="251"/>
      <c r="M37" s="241"/>
      <c r="N37" s="242"/>
      <c r="O37" s="242"/>
      <c r="P37" s="242"/>
      <c r="Q37" s="250"/>
      <c r="R37" s="250"/>
      <c r="S37" s="252"/>
      <c r="AD37" s="259"/>
    </row>
    <row r="38" spans="1:30" ht="15.75">
      <c r="A38" s="249"/>
      <c r="B38" s="254"/>
      <c r="C38" s="238"/>
      <c r="D38" s="239"/>
      <c r="E38" s="240"/>
      <c r="F38" s="241"/>
      <c r="G38" s="242"/>
      <c r="H38" s="242"/>
      <c r="I38" s="242"/>
      <c r="J38" s="250"/>
      <c r="K38" s="250"/>
      <c r="L38" s="251"/>
      <c r="M38" s="241"/>
      <c r="N38" s="242"/>
      <c r="O38" s="242"/>
      <c r="P38" s="242"/>
      <c r="Q38" s="250"/>
      <c r="R38" s="250"/>
      <c r="S38" s="252"/>
      <c r="AD38" s="259"/>
    </row>
    <row r="39" spans="1:30" ht="15.75">
      <c r="A39" s="249"/>
      <c r="B39" s="254"/>
      <c r="C39" s="238"/>
      <c r="D39" s="239"/>
      <c r="E39" s="240"/>
      <c r="F39" s="241"/>
      <c r="G39" s="242"/>
      <c r="H39" s="242"/>
      <c r="I39" s="242"/>
      <c r="J39" s="250"/>
      <c r="K39" s="250"/>
      <c r="L39" s="251"/>
      <c r="M39" s="241"/>
      <c r="N39" s="242"/>
      <c r="O39" s="242"/>
      <c r="P39" s="242"/>
      <c r="Q39" s="250"/>
      <c r="R39" s="250"/>
      <c r="S39" s="252"/>
      <c r="AD39" s="259"/>
    </row>
    <row r="40" spans="1:30" ht="15.75">
      <c r="A40" s="249"/>
      <c r="B40" s="254"/>
      <c r="C40" s="238"/>
      <c r="D40" s="239"/>
      <c r="E40" s="240"/>
      <c r="F40" s="241"/>
      <c r="G40" s="242"/>
      <c r="H40" s="242"/>
      <c r="I40" s="242"/>
      <c r="J40" s="250"/>
      <c r="K40" s="250"/>
      <c r="L40" s="251"/>
      <c r="M40" s="241"/>
      <c r="N40" s="242"/>
      <c r="O40" s="242"/>
      <c r="P40" s="242"/>
      <c r="Q40" s="250"/>
      <c r="R40" s="250"/>
      <c r="S40" s="252"/>
      <c r="AD40" s="259"/>
    </row>
    <row r="41" spans="1:30" ht="15.75">
      <c r="A41" s="249"/>
      <c r="B41" s="254"/>
      <c r="C41" s="238"/>
      <c r="D41" s="239"/>
      <c r="E41" s="240"/>
      <c r="F41" s="241"/>
      <c r="G41" s="242"/>
      <c r="H41" s="242"/>
      <c r="I41" s="242"/>
      <c r="J41" s="250"/>
      <c r="K41" s="250"/>
      <c r="L41" s="251"/>
      <c r="M41" s="241"/>
      <c r="N41" s="242"/>
      <c r="O41" s="242"/>
      <c r="P41" s="242"/>
      <c r="Q41" s="250"/>
      <c r="R41" s="250"/>
      <c r="S41" s="252"/>
      <c r="AD41" s="259"/>
    </row>
    <row r="42" spans="1:30" ht="15.75">
      <c r="A42" s="249"/>
      <c r="B42" s="254"/>
      <c r="C42" s="238"/>
      <c r="D42" s="239"/>
      <c r="E42" s="240"/>
      <c r="F42" s="241"/>
      <c r="G42" s="242"/>
      <c r="H42" s="242"/>
      <c r="I42" s="242"/>
      <c r="J42" s="250"/>
      <c r="K42" s="250"/>
      <c r="L42" s="251"/>
      <c r="M42" s="241"/>
      <c r="N42" s="242"/>
      <c r="O42" s="242"/>
      <c r="P42" s="242"/>
      <c r="Q42" s="250"/>
      <c r="R42" s="250"/>
      <c r="S42" s="252"/>
      <c r="AD42" s="259"/>
    </row>
    <row r="43" spans="1:30" ht="15.75">
      <c r="A43" s="249"/>
      <c r="B43" s="254"/>
      <c r="C43" s="238"/>
      <c r="D43" s="239"/>
      <c r="E43" s="240"/>
      <c r="F43" s="241"/>
      <c r="G43" s="242"/>
      <c r="H43" s="242"/>
      <c r="I43" s="242"/>
      <c r="J43" s="250"/>
      <c r="K43" s="250"/>
      <c r="L43" s="251"/>
      <c r="M43" s="241"/>
      <c r="N43" s="242"/>
      <c r="O43" s="242"/>
      <c r="P43" s="242"/>
      <c r="Q43" s="250"/>
      <c r="R43" s="250"/>
      <c r="S43" s="252"/>
      <c r="AD43" s="259"/>
    </row>
    <row r="44" spans="1:30" ht="15.75">
      <c r="A44" s="249"/>
      <c r="B44" s="254"/>
      <c r="C44" s="238"/>
      <c r="D44" s="239"/>
      <c r="E44" s="240"/>
      <c r="F44" s="241"/>
      <c r="G44" s="242"/>
      <c r="H44" s="242"/>
      <c r="I44" s="242"/>
      <c r="J44" s="250"/>
      <c r="K44" s="250"/>
      <c r="L44" s="251"/>
      <c r="M44" s="241"/>
      <c r="N44" s="242"/>
      <c r="O44" s="242"/>
      <c r="P44" s="242"/>
      <c r="Q44" s="250"/>
      <c r="R44" s="250"/>
      <c r="S44" s="252"/>
      <c r="AD44" s="259"/>
    </row>
    <row r="45" spans="1:30" ht="15.75">
      <c r="A45" s="249"/>
      <c r="B45" s="254"/>
      <c r="C45" s="238"/>
      <c r="D45" s="239"/>
      <c r="E45" s="240"/>
      <c r="F45" s="241"/>
      <c r="G45" s="242"/>
      <c r="H45" s="242"/>
      <c r="I45" s="242"/>
      <c r="J45" s="250"/>
      <c r="K45" s="250"/>
      <c r="L45" s="251"/>
      <c r="M45" s="241"/>
      <c r="N45" s="242"/>
      <c r="O45" s="242"/>
      <c r="P45" s="242"/>
      <c r="Q45" s="250"/>
      <c r="R45" s="250"/>
      <c r="S45" s="252"/>
      <c r="AD45" s="259"/>
    </row>
    <row r="46" spans="1:30" ht="15.75">
      <c r="A46" s="249"/>
      <c r="B46" s="254"/>
      <c r="C46" s="238"/>
      <c r="D46" s="239"/>
      <c r="E46" s="240"/>
      <c r="F46" s="241"/>
      <c r="G46" s="242"/>
      <c r="H46" s="242"/>
      <c r="I46" s="242"/>
      <c r="J46" s="250"/>
      <c r="K46" s="250"/>
      <c r="L46" s="251"/>
      <c r="M46" s="241"/>
      <c r="N46" s="242"/>
      <c r="O46" s="242"/>
      <c r="P46" s="242"/>
      <c r="Q46" s="250"/>
      <c r="R46" s="250"/>
      <c r="S46" s="252"/>
      <c r="AD46" s="259"/>
    </row>
    <row r="47" spans="1:30" ht="15.75">
      <c r="A47" s="249"/>
      <c r="B47" s="254"/>
      <c r="C47" s="238"/>
      <c r="D47" s="239"/>
      <c r="E47" s="240"/>
      <c r="F47" s="241"/>
      <c r="G47" s="242"/>
      <c r="H47" s="242"/>
      <c r="I47" s="242"/>
      <c r="J47" s="250"/>
      <c r="K47" s="250"/>
      <c r="L47" s="251"/>
      <c r="M47" s="241"/>
      <c r="N47" s="242"/>
      <c r="O47" s="242"/>
      <c r="P47" s="242"/>
      <c r="Q47" s="250"/>
      <c r="R47" s="250"/>
      <c r="S47" s="252"/>
      <c r="AD47" s="259"/>
    </row>
    <row r="48" spans="1:30" ht="15.75">
      <c r="A48" s="249"/>
      <c r="B48" s="254"/>
      <c r="C48" s="238"/>
      <c r="D48" s="239"/>
      <c r="E48" s="240"/>
      <c r="F48" s="241"/>
      <c r="G48" s="242"/>
      <c r="H48" s="242"/>
      <c r="I48" s="242"/>
      <c r="J48" s="250"/>
      <c r="K48" s="250"/>
      <c r="L48" s="251"/>
      <c r="M48" s="241"/>
      <c r="N48" s="242"/>
      <c r="O48" s="242"/>
      <c r="P48" s="242"/>
      <c r="Q48" s="250"/>
      <c r="R48" s="250"/>
      <c r="S48" s="252"/>
      <c r="AD48" s="259"/>
    </row>
    <row r="49" spans="1:30" ht="15.75">
      <c r="A49" s="249"/>
      <c r="B49" s="254"/>
      <c r="C49" s="238"/>
      <c r="D49" s="239"/>
      <c r="E49" s="240"/>
      <c r="F49" s="241"/>
      <c r="G49" s="242"/>
      <c r="H49" s="242"/>
      <c r="I49" s="242"/>
      <c r="J49" s="250"/>
      <c r="K49" s="250"/>
      <c r="L49" s="251"/>
      <c r="M49" s="241"/>
      <c r="N49" s="242"/>
      <c r="O49" s="242"/>
      <c r="P49" s="242"/>
      <c r="Q49" s="250"/>
      <c r="R49" s="250"/>
      <c r="S49" s="252"/>
      <c r="AD49" s="259"/>
    </row>
    <row r="50" spans="1:30" ht="15.75">
      <c r="A50" s="249"/>
      <c r="B50" s="254"/>
      <c r="C50" s="238"/>
      <c r="D50" s="239"/>
      <c r="E50" s="240"/>
      <c r="F50" s="241"/>
      <c r="G50" s="242"/>
      <c r="H50" s="242"/>
      <c r="I50" s="242"/>
      <c r="J50" s="250"/>
      <c r="K50" s="250"/>
      <c r="L50" s="251"/>
      <c r="M50" s="241"/>
      <c r="N50" s="242"/>
      <c r="O50" s="242"/>
      <c r="P50" s="242"/>
      <c r="Q50" s="250"/>
      <c r="R50" s="250"/>
      <c r="S50" s="252"/>
      <c r="AD50" s="259"/>
    </row>
    <row r="51" spans="1:30" ht="15.75">
      <c r="A51" s="249"/>
      <c r="B51" s="254"/>
      <c r="C51" s="238"/>
      <c r="D51" s="239"/>
      <c r="E51" s="240"/>
      <c r="F51" s="241"/>
      <c r="G51" s="242"/>
      <c r="H51" s="242"/>
      <c r="I51" s="242"/>
      <c r="J51" s="250"/>
      <c r="K51" s="250"/>
      <c r="L51" s="251"/>
      <c r="M51" s="241"/>
      <c r="N51" s="242"/>
      <c r="O51" s="242"/>
      <c r="P51" s="242"/>
      <c r="Q51" s="250"/>
      <c r="R51" s="250"/>
      <c r="S51" s="252"/>
      <c r="AD51" s="259"/>
    </row>
    <row r="52" spans="1:30" ht="15.75">
      <c r="A52" s="249"/>
      <c r="B52" s="254"/>
      <c r="C52" s="238"/>
      <c r="D52" s="239"/>
      <c r="E52" s="240"/>
      <c r="F52" s="241"/>
      <c r="G52" s="242"/>
      <c r="H52" s="242"/>
      <c r="I52" s="242"/>
      <c r="J52" s="250"/>
      <c r="K52" s="250"/>
      <c r="L52" s="251"/>
      <c r="M52" s="241"/>
      <c r="N52" s="242"/>
      <c r="O52" s="242"/>
      <c r="P52" s="242"/>
      <c r="Q52" s="250"/>
      <c r="R52" s="250"/>
      <c r="S52" s="252"/>
      <c r="AD52" s="259"/>
    </row>
    <row r="53" spans="1:30" ht="15.75">
      <c r="A53" s="249"/>
      <c r="B53" s="254"/>
      <c r="C53" s="238"/>
      <c r="D53" s="239"/>
      <c r="E53" s="240"/>
      <c r="F53" s="241"/>
      <c r="G53" s="242"/>
      <c r="H53" s="242"/>
      <c r="I53" s="242"/>
      <c r="J53" s="250"/>
      <c r="K53" s="250"/>
      <c r="L53" s="251"/>
      <c r="M53" s="241"/>
      <c r="N53" s="242"/>
      <c r="O53" s="242"/>
      <c r="P53" s="242"/>
      <c r="Q53" s="250"/>
      <c r="R53" s="250"/>
      <c r="S53" s="252"/>
      <c r="AD53" s="259"/>
    </row>
    <row r="54" spans="1:30" ht="15.75">
      <c r="A54" s="249"/>
      <c r="B54" s="254"/>
      <c r="C54" s="238"/>
      <c r="D54" s="239"/>
      <c r="E54" s="240"/>
      <c r="F54" s="241"/>
      <c r="G54" s="242"/>
      <c r="H54" s="242"/>
      <c r="I54" s="242"/>
      <c r="J54" s="250"/>
      <c r="K54" s="250"/>
      <c r="L54" s="251"/>
      <c r="M54" s="241"/>
      <c r="N54" s="242"/>
      <c r="O54" s="242"/>
      <c r="P54" s="242"/>
      <c r="Q54" s="250"/>
      <c r="R54" s="250"/>
      <c r="S54" s="252"/>
      <c r="AD54" s="259"/>
    </row>
    <row r="55" spans="1:30" ht="15.75">
      <c r="A55" s="249"/>
      <c r="B55" s="254"/>
      <c r="C55" s="238"/>
      <c r="D55" s="239"/>
      <c r="E55" s="240"/>
      <c r="F55" s="241"/>
      <c r="G55" s="242"/>
      <c r="H55" s="242"/>
      <c r="I55" s="242"/>
      <c r="J55" s="250"/>
      <c r="K55" s="250"/>
      <c r="L55" s="251"/>
      <c r="M55" s="241"/>
      <c r="N55" s="242"/>
      <c r="O55" s="242"/>
      <c r="P55" s="242"/>
      <c r="Q55" s="250"/>
      <c r="R55" s="250"/>
      <c r="S55" s="252"/>
      <c r="AD55" s="259"/>
    </row>
    <row r="56" spans="1:30" ht="15.75">
      <c r="A56" s="249"/>
      <c r="B56" s="254"/>
      <c r="C56" s="238"/>
      <c r="D56" s="239"/>
      <c r="E56" s="240"/>
      <c r="F56" s="241"/>
      <c r="G56" s="242"/>
      <c r="H56" s="242"/>
      <c r="I56" s="242"/>
      <c r="J56" s="250"/>
      <c r="K56" s="250"/>
      <c r="L56" s="251"/>
      <c r="M56" s="241"/>
      <c r="N56" s="242"/>
      <c r="O56" s="242"/>
      <c r="P56" s="242"/>
      <c r="Q56" s="250"/>
      <c r="R56" s="250"/>
      <c r="S56" s="252"/>
      <c r="AD56" s="259"/>
    </row>
    <row r="57" spans="1:30" ht="15.75">
      <c r="A57" s="249"/>
      <c r="B57" s="254"/>
      <c r="C57" s="238"/>
      <c r="D57" s="239"/>
      <c r="E57" s="240"/>
      <c r="F57" s="241"/>
      <c r="G57" s="242"/>
      <c r="H57" s="242"/>
      <c r="I57" s="242"/>
      <c r="J57" s="250"/>
      <c r="K57" s="250"/>
      <c r="L57" s="251"/>
      <c r="M57" s="241"/>
      <c r="N57" s="242"/>
      <c r="O57" s="242"/>
      <c r="P57" s="242"/>
      <c r="Q57" s="250"/>
      <c r="R57" s="250"/>
      <c r="S57" s="252"/>
      <c r="AD57" s="259"/>
    </row>
    <row r="58" spans="1:30" ht="15.75">
      <c r="A58" s="249"/>
      <c r="B58" s="254"/>
      <c r="C58" s="238"/>
      <c r="D58" s="239"/>
      <c r="E58" s="240"/>
      <c r="F58" s="241"/>
      <c r="G58" s="242"/>
      <c r="H58" s="242"/>
      <c r="I58" s="242"/>
      <c r="J58" s="250"/>
      <c r="K58" s="250"/>
      <c r="L58" s="251"/>
      <c r="M58" s="241"/>
      <c r="N58" s="242"/>
      <c r="O58" s="242"/>
      <c r="P58" s="242"/>
      <c r="Q58" s="250"/>
      <c r="R58" s="250"/>
      <c r="S58" s="252"/>
      <c r="AD58" s="259"/>
    </row>
    <row r="59" spans="1:30" ht="15.75">
      <c r="A59" s="249"/>
      <c r="B59" s="254"/>
      <c r="C59" s="238"/>
      <c r="D59" s="239"/>
      <c r="E59" s="240"/>
      <c r="F59" s="241"/>
      <c r="G59" s="242"/>
      <c r="H59" s="242"/>
      <c r="I59" s="242"/>
      <c r="J59" s="250"/>
      <c r="K59" s="250"/>
      <c r="L59" s="251"/>
      <c r="M59" s="241"/>
      <c r="N59" s="242"/>
      <c r="O59" s="242"/>
      <c r="P59" s="242"/>
      <c r="Q59" s="250"/>
      <c r="R59" s="250"/>
      <c r="S59" s="252"/>
      <c r="AD59" s="259"/>
    </row>
    <row r="60" spans="1:30" ht="15.75">
      <c r="A60" s="249"/>
      <c r="B60" s="254"/>
      <c r="C60" s="238"/>
      <c r="D60" s="239"/>
      <c r="E60" s="240"/>
      <c r="F60" s="241"/>
      <c r="G60" s="242"/>
      <c r="H60" s="242"/>
      <c r="I60" s="242"/>
      <c r="J60" s="250"/>
      <c r="K60" s="250"/>
      <c r="L60" s="251"/>
      <c r="M60" s="241"/>
      <c r="N60" s="242"/>
      <c r="O60" s="242"/>
      <c r="P60" s="242"/>
      <c r="Q60" s="250"/>
      <c r="R60" s="250"/>
      <c r="S60" s="252"/>
      <c r="AD60" s="259"/>
    </row>
    <row r="61" spans="1:30" ht="15.75">
      <c r="A61" s="249"/>
      <c r="B61" s="254"/>
      <c r="C61" s="238"/>
      <c r="D61" s="239"/>
      <c r="E61" s="240"/>
      <c r="F61" s="241"/>
      <c r="G61" s="242"/>
      <c r="H61" s="242"/>
      <c r="I61" s="242"/>
      <c r="J61" s="250"/>
      <c r="K61" s="250"/>
      <c r="L61" s="251"/>
      <c r="M61" s="241"/>
      <c r="N61" s="242"/>
      <c r="O61" s="242"/>
      <c r="P61" s="242"/>
      <c r="Q61" s="250"/>
      <c r="R61" s="250"/>
      <c r="S61" s="252"/>
      <c r="AD61" s="259"/>
    </row>
    <row r="62" spans="1:30" ht="15.75">
      <c r="A62" s="249"/>
      <c r="B62" s="254"/>
      <c r="C62" s="238"/>
      <c r="D62" s="239"/>
      <c r="E62" s="240"/>
      <c r="F62" s="241"/>
      <c r="G62" s="242"/>
      <c r="H62" s="242"/>
      <c r="I62" s="242"/>
      <c r="J62" s="250"/>
      <c r="K62" s="250"/>
      <c r="L62" s="251"/>
      <c r="M62" s="241"/>
      <c r="N62" s="242"/>
      <c r="O62" s="242"/>
      <c r="P62" s="242"/>
      <c r="Q62" s="250"/>
      <c r="R62" s="250"/>
      <c r="S62" s="252"/>
      <c r="AD62" s="259"/>
    </row>
    <row r="63" spans="1:30" ht="15.75">
      <c r="A63" s="249"/>
      <c r="B63" s="254"/>
      <c r="C63" s="238"/>
      <c r="D63" s="239"/>
      <c r="E63" s="240"/>
      <c r="F63" s="241"/>
      <c r="G63" s="242"/>
      <c r="H63" s="242"/>
      <c r="I63" s="242"/>
      <c r="J63" s="250"/>
      <c r="K63" s="250"/>
      <c r="L63" s="251"/>
      <c r="M63" s="241"/>
      <c r="N63" s="242"/>
      <c r="O63" s="242"/>
      <c r="P63" s="242"/>
      <c r="Q63" s="250"/>
      <c r="R63" s="250"/>
      <c r="S63" s="252"/>
      <c r="AD63" s="259"/>
    </row>
    <row r="64" spans="1:30" ht="15.75">
      <c r="A64" s="249"/>
      <c r="B64" s="254"/>
      <c r="C64" s="238"/>
      <c r="D64" s="239"/>
      <c r="E64" s="240"/>
      <c r="F64" s="241"/>
      <c r="G64" s="242"/>
      <c r="H64" s="242"/>
      <c r="I64" s="242"/>
      <c r="J64" s="250"/>
      <c r="K64" s="250"/>
      <c r="L64" s="251"/>
      <c r="M64" s="241"/>
      <c r="N64" s="242"/>
      <c r="O64" s="242"/>
      <c r="P64" s="242"/>
      <c r="Q64" s="250"/>
      <c r="R64" s="250"/>
      <c r="S64" s="252"/>
      <c r="AD64" s="259"/>
    </row>
    <row r="65" spans="1:30" ht="15.75">
      <c r="A65" s="249"/>
      <c r="B65" s="254"/>
      <c r="C65" s="238"/>
      <c r="D65" s="239"/>
      <c r="E65" s="240"/>
      <c r="F65" s="241"/>
      <c r="G65" s="242"/>
      <c r="H65" s="242"/>
      <c r="I65" s="242"/>
      <c r="J65" s="250"/>
      <c r="K65" s="250"/>
      <c r="L65" s="251"/>
      <c r="M65" s="241"/>
      <c r="N65" s="242"/>
      <c r="O65" s="242"/>
      <c r="P65" s="242"/>
      <c r="Q65" s="250"/>
      <c r="R65" s="250"/>
      <c r="S65" s="252"/>
      <c r="AD65" s="259"/>
    </row>
    <row r="66" spans="1:30" ht="15.75">
      <c r="A66" s="249"/>
      <c r="B66" s="254"/>
      <c r="C66" s="238"/>
      <c r="D66" s="239"/>
      <c r="E66" s="240"/>
      <c r="F66" s="241"/>
      <c r="G66" s="242"/>
      <c r="H66" s="242"/>
      <c r="I66" s="242"/>
      <c r="J66" s="250"/>
      <c r="K66" s="250"/>
      <c r="L66" s="251"/>
      <c r="M66" s="241"/>
      <c r="N66" s="242"/>
      <c r="O66" s="242"/>
      <c r="P66" s="242"/>
      <c r="Q66" s="250"/>
      <c r="R66" s="250"/>
      <c r="S66" s="252"/>
      <c r="AD66" s="259"/>
    </row>
    <row r="67" spans="1:30" ht="15.75">
      <c r="A67" s="249"/>
      <c r="B67" s="254"/>
      <c r="C67" s="238"/>
      <c r="D67" s="239"/>
      <c r="E67" s="240"/>
      <c r="F67" s="241"/>
      <c r="G67" s="242"/>
      <c r="H67" s="242"/>
      <c r="I67" s="242"/>
      <c r="J67" s="250"/>
      <c r="K67" s="250"/>
      <c r="L67" s="251"/>
      <c r="M67" s="241"/>
      <c r="N67" s="242"/>
      <c r="O67" s="242"/>
      <c r="P67" s="242"/>
      <c r="Q67" s="250"/>
      <c r="R67" s="250"/>
      <c r="S67" s="252"/>
      <c r="AD67" s="259"/>
    </row>
    <row r="68" spans="1:30" ht="15.75">
      <c r="A68" s="249"/>
      <c r="B68" s="254"/>
      <c r="C68" s="238"/>
      <c r="D68" s="239"/>
      <c r="E68" s="240"/>
      <c r="F68" s="241"/>
      <c r="G68" s="242"/>
      <c r="H68" s="242"/>
      <c r="I68" s="242"/>
      <c r="J68" s="250"/>
      <c r="K68" s="250"/>
      <c r="L68" s="251"/>
      <c r="M68" s="241"/>
      <c r="N68" s="242"/>
      <c r="O68" s="242"/>
      <c r="P68" s="242"/>
      <c r="Q68" s="250"/>
      <c r="R68" s="250"/>
      <c r="S68" s="252"/>
      <c r="AD68" s="259"/>
    </row>
    <row r="69" spans="1:30" ht="15.75">
      <c r="A69" s="249"/>
      <c r="B69" s="254"/>
      <c r="C69" s="238"/>
      <c r="D69" s="239"/>
      <c r="E69" s="240"/>
      <c r="F69" s="241"/>
      <c r="G69" s="242"/>
      <c r="H69" s="242"/>
      <c r="I69" s="242"/>
      <c r="J69" s="250"/>
      <c r="K69" s="250"/>
      <c r="L69" s="251"/>
      <c r="M69" s="241"/>
      <c r="N69" s="242"/>
      <c r="O69" s="242"/>
      <c r="P69" s="242"/>
      <c r="Q69" s="250"/>
      <c r="R69" s="250"/>
      <c r="S69" s="252"/>
      <c r="AD69" s="259"/>
    </row>
    <row r="70" spans="1:30" ht="15.75">
      <c r="A70" s="249"/>
      <c r="B70" s="254"/>
      <c r="C70" s="238"/>
      <c r="D70" s="239"/>
      <c r="E70" s="240"/>
      <c r="F70" s="241"/>
      <c r="G70" s="242"/>
      <c r="H70" s="242"/>
      <c r="I70" s="242"/>
      <c r="J70" s="250"/>
      <c r="K70" s="250"/>
      <c r="L70" s="251"/>
      <c r="M70" s="241"/>
      <c r="N70" s="242"/>
      <c r="O70" s="242"/>
      <c r="P70" s="242"/>
      <c r="Q70" s="250"/>
      <c r="R70" s="250"/>
      <c r="S70" s="252"/>
      <c r="AD70" s="259"/>
    </row>
    <row r="71" spans="1:30" ht="15.75">
      <c r="A71" s="249"/>
      <c r="B71" s="254"/>
      <c r="C71" s="238"/>
      <c r="D71" s="239"/>
      <c r="E71" s="240"/>
      <c r="F71" s="241"/>
      <c r="G71" s="242"/>
      <c r="H71" s="242"/>
      <c r="I71" s="242"/>
      <c r="J71" s="250"/>
      <c r="K71" s="250"/>
      <c r="L71" s="251"/>
      <c r="M71" s="241"/>
      <c r="N71" s="242"/>
      <c r="O71" s="242"/>
      <c r="P71" s="242"/>
      <c r="Q71" s="250"/>
      <c r="R71" s="250"/>
      <c r="S71" s="252"/>
      <c r="AD71" s="259"/>
    </row>
    <row r="72" spans="1:30" ht="15.75">
      <c r="A72" s="249"/>
      <c r="B72" s="254"/>
      <c r="C72" s="238"/>
      <c r="D72" s="239"/>
      <c r="E72" s="240"/>
      <c r="F72" s="241"/>
      <c r="G72" s="242"/>
      <c r="H72" s="242"/>
      <c r="I72" s="242"/>
      <c r="J72" s="250"/>
      <c r="K72" s="250"/>
      <c r="L72" s="251"/>
      <c r="M72" s="241"/>
      <c r="N72" s="242"/>
      <c r="O72" s="242"/>
      <c r="P72" s="242"/>
      <c r="Q72" s="250"/>
      <c r="R72" s="250"/>
      <c r="S72" s="252"/>
      <c r="AD72" s="259"/>
    </row>
    <row r="73" spans="1:30" ht="15.75">
      <c r="A73" s="249"/>
      <c r="B73" s="254"/>
      <c r="C73" s="238"/>
      <c r="D73" s="239"/>
      <c r="E73" s="240"/>
      <c r="F73" s="241"/>
      <c r="G73" s="242"/>
      <c r="H73" s="242"/>
      <c r="I73" s="242"/>
      <c r="J73" s="250"/>
      <c r="K73" s="250"/>
      <c r="L73" s="251"/>
      <c r="M73" s="241"/>
      <c r="N73" s="242"/>
      <c r="O73" s="242"/>
      <c r="P73" s="242"/>
      <c r="Q73" s="250"/>
      <c r="R73" s="250"/>
      <c r="S73" s="252"/>
      <c r="AD73" s="259"/>
    </row>
    <row r="74" spans="1:30" ht="15.75">
      <c r="A74" s="249"/>
      <c r="B74" s="254"/>
      <c r="C74" s="238"/>
      <c r="D74" s="239"/>
      <c r="E74" s="240"/>
      <c r="F74" s="241"/>
      <c r="G74" s="242"/>
      <c r="H74" s="242"/>
      <c r="I74" s="242"/>
      <c r="J74" s="250"/>
      <c r="K74" s="250"/>
      <c r="L74" s="251"/>
      <c r="M74" s="241"/>
      <c r="N74" s="242"/>
      <c r="O74" s="242"/>
      <c r="P74" s="242"/>
      <c r="Q74" s="250"/>
      <c r="R74" s="250"/>
      <c r="S74" s="252"/>
      <c r="AD74" s="259"/>
    </row>
    <row r="75" spans="1:30" ht="15.75">
      <c r="A75" s="249"/>
      <c r="B75" s="254"/>
      <c r="C75" s="238"/>
      <c r="D75" s="239"/>
      <c r="E75" s="240"/>
      <c r="F75" s="241"/>
      <c r="G75" s="242"/>
      <c r="H75" s="242"/>
      <c r="I75" s="242"/>
      <c r="J75" s="250"/>
      <c r="K75" s="250"/>
      <c r="L75" s="251"/>
      <c r="M75" s="241"/>
      <c r="N75" s="242"/>
      <c r="O75" s="242"/>
      <c r="P75" s="242"/>
      <c r="Q75" s="250"/>
      <c r="R75" s="250"/>
      <c r="S75" s="252"/>
      <c r="AD75" s="259"/>
    </row>
    <row r="76" spans="1:30" ht="15.75">
      <c r="A76" s="249"/>
      <c r="B76" s="254"/>
      <c r="C76" s="238"/>
      <c r="D76" s="239"/>
      <c r="E76" s="240"/>
      <c r="F76" s="241"/>
      <c r="G76" s="242"/>
      <c r="H76" s="242"/>
      <c r="I76" s="242"/>
      <c r="J76" s="250"/>
      <c r="K76" s="250"/>
      <c r="L76" s="251"/>
      <c r="M76" s="241"/>
      <c r="N76" s="242"/>
      <c r="O76" s="242"/>
      <c r="P76" s="242"/>
      <c r="Q76" s="250"/>
      <c r="R76" s="250"/>
      <c r="S76" s="252"/>
      <c r="AD76" s="259"/>
    </row>
    <row r="77" spans="1:30" ht="15.75">
      <c r="A77" s="249"/>
      <c r="B77" s="254"/>
      <c r="C77" s="238"/>
      <c r="D77" s="239"/>
      <c r="E77" s="240"/>
      <c r="F77" s="241"/>
      <c r="G77" s="242"/>
      <c r="H77" s="242"/>
      <c r="I77" s="242"/>
      <c r="J77" s="250"/>
      <c r="K77" s="250"/>
      <c r="L77" s="251"/>
      <c r="M77" s="241"/>
      <c r="N77" s="242"/>
      <c r="O77" s="242"/>
      <c r="P77" s="242"/>
      <c r="Q77" s="250"/>
      <c r="R77" s="250"/>
      <c r="S77" s="252"/>
      <c r="AD77" s="259"/>
    </row>
    <row r="78" spans="1:30" ht="15.75">
      <c r="A78" s="249"/>
      <c r="B78" s="254"/>
      <c r="C78" s="238"/>
      <c r="D78" s="239"/>
      <c r="E78" s="240"/>
      <c r="F78" s="241"/>
      <c r="G78" s="242"/>
      <c r="H78" s="242"/>
      <c r="I78" s="242"/>
      <c r="J78" s="250"/>
      <c r="K78" s="250"/>
      <c r="L78" s="251"/>
      <c r="M78" s="241"/>
      <c r="N78" s="242"/>
      <c r="O78" s="242"/>
      <c r="P78" s="242"/>
      <c r="Q78" s="250"/>
      <c r="R78" s="250"/>
      <c r="S78" s="252"/>
      <c r="AD78" s="259"/>
    </row>
    <row r="79" spans="1:30" ht="15.75">
      <c r="A79" s="249"/>
      <c r="B79" s="254"/>
      <c r="C79" s="238"/>
      <c r="D79" s="239"/>
      <c r="E79" s="240"/>
      <c r="F79" s="241"/>
      <c r="G79" s="242"/>
      <c r="H79" s="242"/>
      <c r="I79" s="242"/>
      <c r="J79" s="250"/>
      <c r="K79" s="250"/>
      <c r="L79" s="251"/>
      <c r="M79" s="241"/>
      <c r="N79" s="242"/>
      <c r="O79" s="242"/>
      <c r="P79" s="242"/>
      <c r="Q79" s="250"/>
      <c r="R79" s="250"/>
      <c r="S79" s="252"/>
      <c r="AD79" s="259"/>
    </row>
    <row r="80" spans="1:30" ht="15.75">
      <c r="A80" s="249"/>
      <c r="B80" s="254"/>
      <c r="C80" s="238"/>
      <c r="D80" s="239"/>
      <c r="E80" s="240"/>
      <c r="F80" s="241"/>
      <c r="G80" s="242"/>
      <c r="H80" s="242"/>
      <c r="I80" s="242"/>
      <c r="J80" s="250"/>
      <c r="K80" s="250"/>
      <c r="L80" s="251"/>
      <c r="M80" s="241"/>
      <c r="N80" s="242"/>
      <c r="O80" s="242"/>
      <c r="P80" s="242"/>
      <c r="Q80" s="250"/>
      <c r="R80" s="250"/>
      <c r="S80" s="252"/>
      <c r="AD80" s="259"/>
    </row>
    <row r="81" spans="1:30" ht="15.75">
      <c r="A81" s="249"/>
      <c r="B81" s="254"/>
      <c r="C81" s="238"/>
      <c r="D81" s="239"/>
      <c r="E81" s="240"/>
      <c r="F81" s="241"/>
      <c r="G81" s="242"/>
      <c r="H81" s="242"/>
      <c r="I81" s="242"/>
      <c r="J81" s="250"/>
      <c r="K81" s="250"/>
      <c r="L81" s="251"/>
      <c r="M81" s="241"/>
      <c r="N81" s="242"/>
      <c r="O81" s="242"/>
      <c r="P81" s="242"/>
      <c r="Q81" s="250"/>
      <c r="R81" s="250"/>
      <c r="S81" s="252"/>
      <c r="AD81" s="259"/>
    </row>
    <row r="82" spans="1:30" ht="15.75">
      <c r="A82" s="249"/>
      <c r="B82" s="254"/>
      <c r="C82" s="238"/>
      <c r="D82" s="239"/>
      <c r="E82" s="240"/>
      <c r="F82" s="241"/>
      <c r="G82" s="242"/>
      <c r="H82" s="242"/>
      <c r="I82" s="242"/>
      <c r="J82" s="250"/>
      <c r="K82" s="250"/>
      <c r="L82" s="251"/>
      <c r="M82" s="241"/>
      <c r="N82" s="242"/>
      <c r="O82" s="242"/>
      <c r="P82" s="242"/>
      <c r="Q82" s="250"/>
      <c r="R82" s="250"/>
      <c r="S82" s="252"/>
      <c r="AD82" s="259"/>
    </row>
    <row r="83" spans="1:30" ht="15.75">
      <c r="A83" s="249"/>
      <c r="B83" s="254"/>
      <c r="C83" s="238"/>
      <c r="D83" s="239"/>
      <c r="E83" s="240"/>
      <c r="F83" s="241"/>
      <c r="G83" s="242"/>
      <c r="H83" s="242"/>
      <c r="I83" s="242"/>
      <c r="J83" s="250"/>
      <c r="K83" s="250"/>
      <c r="L83" s="251"/>
      <c r="M83" s="241"/>
      <c r="N83" s="242"/>
      <c r="O83" s="242"/>
      <c r="P83" s="242"/>
      <c r="Q83" s="250"/>
      <c r="R83" s="250"/>
      <c r="S83" s="252"/>
      <c r="AD83" s="259"/>
    </row>
    <row r="84" spans="1:30" ht="15.75">
      <c r="A84" s="249"/>
      <c r="B84" s="254"/>
      <c r="C84" s="238"/>
      <c r="D84" s="239"/>
      <c r="E84" s="240"/>
      <c r="F84" s="241"/>
      <c r="G84" s="242"/>
      <c r="H84" s="242"/>
      <c r="I84" s="242"/>
      <c r="J84" s="250"/>
      <c r="K84" s="250"/>
      <c r="L84" s="251"/>
      <c r="M84" s="241"/>
      <c r="N84" s="242"/>
      <c r="O84" s="242"/>
      <c r="P84" s="242"/>
      <c r="Q84" s="250"/>
      <c r="R84" s="250"/>
      <c r="S84" s="252"/>
      <c r="AD84" s="259"/>
    </row>
    <row r="85" spans="1:30" ht="15.75">
      <c r="A85" s="249"/>
      <c r="B85" s="254"/>
      <c r="C85" s="238"/>
      <c r="D85" s="239"/>
      <c r="E85" s="240"/>
      <c r="F85" s="241"/>
      <c r="G85" s="242"/>
      <c r="H85" s="242"/>
      <c r="I85" s="242"/>
      <c r="J85" s="250"/>
      <c r="K85" s="250"/>
      <c r="L85" s="251"/>
      <c r="M85" s="241"/>
      <c r="N85" s="242"/>
      <c r="O85" s="242"/>
      <c r="P85" s="242"/>
      <c r="Q85" s="250"/>
      <c r="R85" s="250"/>
      <c r="S85" s="252"/>
      <c r="AD85" s="259"/>
    </row>
    <row r="86" spans="1:30" ht="15.75">
      <c r="A86" s="249"/>
      <c r="B86" s="254"/>
      <c r="C86" s="238"/>
      <c r="D86" s="239"/>
      <c r="E86" s="240"/>
      <c r="F86" s="241"/>
      <c r="G86" s="242"/>
      <c r="H86" s="242"/>
      <c r="I86" s="242"/>
      <c r="J86" s="250"/>
      <c r="K86" s="250"/>
      <c r="L86" s="251"/>
      <c r="M86" s="241"/>
      <c r="N86" s="242"/>
      <c r="O86" s="242"/>
      <c r="P86" s="242"/>
      <c r="Q86" s="250"/>
      <c r="R86" s="250"/>
      <c r="S86" s="252"/>
      <c r="AD86" s="259"/>
    </row>
    <row r="87" spans="1:30" ht="15.75">
      <c r="A87" s="249"/>
      <c r="B87" s="254"/>
      <c r="C87" s="238"/>
      <c r="D87" s="239"/>
      <c r="E87" s="240"/>
      <c r="F87" s="241"/>
      <c r="G87" s="242"/>
      <c r="H87" s="242"/>
      <c r="I87" s="242"/>
      <c r="J87" s="250"/>
      <c r="K87" s="250"/>
      <c r="L87" s="251"/>
      <c r="M87" s="241"/>
      <c r="N87" s="242"/>
      <c r="O87" s="242"/>
      <c r="P87" s="242"/>
      <c r="Q87" s="250"/>
      <c r="R87" s="250"/>
      <c r="S87" s="252"/>
      <c r="AD87" s="259"/>
    </row>
    <row r="88" spans="1:30" ht="15.75">
      <c r="A88" s="249"/>
      <c r="B88" s="254"/>
      <c r="C88" s="238"/>
      <c r="D88" s="239"/>
      <c r="E88" s="240"/>
      <c r="F88" s="241"/>
      <c r="G88" s="242"/>
      <c r="H88" s="242"/>
      <c r="I88" s="242"/>
      <c r="J88" s="250"/>
      <c r="K88" s="250"/>
      <c r="L88" s="251"/>
      <c r="M88" s="241"/>
      <c r="N88" s="242"/>
      <c r="O88" s="242"/>
      <c r="P88" s="242"/>
      <c r="Q88" s="250"/>
      <c r="R88" s="250"/>
      <c r="S88" s="252"/>
      <c r="AD88" s="259"/>
    </row>
    <row r="89" spans="1:30" ht="15.75">
      <c r="A89" s="249"/>
      <c r="B89" s="254"/>
      <c r="C89" s="238"/>
      <c r="D89" s="239"/>
      <c r="E89" s="240"/>
      <c r="F89" s="241"/>
      <c r="G89" s="242"/>
      <c r="H89" s="242"/>
      <c r="I89" s="242"/>
      <c r="J89" s="250"/>
      <c r="K89" s="250"/>
      <c r="L89" s="251"/>
      <c r="M89" s="241"/>
      <c r="N89" s="242"/>
      <c r="O89" s="242"/>
      <c r="P89" s="242"/>
      <c r="Q89" s="250"/>
      <c r="R89" s="250"/>
      <c r="S89" s="252"/>
      <c r="AD89" s="259"/>
    </row>
    <row r="90" spans="1:30" ht="15.75">
      <c r="A90" s="249"/>
      <c r="B90" s="254"/>
      <c r="C90" s="238"/>
      <c r="D90" s="239"/>
      <c r="E90" s="240"/>
      <c r="F90" s="241"/>
      <c r="G90" s="242"/>
      <c r="H90" s="242"/>
      <c r="I90" s="242"/>
      <c r="J90" s="250"/>
      <c r="K90" s="250"/>
      <c r="L90" s="251"/>
      <c r="M90" s="241"/>
      <c r="N90" s="242"/>
      <c r="O90" s="242"/>
      <c r="P90" s="242"/>
      <c r="Q90" s="250"/>
      <c r="R90" s="250"/>
      <c r="S90" s="252"/>
      <c r="AD90" s="259"/>
    </row>
    <row r="91" spans="1:30" ht="15.75">
      <c r="A91" s="249"/>
      <c r="B91" s="254"/>
      <c r="C91" s="238"/>
      <c r="D91" s="239"/>
      <c r="E91" s="240"/>
      <c r="F91" s="241"/>
      <c r="G91" s="242"/>
      <c r="H91" s="242"/>
      <c r="I91" s="242"/>
      <c r="J91" s="250"/>
      <c r="K91" s="250"/>
      <c r="L91" s="251"/>
      <c r="M91" s="241"/>
      <c r="N91" s="242"/>
      <c r="O91" s="242"/>
      <c r="P91" s="242"/>
      <c r="Q91" s="250"/>
      <c r="R91" s="250"/>
      <c r="S91" s="252"/>
      <c r="AD91" s="259"/>
    </row>
    <row r="92" spans="1:30" ht="15.75">
      <c r="A92" s="249"/>
      <c r="B92" s="254"/>
      <c r="C92" s="238"/>
      <c r="D92" s="239"/>
      <c r="E92" s="240"/>
      <c r="F92" s="241"/>
      <c r="G92" s="242"/>
      <c r="H92" s="242"/>
      <c r="I92" s="242"/>
      <c r="J92" s="250"/>
      <c r="K92" s="250"/>
      <c r="L92" s="251"/>
      <c r="M92" s="241"/>
      <c r="N92" s="242"/>
      <c r="O92" s="242"/>
      <c r="P92" s="242"/>
      <c r="Q92" s="250"/>
      <c r="R92" s="250"/>
      <c r="S92" s="252"/>
      <c r="AD92" s="259"/>
    </row>
    <row r="93" spans="1:30" ht="15.75">
      <c r="A93" s="249"/>
      <c r="B93" s="254"/>
      <c r="C93" s="238"/>
      <c r="D93" s="239"/>
      <c r="E93" s="240"/>
      <c r="F93" s="241"/>
      <c r="G93" s="242"/>
      <c r="H93" s="242"/>
      <c r="I93" s="242"/>
      <c r="J93" s="250"/>
      <c r="K93" s="250"/>
      <c r="L93" s="251"/>
      <c r="M93" s="241"/>
      <c r="N93" s="242"/>
      <c r="O93" s="242"/>
      <c r="P93" s="242"/>
      <c r="Q93" s="250"/>
      <c r="R93" s="250"/>
      <c r="S93" s="252"/>
      <c r="AD93" s="259"/>
    </row>
    <row r="94" spans="1:30" ht="15.75">
      <c r="A94" s="249"/>
      <c r="B94" s="254"/>
      <c r="C94" s="238"/>
      <c r="D94" s="239"/>
      <c r="E94" s="240"/>
      <c r="F94" s="241"/>
      <c r="G94" s="242"/>
      <c r="H94" s="242"/>
      <c r="I94" s="242"/>
      <c r="J94" s="250"/>
      <c r="K94" s="250"/>
      <c r="L94" s="251"/>
      <c r="M94" s="241"/>
      <c r="N94" s="242"/>
      <c r="O94" s="242"/>
      <c r="P94" s="242"/>
      <c r="Q94" s="250"/>
      <c r="R94" s="250"/>
      <c r="S94" s="252"/>
      <c r="AD94" s="259"/>
    </row>
    <row r="95" spans="1:30" ht="15.75">
      <c r="A95" s="249"/>
      <c r="B95" s="254"/>
      <c r="C95" s="238"/>
      <c r="D95" s="239"/>
      <c r="E95" s="240"/>
      <c r="F95" s="241"/>
      <c r="G95" s="242"/>
      <c r="H95" s="242"/>
      <c r="I95" s="242"/>
      <c r="J95" s="250"/>
      <c r="K95" s="250"/>
      <c r="L95" s="251"/>
      <c r="M95" s="241"/>
      <c r="N95" s="242"/>
      <c r="O95" s="242"/>
      <c r="P95" s="242"/>
      <c r="Q95" s="250"/>
      <c r="R95" s="250"/>
      <c r="S95" s="252"/>
      <c r="AD95" s="259"/>
    </row>
    <row r="96" spans="1:30" ht="15.75">
      <c r="A96" s="249"/>
      <c r="B96" s="254"/>
      <c r="C96" s="238"/>
      <c r="D96" s="239"/>
      <c r="E96" s="240"/>
      <c r="F96" s="241"/>
      <c r="G96" s="242"/>
      <c r="H96" s="242"/>
      <c r="I96" s="242"/>
      <c r="J96" s="250"/>
      <c r="K96" s="250"/>
      <c r="L96" s="251"/>
      <c r="M96" s="241"/>
      <c r="N96" s="242"/>
      <c r="O96" s="242"/>
      <c r="P96" s="242"/>
      <c r="Q96" s="250"/>
      <c r="R96" s="250"/>
      <c r="S96" s="252"/>
      <c r="AD96" s="259"/>
    </row>
    <row r="97" spans="1:30" ht="15.75">
      <c r="A97" s="249"/>
      <c r="B97" s="254"/>
      <c r="C97" s="238"/>
      <c r="D97" s="239"/>
      <c r="E97" s="240"/>
      <c r="F97" s="241"/>
      <c r="G97" s="242"/>
      <c r="H97" s="242"/>
      <c r="I97" s="242"/>
      <c r="J97" s="250"/>
      <c r="K97" s="250"/>
      <c r="L97" s="251"/>
      <c r="M97" s="241"/>
      <c r="N97" s="242"/>
      <c r="O97" s="242"/>
      <c r="P97" s="242"/>
      <c r="Q97" s="250"/>
      <c r="R97" s="250"/>
      <c r="S97" s="252"/>
      <c r="AD97" s="259"/>
    </row>
    <row r="98" spans="1:30" ht="15.75">
      <c r="A98" s="249"/>
      <c r="B98" s="254"/>
      <c r="C98" s="238"/>
      <c r="D98" s="239"/>
      <c r="E98" s="240"/>
      <c r="F98" s="241"/>
      <c r="G98" s="242"/>
      <c r="H98" s="242"/>
      <c r="I98" s="242"/>
      <c r="J98" s="250"/>
      <c r="K98" s="250"/>
      <c r="L98" s="251"/>
      <c r="M98" s="241"/>
      <c r="N98" s="242"/>
      <c r="O98" s="242"/>
      <c r="P98" s="242"/>
      <c r="Q98" s="250"/>
      <c r="R98" s="250"/>
      <c r="S98" s="252"/>
      <c r="AD98" s="259"/>
    </row>
    <row r="99" spans="1:30" ht="15.75">
      <c r="A99" s="249"/>
      <c r="B99" s="254"/>
      <c r="C99" s="238"/>
      <c r="D99" s="239"/>
      <c r="E99" s="240"/>
      <c r="F99" s="241"/>
      <c r="G99" s="242"/>
      <c r="H99" s="242"/>
      <c r="I99" s="242"/>
      <c r="J99" s="250"/>
      <c r="K99" s="250"/>
      <c r="L99" s="251"/>
      <c r="M99" s="241"/>
      <c r="N99" s="242"/>
      <c r="O99" s="242"/>
      <c r="P99" s="242"/>
      <c r="Q99" s="250"/>
      <c r="R99" s="250"/>
      <c r="S99" s="252"/>
      <c r="AD99" s="259"/>
    </row>
    <row r="100" spans="1:30" ht="15.75">
      <c r="A100" s="249"/>
      <c r="B100" s="254"/>
      <c r="C100" s="238"/>
      <c r="D100" s="239"/>
      <c r="E100" s="240"/>
      <c r="F100" s="241"/>
      <c r="G100" s="242"/>
      <c r="H100" s="242"/>
      <c r="I100" s="242"/>
      <c r="J100" s="250"/>
      <c r="K100" s="250"/>
      <c r="L100" s="251"/>
      <c r="M100" s="241"/>
      <c r="N100" s="242"/>
      <c r="O100" s="242"/>
      <c r="P100" s="242"/>
      <c r="Q100" s="250"/>
      <c r="R100" s="250"/>
      <c r="S100" s="252"/>
      <c r="AD100" s="259"/>
    </row>
  </sheetData>
  <sheetProtection formatCells="0"/>
  <protectedRanges>
    <protectedRange sqref="B1:AV4" name="APENAS"/>
    <protectedRange sqref="AD11:AD100 M11:P100 A11:I100" name="nojoda"/>
  </protectedRanges>
  <mergeCells count="12">
    <mergeCell ref="D1:AS1"/>
    <mergeCell ref="D2:AS2"/>
    <mergeCell ref="D8:D9"/>
    <mergeCell ref="F8:L8"/>
    <mergeCell ref="M8:S8"/>
    <mergeCell ref="AD8:AD10"/>
    <mergeCell ref="F9:L9"/>
    <mergeCell ref="M9:S9"/>
    <mergeCell ref="T9:U9"/>
    <mergeCell ref="V9:X9"/>
    <mergeCell ref="AB9:AC9"/>
    <mergeCell ref="Y9:AA9"/>
  </mergeCells>
  <phoneticPr fontId="44" type="noConversion"/>
  <conditionalFormatting sqref="L11:L14 S11">
    <cfRule type="cellIs" dxfId="168" priority="118" stopIfTrue="1" operator="greaterThan">
      <formula>0.065</formula>
    </cfRule>
  </conditionalFormatting>
  <conditionalFormatting sqref="S15 S19:S23 S27 S31:S100">
    <cfRule type="cellIs" dxfId="167" priority="79" stopIfTrue="1" operator="greaterThan">
      <formula>0.065</formula>
    </cfRule>
  </conditionalFormatting>
  <conditionalFormatting sqref="L15 S15 S19:S23 L19:L23 L27 S27 S31:S100 L31:L100">
    <cfRule type="cellIs" dxfId="166" priority="78" stopIfTrue="1" operator="greaterThan">
      <formula>0.065</formula>
    </cfRule>
  </conditionalFormatting>
  <conditionalFormatting sqref="S12:S14">
    <cfRule type="cellIs" dxfId="165" priority="7" stopIfTrue="1" operator="greaterThan">
      <formula>0.065</formula>
    </cfRule>
  </conditionalFormatting>
  <conditionalFormatting sqref="L16:L18">
    <cfRule type="cellIs" dxfId="164" priority="6" stopIfTrue="1" operator="greaterThan">
      <formula>0.065</formula>
    </cfRule>
  </conditionalFormatting>
  <conditionalFormatting sqref="S16:S18">
    <cfRule type="cellIs" dxfId="163" priority="5" stopIfTrue="1" operator="greaterThan">
      <formula>0.065</formula>
    </cfRule>
  </conditionalFormatting>
  <conditionalFormatting sqref="L24:L26">
    <cfRule type="cellIs" dxfId="162" priority="4" stopIfTrue="1" operator="greaterThan">
      <formula>0.065</formula>
    </cfRule>
  </conditionalFormatting>
  <conditionalFormatting sqref="S24:S26">
    <cfRule type="cellIs" dxfId="161" priority="3" stopIfTrue="1" operator="greaterThan">
      <formula>0.065</formula>
    </cfRule>
  </conditionalFormatting>
  <conditionalFormatting sqref="L28:L30">
    <cfRule type="cellIs" dxfId="160" priority="2" stopIfTrue="1" operator="greaterThan">
      <formula>0.065</formula>
    </cfRule>
  </conditionalFormatting>
  <conditionalFormatting sqref="S28:S30">
    <cfRule type="cellIs" dxfId="159" priority="1" stopIfTrue="1" operator="greaterThan">
      <formula>0.065</formula>
    </cfRule>
  </conditionalFormatting>
  <pageMargins left="0.5" right="0.13" top="0.4" bottom="0.37" header="0.13" footer="0"/>
  <pageSetup scale="55" orientation="landscape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autoPageBreaks="0"/>
  </sheetPr>
  <dimension ref="A1:AI598"/>
  <sheetViews>
    <sheetView showGridLines="0" zoomScale="90" zoomScaleNormal="90" workbookViewId="0">
      <pane xSplit="7" ySplit="6" topLeftCell="H34" activePane="bottomRight" state="frozen"/>
      <selection pane="topRight" activeCell="E1" sqref="E1"/>
      <selection pane="bottomLeft" activeCell="A7" sqref="A7"/>
      <selection pane="bottomRight"/>
    </sheetView>
  </sheetViews>
  <sheetFormatPr baseColWidth="10" defaultRowHeight="15.75"/>
  <cols>
    <col min="1" max="1" width="14.125" style="269" customWidth="1"/>
    <col min="2" max="2" width="7.125" style="269" customWidth="1"/>
    <col min="3" max="3" width="13.375" style="269" customWidth="1"/>
    <col min="4" max="4" width="10" style="287" customWidth="1"/>
    <col min="5" max="5" width="10.875" style="287" customWidth="1"/>
    <col min="6" max="6" width="9.625" style="269" customWidth="1"/>
    <col min="7" max="8" width="11.5" style="269" customWidth="1"/>
    <col min="9" max="9" width="5.875" style="269" customWidth="1"/>
    <col min="10" max="10" width="9.25" style="269" customWidth="1"/>
    <col min="11" max="11" width="10.625" style="269" customWidth="1"/>
    <col min="12" max="12" width="8.125" style="269" customWidth="1"/>
    <col min="13" max="13" width="8.875" style="269" customWidth="1"/>
    <col min="14" max="14" width="9" style="269" customWidth="1"/>
    <col min="15" max="16" width="9.875" style="269" customWidth="1"/>
    <col min="17" max="17" width="10.25" style="269" customWidth="1"/>
    <col min="18" max="18" width="9.25" style="269" customWidth="1"/>
    <col min="19" max="19" width="6.375" style="269" customWidth="1"/>
    <col min="20" max="21" width="5.625" style="269" customWidth="1"/>
    <col min="22" max="23" width="11.5" style="269" customWidth="1"/>
    <col min="24" max="24" width="10.25" style="269" customWidth="1"/>
    <col min="25" max="25" width="11.75" style="269" customWidth="1"/>
    <col min="26" max="26" width="9.625" style="269" customWidth="1"/>
    <col min="27" max="28" width="8" style="269" customWidth="1"/>
    <col min="29" max="29" width="6.625" style="269" customWidth="1"/>
    <col min="30" max="30" width="7" style="269" customWidth="1"/>
    <col min="31" max="32" width="8.25" style="269" customWidth="1"/>
    <col min="33" max="33" width="8.5" style="269" customWidth="1"/>
    <col min="34" max="34" width="8.25" style="287" customWidth="1"/>
    <col min="35" max="16384" width="11" style="269"/>
  </cols>
  <sheetData>
    <row r="1" spans="1:35" ht="27" customHeight="1">
      <c r="A1" s="268"/>
      <c r="B1" s="268"/>
      <c r="C1" s="268"/>
      <c r="D1" s="268"/>
      <c r="E1" s="268"/>
      <c r="F1" s="268"/>
      <c r="G1" s="268" t="s">
        <v>264</v>
      </c>
      <c r="H1" s="268"/>
      <c r="I1" s="268"/>
      <c r="J1" s="268"/>
      <c r="K1" s="268"/>
      <c r="L1" s="268"/>
      <c r="M1" s="268"/>
      <c r="N1" s="268"/>
      <c r="O1" s="268"/>
      <c r="P1" s="268"/>
      <c r="Q1" s="268"/>
      <c r="R1" s="268"/>
      <c r="S1" s="268"/>
      <c r="T1" s="268"/>
      <c r="U1" s="268"/>
      <c r="V1" s="268"/>
      <c r="W1" s="268"/>
      <c r="X1" s="268"/>
      <c r="Y1" s="268"/>
      <c r="Z1" s="268"/>
      <c r="AA1" s="268"/>
      <c r="AB1" s="268"/>
      <c r="AC1" s="268"/>
      <c r="AD1" s="268"/>
      <c r="AE1" s="268"/>
      <c r="AF1" s="268"/>
      <c r="AG1" s="268"/>
      <c r="AH1" s="268"/>
    </row>
    <row r="2" spans="1:35" ht="30.75">
      <c r="B2" s="270"/>
      <c r="C2" s="270"/>
      <c r="D2" s="268"/>
      <c r="E2" s="268"/>
      <c r="F2" s="271"/>
      <c r="G2" s="271"/>
      <c r="H2" s="271"/>
      <c r="I2" s="272"/>
      <c r="J2" s="273" t="s">
        <v>339</v>
      </c>
      <c r="K2" s="273"/>
      <c r="L2" s="272"/>
      <c r="M2" s="272"/>
      <c r="N2" s="272"/>
      <c r="O2" s="272"/>
      <c r="P2" s="272"/>
      <c r="Q2" s="272"/>
      <c r="R2" s="272"/>
      <c r="S2" s="272"/>
      <c r="T2" s="272"/>
      <c r="U2" s="272"/>
      <c r="V2" s="272"/>
      <c r="W2" s="272"/>
      <c r="X2" s="268"/>
      <c r="Y2" s="268"/>
      <c r="Z2" s="268"/>
      <c r="AA2" s="268"/>
      <c r="AB2" s="268"/>
      <c r="AC2" s="268"/>
      <c r="AD2" s="268"/>
      <c r="AE2" s="268"/>
      <c r="AF2" s="268"/>
      <c r="AG2" s="268"/>
      <c r="AH2" s="268"/>
    </row>
    <row r="3" spans="1:35" ht="16.5" customHeight="1">
      <c r="A3" s="274"/>
      <c r="B3" s="274"/>
      <c r="C3" s="274"/>
      <c r="D3" s="289"/>
      <c r="E3" s="289"/>
      <c r="F3" s="547"/>
      <c r="G3" s="547"/>
      <c r="H3" s="418"/>
      <c r="I3" s="274"/>
      <c r="J3" s="274"/>
      <c r="K3" s="274"/>
      <c r="L3" s="274"/>
      <c r="M3" s="274"/>
      <c r="N3" s="274"/>
      <c r="O3" s="274"/>
      <c r="P3" s="274"/>
      <c r="Q3" s="274"/>
      <c r="R3" s="274"/>
      <c r="S3" s="274"/>
      <c r="T3" s="274"/>
      <c r="U3" s="274"/>
      <c r="V3" s="274"/>
      <c r="W3" s="274"/>
      <c r="X3" s="268"/>
      <c r="Y3" s="275"/>
      <c r="Z3" s="275"/>
      <c r="AA3" s="275"/>
      <c r="AB3" s="275"/>
      <c r="AC3" s="275"/>
      <c r="AD3" s="275"/>
      <c r="AE3" s="275"/>
      <c r="AF3" s="275"/>
      <c r="AG3" s="276" t="s">
        <v>209</v>
      </c>
      <c r="AH3" s="277" t="s">
        <v>313</v>
      </c>
    </row>
    <row r="4" spans="1:35" ht="26.25" customHeight="1">
      <c r="D4" s="269"/>
      <c r="E4" s="289"/>
      <c r="F4" s="547"/>
      <c r="G4" s="547"/>
      <c r="H4" s="418"/>
      <c r="I4" s="552" t="s">
        <v>265</v>
      </c>
      <c r="J4" s="552"/>
      <c r="K4" s="552"/>
      <c r="L4" s="552"/>
      <c r="M4" s="552"/>
      <c r="N4" s="552"/>
      <c r="O4" s="552"/>
      <c r="P4" s="398"/>
      <c r="Q4" s="551" t="s">
        <v>266</v>
      </c>
      <c r="R4" s="551"/>
      <c r="S4" s="551"/>
      <c r="T4" s="551"/>
      <c r="U4" s="551"/>
      <c r="V4" s="551"/>
      <c r="W4" s="381"/>
      <c r="X4" s="268"/>
      <c r="Y4" s="278"/>
      <c r="Z4" s="278"/>
      <c r="AA4" s="278"/>
      <c r="AB4" s="278"/>
      <c r="AC4" s="278"/>
      <c r="AD4" s="278"/>
      <c r="AE4" s="279" t="s">
        <v>258</v>
      </c>
      <c r="AF4" s="279"/>
      <c r="AG4" s="280"/>
      <c r="AH4" s="280"/>
      <c r="AI4" s="269">
        <f>123-4</f>
        <v>119</v>
      </c>
    </row>
    <row r="5" spans="1:35" ht="21" customHeight="1">
      <c r="A5" s="281"/>
      <c r="D5" s="269"/>
      <c r="E5" s="269"/>
      <c r="F5" s="282"/>
      <c r="G5" s="283"/>
      <c r="H5" s="274"/>
      <c r="I5" s="548" t="s">
        <v>23</v>
      </c>
      <c r="J5" s="549"/>
      <c r="K5" s="550" t="s">
        <v>24</v>
      </c>
      <c r="L5" s="548"/>
      <c r="M5" s="548"/>
      <c r="N5" s="548"/>
      <c r="O5" s="549"/>
      <c r="P5" s="397"/>
      <c r="Q5" s="404" t="s">
        <v>37</v>
      </c>
      <c r="R5" s="405"/>
      <c r="S5" s="550" t="s">
        <v>24</v>
      </c>
      <c r="T5" s="548"/>
      <c r="U5" s="548"/>
      <c r="V5" s="548"/>
      <c r="W5" s="382"/>
      <c r="X5" s="284"/>
      <c r="Y5" s="278"/>
      <c r="Z5" s="278"/>
      <c r="AA5" s="278"/>
      <c r="AB5" s="278"/>
      <c r="AC5" s="278"/>
      <c r="AD5" s="278"/>
      <c r="AE5" s="279" t="s">
        <v>259</v>
      </c>
      <c r="AF5" s="279"/>
      <c r="AG5" s="280"/>
      <c r="AH5" s="280"/>
    </row>
    <row r="6" spans="1:35" s="266" customFormat="1" ht="56.25" customHeight="1">
      <c r="A6" s="267" t="s">
        <v>2</v>
      </c>
      <c r="B6" s="267" t="s">
        <v>19</v>
      </c>
      <c r="C6" s="267" t="s">
        <v>268</v>
      </c>
      <c r="D6" s="267" t="s">
        <v>10</v>
      </c>
      <c r="E6" s="267" t="s">
        <v>311</v>
      </c>
      <c r="F6" s="267" t="s">
        <v>20</v>
      </c>
      <c r="G6" s="267" t="s">
        <v>28</v>
      </c>
      <c r="H6" s="267"/>
      <c r="I6" s="267" t="s">
        <v>22</v>
      </c>
      <c r="J6" s="267" t="s">
        <v>273</v>
      </c>
      <c r="K6" s="267" t="s">
        <v>272</v>
      </c>
      <c r="L6" s="267" t="s">
        <v>25</v>
      </c>
      <c r="M6" s="267" t="s">
        <v>26</v>
      </c>
      <c r="N6" s="267" t="s">
        <v>47</v>
      </c>
      <c r="O6" s="267" t="s">
        <v>274</v>
      </c>
      <c r="P6" s="267" t="s">
        <v>309</v>
      </c>
      <c r="Q6" s="267" t="s">
        <v>275</v>
      </c>
      <c r="R6" s="267" t="s">
        <v>22</v>
      </c>
      <c r="S6" s="267" t="s">
        <v>25</v>
      </c>
      <c r="T6" s="267" t="s">
        <v>26</v>
      </c>
      <c r="U6" s="267" t="s">
        <v>308</v>
      </c>
      <c r="V6" s="267" t="s">
        <v>276</v>
      </c>
      <c r="W6" s="267" t="s">
        <v>272</v>
      </c>
      <c r="X6" s="267" t="s">
        <v>1</v>
      </c>
      <c r="Y6" s="267" t="s">
        <v>21</v>
      </c>
      <c r="Z6" s="267" t="s">
        <v>249</v>
      </c>
      <c r="AA6" s="267" t="s">
        <v>271</v>
      </c>
      <c r="AB6" s="267">
        <v>35</v>
      </c>
      <c r="AC6" s="267" t="s">
        <v>302</v>
      </c>
      <c r="AD6" s="267" t="s">
        <v>270</v>
      </c>
      <c r="AE6" s="267" t="s">
        <v>269</v>
      </c>
      <c r="AF6" s="267" t="s">
        <v>330</v>
      </c>
      <c r="AG6" s="267" t="s">
        <v>243</v>
      </c>
      <c r="AH6" s="267" t="s">
        <v>260</v>
      </c>
    </row>
    <row r="7" spans="1:35" s="393" customFormat="1">
      <c r="A7" s="474">
        <v>42117</v>
      </c>
      <c r="B7" s="288">
        <v>3</v>
      </c>
      <c r="C7" s="288">
        <v>1466103</v>
      </c>
      <c r="D7" s="384">
        <v>12452</v>
      </c>
      <c r="E7" s="384" t="s">
        <v>307</v>
      </c>
      <c r="F7" s="288">
        <v>28</v>
      </c>
      <c r="G7" s="385">
        <v>29</v>
      </c>
      <c r="H7" s="389"/>
      <c r="I7" s="386">
        <v>0</v>
      </c>
      <c r="J7" s="387">
        <v>0</v>
      </c>
      <c r="K7" s="388">
        <v>0</v>
      </c>
      <c r="L7" s="388">
        <v>0</v>
      </c>
      <c r="M7" s="386">
        <v>0</v>
      </c>
      <c r="N7" s="385">
        <v>0</v>
      </c>
      <c r="O7" s="385">
        <v>0</v>
      </c>
      <c r="P7" s="390">
        <v>0</v>
      </c>
      <c r="Q7" s="388">
        <v>1</v>
      </c>
      <c r="R7" s="385">
        <v>0</v>
      </c>
      <c r="S7" s="388">
        <v>0</v>
      </c>
      <c r="T7" s="386">
        <v>0</v>
      </c>
      <c r="U7" s="389">
        <v>0</v>
      </c>
      <c r="V7" s="389">
        <v>0</v>
      </c>
      <c r="W7" s="390">
        <v>28</v>
      </c>
      <c r="X7" s="396">
        <f t="shared" ref="X7:X28" si="0">+G7-(SUM(I7:N7,Q7:T7,W7))</f>
        <v>0</v>
      </c>
      <c r="Y7" s="391">
        <v>0</v>
      </c>
      <c r="Z7" s="391"/>
      <c r="AA7" s="391"/>
      <c r="AB7" s="391"/>
      <c r="AC7" s="391"/>
      <c r="AD7" s="391"/>
      <c r="AE7" s="392">
        <v>0</v>
      </c>
      <c r="AF7" s="392"/>
      <c r="AG7" s="392" t="s">
        <v>267</v>
      </c>
      <c r="AH7" s="384"/>
    </row>
    <row r="8" spans="1:35" s="286" customFormat="1">
      <c r="A8" s="474">
        <v>42118</v>
      </c>
      <c r="B8" s="288">
        <v>2</v>
      </c>
      <c r="C8" s="288">
        <v>1466103</v>
      </c>
      <c r="D8" s="384">
        <v>12452</v>
      </c>
      <c r="E8" s="384" t="s">
        <v>307</v>
      </c>
      <c r="F8" s="288">
        <v>29</v>
      </c>
      <c r="G8" s="384">
        <v>35</v>
      </c>
      <c r="H8" s="384"/>
      <c r="I8" s="288">
        <v>0</v>
      </c>
      <c r="J8" s="387">
        <v>2</v>
      </c>
      <c r="K8" s="388">
        <v>0</v>
      </c>
      <c r="L8" s="388">
        <v>0</v>
      </c>
      <c r="M8" s="386">
        <v>0</v>
      </c>
      <c r="N8" s="385">
        <v>0</v>
      </c>
      <c r="O8" s="385">
        <v>0</v>
      </c>
      <c r="P8" s="390">
        <v>0</v>
      </c>
      <c r="Q8" s="388">
        <v>4</v>
      </c>
      <c r="R8" s="388">
        <v>0</v>
      </c>
      <c r="S8" s="388">
        <v>0</v>
      </c>
      <c r="T8" s="386">
        <v>0</v>
      </c>
      <c r="U8" s="399">
        <v>0</v>
      </c>
      <c r="V8" s="388">
        <v>0</v>
      </c>
      <c r="W8" s="388">
        <v>0</v>
      </c>
      <c r="X8" s="396">
        <v>31</v>
      </c>
      <c r="Y8" s="391">
        <f t="shared" ref="Y8:Y27" si="1">Y7+X8</f>
        <v>31</v>
      </c>
      <c r="Z8" s="391"/>
      <c r="AA8" s="391"/>
      <c r="AB8" s="391"/>
      <c r="AC8" s="391"/>
      <c r="AD8" s="391"/>
      <c r="AE8" s="392">
        <v>0</v>
      </c>
      <c r="AF8" s="392"/>
      <c r="AG8" s="392" t="s">
        <v>267</v>
      </c>
      <c r="AH8" s="384"/>
    </row>
    <row r="9" spans="1:35" s="287" customFormat="1">
      <c r="A9" s="474">
        <v>42118</v>
      </c>
      <c r="B9" s="288">
        <v>3</v>
      </c>
      <c r="C9" s="288">
        <v>1466103</v>
      </c>
      <c r="D9" s="384">
        <v>12452</v>
      </c>
      <c r="E9" s="384" t="s">
        <v>307</v>
      </c>
      <c r="F9" s="288">
        <v>29</v>
      </c>
      <c r="G9" s="384">
        <v>44</v>
      </c>
      <c r="H9" s="384"/>
      <c r="I9" s="288">
        <v>0</v>
      </c>
      <c r="J9" s="387">
        <v>0</v>
      </c>
      <c r="K9" s="388">
        <v>0</v>
      </c>
      <c r="L9" s="388">
        <v>0</v>
      </c>
      <c r="M9" s="386">
        <v>0</v>
      </c>
      <c r="N9" s="385">
        <v>0</v>
      </c>
      <c r="O9" s="385">
        <v>0</v>
      </c>
      <c r="P9" s="390">
        <v>0</v>
      </c>
      <c r="Q9" s="388">
        <v>0</v>
      </c>
      <c r="R9" s="388">
        <v>0</v>
      </c>
      <c r="S9" s="388">
        <v>0</v>
      </c>
      <c r="T9" s="386">
        <v>0</v>
      </c>
      <c r="U9" s="399">
        <v>24</v>
      </c>
      <c r="V9" s="388">
        <v>0</v>
      </c>
      <c r="W9" s="388">
        <v>0</v>
      </c>
      <c r="X9" s="396">
        <f t="shared" si="0"/>
        <v>44</v>
      </c>
      <c r="Y9" s="391">
        <f t="shared" si="1"/>
        <v>75</v>
      </c>
      <c r="Z9" s="391"/>
      <c r="AA9" s="391"/>
      <c r="AB9" s="391"/>
      <c r="AC9" s="391"/>
      <c r="AD9" s="391">
        <v>24</v>
      </c>
      <c r="AE9" s="392">
        <v>0</v>
      </c>
      <c r="AF9" s="392"/>
      <c r="AG9" s="392" t="s">
        <v>267</v>
      </c>
      <c r="AH9" s="384"/>
    </row>
    <row r="10" spans="1:35" s="287" customFormat="1">
      <c r="A10" s="475">
        <v>42118</v>
      </c>
      <c r="B10" s="407">
        <v>3</v>
      </c>
      <c r="C10" s="407">
        <v>1466103</v>
      </c>
      <c r="D10" s="408">
        <v>12452</v>
      </c>
      <c r="E10" s="408" t="s">
        <v>307</v>
      </c>
      <c r="F10" s="407">
        <v>30</v>
      </c>
      <c r="G10" s="408">
        <v>35</v>
      </c>
      <c r="H10" s="408"/>
      <c r="I10" s="407">
        <v>0</v>
      </c>
      <c r="J10" s="409">
        <v>0</v>
      </c>
      <c r="K10" s="410">
        <v>0</v>
      </c>
      <c r="L10" s="410">
        <v>0</v>
      </c>
      <c r="M10" s="411">
        <v>0</v>
      </c>
      <c r="N10" s="412">
        <v>0</v>
      </c>
      <c r="O10" s="412">
        <v>0</v>
      </c>
      <c r="P10" s="413">
        <v>0</v>
      </c>
      <c r="Q10" s="410">
        <v>1</v>
      </c>
      <c r="R10" s="410">
        <v>0</v>
      </c>
      <c r="S10" s="410">
        <v>0</v>
      </c>
      <c r="T10" s="411">
        <v>0</v>
      </c>
      <c r="U10" s="414">
        <v>0</v>
      </c>
      <c r="V10" s="410">
        <v>0</v>
      </c>
      <c r="W10" s="410">
        <v>6</v>
      </c>
      <c r="X10" s="415">
        <f t="shared" si="0"/>
        <v>28</v>
      </c>
      <c r="Y10" s="416">
        <f t="shared" si="1"/>
        <v>103</v>
      </c>
      <c r="Z10" s="416"/>
      <c r="AA10" s="416"/>
      <c r="AB10" s="416"/>
      <c r="AC10" s="416"/>
      <c r="AD10" s="416">
        <v>23</v>
      </c>
      <c r="AE10" s="417">
        <v>0</v>
      </c>
      <c r="AF10" s="417"/>
      <c r="AG10" s="417" t="s">
        <v>267</v>
      </c>
      <c r="AH10" s="408"/>
    </row>
    <row r="11" spans="1:35" s="287" customFormat="1">
      <c r="A11" s="475">
        <v>42119</v>
      </c>
      <c r="B11" s="407">
        <v>1</v>
      </c>
      <c r="C11" s="407">
        <v>1466103</v>
      </c>
      <c r="D11" s="408">
        <v>12452</v>
      </c>
      <c r="E11" s="408" t="s">
        <v>307</v>
      </c>
      <c r="F11" s="407">
        <v>30</v>
      </c>
      <c r="G11" s="412">
        <v>66</v>
      </c>
      <c r="H11" s="432"/>
      <c r="I11" s="407">
        <v>0</v>
      </c>
      <c r="J11" s="409">
        <v>0</v>
      </c>
      <c r="K11" s="410">
        <v>0</v>
      </c>
      <c r="L11" s="410">
        <v>0</v>
      </c>
      <c r="M11" s="411">
        <v>0</v>
      </c>
      <c r="N11" s="412">
        <v>0</v>
      </c>
      <c r="O11" s="412">
        <v>0</v>
      </c>
      <c r="P11" s="413">
        <v>1</v>
      </c>
      <c r="Q11" s="410">
        <v>0</v>
      </c>
      <c r="R11" s="410">
        <v>0</v>
      </c>
      <c r="S11" s="410">
        <v>0</v>
      </c>
      <c r="T11" s="411">
        <v>0</v>
      </c>
      <c r="U11" s="414">
        <v>2</v>
      </c>
      <c r="V11" s="410">
        <v>0</v>
      </c>
      <c r="W11" s="410">
        <v>23</v>
      </c>
      <c r="X11" s="415">
        <f t="shared" si="0"/>
        <v>43</v>
      </c>
      <c r="Y11" s="416">
        <f t="shared" si="1"/>
        <v>146</v>
      </c>
      <c r="Z11" s="416"/>
      <c r="AA11" s="416"/>
      <c r="AB11" s="416"/>
      <c r="AC11" s="416"/>
      <c r="AD11" s="416">
        <v>25</v>
      </c>
      <c r="AE11" s="417">
        <v>36</v>
      </c>
      <c r="AF11" s="417"/>
      <c r="AG11" s="417" t="s">
        <v>267</v>
      </c>
      <c r="AH11" s="408"/>
    </row>
    <row r="12" spans="1:35" s="287" customFormat="1">
      <c r="A12" s="475">
        <v>42119</v>
      </c>
      <c r="B12" s="407">
        <v>3</v>
      </c>
      <c r="C12" s="407">
        <v>1466103</v>
      </c>
      <c r="D12" s="408">
        <v>12452</v>
      </c>
      <c r="E12" s="408" t="s">
        <v>307</v>
      </c>
      <c r="F12" s="407">
        <v>30</v>
      </c>
      <c r="G12" s="412">
        <v>170</v>
      </c>
      <c r="H12" s="432"/>
      <c r="I12" s="411">
        <v>0</v>
      </c>
      <c r="J12" s="409">
        <v>0</v>
      </c>
      <c r="K12" s="410">
        <v>0</v>
      </c>
      <c r="L12" s="410">
        <v>2</v>
      </c>
      <c r="M12" s="411">
        <v>0</v>
      </c>
      <c r="N12" s="412">
        <v>0</v>
      </c>
      <c r="O12" s="412">
        <v>0</v>
      </c>
      <c r="P12" s="413">
        <v>0</v>
      </c>
      <c r="Q12" s="410">
        <v>3</v>
      </c>
      <c r="R12" s="410">
        <v>0</v>
      </c>
      <c r="S12" s="410">
        <v>0</v>
      </c>
      <c r="T12" s="411">
        <v>0</v>
      </c>
      <c r="U12" s="414">
        <v>0</v>
      </c>
      <c r="V12" s="410">
        <v>0</v>
      </c>
      <c r="W12" s="410">
        <v>26</v>
      </c>
      <c r="X12" s="415">
        <f t="shared" si="0"/>
        <v>139</v>
      </c>
      <c r="Y12" s="416">
        <f t="shared" si="1"/>
        <v>285</v>
      </c>
      <c r="Z12" s="416"/>
      <c r="AA12" s="416"/>
      <c r="AB12" s="416"/>
      <c r="AC12" s="416"/>
      <c r="AD12" s="416"/>
      <c r="AE12" s="417"/>
      <c r="AF12" s="417"/>
      <c r="AG12" s="417"/>
      <c r="AH12" s="408"/>
    </row>
    <row r="13" spans="1:35" s="287" customFormat="1">
      <c r="A13" s="475">
        <v>42120</v>
      </c>
      <c r="B13" s="407">
        <v>1</v>
      </c>
      <c r="C13" s="407">
        <v>1466103</v>
      </c>
      <c r="D13" s="408">
        <v>12452</v>
      </c>
      <c r="E13" s="408" t="s">
        <v>307</v>
      </c>
      <c r="F13" s="407">
        <v>30</v>
      </c>
      <c r="G13" s="412">
        <v>129</v>
      </c>
      <c r="H13" s="432"/>
      <c r="I13" s="411">
        <v>0</v>
      </c>
      <c r="J13" s="409">
        <v>0</v>
      </c>
      <c r="K13" s="410">
        <v>0</v>
      </c>
      <c r="L13" s="410">
        <v>0</v>
      </c>
      <c r="M13" s="411">
        <v>0</v>
      </c>
      <c r="N13" s="412">
        <v>0</v>
      </c>
      <c r="O13" s="412">
        <v>0</v>
      </c>
      <c r="P13" s="413">
        <v>0</v>
      </c>
      <c r="Q13" s="410">
        <v>0</v>
      </c>
      <c r="R13" s="410">
        <v>0</v>
      </c>
      <c r="S13" s="410">
        <v>0</v>
      </c>
      <c r="T13" s="411">
        <v>0</v>
      </c>
      <c r="U13" s="414">
        <v>1</v>
      </c>
      <c r="V13" s="410">
        <v>0</v>
      </c>
      <c r="W13" s="410">
        <v>0</v>
      </c>
      <c r="X13" s="415">
        <f t="shared" si="0"/>
        <v>129</v>
      </c>
      <c r="Y13" s="416">
        <f t="shared" si="1"/>
        <v>414</v>
      </c>
      <c r="Z13" s="416"/>
      <c r="AA13" s="416"/>
      <c r="AB13" s="416"/>
      <c r="AC13" s="416"/>
      <c r="AD13" s="416"/>
      <c r="AE13" s="417"/>
      <c r="AF13" s="417"/>
      <c r="AG13" s="417"/>
      <c r="AH13" s="408"/>
    </row>
    <row r="14" spans="1:35" s="287" customFormat="1">
      <c r="A14" s="474">
        <v>42120</v>
      </c>
      <c r="B14" s="288">
        <v>1</v>
      </c>
      <c r="C14" s="288">
        <v>1466103</v>
      </c>
      <c r="D14" s="384">
        <v>12452</v>
      </c>
      <c r="E14" s="384" t="s">
        <v>307</v>
      </c>
      <c r="F14" s="288">
        <v>31</v>
      </c>
      <c r="G14" s="385">
        <v>121</v>
      </c>
      <c r="H14" s="389"/>
      <c r="I14" s="386">
        <v>0</v>
      </c>
      <c r="J14" s="387">
        <v>0</v>
      </c>
      <c r="K14" s="388">
        <v>0</v>
      </c>
      <c r="L14" s="388">
        <v>0</v>
      </c>
      <c r="M14" s="386">
        <v>0</v>
      </c>
      <c r="N14" s="385">
        <v>0</v>
      </c>
      <c r="O14" s="385">
        <v>0</v>
      </c>
      <c r="P14" s="390">
        <v>0</v>
      </c>
      <c r="Q14" s="388">
        <v>1</v>
      </c>
      <c r="R14" s="388">
        <v>0</v>
      </c>
      <c r="S14" s="388">
        <v>0</v>
      </c>
      <c r="T14" s="386">
        <v>0</v>
      </c>
      <c r="U14" s="399">
        <v>0</v>
      </c>
      <c r="V14" s="388">
        <v>0</v>
      </c>
      <c r="W14" s="388">
        <v>0</v>
      </c>
      <c r="X14" s="285">
        <f t="shared" si="0"/>
        <v>120</v>
      </c>
      <c r="Y14" s="391">
        <f t="shared" si="1"/>
        <v>534</v>
      </c>
      <c r="Z14" s="391"/>
      <c r="AA14" s="391"/>
      <c r="AB14" s="391"/>
      <c r="AC14" s="391"/>
      <c r="AD14" s="391"/>
      <c r="AE14" s="392"/>
      <c r="AF14" s="392"/>
      <c r="AG14" s="392" t="s">
        <v>310</v>
      </c>
      <c r="AH14" s="384"/>
    </row>
    <row r="15" spans="1:35" s="287" customFormat="1">
      <c r="A15" s="474">
        <v>42121</v>
      </c>
      <c r="B15" s="288">
        <v>1</v>
      </c>
      <c r="C15" s="288">
        <v>1466103</v>
      </c>
      <c r="D15" s="384">
        <v>12452</v>
      </c>
      <c r="E15" s="384" t="s">
        <v>307</v>
      </c>
      <c r="F15" s="288">
        <v>31</v>
      </c>
      <c r="G15" s="385">
        <v>110</v>
      </c>
      <c r="H15" s="389"/>
      <c r="I15" s="386">
        <v>0</v>
      </c>
      <c r="J15" s="387">
        <v>0</v>
      </c>
      <c r="K15" s="388">
        <v>0</v>
      </c>
      <c r="L15" s="388">
        <v>0</v>
      </c>
      <c r="M15" s="386">
        <v>0</v>
      </c>
      <c r="N15" s="385">
        <v>0</v>
      </c>
      <c r="O15" s="385">
        <v>0</v>
      </c>
      <c r="P15" s="390">
        <v>0</v>
      </c>
      <c r="Q15" s="388">
        <v>2</v>
      </c>
      <c r="R15" s="388">
        <v>0</v>
      </c>
      <c r="S15" s="388">
        <v>0</v>
      </c>
      <c r="T15" s="386">
        <v>0</v>
      </c>
      <c r="U15" s="399">
        <v>0</v>
      </c>
      <c r="V15" s="388">
        <v>0</v>
      </c>
      <c r="W15" s="388">
        <v>28</v>
      </c>
      <c r="X15" s="285">
        <f t="shared" si="0"/>
        <v>80</v>
      </c>
      <c r="Y15" s="391">
        <f t="shared" si="1"/>
        <v>614</v>
      </c>
      <c r="Z15" s="391"/>
      <c r="AA15" s="391"/>
      <c r="AB15" s="391"/>
      <c r="AC15" s="391"/>
      <c r="AD15" s="391"/>
      <c r="AE15" s="392"/>
      <c r="AF15" s="392"/>
      <c r="AG15" s="392" t="s">
        <v>267</v>
      </c>
      <c r="AH15" s="384"/>
    </row>
    <row r="16" spans="1:35" s="287" customFormat="1">
      <c r="A16" s="474">
        <v>42121</v>
      </c>
      <c r="B16" s="288">
        <v>2</v>
      </c>
      <c r="C16" s="288">
        <v>1466103</v>
      </c>
      <c r="D16" s="384">
        <v>12452</v>
      </c>
      <c r="E16" s="384" t="s">
        <v>307</v>
      </c>
      <c r="F16" s="288">
        <v>31</v>
      </c>
      <c r="G16" s="385">
        <v>126</v>
      </c>
      <c r="H16" s="389"/>
      <c r="I16" s="386">
        <v>0</v>
      </c>
      <c r="J16" s="387">
        <v>0</v>
      </c>
      <c r="K16" s="388">
        <v>0</v>
      </c>
      <c r="L16" s="388">
        <v>0</v>
      </c>
      <c r="M16" s="386">
        <v>0</v>
      </c>
      <c r="N16" s="385">
        <v>0</v>
      </c>
      <c r="O16" s="385">
        <v>0</v>
      </c>
      <c r="P16" s="390">
        <v>0</v>
      </c>
      <c r="Q16" s="388">
        <v>2</v>
      </c>
      <c r="R16" s="388">
        <v>0</v>
      </c>
      <c r="S16" s="388">
        <v>2</v>
      </c>
      <c r="T16" s="386">
        <v>0</v>
      </c>
      <c r="U16" s="399">
        <v>6</v>
      </c>
      <c r="V16" s="388">
        <v>0</v>
      </c>
      <c r="W16" s="388">
        <v>0</v>
      </c>
      <c r="X16" s="285">
        <f t="shared" si="0"/>
        <v>122</v>
      </c>
      <c r="Y16" s="391">
        <f t="shared" si="1"/>
        <v>736</v>
      </c>
      <c r="Z16" s="391"/>
      <c r="AA16" s="391"/>
      <c r="AB16" s="391"/>
      <c r="AC16" s="391"/>
      <c r="AD16" s="391"/>
      <c r="AE16" s="392"/>
      <c r="AF16" s="392"/>
      <c r="AG16" s="392"/>
      <c r="AH16" s="384"/>
    </row>
    <row r="17" spans="1:34" s="287" customFormat="1">
      <c r="A17" s="474">
        <v>42121</v>
      </c>
      <c r="B17" s="288">
        <v>3</v>
      </c>
      <c r="C17" s="288">
        <v>1466103</v>
      </c>
      <c r="D17" s="384">
        <v>12465</v>
      </c>
      <c r="E17" s="384" t="s">
        <v>307</v>
      </c>
      <c r="F17" s="288">
        <v>32</v>
      </c>
      <c r="G17" s="385">
        <v>326</v>
      </c>
      <c r="H17" s="389"/>
      <c r="I17" s="386">
        <v>0</v>
      </c>
      <c r="J17" s="387">
        <v>0</v>
      </c>
      <c r="K17" s="388">
        <v>0</v>
      </c>
      <c r="L17" s="388">
        <v>0</v>
      </c>
      <c r="M17" s="386">
        <v>0</v>
      </c>
      <c r="N17" s="385">
        <v>0</v>
      </c>
      <c r="O17" s="385">
        <v>0</v>
      </c>
      <c r="P17" s="390">
        <v>4</v>
      </c>
      <c r="Q17" s="388">
        <v>1</v>
      </c>
      <c r="R17" s="388">
        <v>0</v>
      </c>
      <c r="S17" s="388">
        <v>0</v>
      </c>
      <c r="T17" s="386">
        <v>0</v>
      </c>
      <c r="U17" s="399">
        <v>0</v>
      </c>
      <c r="V17" s="388">
        <v>0</v>
      </c>
      <c r="W17" s="388">
        <v>0</v>
      </c>
      <c r="X17" s="285">
        <f t="shared" si="0"/>
        <v>325</v>
      </c>
      <c r="Y17" s="391">
        <f t="shared" si="1"/>
        <v>1061</v>
      </c>
      <c r="Z17" s="391"/>
      <c r="AA17" s="391"/>
      <c r="AB17" s="391"/>
      <c r="AC17" s="391"/>
      <c r="AD17" s="391"/>
      <c r="AE17" s="392"/>
      <c r="AF17" s="392"/>
      <c r="AG17" s="392"/>
      <c r="AH17" s="384"/>
    </row>
    <row r="18" spans="1:34" s="287" customFormat="1">
      <c r="A18" s="474">
        <v>42122</v>
      </c>
      <c r="B18" s="288">
        <v>1</v>
      </c>
      <c r="C18" s="288">
        <v>1466103</v>
      </c>
      <c r="D18" s="384">
        <v>12465</v>
      </c>
      <c r="E18" s="384" t="s">
        <v>307</v>
      </c>
      <c r="F18" s="288">
        <v>32</v>
      </c>
      <c r="G18" s="385">
        <v>74</v>
      </c>
      <c r="H18" s="389"/>
      <c r="I18" s="386">
        <v>0</v>
      </c>
      <c r="J18" s="387">
        <v>0</v>
      </c>
      <c r="K18" s="388">
        <v>0</v>
      </c>
      <c r="L18" s="388">
        <v>0</v>
      </c>
      <c r="M18" s="386">
        <v>0</v>
      </c>
      <c r="N18" s="385">
        <v>0</v>
      </c>
      <c r="O18" s="385">
        <v>0</v>
      </c>
      <c r="P18" s="390">
        <v>0</v>
      </c>
      <c r="Q18" s="388">
        <v>0</v>
      </c>
      <c r="R18" s="388">
        <v>0</v>
      </c>
      <c r="S18" s="388">
        <v>0</v>
      </c>
      <c r="T18" s="386">
        <v>0</v>
      </c>
      <c r="U18" s="399">
        <v>0</v>
      </c>
      <c r="V18" s="388">
        <v>0</v>
      </c>
      <c r="W18" s="388">
        <v>0</v>
      </c>
      <c r="X18" s="285">
        <f t="shared" si="0"/>
        <v>74</v>
      </c>
      <c r="Y18" s="391">
        <f t="shared" si="1"/>
        <v>1135</v>
      </c>
      <c r="Z18" s="391"/>
      <c r="AA18" s="391"/>
      <c r="AB18" s="391"/>
      <c r="AC18" s="391"/>
      <c r="AD18" s="391"/>
      <c r="AE18" s="392"/>
      <c r="AF18" s="392"/>
      <c r="AG18" s="392"/>
      <c r="AH18" s="384"/>
    </row>
    <row r="19" spans="1:34" s="287" customFormat="1">
      <c r="A19" s="474">
        <v>42122</v>
      </c>
      <c r="B19" s="288">
        <v>1</v>
      </c>
      <c r="C19" s="288">
        <v>1466103</v>
      </c>
      <c r="D19" s="384">
        <v>12465</v>
      </c>
      <c r="E19" s="384" t="s">
        <v>307</v>
      </c>
      <c r="F19" s="288">
        <v>33</v>
      </c>
      <c r="G19" s="385">
        <v>247</v>
      </c>
      <c r="H19" s="389"/>
      <c r="I19" s="386">
        <v>0</v>
      </c>
      <c r="J19" s="387">
        <v>0</v>
      </c>
      <c r="K19" s="388">
        <v>0</v>
      </c>
      <c r="L19" s="388">
        <v>0</v>
      </c>
      <c r="M19" s="386">
        <v>0</v>
      </c>
      <c r="N19" s="385">
        <v>0</v>
      </c>
      <c r="O19" s="385">
        <v>0</v>
      </c>
      <c r="P19" s="390">
        <v>3</v>
      </c>
      <c r="Q19" s="388">
        <v>0</v>
      </c>
      <c r="R19" s="388">
        <v>0</v>
      </c>
      <c r="S19" s="388">
        <v>0</v>
      </c>
      <c r="T19" s="386">
        <v>0</v>
      </c>
      <c r="U19" s="399">
        <v>4</v>
      </c>
      <c r="V19" s="388">
        <v>0</v>
      </c>
      <c r="W19" s="388">
        <v>0</v>
      </c>
      <c r="X19" s="285">
        <f t="shared" si="0"/>
        <v>247</v>
      </c>
      <c r="Y19" s="391">
        <f t="shared" si="1"/>
        <v>1382</v>
      </c>
      <c r="Z19" s="391"/>
      <c r="AA19" s="391"/>
      <c r="AB19" s="391"/>
      <c r="AC19" s="391"/>
      <c r="AD19" s="391"/>
      <c r="AE19" s="392"/>
      <c r="AF19" s="392"/>
      <c r="AG19" s="392"/>
      <c r="AH19" s="384"/>
    </row>
    <row r="20" spans="1:34" s="287" customFormat="1">
      <c r="A20" s="474">
        <v>42122</v>
      </c>
      <c r="B20" s="288">
        <v>2</v>
      </c>
      <c r="C20" s="288">
        <v>1466103</v>
      </c>
      <c r="D20" s="384">
        <v>12465</v>
      </c>
      <c r="E20" s="384" t="s">
        <v>307</v>
      </c>
      <c r="F20" s="288">
        <v>33</v>
      </c>
      <c r="G20" s="385">
        <v>153</v>
      </c>
      <c r="H20" s="389"/>
      <c r="I20" s="386">
        <v>0</v>
      </c>
      <c r="J20" s="387">
        <v>0</v>
      </c>
      <c r="K20" s="388">
        <v>0</v>
      </c>
      <c r="L20" s="388">
        <v>0</v>
      </c>
      <c r="M20" s="386">
        <v>0</v>
      </c>
      <c r="N20" s="385">
        <v>0</v>
      </c>
      <c r="O20" s="385">
        <v>0</v>
      </c>
      <c r="P20" s="390">
        <v>0</v>
      </c>
      <c r="Q20" s="388">
        <v>1</v>
      </c>
      <c r="R20" s="388">
        <v>0</v>
      </c>
      <c r="S20" s="388">
        <v>0</v>
      </c>
      <c r="T20" s="386">
        <v>0</v>
      </c>
      <c r="U20" s="399">
        <v>0</v>
      </c>
      <c r="V20" s="388">
        <v>0</v>
      </c>
      <c r="W20" s="388">
        <v>0</v>
      </c>
      <c r="X20" s="285">
        <f t="shared" si="0"/>
        <v>152</v>
      </c>
      <c r="Y20" s="391">
        <f t="shared" si="1"/>
        <v>1534</v>
      </c>
      <c r="Z20" s="391"/>
      <c r="AA20" s="391"/>
      <c r="AB20" s="391"/>
      <c r="AC20" s="391"/>
      <c r="AD20" s="391"/>
      <c r="AE20" s="392"/>
      <c r="AF20" s="392"/>
      <c r="AG20" s="392"/>
      <c r="AH20" s="384"/>
    </row>
    <row r="21" spans="1:34" s="287" customFormat="1">
      <c r="A21" s="474">
        <v>42122</v>
      </c>
      <c r="B21" s="288">
        <v>2</v>
      </c>
      <c r="C21" s="288">
        <v>1466103</v>
      </c>
      <c r="D21" s="384">
        <v>12465</v>
      </c>
      <c r="E21" s="384" t="s">
        <v>307</v>
      </c>
      <c r="F21" s="288">
        <v>34</v>
      </c>
      <c r="G21" s="385">
        <v>170</v>
      </c>
      <c r="H21" s="389"/>
      <c r="I21" s="386">
        <v>1</v>
      </c>
      <c r="J21" s="387">
        <v>0</v>
      </c>
      <c r="K21" s="388">
        <v>0</v>
      </c>
      <c r="L21" s="388">
        <v>1</v>
      </c>
      <c r="M21" s="386">
        <v>0</v>
      </c>
      <c r="N21" s="385">
        <v>0</v>
      </c>
      <c r="O21" s="385">
        <v>0</v>
      </c>
      <c r="P21" s="390">
        <v>0</v>
      </c>
      <c r="Q21" s="388">
        <v>4</v>
      </c>
      <c r="R21" s="388">
        <v>0</v>
      </c>
      <c r="S21" s="388">
        <v>0</v>
      </c>
      <c r="T21" s="386">
        <v>0</v>
      </c>
      <c r="U21" s="399">
        <v>0</v>
      </c>
      <c r="V21" s="388">
        <v>0</v>
      </c>
      <c r="W21" s="388">
        <v>0</v>
      </c>
      <c r="X21" s="285">
        <f t="shared" si="0"/>
        <v>164</v>
      </c>
      <c r="Y21" s="391">
        <f t="shared" si="1"/>
        <v>1698</v>
      </c>
      <c r="Z21" s="391"/>
      <c r="AA21" s="391"/>
      <c r="AB21" s="391"/>
      <c r="AC21" s="391"/>
      <c r="AD21" s="391"/>
      <c r="AE21" s="392"/>
      <c r="AF21" s="392"/>
      <c r="AG21" s="392"/>
      <c r="AH21" s="384"/>
    </row>
    <row r="22" spans="1:34" s="287" customFormat="1">
      <c r="A22" s="474">
        <v>42122</v>
      </c>
      <c r="B22" s="288">
        <v>3</v>
      </c>
      <c r="C22" s="288">
        <v>1466103</v>
      </c>
      <c r="D22" s="384">
        <v>12465</v>
      </c>
      <c r="E22" s="384" t="s">
        <v>307</v>
      </c>
      <c r="F22" s="288">
        <v>34</v>
      </c>
      <c r="G22" s="385">
        <v>211</v>
      </c>
      <c r="H22" s="389"/>
      <c r="I22" s="386">
        <v>0</v>
      </c>
      <c r="J22" s="387">
        <v>0</v>
      </c>
      <c r="K22" s="388">
        <v>0</v>
      </c>
      <c r="L22" s="388">
        <v>0</v>
      </c>
      <c r="M22" s="386">
        <v>0</v>
      </c>
      <c r="N22" s="385">
        <v>0</v>
      </c>
      <c r="O22" s="385">
        <v>0</v>
      </c>
      <c r="P22" s="390">
        <v>2</v>
      </c>
      <c r="Q22" s="388">
        <v>0</v>
      </c>
      <c r="R22" s="388">
        <v>0</v>
      </c>
      <c r="S22" s="388">
        <v>0</v>
      </c>
      <c r="T22" s="386">
        <v>0</v>
      </c>
      <c r="U22" s="399">
        <v>0</v>
      </c>
      <c r="V22" s="388">
        <v>0</v>
      </c>
      <c r="W22" s="388">
        <v>0</v>
      </c>
      <c r="X22" s="285">
        <f t="shared" si="0"/>
        <v>211</v>
      </c>
      <c r="Y22" s="391">
        <f t="shared" si="1"/>
        <v>1909</v>
      </c>
      <c r="Z22" s="391"/>
      <c r="AA22" s="391"/>
      <c r="AB22" s="391"/>
      <c r="AC22" s="391"/>
      <c r="AD22" s="391"/>
      <c r="AE22" s="392"/>
      <c r="AF22" s="392"/>
      <c r="AG22" s="392"/>
      <c r="AH22" s="384"/>
    </row>
    <row r="23" spans="1:34" s="287" customFormat="1">
      <c r="A23" s="474">
        <v>42122</v>
      </c>
      <c r="B23" s="288">
        <v>3</v>
      </c>
      <c r="C23" s="288">
        <v>1542301</v>
      </c>
      <c r="D23" s="384">
        <v>12278</v>
      </c>
      <c r="E23" s="384" t="s">
        <v>312</v>
      </c>
      <c r="F23" s="288">
        <v>35</v>
      </c>
      <c r="G23" s="385">
        <v>209</v>
      </c>
      <c r="H23" s="389"/>
      <c r="I23" s="386">
        <v>0</v>
      </c>
      <c r="J23" s="387">
        <v>0</v>
      </c>
      <c r="K23" s="388">
        <v>0</v>
      </c>
      <c r="L23" s="388">
        <v>0</v>
      </c>
      <c r="M23" s="386">
        <v>0</v>
      </c>
      <c r="N23" s="385">
        <v>0</v>
      </c>
      <c r="O23" s="385">
        <v>0</v>
      </c>
      <c r="P23" s="390">
        <v>1</v>
      </c>
      <c r="Q23" s="388">
        <v>2</v>
      </c>
      <c r="R23" s="388">
        <v>0</v>
      </c>
      <c r="S23" s="388">
        <v>0</v>
      </c>
      <c r="T23" s="386">
        <v>0</v>
      </c>
      <c r="U23" s="399">
        <v>0</v>
      </c>
      <c r="V23" s="388">
        <v>0</v>
      </c>
      <c r="W23" s="388">
        <v>0</v>
      </c>
      <c r="X23" s="285">
        <f t="shared" si="0"/>
        <v>207</v>
      </c>
      <c r="Y23" s="391">
        <f t="shared" si="1"/>
        <v>2116</v>
      </c>
      <c r="Z23" s="391"/>
      <c r="AA23" s="391"/>
      <c r="AB23" s="391"/>
      <c r="AC23" s="391"/>
      <c r="AD23" s="391"/>
      <c r="AE23" s="392"/>
      <c r="AF23" s="392"/>
      <c r="AG23" s="392"/>
      <c r="AH23" s="384"/>
    </row>
    <row r="24" spans="1:34" s="287" customFormat="1">
      <c r="A24" s="474">
        <v>42123</v>
      </c>
      <c r="B24" s="288">
        <v>1</v>
      </c>
      <c r="C24" s="288">
        <v>1542301</v>
      </c>
      <c r="D24" s="384">
        <v>12278</v>
      </c>
      <c r="E24" s="384" t="s">
        <v>312</v>
      </c>
      <c r="F24" s="288">
        <v>35</v>
      </c>
      <c r="G24" s="385">
        <v>172</v>
      </c>
      <c r="H24" s="389"/>
      <c r="I24" s="386">
        <v>0</v>
      </c>
      <c r="J24" s="387">
        <v>0</v>
      </c>
      <c r="K24" s="388">
        <v>0</v>
      </c>
      <c r="L24" s="388">
        <v>0</v>
      </c>
      <c r="M24" s="386">
        <v>0</v>
      </c>
      <c r="N24" s="385">
        <v>0</v>
      </c>
      <c r="O24" s="385">
        <v>0</v>
      </c>
      <c r="P24" s="390">
        <v>0</v>
      </c>
      <c r="Q24" s="388">
        <v>2</v>
      </c>
      <c r="R24" s="385">
        <v>0</v>
      </c>
      <c r="S24" s="388">
        <v>0</v>
      </c>
      <c r="T24" s="386">
        <v>0</v>
      </c>
      <c r="U24" s="399">
        <v>0</v>
      </c>
      <c r="V24" s="388">
        <v>0</v>
      </c>
      <c r="W24" s="388">
        <v>0</v>
      </c>
      <c r="X24" s="285">
        <f t="shared" si="0"/>
        <v>170</v>
      </c>
      <c r="Y24" s="391">
        <f t="shared" si="1"/>
        <v>2286</v>
      </c>
      <c r="Z24" s="391"/>
      <c r="AA24" s="391"/>
      <c r="AB24" s="391"/>
      <c r="AC24" s="391"/>
      <c r="AD24" s="391"/>
      <c r="AE24" s="392"/>
      <c r="AF24" s="392"/>
      <c r="AG24" s="392"/>
      <c r="AH24" s="384"/>
    </row>
    <row r="25" spans="1:34" s="287" customFormat="1">
      <c r="A25" s="474">
        <v>42123</v>
      </c>
      <c r="B25" s="288">
        <v>1</v>
      </c>
      <c r="C25" s="288">
        <v>1542301</v>
      </c>
      <c r="D25" s="384">
        <v>12278</v>
      </c>
      <c r="E25" s="384" t="s">
        <v>312</v>
      </c>
      <c r="F25" s="288">
        <v>36</v>
      </c>
      <c r="G25" s="385">
        <v>147</v>
      </c>
      <c r="H25" s="389"/>
      <c r="I25" s="386">
        <v>0</v>
      </c>
      <c r="J25" s="387">
        <v>0</v>
      </c>
      <c r="K25" s="394">
        <v>0</v>
      </c>
      <c r="L25" s="388">
        <v>0</v>
      </c>
      <c r="M25" s="386">
        <v>0</v>
      </c>
      <c r="N25" s="389">
        <v>0</v>
      </c>
      <c r="O25" s="385">
        <v>0</v>
      </c>
      <c r="P25" s="390">
        <v>0</v>
      </c>
      <c r="Q25" s="388">
        <v>0</v>
      </c>
      <c r="R25" s="385">
        <v>0</v>
      </c>
      <c r="S25" s="388">
        <v>0</v>
      </c>
      <c r="T25" s="386">
        <v>0</v>
      </c>
      <c r="U25" s="399">
        <v>0</v>
      </c>
      <c r="V25" s="388">
        <v>0</v>
      </c>
      <c r="W25" s="388">
        <v>0</v>
      </c>
      <c r="X25" s="285">
        <f t="shared" si="0"/>
        <v>147</v>
      </c>
      <c r="Y25" s="391">
        <f t="shared" si="1"/>
        <v>2433</v>
      </c>
      <c r="Z25" s="391"/>
      <c r="AA25" s="391"/>
      <c r="AB25" s="391"/>
      <c r="AC25" s="391"/>
      <c r="AD25" s="391"/>
      <c r="AE25" s="392"/>
      <c r="AF25" s="392"/>
      <c r="AG25" s="392"/>
      <c r="AH25" s="384"/>
    </row>
    <row r="26" spans="1:34" s="287" customFormat="1">
      <c r="A26" s="474">
        <v>42123</v>
      </c>
      <c r="B26" s="288">
        <v>2</v>
      </c>
      <c r="C26" s="288">
        <v>1460701</v>
      </c>
      <c r="D26" s="384">
        <v>12357</v>
      </c>
      <c r="E26" s="384" t="s">
        <v>307</v>
      </c>
      <c r="F26" s="288">
        <v>37</v>
      </c>
      <c r="G26" s="385">
        <v>40</v>
      </c>
      <c r="H26" s="389"/>
      <c r="I26" s="386">
        <v>0</v>
      </c>
      <c r="J26" s="387">
        <v>0</v>
      </c>
      <c r="K26" s="394">
        <v>0</v>
      </c>
      <c r="L26" s="388">
        <v>0</v>
      </c>
      <c r="M26" s="386">
        <v>0</v>
      </c>
      <c r="N26" s="389">
        <v>0</v>
      </c>
      <c r="O26" s="385">
        <v>1</v>
      </c>
      <c r="P26" s="390">
        <v>0</v>
      </c>
      <c r="Q26" s="388">
        <v>1</v>
      </c>
      <c r="R26" s="385">
        <v>0</v>
      </c>
      <c r="S26" s="388">
        <v>0</v>
      </c>
      <c r="T26" s="386">
        <v>0</v>
      </c>
      <c r="U26" s="399">
        <v>0</v>
      </c>
      <c r="V26" s="388">
        <v>0</v>
      </c>
      <c r="W26" s="388">
        <v>0</v>
      </c>
      <c r="X26" s="285">
        <f t="shared" si="0"/>
        <v>39</v>
      </c>
      <c r="Y26" s="391">
        <f t="shared" si="1"/>
        <v>2472</v>
      </c>
      <c r="Z26" s="391"/>
      <c r="AA26" s="391"/>
      <c r="AB26" s="391"/>
      <c r="AC26" s="391"/>
      <c r="AD26" s="391"/>
      <c r="AE26" s="392"/>
      <c r="AF26" s="392"/>
      <c r="AG26" s="392"/>
      <c r="AH26" s="384"/>
    </row>
    <row r="27" spans="1:34" s="287" customFormat="1">
      <c r="A27" s="474">
        <v>42123</v>
      </c>
      <c r="B27" s="288">
        <v>2</v>
      </c>
      <c r="C27" s="288">
        <v>1466103</v>
      </c>
      <c r="D27" s="384">
        <v>12452</v>
      </c>
      <c r="E27" s="384" t="s">
        <v>307</v>
      </c>
      <c r="F27" s="288">
        <v>38</v>
      </c>
      <c r="G27" s="385">
        <v>15</v>
      </c>
      <c r="H27" s="389"/>
      <c r="I27" s="386">
        <v>0</v>
      </c>
      <c r="J27" s="387">
        <v>0</v>
      </c>
      <c r="K27" s="394">
        <v>0</v>
      </c>
      <c r="L27" s="388">
        <v>0</v>
      </c>
      <c r="M27" s="386">
        <v>0</v>
      </c>
      <c r="N27" s="389">
        <v>0</v>
      </c>
      <c r="O27" s="385">
        <v>0</v>
      </c>
      <c r="P27" s="390">
        <v>0</v>
      </c>
      <c r="Q27" s="388">
        <v>1</v>
      </c>
      <c r="R27" s="385">
        <v>0</v>
      </c>
      <c r="S27" s="388">
        <v>0</v>
      </c>
      <c r="T27" s="386">
        <v>0</v>
      </c>
      <c r="U27" s="399">
        <v>0</v>
      </c>
      <c r="V27" s="388">
        <v>0</v>
      </c>
      <c r="W27" s="388">
        <v>0</v>
      </c>
      <c r="X27" s="285">
        <f t="shared" si="0"/>
        <v>14</v>
      </c>
      <c r="Y27" s="391">
        <f t="shared" si="1"/>
        <v>2486</v>
      </c>
      <c r="Z27" s="391"/>
      <c r="AA27" s="391"/>
      <c r="AB27" s="391"/>
      <c r="AC27" s="391"/>
      <c r="AD27" s="391"/>
      <c r="AE27" s="392"/>
      <c r="AF27" s="392"/>
      <c r="AG27" s="392"/>
      <c r="AH27" s="384"/>
    </row>
    <row r="28" spans="1:34" s="287" customFormat="1">
      <c r="A28" s="474">
        <v>42177</v>
      </c>
      <c r="B28" s="288">
        <v>3</v>
      </c>
      <c r="C28" s="288">
        <v>1574904</v>
      </c>
      <c r="D28" s="384">
        <v>12670</v>
      </c>
      <c r="E28" s="384" t="s">
        <v>329</v>
      </c>
      <c r="F28" s="288">
        <v>181</v>
      </c>
      <c r="G28" s="385">
        <v>157</v>
      </c>
      <c r="H28" s="389"/>
      <c r="I28" s="386">
        <v>0</v>
      </c>
      <c r="J28" s="387">
        <v>1</v>
      </c>
      <c r="K28" s="394">
        <v>0</v>
      </c>
      <c r="L28" s="388">
        <v>0</v>
      </c>
      <c r="M28" s="386">
        <v>0</v>
      </c>
      <c r="N28" s="389">
        <v>0</v>
      </c>
      <c r="O28" s="385">
        <v>0</v>
      </c>
      <c r="P28" s="390">
        <v>0</v>
      </c>
      <c r="Q28" s="388">
        <v>2</v>
      </c>
      <c r="R28" s="385">
        <v>1</v>
      </c>
      <c r="S28" s="388">
        <v>0</v>
      </c>
      <c r="T28" s="386">
        <v>0</v>
      </c>
      <c r="U28" s="399">
        <v>0</v>
      </c>
      <c r="V28" s="388">
        <v>0</v>
      </c>
      <c r="W28" s="388">
        <v>0</v>
      </c>
      <c r="X28" s="285">
        <f t="shared" si="0"/>
        <v>153</v>
      </c>
      <c r="Y28" s="391"/>
      <c r="Z28" s="391"/>
      <c r="AA28" s="391">
        <v>39</v>
      </c>
      <c r="AB28" s="391"/>
      <c r="AC28" s="391"/>
      <c r="AD28" s="391"/>
      <c r="AE28" s="392"/>
      <c r="AF28" s="392"/>
      <c r="AG28" s="392"/>
      <c r="AH28" s="384"/>
    </row>
    <row r="29" spans="1:34" s="287" customFormat="1">
      <c r="A29" s="474">
        <v>42178</v>
      </c>
      <c r="B29" s="288">
        <v>1</v>
      </c>
      <c r="C29" s="288">
        <v>1574904</v>
      </c>
      <c r="D29" s="384">
        <v>12670</v>
      </c>
      <c r="E29" s="384" t="s">
        <v>329</v>
      </c>
      <c r="F29" s="288">
        <v>181</v>
      </c>
      <c r="G29" s="385">
        <v>204</v>
      </c>
      <c r="H29" s="389"/>
      <c r="I29" s="386">
        <v>0</v>
      </c>
      <c r="J29" s="387">
        <v>0</v>
      </c>
      <c r="K29" s="394">
        <v>0</v>
      </c>
      <c r="L29" s="388">
        <v>0</v>
      </c>
      <c r="M29" s="386">
        <v>0</v>
      </c>
      <c r="N29" s="389">
        <v>0</v>
      </c>
      <c r="O29" s="385">
        <v>0</v>
      </c>
      <c r="P29" s="390">
        <v>0</v>
      </c>
      <c r="Q29" s="388">
        <v>0</v>
      </c>
      <c r="R29" s="391">
        <v>1</v>
      </c>
      <c r="S29" s="388">
        <v>0</v>
      </c>
      <c r="T29" s="386">
        <v>0</v>
      </c>
      <c r="U29" s="399">
        <v>0</v>
      </c>
      <c r="V29" s="388">
        <v>4</v>
      </c>
      <c r="W29" s="388">
        <v>0</v>
      </c>
      <c r="X29" s="285">
        <f>+G29-(SUM(I29:N29,Q29:T29,V29,W29))</f>
        <v>199</v>
      </c>
      <c r="Y29" s="391"/>
      <c r="Z29" s="391"/>
      <c r="AA29" s="391">
        <v>10</v>
      </c>
      <c r="AB29" s="391"/>
      <c r="AC29" s="391"/>
      <c r="AD29" s="391"/>
      <c r="AE29" s="392"/>
      <c r="AF29" s="392"/>
      <c r="AG29" s="392"/>
      <c r="AH29" s="384"/>
    </row>
    <row r="30" spans="1:34" s="287" customFormat="1">
      <c r="A30" s="474">
        <v>42178</v>
      </c>
      <c r="B30" s="288">
        <v>2</v>
      </c>
      <c r="C30" s="288">
        <v>1574904</v>
      </c>
      <c r="D30" s="384">
        <v>12670</v>
      </c>
      <c r="E30" s="384" t="s">
        <v>329</v>
      </c>
      <c r="F30" s="288">
        <v>181</v>
      </c>
      <c r="G30" s="385">
        <v>39</v>
      </c>
      <c r="H30" s="389"/>
      <c r="I30" s="386">
        <v>0</v>
      </c>
      <c r="J30" s="387">
        <v>0</v>
      </c>
      <c r="K30" s="394">
        <v>0</v>
      </c>
      <c r="L30" s="388">
        <v>0</v>
      </c>
      <c r="M30" s="386">
        <v>0</v>
      </c>
      <c r="N30" s="389">
        <v>0</v>
      </c>
      <c r="O30" s="385">
        <v>0</v>
      </c>
      <c r="P30" s="390">
        <v>0</v>
      </c>
      <c r="Q30" s="388">
        <v>0</v>
      </c>
      <c r="R30" s="385">
        <v>0</v>
      </c>
      <c r="S30" s="388">
        <v>0</v>
      </c>
      <c r="T30" s="386">
        <v>0</v>
      </c>
      <c r="U30" s="399">
        <v>0</v>
      </c>
      <c r="V30" s="388">
        <v>1</v>
      </c>
      <c r="W30" s="388">
        <v>0</v>
      </c>
      <c r="X30" s="285">
        <f t="shared" ref="X30:X39" si="2">+G30-(SUM(I30:N30,Q30:T30,V30,W30))</f>
        <v>38</v>
      </c>
      <c r="Y30" s="391"/>
      <c r="Z30" s="391"/>
      <c r="AA30" s="391"/>
      <c r="AB30" s="391"/>
      <c r="AC30" s="391"/>
      <c r="AD30" s="391"/>
      <c r="AE30" s="392">
        <v>38</v>
      </c>
      <c r="AF30" s="392"/>
      <c r="AG30" s="392"/>
      <c r="AH30" s="384"/>
    </row>
    <row r="31" spans="1:34" s="287" customFormat="1">
      <c r="A31" s="474">
        <v>42178</v>
      </c>
      <c r="B31" s="288">
        <v>2</v>
      </c>
      <c r="C31" s="288">
        <v>1574904</v>
      </c>
      <c r="D31" s="384">
        <v>12670</v>
      </c>
      <c r="E31" s="384" t="s">
        <v>329</v>
      </c>
      <c r="F31" s="288">
        <v>182</v>
      </c>
      <c r="G31" s="385">
        <v>115</v>
      </c>
      <c r="H31" s="389"/>
      <c r="I31" s="386">
        <v>2</v>
      </c>
      <c r="J31" s="387">
        <v>1</v>
      </c>
      <c r="K31" s="394">
        <v>0</v>
      </c>
      <c r="L31" s="388">
        <v>0</v>
      </c>
      <c r="M31" s="386">
        <v>0</v>
      </c>
      <c r="N31" s="389">
        <v>0</v>
      </c>
      <c r="O31" s="385">
        <v>0</v>
      </c>
      <c r="P31" s="390">
        <v>0</v>
      </c>
      <c r="Q31" s="388">
        <v>0</v>
      </c>
      <c r="R31" s="391">
        <v>2</v>
      </c>
      <c r="S31" s="388">
        <v>0</v>
      </c>
      <c r="T31" s="386">
        <v>0</v>
      </c>
      <c r="U31" s="399">
        <v>0</v>
      </c>
      <c r="V31" s="388">
        <v>2</v>
      </c>
      <c r="W31" s="388">
        <v>0</v>
      </c>
      <c r="X31" s="285">
        <f t="shared" si="2"/>
        <v>108</v>
      </c>
      <c r="Y31" s="391"/>
      <c r="Z31" s="391"/>
      <c r="AA31" s="391">
        <v>2</v>
      </c>
      <c r="AB31" s="391"/>
      <c r="AC31" s="391"/>
      <c r="AD31" s="391"/>
      <c r="AE31" s="392">
        <v>106</v>
      </c>
      <c r="AF31" s="392"/>
      <c r="AG31" s="392"/>
      <c r="AH31" s="384"/>
    </row>
    <row r="32" spans="1:34" s="287" customFormat="1">
      <c r="A32" s="474">
        <v>42178</v>
      </c>
      <c r="B32" s="288">
        <v>3</v>
      </c>
      <c r="C32" s="288">
        <v>1574904</v>
      </c>
      <c r="D32" s="384">
        <v>12670</v>
      </c>
      <c r="E32" s="384" t="s">
        <v>329</v>
      </c>
      <c r="F32" s="288">
        <v>182</v>
      </c>
      <c r="G32" s="385">
        <v>216</v>
      </c>
      <c r="H32" s="389"/>
      <c r="I32" s="386">
        <v>0</v>
      </c>
      <c r="J32" s="387">
        <v>0</v>
      </c>
      <c r="K32" s="394">
        <v>0</v>
      </c>
      <c r="L32" s="388">
        <v>0</v>
      </c>
      <c r="M32" s="386">
        <v>0</v>
      </c>
      <c r="N32" s="389">
        <v>0</v>
      </c>
      <c r="O32" s="385">
        <v>0</v>
      </c>
      <c r="P32" s="390">
        <v>0</v>
      </c>
      <c r="Q32" s="388">
        <v>3</v>
      </c>
      <c r="R32" s="385">
        <v>0</v>
      </c>
      <c r="S32" s="388">
        <v>0</v>
      </c>
      <c r="T32" s="386">
        <v>0</v>
      </c>
      <c r="U32" s="399">
        <v>0</v>
      </c>
      <c r="V32" s="388">
        <v>0</v>
      </c>
      <c r="W32" s="388">
        <v>0</v>
      </c>
      <c r="X32" s="285">
        <f t="shared" si="2"/>
        <v>213</v>
      </c>
      <c r="Y32" s="391"/>
      <c r="Z32" s="391"/>
      <c r="AA32" s="391">
        <v>41</v>
      </c>
      <c r="AB32" s="391"/>
      <c r="AC32" s="391"/>
      <c r="AD32" s="391">
        <v>59</v>
      </c>
      <c r="AE32" s="392">
        <v>113</v>
      </c>
      <c r="AF32" s="392"/>
      <c r="AG32" s="392"/>
      <c r="AH32" s="384"/>
    </row>
    <row r="33" spans="1:35" s="287" customFormat="1">
      <c r="A33" s="474">
        <v>42178</v>
      </c>
      <c r="B33" s="288">
        <v>3</v>
      </c>
      <c r="C33" s="288">
        <v>1574904</v>
      </c>
      <c r="D33" s="384">
        <v>12668</v>
      </c>
      <c r="E33" s="384" t="s">
        <v>329</v>
      </c>
      <c r="F33" s="288">
        <v>183</v>
      </c>
      <c r="G33" s="385">
        <v>41</v>
      </c>
      <c r="H33" s="544" t="s">
        <v>332</v>
      </c>
      <c r="I33" s="386">
        <v>0</v>
      </c>
      <c r="J33" s="387">
        <v>0</v>
      </c>
      <c r="K33" s="394">
        <v>0</v>
      </c>
      <c r="L33" s="388">
        <v>0</v>
      </c>
      <c r="M33" s="386">
        <v>0</v>
      </c>
      <c r="N33" s="389">
        <v>0</v>
      </c>
      <c r="O33" s="385">
        <v>0</v>
      </c>
      <c r="P33" s="390">
        <v>0</v>
      </c>
      <c r="Q33" s="388">
        <v>1</v>
      </c>
      <c r="R33" s="385">
        <v>0</v>
      </c>
      <c r="S33" s="388">
        <v>0</v>
      </c>
      <c r="T33" s="386">
        <v>0</v>
      </c>
      <c r="U33" s="399">
        <v>0</v>
      </c>
      <c r="V33" s="388">
        <v>0</v>
      </c>
      <c r="W33" s="388">
        <v>0</v>
      </c>
      <c r="X33" s="285">
        <f t="shared" si="2"/>
        <v>40</v>
      </c>
      <c r="Y33" s="391"/>
      <c r="Z33" s="391"/>
      <c r="AA33" s="391"/>
      <c r="AB33" s="391"/>
      <c r="AC33" s="391"/>
      <c r="AD33" s="391">
        <v>40</v>
      </c>
      <c r="AE33" s="392"/>
      <c r="AF33" s="392"/>
      <c r="AG33" s="392"/>
      <c r="AH33" s="384"/>
    </row>
    <row r="34" spans="1:35" s="287" customFormat="1">
      <c r="A34" s="476">
        <v>42179</v>
      </c>
      <c r="B34" s="419">
        <v>1</v>
      </c>
      <c r="C34" s="419">
        <v>1574904</v>
      </c>
      <c r="D34" s="420">
        <v>12668</v>
      </c>
      <c r="E34" s="420" t="s">
        <v>329</v>
      </c>
      <c r="F34" s="419">
        <v>183</v>
      </c>
      <c r="G34" s="421">
        <v>237</v>
      </c>
      <c r="H34" s="545"/>
      <c r="I34" s="422">
        <v>0</v>
      </c>
      <c r="J34" s="423">
        <v>1</v>
      </c>
      <c r="K34" s="424">
        <v>0</v>
      </c>
      <c r="L34" s="425">
        <v>0</v>
      </c>
      <c r="M34" s="422">
        <v>0</v>
      </c>
      <c r="N34" s="426">
        <v>0</v>
      </c>
      <c r="O34" s="421">
        <v>0</v>
      </c>
      <c r="P34" s="427">
        <v>0</v>
      </c>
      <c r="Q34" s="425">
        <v>1</v>
      </c>
      <c r="R34" s="421">
        <v>0</v>
      </c>
      <c r="S34" s="425">
        <v>0</v>
      </c>
      <c r="T34" s="422">
        <v>0</v>
      </c>
      <c r="U34" s="428">
        <v>0</v>
      </c>
      <c r="V34" s="388">
        <v>0</v>
      </c>
      <c r="W34" s="425">
        <v>0</v>
      </c>
      <c r="X34" s="285">
        <f t="shared" si="2"/>
        <v>235</v>
      </c>
      <c r="Y34" s="429">
        <v>0</v>
      </c>
      <c r="Z34" s="429"/>
      <c r="AA34" s="429">
        <v>1</v>
      </c>
      <c r="AB34" s="429">
        <v>93</v>
      </c>
      <c r="AC34" s="429"/>
      <c r="AD34" s="429"/>
      <c r="AE34" s="430"/>
      <c r="AF34" s="430">
        <v>2</v>
      </c>
      <c r="AG34" s="430"/>
      <c r="AH34" s="420"/>
      <c r="AI34" s="431"/>
    </row>
    <row r="35" spans="1:35" s="287" customFormat="1">
      <c r="A35" s="474">
        <v>42179</v>
      </c>
      <c r="B35" s="288">
        <v>2</v>
      </c>
      <c r="C35" s="288">
        <v>1574904</v>
      </c>
      <c r="D35" s="384">
        <v>12668</v>
      </c>
      <c r="E35" s="384" t="s">
        <v>329</v>
      </c>
      <c r="F35" s="288">
        <v>183</v>
      </c>
      <c r="G35" s="385">
        <v>41</v>
      </c>
      <c r="H35" s="546"/>
      <c r="I35" s="386">
        <v>0</v>
      </c>
      <c r="J35" s="387">
        <v>0</v>
      </c>
      <c r="K35" s="394">
        <v>0</v>
      </c>
      <c r="L35" s="388">
        <v>0</v>
      </c>
      <c r="M35" s="386">
        <v>0</v>
      </c>
      <c r="N35" s="389">
        <v>0</v>
      </c>
      <c r="O35" s="385">
        <v>0</v>
      </c>
      <c r="P35" s="390">
        <v>0</v>
      </c>
      <c r="Q35" s="388">
        <v>0</v>
      </c>
      <c r="R35" s="385">
        <v>0</v>
      </c>
      <c r="S35" s="388">
        <v>0</v>
      </c>
      <c r="T35" s="386">
        <v>0</v>
      </c>
      <c r="U35" s="399">
        <v>0</v>
      </c>
      <c r="V35" s="388">
        <v>1</v>
      </c>
      <c r="W35" s="390">
        <v>0</v>
      </c>
      <c r="X35" s="285">
        <f t="shared" si="2"/>
        <v>40</v>
      </c>
      <c r="Y35" s="391"/>
      <c r="Z35" s="391"/>
      <c r="AA35" s="391"/>
      <c r="AB35" s="391"/>
      <c r="AC35" s="391"/>
      <c r="AD35" s="391"/>
      <c r="AE35" s="392">
        <v>40</v>
      </c>
      <c r="AF35" s="392"/>
      <c r="AG35" s="392"/>
      <c r="AH35" s="384"/>
    </row>
    <row r="36" spans="1:35" s="287" customFormat="1">
      <c r="A36" s="474">
        <v>42179</v>
      </c>
      <c r="B36" s="288">
        <v>2</v>
      </c>
      <c r="C36" s="288">
        <v>1574904</v>
      </c>
      <c r="D36" s="384">
        <v>12670</v>
      </c>
      <c r="E36" s="384" t="s">
        <v>329</v>
      </c>
      <c r="F36" s="288">
        <v>184</v>
      </c>
      <c r="G36" s="385">
        <v>40</v>
      </c>
      <c r="H36" s="389" t="s">
        <v>333</v>
      </c>
      <c r="I36" s="386">
        <v>0</v>
      </c>
      <c r="J36" s="387">
        <v>0</v>
      </c>
      <c r="K36" s="394">
        <v>0</v>
      </c>
      <c r="L36" s="388">
        <v>0</v>
      </c>
      <c r="M36" s="386">
        <v>0</v>
      </c>
      <c r="N36" s="389">
        <v>0</v>
      </c>
      <c r="O36" s="385">
        <v>0</v>
      </c>
      <c r="P36" s="390">
        <v>0</v>
      </c>
      <c r="Q36" s="388">
        <v>0</v>
      </c>
      <c r="R36" s="385">
        <v>0</v>
      </c>
      <c r="S36" s="388">
        <v>0</v>
      </c>
      <c r="T36" s="386">
        <v>0</v>
      </c>
      <c r="U36" s="399">
        <v>0</v>
      </c>
      <c r="V36" s="388">
        <v>1</v>
      </c>
      <c r="W36" s="390">
        <v>0</v>
      </c>
      <c r="X36" s="285">
        <f t="shared" si="2"/>
        <v>39</v>
      </c>
      <c r="Y36" s="391"/>
      <c r="Z36" s="391"/>
      <c r="AA36" s="391"/>
      <c r="AB36" s="391">
        <v>11</v>
      </c>
      <c r="AC36" s="391"/>
      <c r="AD36" s="391"/>
      <c r="AE36" s="392">
        <v>28</v>
      </c>
      <c r="AF36" s="392"/>
      <c r="AG36" s="392"/>
      <c r="AH36" s="384"/>
    </row>
    <row r="37" spans="1:35" s="287" customFormat="1">
      <c r="A37" s="474">
        <v>42179</v>
      </c>
      <c r="B37" s="288">
        <v>2</v>
      </c>
      <c r="C37" s="288">
        <v>1574904</v>
      </c>
      <c r="D37" s="384">
        <v>12668</v>
      </c>
      <c r="E37" s="384" t="s">
        <v>329</v>
      </c>
      <c r="F37" s="288">
        <v>185</v>
      </c>
      <c r="G37" s="385">
        <v>5</v>
      </c>
      <c r="H37" s="544" t="s">
        <v>331</v>
      </c>
      <c r="I37" s="386">
        <v>0</v>
      </c>
      <c r="J37" s="387">
        <v>0</v>
      </c>
      <c r="K37" s="394">
        <v>0</v>
      </c>
      <c r="L37" s="388">
        <v>0</v>
      </c>
      <c r="M37" s="386">
        <v>0</v>
      </c>
      <c r="N37" s="389">
        <v>0</v>
      </c>
      <c r="O37" s="385">
        <v>0</v>
      </c>
      <c r="P37" s="427">
        <v>0</v>
      </c>
      <c r="Q37" s="388">
        <v>0</v>
      </c>
      <c r="R37" s="385">
        <v>0</v>
      </c>
      <c r="S37" s="388">
        <v>0</v>
      </c>
      <c r="T37" s="386">
        <v>0</v>
      </c>
      <c r="U37" s="399">
        <v>0</v>
      </c>
      <c r="V37" s="388">
        <v>1</v>
      </c>
      <c r="W37" s="390">
        <v>0</v>
      </c>
      <c r="X37" s="285">
        <f t="shared" si="2"/>
        <v>4</v>
      </c>
      <c r="Y37" s="391"/>
      <c r="Z37" s="391"/>
      <c r="AA37" s="391"/>
      <c r="AB37" s="391">
        <v>4</v>
      </c>
      <c r="AC37" s="391"/>
      <c r="AD37" s="391"/>
      <c r="AE37" s="392"/>
      <c r="AF37" s="392"/>
      <c r="AG37" s="392"/>
      <c r="AH37" s="384"/>
    </row>
    <row r="38" spans="1:35" s="287" customFormat="1">
      <c r="A38" s="474">
        <v>42179</v>
      </c>
      <c r="B38" s="288">
        <v>3</v>
      </c>
      <c r="C38" s="288">
        <v>1574904</v>
      </c>
      <c r="D38" s="384">
        <v>12668</v>
      </c>
      <c r="E38" s="384" t="s">
        <v>329</v>
      </c>
      <c r="F38" s="288">
        <v>185</v>
      </c>
      <c r="G38" s="385">
        <v>40</v>
      </c>
      <c r="H38" s="546"/>
      <c r="I38" s="386">
        <v>0</v>
      </c>
      <c r="J38" s="387">
        <v>0</v>
      </c>
      <c r="K38" s="394">
        <v>0</v>
      </c>
      <c r="L38" s="388">
        <v>0</v>
      </c>
      <c r="M38" s="386">
        <v>0</v>
      </c>
      <c r="N38" s="389">
        <v>0</v>
      </c>
      <c r="O38" s="385">
        <v>0</v>
      </c>
      <c r="P38" s="427">
        <v>0</v>
      </c>
      <c r="Q38" s="388">
        <v>0</v>
      </c>
      <c r="R38" s="385">
        <v>1</v>
      </c>
      <c r="S38" s="388">
        <v>0</v>
      </c>
      <c r="T38" s="386">
        <v>0</v>
      </c>
      <c r="U38" s="399">
        <v>0</v>
      </c>
      <c r="V38" s="388">
        <v>0</v>
      </c>
      <c r="W38" s="390">
        <v>0</v>
      </c>
      <c r="X38" s="285">
        <f>+G38-(SUM(I38:N38,Q38:T38,V38,W38))</f>
        <v>39</v>
      </c>
      <c r="Y38" s="391"/>
      <c r="Z38" s="391"/>
      <c r="AA38" s="391"/>
      <c r="AB38" s="391"/>
      <c r="AC38" s="391"/>
      <c r="AD38" s="391"/>
      <c r="AE38" s="392">
        <v>40</v>
      </c>
      <c r="AF38" s="392"/>
      <c r="AG38" s="392"/>
      <c r="AH38" s="384"/>
    </row>
    <row r="39" spans="1:35" s="287" customFormat="1">
      <c r="A39" s="474">
        <v>42179</v>
      </c>
      <c r="B39" s="288">
        <v>3</v>
      </c>
      <c r="C39" s="288">
        <v>1574904</v>
      </c>
      <c r="D39" s="384">
        <v>12670</v>
      </c>
      <c r="E39" s="384" t="s">
        <v>329</v>
      </c>
      <c r="F39" s="288">
        <v>186</v>
      </c>
      <c r="G39" s="385">
        <v>92</v>
      </c>
      <c r="H39" s="389" t="s">
        <v>334</v>
      </c>
      <c r="I39" s="386">
        <v>0</v>
      </c>
      <c r="J39" s="387">
        <v>0</v>
      </c>
      <c r="K39" s="394">
        <v>0</v>
      </c>
      <c r="L39" s="388">
        <v>0</v>
      </c>
      <c r="M39" s="386">
        <v>0</v>
      </c>
      <c r="N39" s="389">
        <v>0</v>
      </c>
      <c r="O39" s="385">
        <v>0</v>
      </c>
      <c r="P39" s="390">
        <v>0</v>
      </c>
      <c r="Q39" s="388">
        <v>2</v>
      </c>
      <c r="R39" s="385">
        <v>0</v>
      </c>
      <c r="S39" s="388">
        <v>0</v>
      </c>
      <c r="T39" s="386">
        <v>0</v>
      </c>
      <c r="U39" s="399">
        <v>0</v>
      </c>
      <c r="V39" s="388">
        <v>0</v>
      </c>
      <c r="W39" s="390">
        <v>0</v>
      </c>
      <c r="X39" s="285">
        <f t="shared" si="2"/>
        <v>90</v>
      </c>
      <c r="Y39" s="391"/>
      <c r="Z39" s="391"/>
      <c r="AA39" s="391"/>
      <c r="AB39" s="391">
        <v>49</v>
      </c>
      <c r="AC39" s="391"/>
      <c r="AD39" s="391">
        <v>5</v>
      </c>
      <c r="AE39" s="392">
        <v>36</v>
      </c>
      <c r="AF39" s="392"/>
      <c r="AG39" s="392"/>
      <c r="AH39" s="384"/>
    </row>
    <row r="40" spans="1:35" s="287" customFormat="1">
      <c r="A40" s="474">
        <v>42181</v>
      </c>
      <c r="B40" s="288">
        <v>1</v>
      </c>
      <c r="C40" s="288">
        <v>1574904</v>
      </c>
      <c r="D40" s="384">
        <v>12670</v>
      </c>
      <c r="E40" s="384" t="s">
        <v>329</v>
      </c>
      <c r="F40" s="288">
        <v>204</v>
      </c>
      <c r="G40" s="385">
        <v>238</v>
      </c>
      <c r="H40" s="389" t="s">
        <v>335</v>
      </c>
      <c r="I40" s="386">
        <v>0</v>
      </c>
      <c r="J40" s="387">
        <v>0</v>
      </c>
      <c r="K40" s="394">
        <v>0</v>
      </c>
      <c r="L40" s="388">
        <v>0</v>
      </c>
      <c r="M40" s="386">
        <v>0</v>
      </c>
      <c r="N40" s="389">
        <v>0</v>
      </c>
      <c r="O40" s="385">
        <v>0</v>
      </c>
      <c r="P40" s="390">
        <v>0</v>
      </c>
      <c r="Q40" s="388">
        <v>3</v>
      </c>
      <c r="R40" s="385">
        <v>0</v>
      </c>
      <c r="S40" s="388">
        <v>0</v>
      </c>
      <c r="T40" s="386">
        <v>0</v>
      </c>
      <c r="U40" s="399">
        <v>0</v>
      </c>
      <c r="V40" s="388">
        <v>0</v>
      </c>
      <c r="W40" s="390">
        <v>0</v>
      </c>
      <c r="X40" s="285">
        <f>+G40-(SUM(I40:N40,Q40:T40,V40,W40))</f>
        <v>235</v>
      </c>
      <c r="Y40" s="391"/>
      <c r="Z40" s="391"/>
      <c r="AA40" s="391"/>
      <c r="AB40" s="391"/>
      <c r="AC40" s="391"/>
      <c r="AD40" s="391"/>
      <c r="AE40" s="392">
        <v>235</v>
      </c>
      <c r="AF40" s="392"/>
      <c r="AG40" s="392"/>
      <c r="AH40" s="384"/>
    </row>
    <row r="41" spans="1:35" s="287" customFormat="1">
      <c r="A41" s="474">
        <v>42207</v>
      </c>
      <c r="B41" s="288">
        <v>1</v>
      </c>
      <c r="C41" s="288">
        <v>1574904</v>
      </c>
      <c r="D41" s="384">
        <v>12670</v>
      </c>
      <c r="E41" s="384" t="s">
        <v>329</v>
      </c>
      <c r="F41" s="288">
        <v>290</v>
      </c>
      <c r="G41" s="385">
        <v>99</v>
      </c>
      <c r="H41" s="385"/>
      <c r="I41" s="385">
        <v>0</v>
      </c>
      <c r="J41" s="385">
        <v>1</v>
      </c>
      <c r="K41" s="385">
        <v>0</v>
      </c>
      <c r="L41" s="385">
        <v>0</v>
      </c>
      <c r="M41" s="385">
        <v>0</v>
      </c>
      <c r="N41" s="385">
        <v>0</v>
      </c>
      <c r="O41" s="385">
        <v>0</v>
      </c>
      <c r="P41" s="385">
        <v>0</v>
      </c>
      <c r="Q41" s="388">
        <v>1</v>
      </c>
      <c r="R41" s="385">
        <v>0</v>
      </c>
      <c r="S41" s="388">
        <v>0</v>
      </c>
      <c r="T41" s="386">
        <v>0</v>
      </c>
      <c r="U41" s="399">
        <v>0</v>
      </c>
      <c r="V41" s="388">
        <v>0</v>
      </c>
      <c r="W41" s="388">
        <v>0</v>
      </c>
      <c r="X41" s="285">
        <f t="shared" ref="X41:X42" si="3">+G41-(SUM(I41:N41,Q41:T41,V41,W41))</f>
        <v>97</v>
      </c>
      <c r="Y41" s="391"/>
      <c r="Z41" s="391"/>
      <c r="AA41" s="391">
        <v>3</v>
      </c>
      <c r="AB41" s="391"/>
      <c r="AC41" s="391"/>
      <c r="AD41" s="391"/>
      <c r="AE41" s="392">
        <v>94</v>
      </c>
      <c r="AF41" s="392"/>
      <c r="AG41" s="392"/>
      <c r="AH41" s="384"/>
    </row>
    <row r="42" spans="1:35" s="287" customFormat="1">
      <c r="A42" s="474">
        <v>42207</v>
      </c>
      <c r="B42" s="288">
        <v>1</v>
      </c>
      <c r="C42" s="288">
        <v>1574904</v>
      </c>
      <c r="D42" s="384">
        <v>12668</v>
      </c>
      <c r="E42" s="384" t="s">
        <v>329</v>
      </c>
      <c r="F42" s="288">
        <v>291</v>
      </c>
      <c r="G42" s="385">
        <v>62</v>
      </c>
      <c r="H42" s="389" t="s">
        <v>336</v>
      </c>
      <c r="I42" s="386">
        <v>0</v>
      </c>
      <c r="J42" s="387">
        <v>1</v>
      </c>
      <c r="K42" s="394">
        <v>0</v>
      </c>
      <c r="L42" s="388">
        <v>0</v>
      </c>
      <c r="M42" s="386">
        <v>0</v>
      </c>
      <c r="N42" s="389">
        <v>0</v>
      </c>
      <c r="O42" s="385">
        <v>0</v>
      </c>
      <c r="P42" s="390">
        <v>0</v>
      </c>
      <c r="Q42" s="388">
        <v>1</v>
      </c>
      <c r="R42" s="385">
        <v>0</v>
      </c>
      <c r="S42" s="388">
        <v>0</v>
      </c>
      <c r="T42" s="386">
        <v>0</v>
      </c>
      <c r="U42" s="399">
        <v>0</v>
      </c>
      <c r="V42" s="388">
        <v>0</v>
      </c>
      <c r="W42" s="388">
        <v>0</v>
      </c>
      <c r="X42" s="285">
        <f t="shared" si="3"/>
        <v>60</v>
      </c>
      <c r="Y42" s="391"/>
      <c r="Z42" s="391"/>
      <c r="AA42" s="391"/>
      <c r="AB42" s="391"/>
      <c r="AC42" s="391"/>
      <c r="AD42" s="391"/>
      <c r="AE42" s="392">
        <v>60</v>
      </c>
      <c r="AF42" s="392"/>
      <c r="AG42" s="392"/>
      <c r="AH42" s="384"/>
    </row>
    <row r="43" spans="1:35" s="287" customFormat="1">
      <c r="A43" s="474">
        <v>42244</v>
      </c>
      <c r="B43" s="288">
        <v>2</v>
      </c>
      <c r="C43" s="288">
        <v>1574904</v>
      </c>
      <c r="D43" s="384">
        <v>12679</v>
      </c>
      <c r="E43" s="384" t="s">
        <v>337</v>
      </c>
      <c r="F43" s="288">
        <v>452</v>
      </c>
      <c r="G43" s="385">
        <v>113</v>
      </c>
      <c r="H43" s="389"/>
      <c r="I43" s="386">
        <v>0</v>
      </c>
      <c r="J43" s="387">
        <v>0</v>
      </c>
      <c r="K43" s="394">
        <v>0</v>
      </c>
      <c r="L43" s="388">
        <v>0</v>
      </c>
      <c r="M43" s="386">
        <v>0</v>
      </c>
      <c r="N43" s="389">
        <v>0</v>
      </c>
      <c r="O43" s="385">
        <v>1</v>
      </c>
      <c r="P43" s="390">
        <v>0</v>
      </c>
      <c r="Q43" s="388">
        <v>1</v>
      </c>
      <c r="R43" s="385">
        <v>0</v>
      </c>
      <c r="S43" s="388">
        <v>0</v>
      </c>
      <c r="T43" s="386">
        <v>0</v>
      </c>
      <c r="U43" s="399">
        <v>0</v>
      </c>
      <c r="V43" s="388">
        <v>1</v>
      </c>
      <c r="W43" s="388">
        <v>0</v>
      </c>
      <c r="X43" s="285">
        <f t="shared" ref="X43:X47" si="4">+G43-(SUM(I43:N43,O43,Q43:T43,V43,W43))</f>
        <v>110</v>
      </c>
      <c r="Y43" s="391"/>
      <c r="Z43" s="391"/>
      <c r="AA43" s="391"/>
      <c r="AB43" s="391"/>
      <c r="AC43" s="391"/>
      <c r="AD43" s="391"/>
      <c r="AE43" s="392">
        <v>110</v>
      </c>
      <c r="AF43" s="392"/>
      <c r="AG43" s="392"/>
      <c r="AH43" s="384"/>
    </row>
    <row r="44" spans="1:35" s="287" customFormat="1">
      <c r="A44" s="474">
        <v>42244</v>
      </c>
      <c r="B44" s="288">
        <v>2</v>
      </c>
      <c r="C44" s="288">
        <v>1574904</v>
      </c>
      <c r="D44" s="384">
        <v>12669</v>
      </c>
      <c r="E44" s="384" t="s">
        <v>329</v>
      </c>
      <c r="F44" s="288">
        <v>453</v>
      </c>
      <c r="G44" s="385">
        <v>123</v>
      </c>
      <c r="H44" s="389"/>
      <c r="I44" s="386">
        <v>2</v>
      </c>
      <c r="J44" s="387">
        <v>0</v>
      </c>
      <c r="K44" s="394">
        <v>0</v>
      </c>
      <c r="L44" s="388">
        <v>0</v>
      </c>
      <c r="M44" s="386">
        <v>0</v>
      </c>
      <c r="N44" s="389">
        <v>0</v>
      </c>
      <c r="O44" s="385">
        <v>1</v>
      </c>
      <c r="P44" s="390">
        <v>0</v>
      </c>
      <c r="Q44" s="388">
        <v>1</v>
      </c>
      <c r="R44" s="385">
        <v>0</v>
      </c>
      <c r="S44" s="388">
        <v>0</v>
      </c>
      <c r="T44" s="386">
        <v>0</v>
      </c>
      <c r="U44" s="399">
        <v>0</v>
      </c>
      <c r="V44" s="388">
        <v>1</v>
      </c>
      <c r="W44" s="388">
        <v>0</v>
      </c>
      <c r="X44" s="285">
        <f t="shared" si="4"/>
        <v>118</v>
      </c>
      <c r="Y44" s="391"/>
      <c r="Z44" s="391"/>
      <c r="AA44" s="391"/>
      <c r="AB44" s="391"/>
      <c r="AC44" s="391"/>
      <c r="AD44" s="391"/>
      <c r="AE44" s="392">
        <v>118</v>
      </c>
      <c r="AF44" s="392"/>
      <c r="AG44" s="392"/>
      <c r="AH44" s="384"/>
    </row>
    <row r="45" spans="1:35" s="287" customFormat="1">
      <c r="A45" s="474">
        <v>45481</v>
      </c>
      <c r="B45" s="288">
        <v>1</v>
      </c>
      <c r="C45" s="288">
        <v>5639201</v>
      </c>
      <c r="D45" s="384">
        <v>71186</v>
      </c>
      <c r="E45" s="384" t="s">
        <v>352</v>
      </c>
      <c r="F45" s="288" t="s">
        <v>353</v>
      </c>
      <c r="G45" s="385">
        <v>50</v>
      </c>
      <c r="H45" s="389" t="s">
        <v>354</v>
      </c>
      <c r="I45" s="386">
        <v>0</v>
      </c>
      <c r="J45" s="387">
        <v>1</v>
      </c>
      <c r="K45" s="394">
        <v>0</v>
      </c>
      <c r="L45" s="388">
        <v>0</v>
      </c>
      <c r="M45" s="386">
        <v>0</v>
      </c>
      <c r="N45" s="389">
        <v>0</v>
      </c>
      <c r="O45" s="385">
        <v>1</v>
      </c>
      <c r="P45" s="390">
        <v>0</v>
      </c>
      <c r="Q45" s="388">
        <v>1</v>
      </c>
      <c r="R45" s="385">
        <v>0</v>
      </c>
      <c r="S45" s="388">
        <v>0</v>
      </c>
      <c r="T45" s="386">
        <v>0</v>
      </c>
      <c r="U45" s="399">
        <v>0</v>
      </c>
      <c r="V45" s="388">
        <v>1</v>
      </c>
      <c r="W45" s="388">
        <v>0</v>
      </c>
      <c r="X45" s="285">
        <f t="shared" si="4"/>
        <v>46</v>
      </c>
      <c r="Y45" s="391"/>
      <c r="Z45" s="391"/>
      <c r="AA45" s="391"/>
      <c r="AB45" s="391"/>
      <c r="AC45" s="391"/>
      <c r="AD45" s="391"/>
      <c r="AE45" s="392">
        <v>46</v>
      </c>
      <c r="AF45" s="392"/>
      <c r="AG45" s="392"/>
      <c r="AH45" s="384"/>
    </row>
    <row r="46" spans="1:35">
      <c r="A46" s="474">
        <v>45511</v>
      </c>
      <c r="B46" s="288">
        <v>3</v>
      </c>
      <c r="C46" s="288">
        <v>5657601</v>
      </c>
      <c r="D46" s="384">
        <v>71821</v>
      </c>
      <c r="E46" s="384" t="s">
        <v>352</v>
      </c>
      <c r="F46" s="288" t="s">
        <v>355</v>
      </c>
      <c r="G46" s="385">
        <v>38</v>
      </c>
      <c r="H46" s="389" t="s">
        <v>358</v>
      </c>
      <c r="I46" s="386">
        <v>0</v>
      </c>
      <c r="J46" s="387">
        <v>0</v>
      </c>
      <c r="K46" s="394">
        <v>0</v>
      </c>
      <c r="L46" s="388">
        <v>0</v>
      </c>
      <c r="M46" s="386">
        <v>0</v>
      </c>
      <c r="N46" s="389">
        <v>0</v>
      </c>
      <c r="O46" s="385">
        <v>1</v>
      </c>
      <c r="P46" s="390">
        <v>0</v>
      </c>
      <c r="Q46" s="388">
        <v>1</v>
      </c>
      <c r="R46" s="385">
        <v>0</v>
      </c>
      <c r="S46" s="388">
        <v>0</v>
      </c>
      <c r="T46" s="386">
        <v>0</v>
      </c>
      <c r="U46" s="399">
        <v>0</v>
      </c>
      <c r="V46" s="388">
        <v>1</v>
      </c>
      <c r="W46" s="388">
        <v>0</v>
      </c>
      <c r="X46" s="285">
        <f t="shared" si="4"/>
        <v>35</v>
      </c>
      <c r="Y46" s="391"/>
      <c r="Z46" s="391"/>
      <c r="AA46" s="391"/>
      <c r="AB46" s="391"/>
      <c r="AC46" s="391"/>
      <c r="AD46" s="391"/>
      <c r="AE46" s="392">
        <v>35</v>
      </c>
      <c r="AF46" s="392"/>
      <c r="AG46" s="392"/>
      <c r="AH46" s="384"/>
    </row>
    <row r="47" spans="1:35">
      <c r="A47" s="474">
        <v>45511</v>
      </c>
      <c r="B47" s="288">
        <v>3</v>
      </c>
      <c r="C47" s="288">
        <v>5657601</v>
      </c>
      <c r="D47" s="384">
        <v>71820</v>
      </c>
      <c r="E47" s="384" t="s">
        <v>352</v>
      </c>
      <c r="F47" s="288" t="s">
        <v>356</v>
      </c>
      <c r="G47" s="385">
        <v>38</v>
      </c>
      <c r="H47" s="389" t="s">
        <v>358</v>
      </c>
      <c r="I47" s="386">
        <v>0</v>
      </c>
      <c r="J47" s="387">
        <v>0</v>
      </c>
      <c r="K47" s="394">
        <v>0</v>
      </c>
      <c r="L47" s="388">
        <v>0</v>
      </c>
      <c r="M47" s="386">
        <v>0</v>
      </c>
      <c r="N47" s="389">
        <v>0</v>
      </c>
      <c r="O47" s="385">
        <v>1</v>
      </c>
      <c r="P47" s="390">
        <v>0</v>
      </c>
      <c r="Q47" s="388">
        <v>1</v>
      </c>
      <c r="R47" s="385">
        <v>0</v>
      </c>
      <c r="S47" s="388">
        <v>0</v>
      </c>
      <c r="T47" s="386">
        <v>0</v>
      </c>
      <c r="U47" s="399">
        <v>0</v>
      </c>
      <c r="V47" s="388">
        <v>1</v>
      </c>
      <c r="W47" s="388">
        <v>0</v>
      </c>
      <c r="X47" s="285">
        <f t="shared" si="4"/>
        <v>35</v>
      </c>
      <c r="Y47" s="391"/>
      <c r="Z47" s="391"/>
      <c r="AA47" s="391"/>
      <c r="AB47" s="391"/>
      <c r="AC47" s="391"/>
      <c r="AD47" s="391"/>
      <c r="AE47" s="392">
        <v>35</v>
      </c>
      <c r="AF47" s="392"/>
      <c r="AG47" s="392"/>
      <c r="AH47" s="384"/>
    </row>
    <row r="48" spans="1:35">
      <c r="A48" s="474">
        <v>45511</v>
      </c>
      <c r="B48" s="288">
        <v>3</v>
      </c>
      <c r="C48" s="288">
        <v>5657601</v>
      </c>
      <c r="D48" s="384">
        <v>71819</v>
      </c>
      <c r="E48" s="384" t="s">
        <v>352</v>
      </c>
      <c r="F48" s="288" t="s">
        <v>357</v>
      </c>
      <c r="G48" s="385">
        <v>38</v>
      </c>
      <c r="H48" s="389" t="s">
        <v>358</v>
      </c>
      <c r="I48" s="386">
        <v>0</v>
      </c>
      <c r="J48" s="387">
        <v>0</v>
      </c>
      <c r="K48" s="394">
        <v>0</v>
      </c>
      <c r="L48" s="388">
        <v>0</v>
      </c>
      <c r="M48" s="386">
        <v>0</v>
      </c>
      <c r="N48" s="389">
        <v>0</v>
      </c>
      <c r="O48" s="385">
        <v>1</v>
      </c>
      <c r="P48" s="390">
        <v>0</v>
      </c>
      <c r="Q48" s="388">
        <v>1</v>
      </c>
      <c r="R48" s="385">
        <v>0</v>
      </c>
      <c r="S48" s="388">
        <v>0</v>
      </c>
      <c r="T48" s="386">
        <v>0</v>
      </c>
      <c r="U48" s="399">
        <v>0</v>
      </c>
      <c r="V48" s="388">
        <v>1</v>
      </c>
      <c r="W48" s="388">
        <v>0</v>
      </c>
      <c r="X48" s="285">
        <f>+G48-(SUM(I48:N48,O48,Q48:T48,V48,W48))</f>
        <v>35</v>
      </c>
      <c r="Y48" s="391"/>
      <c r="Z48" s="391"/>
      <c r="AA48" s="391"/>
      <c r="AB48" s="391"/>
      <c r="AC48" s="391"/>
      <c r="AD48" s="391"/>
      <c r="AE48" s="392">
        <v>35</v>
      </c>
      <c r="AF48" s="392"/>
      <c r="AG48" s="392"/>
      <c r="AH48" s="384"/>
    </row>
    <row r="49" spans="1:34">
      <c r="A49" s="383"/>
      <c r="B49" s="288"/>
      <c r="C49" s="288"/>
      <c r="D49" s="384"/>
      <c r="E49" s="384"/>
      <c r="F49" s="288"/>
      <c r="G49" s="385"/>
      <c r="H49" s="389"/>
      <c r="I49" s="386"/>
      <c r="J49" s="387"/>
      <c r="K49" s="394"/>
      <c r="L49" s="388"/>
      <c r="M49" s="386"/>
      <c r="N49" s="389"/>
      <c r="O49" s="385"/>
      <c r="P49" s="390"/>
      <c r="Q49" s="388"/>
      <c r="R49" s="385"/>
      <c r="S49" s="388"/>
      <c r="T49" s="386"/>
      <c r="U49" s="399"/>
      <c r="V49" s="388"/>
      <c r="W49" s="388"/>
      <c r="X49" s="285"/>
      <c r="Y49" s="391"/>
      <c r="Z49" s="391"/>
      <c r="AA49" s="391"/>
      <c r="AB49" s="391"/>
      <c r="AC49" s="391"/>
      <c r="AD49" s="391"/>
      <c r="AE49" s="392"/>
      <c r="AF49" s="392"/>
      <c r="AG49" s="392"/>
      <c r="AH49" s="384"/>
    </row>
    <row r="50" spans="1:34">
      <c r="A50" s="383"/>
      <c r="B50" s="288"/>
      <c r="C50" s="288"/>
      <c r="D50" s="384"/>
      <c r="E50" s="384"/>
      <c r="F50" s="288"/>
      <c r="G50" s="385"/>
      <c r="H50" s="389"/>
      <c r="I50" s="386"/>
      <c r="J50" s="387"/>
      <c r="K50" s="394"/>
      <c r="L50" s="388"/>
      <c r="M50" s="386"/>
      <c r="N50" s="389"/>
      <c r="O50" s="385"/>
      <c r="P50" s="390"/>
      <c r="Q50" s="388"/>
      <c r="R50" s="385"/>
      <c r="S50" s="388"/>
      <c r="T50" s="386"/>
      <c r="U50" s="399"/>
      <c r="V50" s="388"/>
      <c r="W50" s="388"/>
      <c r="X50" s="285"/>
      <c r="Y50" s="391"/>
      <c r="Z50" s="391"/>
      <c r="AA50" s="391"/>
      <c r="AB50" s="391"/>
      <c r="AC50" s="391"/>
      <c r="AD50" s="391"/>
      <c r="AE50" s="392"/>
      <c r="AF50" s="392"/>
      <c r="AG50" s="392"/>
      <c r="AH50" s="384"/>
    </row>
    <row r="51" spans="1:34">
      <c r="A51" s="383"/>
      <c r="B51" s="288"/>
      <c r="C51" s="288"/>
      <c r="D51" s="384"/>
      <c r="E51" s="384"/>
      <c r="F51" s="288"/>
      <c r="G51" s="385"/>
      <c r="H51" s="389"/>
      <c r="I51" s="386"/>
      <c r="J51" s="387"/>
      <c r="K51" s="394"/>
      <c r="L51" s="388"/>
      <c r="M51" s="386"/>
      <c r="N51" s="389"/>
      <c r="O51" s="385"/>
      <c r="P51" s="390"/>
      <c r="Q51" s="388"/>
      <c r="R51" s="385"/>
      <c r="S51" s="388"/>
      <c r="T51" s="386"/>
      <c r="U51" s="399"/>
      <c r="V51" s="388"/>
      <c r="W51" s="388"/>
      <c r="X51" s="285"/>
      <c r="Y51" s="391"/>
      <c r="Z51" s="391"/>
      <c r="AA51" s="391"/>
      <c r="AB51" s="391"/>
      <c r="AC51" s="391"/>
      <c r="AD51" s="391"/>
      <c r="AE51" s="392"/>
      <c r="AF51" s="392"/>
      <c r="AG51" s="392"/>
      <c r="AH51" s="384"/>
    </row>
    <row r="52" spans="1:34">
      <c r="A52" s="383"/>
      <c r="B52" s="288"/>
      <c r="C52" s="288"/>
      <c r="D52" s="384"/>
      <c r="E52" s="384"/>
      <c r="F52" s="288"/>
      <c r="G52" s="385"/>
      <c r="H52" s="389"/>
      <c r="I52" s="386"/>
      <c r="J52" s="387"/>
      <c r="K52" s="394"/>
      <c r="L52" s="388"/>
      <c r="M52" s="386"/>
      <c r="N52" s="389"/>
      <c r="O52" s="385"/>
      <c r="P52" s="390"/>
      <c r="Q52" s="388"/>
      <c r="R52" s="385"/>
      <c r="S52" s="388"/>
      <c r="T52" s="386"/>
      <c r="U52" s="399"/>
      <c r="V52" s="388"/>
      <c r="W52" s="388"/>
      <c r="X52" s="285"/>
      <c r="Y52" s="391"/>
      <c r="Z52" s="391"/>
      <c r="AA52" s="391"/>
      <c r="AB52" s="391"/>
      <c r="AC52" s="391"/>
      <c r="AD52" s="391"/>
      <c r="AE52" s="392"/>
      <c r="AF52" s="392"/>
      <c r="AG52" s="392"/>
      <c r="AH52" s="384"/>
    </row>
    <row r="53" spans="1:34">
      <c r="A53" s="383"/>
      <c r="B53" s="288"/>
      <c r="C53" s="288"/>
      <c r="D53" s="384"/>
      <c r="E53" s="384"/>
      <c r="F53" s="288"/>
      <c r="G53" s="385"/>
      <c r="H53" s="389"/>
      <c r="I53" s="386"/>
      <c r="J53" s="387"/>
      <c r="K53" s="394"/>
      <c r="L53" s="388"/>
      <c r="M53" s="386"/>
      <c r="N53" s="389"/>
      <c r="O53" s="385"/>
      <c r="P53" s="390"/>
      <c r="Q53" s="388"/>
      <c r="R53" s="385"/>
      <c r="S53" s="388"/>
      <c r="T53" s="386"/>
      <c r="U53" s="399"/>
      <c r="V53" s="388"/>
      <c r="W53" s="388"/>
      <c r="X53" s="285"/>
      <c r="Y53" s="391"/>
      <c r="Z53" s="391"/>
      <c r="AA53" s="391"/>
      <c r="AB53" s="391"/>
      <c r="AC53" s="391"/>
      <c r="AD53" s="391"/>
      <c r="AE53" s="392"/>
      <c r="AF53" s="392"/>
      <c r="AG53" s="392"/>
      <c r="AH53" s="384"/>
    </row>
    <row r="54" spans="1:34">
      <c r="A54" s="383"/>
      <c r="B54" s="288"/>
      <c r="C54" s="288"/>
      <c r="D54" s="384"/>
      <c r="E54" s="384"/>
      <c r="F54" s="288"/>
      <c r="G54" s="385"/>
      <c r="H54" s="389"/>
      <c r="I54" s="386"/>
      <c r="J54" s="387"/>
      <c r="K54" s="394"/>
      <c r="L54" s="388"/>
      <c r="M54" s="386"/>
      <c r="N54" s="389"/>
      <c r="O54" s="385"/>
      <c r="P54" s="390"/>
      <c r="Q54" s="388"/>
      <c r="R54" s="385"/>
      <c r="S54" s="388"/>
      <c r="T54" s="386"/>
      <c r="U54" s="399"/>
      <c r="V54" s="388"/>
      <c r="W54" s="388"/>
      <c r="X54" s="285"/>
      <c r="Y54" s="391"/>
      <c r="Z54" s="391"/>
      <c r="AA54" s="391"/>
      <c r="AB54" s="391"/>
      <c r="AC54" s="391"/>
      <c r="AD54" s="391"/>
      <c r="AE54" s="392"/>
      <c r="AF54" s="392"/>
      <c r="AG54" s="392"/>
      <c r="AH54" s="384"/>
    </row>
    <row r="55" spans="1:34">
      <c r="A55" s="383"/>
      <c r="B55" s="288"/>
      <c r="C55" s="288"/>
      <c r="D55" s="384"/>
      <c r="E55" s="384"/>
      <c r="F55" s="288"/>
      <c r="G55" s="385"/>
      <c r="H55" s="389"/>
      <c r="I55" s="386"/>
      <c r="J55" s="387"/>
      <c r="K55" s="394"/>
      <c r="L55" s="388"/>
      <c r="M55" s="386"/>
      <c r="N55" s="389"/>
      <c r="O55" s="385"/>
      <c r="P55" s="390"/>
      <c r="Q55" s="388"/>
      <c r="R55" s="385"/>
      <c r="S55" s="388"/>
      <c r="T55" s="386"/>
      <c r="U55" s="399"/>
      <c r="V55" s="388"/>
      <c r="W55" s="388"/>
      <c r="X55" s="285"/>
      <c r="Y55" s="391"/>
      <c r="Z55" s="391"/>
      <c r="AA55" s="391"/>
      <c r="AB55" s="391"/>
      <c r="AC55" s="391"/>
      <c r="AD55" s="391"/>
      <c r="AE55" s="392"/>
      <c r="AF55" s="392"/>
      <c r="AG55" s="392"/>
      <c r="AH55" s="384"/>
    </row>
    <row r="56" spans="1:34">
      <c r="A56" s="383"/>
      <c r="B56" s="288"/>
      <c r="C56" s="288"/>
      <c r="D56" s="384"/>
      <c r="E56" s="384"/>
      <c r="F56" s="288"/>
      <c r="G56" s="385"/>
      <c r="H56" s="389"/>
      <c r="I56" s="386"/>
      <c r="J56" s="387"/>
      <c r="K56" s="394"/>
      <c r="L56" s="388"/>
      <c r="M56" s="386"/>
      <c r="N56" s="389"/>
      <c r="O56" s="385"/>
      <c r="P56" s="390"/>
      <c r="Q56" s="388"/>
      <c r="R56" s="385"/>
      <c r="S56" s="388"/>
      <c r="T56" s="386"/>
      <c r="U56" s="399"/>
      <c r="V56" s="388"/>
      <c r="W56" s="388"/>
      <c r="X56" s="285"/>
      <c r="Y56" s="391"/>
      <c r="Z56" s="391"/>
      <c r="AA56" s="391"/>
      <c r="AB56" s="391"/>
      <c r="AC56" s="391"/>
      <c r="AD56" s="391"/>
      <c r="AE56" s="392"/>
      <c r="AF56" s="392"/>
      <c r="AG56" s="392"/>
      <c r="AH56" s="384"/>
    </row>
    <row r="57" spans="1:34">
      <c r="A57" s="383"/>
      <c r="B57" s="288"/>
      <c r="C57" s="288"/>
      <c r="D57" s="384"/>
      <c r="E57" s="384"/>
      <c r="F57" s="288"/>
      <c r="G57" s="385"/>
      <c r="H57" s="389"/>
      <c r="I57" s="386"/>
      <c r="J57" s="387"/>
      <c r="K57" s="394"/>
      <c r="L57" s="388"/>
      <c r="M57" s="386"/>
      <c r="N57" s="389"/>
      <c r="O57" s="385"/>
      <c r="P57" s="390"/>
      <c r="Q57" s="388"/>
      <c r="R57" s="385"/>
      <c r="S57" s="388"/>
      <c r="T57" s="386"/>
      <c r="U57" s="399"/>
      <c r="V57" s="388"/>
      <c r="W57" s="388"/>
      <c r="X57" s="285"/>
      <c r="Y57" s="391"/>
      <c r="Z57" s="391"/>
      <c r="AA57" s="391"/>
      <c r="AB57" s="391"/>
      <c r="AC57" s="391"/>
      <c r="AD57" s="391"/>
      <c r="AE57" s="392"/>
      <c r="AF57" s="392"/>
      <c r="AG57" s="392"/>
      <c r="AH57" s="384"/>
    </row>
    <row r="58" spans="1:34">
      <c r="A58" s="383"/>
      <c r="B58" s="288"/>
      <c r="C58" s="288"/>
      <c r="D58" s="384"/>
      <c r="E58" s="384"/>
      <c r="F58" s="288"/>
      <c r="G58" s="385"/>
      <c r="H58" s="389"/>
      <c r="I58" s="386"/>
      <c r="J58" s="387"/>
      <c r="K58" s="394"/>
      <c r="L58" s="388"/>
      <c r="M58" s="386"/>
      <c r="N58" s="389"/>
      <c r="O58" s="385"/>
      <c r="P58" s="390"/>
      <c r="Q58" s="388"/>
      <c r="R58" s="385"/>
      <c r="S58" s="388"/>
      <c r="T58" s="386"/>
      <c r="U58" s="399"/>
      <c r="V58" s="388"/>
      <c r="W58" s="388"/>
      <c r="X58" s="285"/>
      <c r="Y58" s="391"/>
      <c r="Z58" s="391"/>
      <c r="AA58" s="391"/>
      <c r="AB58" s="391"/>
      <c r="AC58" s="391"/>
      <c r="AD58" s="391"/>
      <c r="AE58" s="392"/>
      <c r="AF58" s="392"/>
      <c r="AG58" s="392"/>
      <c r="AH58" s="384"/>
    </row>
    <row r="59" spans="1:34">
      <c r="A59" s="383"/>
      <c r="B59" s="288"/>
      <c r="C59" s="288"/>
      <c r="D59" s="384"/>
      <c r="E59" s="384"/>
      <c r="F59" s="288"/>
      <c r="G59" s="385"/>
      <c r="H59" s="389"/>
      <c r="I59" s="386"/>
      <c r="J59" s="387"/>
      <c r="K59" s="394"/>
      <c r="L59" s="388"/>
      <c r="M59" s="386"/>
      <c r="N59" s="389"/>
      <c r="O59" s="385"/>
      <c r="P59" s="390"/>
      <c r="Q59" s="388"/>
      <c r="R59" s="385"/>
      <c r="S59" s="388"/>
      <c r="T59" s="386"/>
      <c r="U59" s="399"/>
      <c r="V59" s="388"/>
      <c r="W59" s="388"/>
      <c r="X59" s="285"/>
      <c r="Y59" s="391"/>
      <c r="Z59" s="391"/>
      <c r="AA59" s="391"/>
      <c r="AB59" s="391"/>
      <c r="AC59" s="391"/>
      <c r="AD59" s="391"/>
      <c r="AE59" s="392"/>
      <c r="AF59" s="392"/>
      <c r="AG59" s="392"/>
      <c r="AH59" s="384"/>
    </row>
    <row r="60" spans="1:34">
      <c r="A60" s="383"/>
      <c r="B60" s="288"/>
      <c r="C60" s="288"/>
      <c r="D60" s="384"/>
      <c r="E60" s="384"/>
      <c r="F60" s="288"/>
      <c r="G60" s="385"/>
      <c r="H60" s="389"/>
      <c r="I60" s="386"/>
      <c r="J60" s="387"/>
      <c r="K60" s="394"/>
      <c r="L60" s="388"/>
      <c r="M60" s="386"/>
      <c r="N60" s="389"/>
      <c r="O60" s="385"/>
      <c r="P60" s="390"/>
      <c r="Q60" s="388"/>
      <c r="R60" s="385"/>
      <c r="S60" s="388"/>
      <c r="T60" s="386"/>
      <c r="U60" s="399"/>
      <c r="V60" s="388"/>
      <c r="W60" s="388"/>
      <c r="X60" s="285"/>
      <c r="Y60" s="391"/>
      <c r="Z60" s="391"/>
      <c r="AA60" s="391"/>
      <c r="AB60" s="391"/>
      <c r="AC60" s="391"/>
      <c r="AD60" s="391"/>
      <c r="AE60" s="392"/>
      <c r="AF60" s="392"/>
      <c r="AG60" s="392"/>
      <c r="AH60" s="384"/>
    </row>
    <row r="61" spans="1:34">
      <c r="A61" s="383"/>
      <c r="B61" s="288"/>
      <c r="C61" s="288"/>
      <c r="D61" s="384"/>
      <c r="E61" s="384"/>
      <c r="F61" s="288"/>
      <c r="G61" s="385"/>
      <c r="H61" s="389"/>
      <c r="I61" s="386"/>
      <c r="J61" s="387"/>
      <c r="K61" s="394"/>
      <c r="L61" s="388"/>
      <c r="M61" s="386"/>
      <c r="N61" s="389"/>
      <c r="O61" s="385"/>
      <c r="P61" s="390"/>
      <c r="Q61" s="388"/>
      <c r="R61" s="385"/>
      <c r="S61" s="388"/>
      <c r="T61" s="386"/>
      <c r="U61" s="399"/>
      <c r="V61" s="388"/>
      <c r="W61" s="388"/>
      <c r="X61" s="285"/>
      <c r="Y61" s="391"/>
      <c r="Z61" s="391"/>
      <c r="AA61" s="391"/>
      <c r="AB61" s="391"/>
      <c r="AC61" s="391"/>
      <c r="AD61" s="391"/>
      <c r="AE61" s="392"/>
      <c r="AF61" s="392"/>
      <c r="AG61" s="392"/>
      <c r="AH61" s="384"/>
    </row>
    <row r="62" spans="1:34">
      <c r="A62" s="383"/>
      <c r="B62" s="288"/>
      <c r="C62" s="288"/>
      <c r="D62" s="384"/>
      <c r="E62" s="384"/>
      <c r="F62" s="288"/>
      <c r="G62" s="385"/>
      <c r="H62" s="389"/>
      <c r="I62" s="386"/>
      <c r="J62" s="387"/>
      <c r="K62" s="394"/>
      <c r="L62" s="388"/>
      <c r="M62" s="386"/>
      <c r="N62" s="389"/>
      <c r="O62" s="385"/>
      <c r="P62" s="390"/>
      <c r="Q62" s="388"/>
      <c r="R62" s="385"/>
      <c r="S62" s="388"/>
      <c r="T62" s="386"/>
      <c r="U62" s="399"/>
      <c r="V62" s="388"/>
      <c r="W62" s="388"/>
      <c r="X62" s="285"/>
      <c r="Y62" s="391"/>
      <c r="Z62" s="391"/>
      <c r="AA62" s="391"/>
      <c r="AB62" s="391"/>
      <c r="AC62" s="391"/>
      <c r="AD62" s="391"/>
      <c r="AE62" s="392"/>
      <c r="AF62" s="392"/>
      <c r="AG62" s="392"/>
      <c r="AH62" s="384"/>
    </row>
    <row r="63" spans="1:34">
      <c r="A63" s="383"/>
      <c r="B63" s="288"/>
      <c r="C63" s="288"/>
      <c r="D63" s="384"/>
      <c r="E63" s="384"/>
      <c r="F63" s="288"/>
      <c r="G63" s="385"/>
      <c r="H63" s="389"/>
      <c r="I63" s="386"/>
      <c r="J63" s="387"/>
      <c r="K63" s="394"/>
      <c r="L63" s="388"/>
      <c r="M63" s="386"/>
      <c r="N63" s="389"/>
      <c r="O63" s="385"/>
      <c r="P63" s="390"/>
      <c r="Q63" s="388"/>
      <c r="R63" s="385"/>
      <c r="S63" s="388"/>
      <c r="T63" s="386"/>
      <c r="U63" s="399"/>
      <c r="V63" s="388"/>
      <c r="W63" s="388"/>
      <c r="X63" s="285"/>
      <c r="Y63" s="391"/>
      <c r="Z63" s="391"/>
      <c r="AA63" s="391"/>
      <c r="AB63" s="391"/>
      <c r="AC63" s="391"/>
      <c r="AD63" s="391"/>
      <c r="AE63" s="392"/>
      <c r="AF63" s="392"/>
      <c r="AG63" s="392"/>
      <c r="AH63" s="384"/>
    </row>
    <row r="64" spans="1:34">
      <c r="A64" s="383"/>
      <c r="B64" s="288"/>
      <c r="C64" s="288"/>
      <c r="D64" s="384"/>
      <c r="E64" s="384"/>
      <c r="F64" s="288"/>
      <c r="G64" s="385"/>
      <c r="H64" s="389"/>
      <c r="I64" s="386"/>
      <c r="J64" s="387"/>
      <c r="K64" s="394"/>
      <c r="L64" s="388"/>
      <c r="M64" s="386"/>
      <c r="N64" s="389"/>
      <c r="O64" s="385"/>
      <c r="P64" s="390"/>
      <c r="Q64" s="388"/>
      <c r="R64" s="385"/>
      <c r="S64" s="388"/>
      <c r="T64" s="386"/>
      <c r="U64" s="399"/>
      <c r="V64" s="388"/>
      <c r="W64" s="388"/>
      <c r="X64" s="285"/>
      <c r="Y64" s="391"/>
      <c r="Z64" s="391"/>
      <c r="AA64" s="391"/>
      <c r="AB64" s="391"/>
      <c r="AC64" s="391"/>
      <c r="AD64" s="391"/>
      <c r="AE64" s="392"/>
      <c r="AF64" s="392"/>
      <c r="AG64" s="392"/>
      <c r="AH64" s="384"/>
    </row>
    <row r="65" spans="1:34">
      <c r="A65" s="383"/>
      <c r="B65" s="288"/>
      <c r="C65" s="288"/>
      <c r="D65" s="384"/>
      <c r="E65" s="384"/>
      <c r="F65" s="288"/>
      <c r="G65" s="385"/>
      <c r="H65" s="389"/>
      <c r="I65" s="386"/>
      <c r="J65" s="387"/>
      <c r="K65" s="394"/>
      <c r="L65" s="388"/>
      <c r="M65" s="386"/>
      <c r="N65" s="389"/>
      <c r="O65" s="385"/>
      <c r="P65" s="390"/>
      <c r="Q65" s="388"/>
      <c r="R65" s="385"/>
      <c r="S65" s="388"/>
      <c r="T65" s="386"/>
      <c r="U65" s="399"/>
      <c r="V65" s="388"/>
      <c r="W65" s="388"/>
      <c r="X65" s="285"/>
      <c r="Y65" s="391"/>
      <c r="Z65" s="391"/>
      <c r="AA65" s="391"/>
      <c r="AB65" s="391"/>
      <c r="AC65" s="391"/>
      <c r="AD65" s="391"/>
      <c r="AE65" s="392"/>
      <c r="AF65" s="392"/>
      <c r="AG65" s="392"/>
      <c r="AH65" s="384"/>
    </row>
    <row r="66" spans="1:34">
      <c r="A66" s="383"/>
      <c r="B66" s="288"/>
      <c r="C66" s="288"/>
      <c r="D66" s="384"/>
      <c r="E66" s="384"/>
      <c r="F66" s="288"/>
      <c r="G66" s="385"/>
      <c r="H66" s="389"/>
      <c r="I66" s="386"/>
      <c r="J66" s="387"/>
      <c r="K66" s="394"/>
      <c r="L66" s="388"/>
      <c r="M66" s="386"/>
      <c r="N66" s="389"/>
      <c r="O66" s="385"/>
      <c r="P66" s="390"/>
      <c r="Q66" s="388"/>
      <c r="R66" s="385"/>
      <c r="S66" s="388"/>
      <c r="T66" s="386"/>
      <c r="U66" s="399"/>
      <c r="V66" s="388"/>
      <c r="W66" s="388"/>
      <c r="X66" s="285"/>
      <c r="Y66" s="391"/>
      <c r="Z66" s="391"/>
      <c r="AA66" s="391"/>
      <c r="AB66" s="391"/>
      <c r="AC66" s="391"/>
      <c r="AD66" s="391"/>
      <c r="AE66" s="392"/>
      <c r="AF66" s="392"/>
      <c r="AG66" s="392"/>
      <c r="AH66" s="384"/>
    </row>
    <row r="67" spans="1:34">
      <c r="A67" s="383"/>
      <c r="B67" s="288"/>
      <c r="C67" s="288"/>
      <c r="D67" s="384"/>
      <c r="E67" s="384"/>
      <c r="F67" s="288"/>
      <c r="G67" s="385"/>
      <c r="H67" s="389"/>
      <c r="I67" s="386"/>
      <c r="J67" s="387"/>
      <c r="K67" s="394"/>
      <c r="L67" s="388"/>
      <c r="M67" s="386"/>
      <c r="N67" s="389"/>
      <c r="O67" s="385"/>
      <c r="P67" s="390"/>
      <c r="Q67" s="388"/>
      <c r="R67" s="385"/>
      <c r="S67" s="388"/>
      <c r="T67" s="386"/>
      <c r="U67" s="399"/>
      <c r="V67" s="388"/>
      <c r="W67" s="388"/>
      <c r="X67" s="285"/>
      <c r="Y67" s="391"/>
      <c r="Z67" s="391"/>
      <c r="AA67" s="391"/>
      <c r="AB67" s="391"/>
      <c r="AC67" s="391"/>
      <c r="AD67" s="391"/>
      <c r="AE67" s="392"/>
      <c r="AF67" s="392"/>
      <c r="AG67" s="392"/>
      <c r="AH67" s="384"/>
    </row>
    <row r="68" spans="1:34">
      <c r="A68" s="383"/>
      <c r="B68" s="288"/>
      <c r="C68" s="288"/>
      <c r="D68" s="384"/>
      <c r="E68" s="384"/>
      <c r="F68" s="288"/>
      <c r="G68" s="385"/>
      <c r="H68" s="389"/>
      <c r="I68" s="386"/>
      <c r="J68" s="387"/>
      <c r="K68" s="394"/>
      <c r="L68" s="388"/>
      <c r="M68" s="386"/>
      <c r="N68" s="389"/>
      <c r="O68" s="385"/>
      <c r="P68" s="390"/>
      <c r="Q68" s="388"/>
      <c r="R68" s="385"/>
      <c r="S68" s="388"/>
      <c r="T68" s="386"/>
      <c r="U68" s="399"/>
      <c r="V68" s="388"/>
      <c r="W68" s="388"/>
      <c r="X68" s="285"/>
      <c r="Y68" s="391"/>
      <c r="Z68" s="391"/>
      <c r="AA68" s="391"/>
      <c r="AB68" s="391"/>
      <c r="AC68" s="391"/>
      <c r="AD68" s="391"/>
      <c r="AE68" s="392"/>
      <c r="AF68" s="392"/>
      <c r="AG68" s="392"/>
      <c r="AH68" s="384"/>
    </row>
    <row r="69" spans="1:34">
      <c r="A69" s="383"/>
      <c r="B69" s="288"/>
      <c r="C69" s="288"/>
      <c r="D69" s="384"/>
      <c r="E69" s="384"/>
      <c r="F69" s="288"/>
      <c r="G69" s="385"/>
      <c r="H69" s="389"/>
      <c r="I69" s="386"/>
      <c r="J69" s="387"/>
      <c r="K69" s="394"/>
      <c r="L69" s="388"/>
      <c r="M69" s="386"/>
      <c r="N69" s="389"/>
      <c r="O69" s="385"/>
      <c r="P69" s="390"/>
      <c r="Q69" s="388"/>
      <c r="R69" s="385"/>
      <c r="S69" s="388"/>
      <c r="T69" s="386"/>
      <c r="U69" s="399"/>
      <c r="V69" s="388"/>
      <c r="W69" s="388"/>
      <c r="X69" s="285"/>
      <c r="Y69" s="391"/>
      <c r="Z69" s="391"/>
      <c r="AA69" s="391"/>
      <c r="AB69" s="391"/>
      <c r="AC69" s="391"/>
      <c r="AD69" s="391"/>
      <c r="AE69" s="392"/>
      <c r="AF69" s="392"/>
      <c r="AG69" s="392"/>
      <c r="AH69" s="384"/>
    </row>
    <row r="70" spans="1:34">
      <c r="A70" s="383"/>
      <c r="B70" s="288"/>
      <c r="C70" s="288"/>
      <c r="D70" s="384"/>
      <c r="E70" s="384"/>
      <c r="F70" s="288"/>
      <c r="G70" s="385"/>
      <c r="H70" s="389"/>
      <c r="I70" s="386"/>
      <c r="J70" s="387"/>
      <c r="K70" s="394"/>
      <c r="L70" s="388"/>
      <c r="M70" s="386"/>
      <c r="N70" s="389"/>
      <c r="O70" s="385"/>
      <c r="P70" s="390"/>
      <c r="Q70" s="388"/>
      <c r="R70" s="385"/>
      <c r="S70" s="388"/>
      <c r="T70" s="386"/>
      <c r="U70" s="399"/>
      <c r="V70" s="388"/>
      <c r="W70" s="388"/>
      <c r="X70" s="285"/>
      <c r="Y70" s="391"/>
      <c r="Z70" s="391"/>
      <c r="AA70" s="391"/>
      <c r="AB70" s="391"/>
      <c r="AC70" s="391"/>
      <c r="AD70" s="391"/>
      <c r="AE70" s="392"/>
      <c r="AF70" s="392"/>
      <c r="AG70" s="392"/>
      <c r="AH70" s="384"/>
    </row>
    <row r="71" spans="1:34">
      <c r="A71" s="383"/>
      <c r="B71" s="288"/>
      <c r="C71" s="288"/>
      <c r="D71" s="384"/>
      <c r="E71" s="384"/>
      <c r="F71" s="288"/>
      <c r="G71" s="385"/>
      <c r="H71" s="389"/>
      <c r="I71" s="386"/>
      <c r="J71" s="387"/>
      <c r="K71" s="394"/>
      <c r="L71" s="388"/>
      <c r="M71" s="386"/>
      <c r="N71" s="389"/>
      <c r="O71" s="385"/>
      <c r="P71" s="390"/>
      <c r="Q71" s="388"/>
      <c r="R71" s="385"/>
      <c r="S71" s="388"/>
      <c r="T71" s="386"/>
      <c r="U71" s="399"/>
      <c r="V71" s="388"/>
      <c r="W71" s="388"/>
      <c r="X71" s="285"/>
      <c r="Y71" s="391"/>
      <c r="Z71" s="391"/>
      <c r="AA71" s="391"/>
      <c r="AB71" s="391"/>
      <c r="AC71" s="391"/>
      <c r="AD71" s="391"/>
      <c r="AE71" s="392"/>
      <c r="AF71" s="392"/>
      <c r="AG71" s="392"/>
      <c r="AH71" s="384"/>
    </row>
    <row r="72" spans="1:34">
      <c r="A72" s="383"/>
      <c r="B72" s="288"/>
      <c r="C72" s="288"/>
      <c r="D72" s="384"/>
      <c r="E72" s="384"/>
      <c r="F72" s="288"/>
      <c r="G72" s="385"/>
      <c r="H72" s="389"/>
      <c r="I72" s="386"/>
      <c r="J72" s="387"/>
      <c r="K72" s="394"/>
      <c r="L72" s="388"/>
      <c r="M72" s="386"/>
      <c r="N72" s="389"/>
      <c r="O72" s="385"/>
      <c r="P72" s="390"/>
      <c r="Q72" s="388"/>
      <c r="R72" s="385"/>
      <c r="S72" s="388"/>
      <c r="T72" s="386"/>
      <c r="U72" s="399"/>
      <c r="V72" s="388"/>
      <c r="W72" s="388"/>
      <c r="X72" s="285"/>
      <c r="Y72" s="391"/>
      <c r="Z72" s="391"/>
      <c r="AA72" s="391"/>
      <c r="AB72" s="391"/>
      <c r="AC72" s="391"/>
      <c r="AD72" s="391"/>
      <c r="AE72" s="392"/>
      <c r="AF72" s="392"/>
      <c r="AG72" s="392"/>
      <c r="AH72" s="384"/>
    </row>
    <row r="73" spans="1:34">
      <c r="A73" s="383"/>
      <c r="B73" s="288"/>
      <c r="C73" s="288"/>
      <c r="D73" s="384"/>
      <c r="E73" s="384"/>
      <c r="F73" s="288"/>
      <c r="G73" s="385"/>
      <c r="H73" s="389"/>
      <c r="I73" s="386"/>
      <c r="J73" s="387"/>
      <c r="K73" s="394"/>
      <c r="L73" s="388"/>
      <c r="M73" s="386"/>
      <c r="N73" s="389"/>
      <c r="O73" s="385"/>
      <c r="P73" s="390"/>
      <c r="Q73" s="388"/>
      <c r="R73" s="385"/>
      <c r="S73" s="388"/>
      <c r="T73" s="386"/>
      <c r="U73" s="399"/>
      <c r="V73" s="388"/>
      <c r="W73" s="388"/>
      <c r="X73" s="285"/>
      <c r="Y73" s="391"/>
      <c r="Z73" s="391"/>
      <c r="AA73" s="391"/>
      <c r="AB73" s="391"/>
      <c r="AC73" s="391"/>
      <c r="AD73" s="391"/>
      <c r="AE73" s="392"/>
      <c r="AF73" s="392"/>
      <c r="AG73" s="392"/>
      <c r="AH73" s="384"/>
    </row>
    <row r="74" spans="1:34">
      <c r="A74" s="383"/>
      <c r="B74" s="288"/>
      <c r="C74" s="288"/>
      <c r="D74" s="384"/>
      <c r="E74" s="384"/>
      <c r="F74" s="288"/>
      <c r="G74" s="385"/>
      <c r="H74" s="389"/>
      <c r="I74" s="386"/>
      <c r="J74" s="387"/>
      <c r="K74" s="394"/>
      <c r="L74" s="388"/>
      <c r="M74" s="386"/>
      <c r="N74" s="389"/>
      <c r="O74" s="385"/>
      <c r="P74" s="390"/>
      <c r="Q74" s="388"/>
      <c r="R74" s="385"/>
      <c r="S74" s="388"/>
      <c r="T74" s="386"/>
      <c r="U74" s="399"/>
      <c r="V74" s="388"/>
      <c r="W74" s="388"/>
      <c r="X74" s="285"/>
      <c r="Y74" s="391"/>
      <c r="Z74" s="391"/>
      <c r="AA74" s="391"/>
      <c r="AB74" s="391"/>
      <c r="AC74" s="391"/>
      <c r="AD74" s="391"/>
      <c r="AE74" s="392"/>
      <c r="AF74" s="392"/>
      <c r="AG74" s="392"/>
      <c r="AH74" s="384"/>
    </row>
    <row r="75" spans="1:34">
      <c r="A75" s="383"/>
      <c r="B75" s="288"/>
      <c r="C75" s="288"/>
      <c r="D75" s="384"/>
      <c r="E75" s="384"/>
      <c r="F75" s="288"/>
      <c r="G75" s="385"/>
      <c r="H75" s="389"/>
      <c r="I75" s="386"/>
      <c r="J75" s="387"/>
      <c r="K75" s="394"/>
      <c r="L75" s="388"/>
      <c r="M75" s="386"/>
      <c r="N75" s="389"/>
      <c r="O75" s="385"/>
      <c r="P75" s="390"/>
      <c r="Q75" s="388"/>
      <c r="R75" s="385"/>
      <c r="S75" s="388"/>
      <c r="T75" s="386"/>
      <c r="U75" s="399"/>
      <c r="V75" s="388"/>
      <c r="W75" s="388"/>
      <c r="X75" s="285"/>
      <c r="Y75" s="391"/>
      <c r="Z75" s="391"/>
      <c r="AA75" s="391"/>
      <c r="AB75" s="391"/>
      <c r="AC75" s="391"/>
      <c r="AD75" s="391"/>
      <c r="AE75" s="392"/>
      <c r="AF75" s="392"/>
      <c r="AG75" s="392"/>
      <c r="AH75" s="384"/>
    </row>
    <row r="76" spans="1:34">
      <c r="A76" s="383"/>
      <c r="B76" s="288"/>
      <c r="C76" s="288"/>
      <c r="D76" s="384"/>
      <c r="E76" s="384"/>
      <c r="F76" s="288"/>
      <c r="G76" s="385"/>
      <c r="H76" s="389"/>
      <c r="I76" s="386"/>
      <c r="J76" s="387"/>
      <c r="K76" s="394"/>
      <c r="L76" s="388"/>
      <c r="M76" s="386"/>
      <c r="N76" s="389"/>
      <c r="O76" s="385"/>
      <c r="P76" s="390"/>
      <c r="Q76" s="388"/>
      <c r="R76" s="385"/>
      <c r="S76" s="388"/>
      <c r="T76" s="386"/>
      <c r="U76" s="399"/>
      <c r="V76" s="388"/>
      <c r="W76" s="388"/>
      <c r="X76" s="285"/>
      <c r="Y76" s="391"/>
      <c r="Z76" s="391"/>
      <c r="AA76" s="391"/>
      <c r="AB76" s="391"/>
      <c r="AC76" s="391"/>
      <c r="AD76" s="391"/>
      <c r="AE76" s="392"/>
      <c r="AF76" s="392"/>
      <c r="AG76" s="392"/>
      <c r="AH76" s="384"/>
    </row>
    <row r="77" spans="1:34">
      <c r="A77" s="383"/>
      <c r="B77" s="288"/>
      <c r="C77" s="288"/>
      <c r="D77" s="384"/>
      <c r="E77" s="384"/>
      <c r="F77" s="288"/>
      <c r="G77" s="385"/>
      <c r="H77" s="389"/>
      <c r="I77" s="386"/>
      <c r="J77" s="387"/>
      <c r="K77" s="394"/>
      <c r="L77" s="388"/>
      <c r="M77" s="386"/>
      <c r="N77" s="389"/>
      <c r="O77" s="385"/>
      <c r="P77" s="390"/>
      <c r="Q77" s="388"/>
      <c r="R77" s="385"/>
      <c r="S77" s="388"/>
      <c r="T77" s="386"/>
      <c r="U77" s="399"/>
      <c r="V77" s="388"/>
      <c r="W77" s="388"/>
      <c r="X77" s="285"/>
      <c r="Y77" s="391"/>
      <c r="Z77" s="391"/>
      <c r="AA77" s="391"/>
      <c r="AB77" s="391"/>
      <c r="AC77" s="391"/>
      <c r="AD77" s="391"/>
      <c r="AE77" s="392"/>
      <c r="AF77" s="392"/>
      <c r="AG77" s="392"/>
      <c r="AH77" s="384"/>
    </row>
    <row r="78" spans="1:34">
      <c r="A78" s="383"/>
      <c r="B78" s="288"/>
      <c r="C78" s="288"/>
      <c r="D78" s="384"/>
      <c r="E78" s="384"/>
      <c r="F78" s="288"/>
      <c r="G78" s="385"/>
      <c r="H78" s="389"/>
      <c r="I78" s="386"/>
      <c r="J78" s="387"/>
      <c r="K78" s="394"/>
      <c r="L78" s="388"/>
      <c r="M78" s="386"/>
      <c r="N78" s="389"/>
      <c r="O78" s="385"/>
      <c r="P78" s="390"/>
      <c r="Q78" s="388"/>
      <c r="R78" s="385"/>
      <c r="S78" s="388"/>
      <c r="T78" s="386"/>
      <c r="U78" s="399"/>
      <c r="V78" s="388"/>
      <c r="W78" s="388"/>
      <c r="X78" s="285"/>
      <c r="Y78" s="391"/>
      <c r="Z78" s="391"/>
      <c r="AA78" s="391"/>
      <c r="AB78" s="391"/>
      <c r="AC78" s="391"/>
      <c r="AD78" s="391"/>
      <c r="AE78" s="392"/>
      <c r="AF78" s="392"/>
      <c r="AG78" s="392"/>
      <c r="AH78" s="384"/>
    </row>
    <row r="79" spans="1:34">
      <c r="A79" s="383"/>
      <c r="B79" s="288"/>
      <c r="C79" s="288"/>
      <c r="D79" s="384"/>
      <c r="E79" s="384"/>
      <c r="F79" s="288"/>
      <c r="G79" s="385"/>
      <c r="H79" s="389"/>
      <c r="I79" s="386"/>
      <c r="J79" s="387"/>
      <c r="K79" s="394"/>
      <c r="L79" s="388"/>
      <c r="M79" s="386"/>
      <c r="N79" s="389"/>
      <c r="O79" s="385"/>
      <c r="P79" s="390"/>
      <c r="Q79" s="388"/>
      <c r="R79" s="385"/>
      <c r="S79" s="388"/>
      <c r="T79" s="386"/>
      <c r="U79" s="399"/>
      <c r="V79" s="388"/>
      <c r="W79" s="388"/>
      <c r="X79" s="285"/>
      <c r="Y79" s="391"/>
      <c r="Z79" s="391"/>
      <c r="AA79" s="391"/>
      <c r="AB79" s="391"/>
      <c r="AC79" s="391"/>
      <c r="AD79" s="391"/>
      <c r="AE79" s="392"/>
      <c r="AF79" s="392"/>
      <c r="AG79" s="392"/>
      <c r="AH79" s="384"/>
    </row>
    <row r="80" spans="1:34">
      <c r="A80" s="383"/>
      <c r="B80" s="288"/>
      <c r="C80" s="288"/>
      <c r="D80" s="384"/>
      <c r="E80" s="384"/>
      <c r="F80" s="288"/>
      <c r="G80" s="385"/>
      <c r="H80" s="389"/>
      <c r="I80" s="386"/>
      <c r="J80" s="387"/>
      <c r="K80" s="394"/>
      <c r="L80" s="388"/>
      <c r="M80" s="386"/>
      <c r="N80" s="389"/>
      <c r="O80" s="385"/>
      <c r="P80" s="390"/>
      <c r="Q80" s="388"/>
      <c r="R80" s="385"/>
      <c r="S80" s="388"/>
      <c r="T80" s="386"/>
      <c r="U80" s="399"/>
      <c r="V80" s="388"/>
      <c r="W80" s="388"/>
      <c r="X80" s="285"/>
      <c r="Y80" s="391"/>
      <c r="Z80" s="391"/>
      <c r="AA80" s="391"/>
      <c r="AB80" s="391"/>
      <c r="AC80" s="391"/>
      <c r="AD80" s="391"/>
      <c r="AE80" s="392"/>
      <c r="AF80" s="392"/>
      <c r="AG80" s="392"/>
      <c r="AH80" s="384"/>
    </row>
    <row r="81" spans="1:34">
      <c r="A81" s="383"/>
      <c r="B81" s="288"/>
      <c r="C81" s="288"/>
      <c r="D81" s="384"/>
      <c r="E81" s="384"/>
      <c r="F81" s="288"/>
      <c r="G81" s="385"/>
      <c r="H81" s="389"/>
      <c r="I81" s="386"/>
      <c r="J81" s="387"/>
      <c r="K81" s="394"/>
      <c r="L81" s="388"/>
      <c r="M81" s="386"/>
      <c r="N81" s="389"/>
      <c r="O81" s="385"/>
      <c r="P81" s="390"/>
      <c r="Q81" s="388"/>
      <c r="R81" s="385"/>
      <c r="S81" s="388"/>
      <c r="T81" s="386"/>
      <c r="U81" s="399"/>
      <c r="V81" s="388"/>
      <c r="W81" s="388"/>
      <c r="X81" s="285"/>
      <c r="Y81" s="391"/>
      <c r="Z81" s="391"/>
      <c r="AA81" s="391"/>
      <c r="AB81" s="391"/>
      <c r="AC81" s="391"/>
      <c r="AD81" s="391"/>
      <c r="AE81" s="392"/>
      <c r="AF81" s="392"/>
      <c r="AG81" s="392"/>
      <c r="AH81" s="384"/>
    </row>
    <row r="82" spans="1:34">
      <c r="A82" s="383"/>
      <c r="B82" s="288"/>
      <c r="C82" s="288"/>
      <c r="D82" s="384"/>
      <c r="E82" s="384"/>
      <c r="F82" s="288"/>
      <c r="G82" s="385"/>
      <c r="H82" s="389"/>
      <c r="I82" s="386"/>
      <c r="J82" s="387"/>
      <c r="K82" s="394"/>
      <c r="L82" s="388"/>
      <c r="M82" s="386"/>
      <c r="N82" s="389"/>
      <c r="O82" s="385"/>
      <c r="P82" s="390"/>
      <c r="Q82" s="388"/>
      <c r="R82" s="385"/>
      <c r="S82" s="388"/>
      <c r="T82" s="386"/>
      <c r="U82" s="399"/>
      <c r="V82" s="388"/>
      <c r="W82" s="388"/>
      <c r="X82" s="285"/>
      <c r="Y82" s="391"/>
      <c r="Z82" s="391"/>
      <c r="AA82" s="391"/>
      <c r="AB82" s="391"/>
      <c r="AC82" s="391"/>
      <c r="AD82" s="391"/>
      <c r="AE82" s="392"/>
      <c r="AF82" s="392"/>
      <c r="AG82" s="392"/>
      <c r="AH82" s="384"/>
    </row>
    <row r="83" spans="1:34">
      <c r="A83" s="383"/>
      <c r="B83" s="288"/>
      <c r="C83" s="288"/>
      <c r="D83" s="384"/>
      <c r="E83" s="384"/>
      <c r="F83" s="288"/>
      <c r="G83" s="385"/>
      <c r="H83" s="389"/>
      <c r="I83" s="386"/>
      <c r="J83" s="387"/>
      <c r="K83" s="394"/>
      <c r="L83" s="388"/>
      <c r="M83" s="386"/>
      <c r="N83" s="389"/>
      <c r="O83" s="385"/>
      <c r="P83" s="390"/>
      <c r="Q83" s="388"/>
      <c r="R83" s="385"/>
      <c r="S83" s="388"/>
      <c r="T83" s="386"/>
      <c r="U83" s="399"/>
      <c r="V83" s="388"/>
      <c r="W83" s="388"/>
      <c r="X83" s="285"/>
      <c r="Y83" s="391"/>
      <c r="Z83" s="391"/>
      <c r="AA83" s="391"/>
      <c r="AB83" s="391"/>
      <c r="AC83" s="391"/>
      <c r="AD83" s="391"/>
      <c r="AE83" s="392"/>
      <c r="AF83" s="392"/>
      <c r="AG83" s="392"/>
      <c r="AH83" s="384"/>
    </row>
    <row r="84" spans="1:34">
      <c r="A84" s="383"/>
      <c r="B84" s="288"/>
      <c r="C84" s="288"/>
      <c r="D84" s="384"/>
      <c r="E84" s="384"/>
      <c r="F84" s="288"/>
      <c r="G84" s="385"/>
      <c r="H84" s="389"/>
      <c r="I84" s="386"/>
      <c r="J84" s="387"/>
      <c r="K84" s="394"/>
      <c r="L84" s="388"/>
      <c r="M84" s="386"/>
      <c r="N84" s="389"/>
      <c r="O84" s="385"/>
      <c r="P84" s="390"/>
      <c r="Q84" s="388"/>
      <c r="R84" s="385"/>
      <c r="S84" s="388"/>
      <c r="T84" s="386"/>
      <c r="U84" s="399"/>
      <c r="V84" s="388"/>
      <c r="W84" s="388"/>
      <c r="X84" s="285"/>
      <c r="Y84" s="391"/>
      <c r="Z84" s="391"/>
      <c r="AA84" s="391"/>
      <c r="AB84" s="391"/>
      <c r="AC84" s="391"/>
      <c r="AD84" s="391"/>
      <c r="AE84" s="392"/>
      <c r="AF84" s="392"/>
      <c r="AG84" s="392"/>
      <c r="AH84" s="384"/>
    </row>
    <row r="85" spans="1:34">
      <c r="A85" s="383"/>
      <c r="B85" s="288"/>
      <c r="C85" s="288"/>
      <c r="D85" s="384"/>
      <c r="E85" s="384"/>
      <c r="F85" s="288"/>
      <c r="G85" s="385"/>
      <c r="H85" s="389"/>
      <c r="I85" s="386"/>
      <c r="J85" s="387"/>
      <c r="K85" s="394"/>
      <c r="L85" s="388"/>
      <c r="M85" s="386"/>
      <c r="N85" s="389"/>
      <c r="O85" s="385"/>
      <c r="P85" s="390"/>
      <c r="Q85" s="388"/>
      <c r="R85" s="385"/>
      <c r="S85" s="388"/>
      <c r="T85" s="386"/>
      <c r="U85" s="399"/>
      <c r="V85" s="388"/>
      <c r="W85" s="388"/>
      <c r="X85" s="285"/>
      <c r="Y85" s="391"/>
      <c r="Z85" s="391"/>
      <c r="AA85" s="391"/>
      <c r="AB85" s="391"/>
      <c r="AC85" s="391"/>
      <c r="AD85" s="391"/>
      <c r="AE85" s="392"/>
      <c r="AF85" s="392"/>
      <c r="AG85" s="392"/>
      <c r="AH85" s="384"/>
    </row>
    <row r="86" spans="1:34">
      <c r="A86" s="383"/>
      <c r="B86" s="288"/>
      <c r="C86" s="288"/>
      <c r="D86" s="384"/>
      <c r="E86" s="384"/>
      <c r="F86" s="288"/>
      <c r="G86" s="385"/>
      <c r="H86" s="389"/>
      <c r="I86" s="386"/>
      <c r="J86" s="387"/>
      <c r="K86" s="394"/>
      <c r="L86" s="388"/>
      <c r="M86" s="386"/>
      <c r="N86" s="389"/>
      <c r="O86" s="385"/>
      <c r="P86" s="390"/>
      <c r="Q86" s="388"/>
      <c r="R86" s="385"/>
      <c r="S86" s="388"/>
      <c r="T86" s="386"/>
      <c r="U86" s="399"/>
      <c r="V86" s="388"/>
      <c r="W86" s="388"/>
      <c r="X86" s="285"/>
      <c r="Y86" s="391"/>
      <c r="Z86" s="391"/>
      <c r="AA86" s="391"/>
      <c r="AB86" s="391"/>
      <c r="AC86" s="391"/>
      <c r="AD86" s="391"/>
      <c r="AE86" s="392"/>
      <c r="AF86" s="392"/>
      <c r="AG86" s="392"/>
      <c r="AH86" s="384"/>
    </row>
    <row r="87" spans="1:34">
      <c r="A87" s="383"/>
      <c r="B87" s="288"/>
      <c r="C87" s="288"/>
      <c r="D87" s="384"/>
      <c r="E87" s="384"/>
      <c r="F87" s="288"/>
      <c r="G87" s="385"/>
      <c r="H87" s="389"/>
      <c r="I87" s="386"/>
      <c r="J87" s="387"/>
      <c r="K87" s="394"/>
      <c r="L87" s="388"/>
      <c r="M87" s="386"/>
      <c r="N87" s="389"/>
      <c r="O87" s="385"/>
      <c r="P87" s="390"/>
      <c r="Q87" s="388"/>
      <c r="R87" s="385"/>
      <c r="S87" s="388"/>
      <c r="T87" s="386"/>
      <c r="U87" s="399"/>
      <c r="V87" s="388"/>
      <c r="W87" s="388"/>
      <c r="X87" s="285"/>
      <c r="Y87" s="391"/>
      <c r="Z87" s="391"/>
      <c r="AA87" s="391"/>
      <c r="AB87" s="391"/>
      <c r="AC87" s="391"/>
      <c r="AD87" s="391"/>
      <c r="AE87" s="392"/>
      <c r="AF87" s="392"/>
      <c r="AG87" s="392"/>
      <c r="AH87" s="384"/>
    </row>
    <row r="88" spans="1:34">
      <c r="A88" s="383"/>
      <c r="B88" s="288"/>
      <c r="C88" s="288"/>
      <c r="D88" s="384"/>
      <c r="E88" s="384"/>
      <c r="F88" s="288"/>
      <c r="G88" s="385"/>
      <c r="H88" s="389"/>
      <c r="I88" s="386"/>
      <c r="J88" s="387"/>
      <c r="K88" s="394"/>
      <c r="L88" s="388"/>
      <c r="M88" s="386"/>
      <c r="N88" s="389"/>
      <c r="O88" s="385"/>
      <c r="P88" s="390"/>
      <c r="Q88" s="388"/>
      <c r="R88" s="385"/>
      <c r="S88" s="388"/>
      <c r="T88" s="386"/>
      <c r="U88" s="399"/>
      <c r="V88" s="388"/>
      <c r="W88" s="388"/>
      <c r="X88" s="285"/>
      <c r="Y88" s="391"/>
      <c r="Z88" s="391"/>
      <c r="AA88" s="391"/>
      <c r="AB88" s="391"/>
      <c r="AC88" s="391"/>
      <c r="AD88" s="391"/>
      <c r="AE88" s="392"/>
      <c r="AF88" s="392"/>
      <c r="AG88" s="392"/>
      <c r="AH88" s="384"/>
    </row>
    <row r="89" spans="1:34">
      <c r="A89" s="383"/>
      <c r="B89" s="288"/>
      <c r="C89" s="288"/>
      <c r="D89" s="384"/>
      <c r="E89" s="384"/>
      <c r="F89" s="288"/>
      <c r="G89" s="385"/>
      <c r="H89" s="389"/>
      <c r="I89" s="386"/>
      <c r="J89" s="387"/>
      <c r="K89" s="394"/>
      <c r="L89" s="388"/>
      <c r="M89" s="386"/>
      <c r="N89" s="389"/>
      <c r="O89" s="385"/>
      <c r="P89" s="390"/>
      <c r="Q89" s="388"/>
      <c r="R89" s="385"/>
      <c r="S89" s="388"/>
      <c r="T89" s="386"/>
      <c r="U89" s="399"/>
      <c r="V89" s="388"/>
      <c r="W89" s="388"/>
      <c r="X89" s="285"/>
      <c r="Y89" s="391"/>
      <c r="Z89" s="391"/>
      <c r="AA89" s="391"/>
      <c r="AB89" s="391"/>
      <c r="AC89" s="391"/>
      <c r="AD89" s="391"/>
      <c r="AE89" s="392"/>
      <c r="AF89" s="392"/>
      <c r="AG89" s="392"/>
      <c r="AH89" s="384"/>
    </row>
    <row r="90" spans="1:34">
      <c r="A90" s="383"/>
      <c r="B90" s="288"/>
      <c r="C90" s="288"/>
      <c r="D90" s="384"/>
      <c r="E90" s="384"/>
      <c r="F90" s="288"/>
      <c r="G90" s="385"/>
      <c r="H90" s="389"/>
      <c r="I90" s="386"/>
      <c r="J90" s="387"/>
      <c r="K90" s="394"/>
      <c r="L90" s="388"/>
      <c r="M90" s="386"/>
      <c r="N90" s="389"/>
      <c r="O90" s="385"/>
      <c r="P90" s="390"/>
      <c r="Q90" s="388"/>
      <c r="R90" s="385"/>
      <c r="S90" s="388"/>
      <c r="T90" s="386"/>
      <c r="U90" s="399"/>
      <c r="V90" s="388"/>
      <c r="W90" s="388"/>
      <c r="X90" s="285"/>
      <c r="Y90" s="391"/>
      <c r="Z90" s="391"/>
      <c r="AA90" s="391"/>
      <c r="AB90" s="391"/>
      <c r="AC90" s="391"/>
      <c r="AD90" s="391"/>
      <c r="AE90" s="392"/>
      <c r="AF90" s="392"/>
      <c r="AG90" s="392"/>
      <c r="AH90" s="384"/>
    </row>
    <row r="91" spans="1:34">
      <c r="A91" s="383"/>
      <c r="B91" s="288"/>
      <c r="C91" s="288"/>
      <c r="D91" s="384"/>
      <c r="E91" s="384"/>
      <c r="F91" s="288"/>
      <c r="G91" s="385"/>
      <c r="H91" s="389"/>
      <c r="I91" s="386"/>
      <c r="J91" s="387"/>
      <c r="K91" s="394"/>
      <c r="L91" s="388"/>
      <c r="M91" s="386"/>
      <c r="N91" s="389"/>
      <c r="O91" s="385"/>
      <c r="P91" s="390"/>
      <c r="Q91" s="388"/>
      <c r="R91" s="385"/>
      <c r="S91" s="388"/>
      <c r="T91" s="386"/>
      <c r="U91" s="399"/>
      <c r="V91" s="388"/>
      <c r="W91" s="388"/>
      <c r="X91" s="285"/>
      <c r="Y91" s="391"/>
      <c r="Z91" s="391"/>
      <c r="AA91" s="391"/>
      <c r="AB91" s="391"/>
      <c r="AC91" s="391"/>
      <c r="AD91" s="391"/>
      <c r="AE91" s="392"/>
      <c r="AF91" s="392"/>
      <c r="AG91" s="392"/>
      <c r="AH91" s="384"/>
    </row>
    <row r="92" spans="1:34">
      <c r="A92" s="383"/>
      <c r="B92" s="288"/>
      <c r="C92" s="288"/>
      <c r="D92" s="384"/>
      <c r="E92" s="384"/>
      <c r="F92" s="288"/>
      <c r="G92" s="385"/>
      <c r="H92" s="389"/>
      <c r="I92" s="386"/>
      <c r="J92" s="387"/>
      <c r="K92" s="394"/>
      <c r="L92" s="388"/>
      <c r="M92" s="386"/>
      <c r="N92" s="389"/>
      <c r="O92" s="385"/>
      <c r="P92" s="390"/>
      <c r="Q92" s="388"/>
      <c r="R92" s="385"/>
      <c r="S92" s="388"/>
      <c r="T92" s="386"/>
      <c r="U92" s="399"/>
      <c r="V92" s="388"/>
      <c r="W92" s="388"/>
      <c r="X92" s="285"/>
      <c r="Y92" s="391"/>
      <c r="Z92" s="391"/>
      <c r="AA92" s="391"/>
      <c r="AB92" s="391"/>
      <c r="AC92" s="391"/>
      <c r="AD92" s="391"/>
      <c r="AE92" s="392"/>
      <c r="AF92" s="392"/>
      <c r="AG92" s="392"/>
      <c r="AH92" s="384"/>
    </row>
    <row r="93" spans="1:34">
      <c r="A93" s="383"/>
      <c r="B93" s="288"/>
      <c r="C93" s="288"/>
      <c r="D93" s="384"/>
      <c r="E93" s="384"/>
      <c r="F93" s="288"/>
      <c r="G93" s="385"/>
      <c r="H93" s="389"/>
      <c r="I93" s="386"/>
      <c r="J93" s="387"/>
      <c r="K93" s="394"/>
      <c r="L93" s="388"/>
      <c r="M93" s="386"/>
      <c r="N93" s="389"/>
      <c r="O93" s="385"/>
      <c r="P93" s="390"/>
      <c r="Q93" s="388"/>
      <c r="R93" s="385"/>
      <c r="S93" s="388"/>
      <c r="T93" s="386"/>
      <c r="U93" s="399"/>
      <c r="V93" s="388"/>
      <c r="W93" s="388"/>
      <c r="X93" s="285"/>
      <c r="Y93" s="391"/>
      <c r="Z93" s="391"/>
      <c r="AA93" s="391"/>
      <c r="AB93" s="391"/>
      <c r="AC93" s="391"/>
      <c r="AD93" s="391"/>
      <c r="AE93" s="392"/>
      <c r="AF93" s="392"/>
      <c r="AG93" s="392"/>
      <c r="AH93" s="384"/>
    </row>
    <row r="94" spans="1:34">
      <c r="A94" s="383"/>
      <c r="B94" s="288"/>
      <c r="C94" s="288"/>
      <c r="D94" s="384"/>
      <c r="E94" s="384"/>
      <c r="F94" s="288"/>
      <c r="G94" s="385"/>
      <c r="H94" s="389"/>
      <c r="I94" s="386"/>
      <c r="J94" s="387"/>
      <c r="K94" s="394"/>
      <c r="L94" s="388"/>
      <c r="M94" s="386"/>
      <c r="N94" s="389"/>
      <c r="O94" s="385"/>
      <c r="P94" s="390"/>
      <c r="Q94" s="388"/>
      <c r="R94" s="385"/>
      <c r="S94" s="388"/>
      <c r="T94" s="386"/>
      <c r="U94" s="399"/>
      <c r="V94" s="388"/>
      <c r="W94" s="388"/>
      <c r="X94" s="285"/>
      <c r="Y94" s="391"/>
      <c r="Z94" s="391"/>
      <c r="AA94" s="391"/>
      <c r="AB94" s="391"/>
      <c r="AC94" s="391"/>
      <c r="AD94" s="391"/>
      <c r="AE94" s="392"/>
      <c r="AF94" s="392"/>
      <c r="AG94" s="392"/>
      <c r="AH94" s="384"/>
    </row>
    <row r="95" spans="1:34">
      <c r="A95" s="383"/>
      <c r="B95" s="288"/>
      <c r="C95" s="288"/>
      <c r="D95" s="384"/>
      <c r="E95" s="384"/>
      <c r="F95" s="288"/>
      <c r="G95" s="385"/>
      <c r="H95" s="389"/>
      <c r="I95" s="386"/>
      <c r="J95" s="387"/>
      <c r="K95" s="394"/>
      <c r="L95" s="388"/>
      <c r="M95" s="386"/>
      <c r="N95" s="389"/>
      <c r="O95" s="385"/>
      <c r="P95" s="390"/>
      <c r="Q95" s="388"/>
      <c r="R95" s="385"/>
      <c r="S95" s="388"/>
      <c r="T95" s="386"/>
      <c r="U95" s="399"/>
      <c r="V95" s="388"/>
      <c r="W95" s="388"/>
      <c r="X95" s="285"/>
      <c r="Y95" s="391"/>
      <c r="Z95" s="391"/>
      <c r="AA95" s="391"/>
      <c r="AB95" s="391"/>
      <c r="AC95" s="391"/>
      <c r="AD95" s="391"/>
      <c r="AE95" s="392"/>
      <c r="AF95" s="392"/>
      <c r="AG95" s="392"/>
      <c r="AH95" s="384"/>
    </row>
    <row r="96" spans="1:34">
      <c r="A96" s="383"/>
      <c r="B96" s="288"/>
      <c r="C96" s="288"/>
      <c r="D96" s="384"/>
      <c r="E96" s="384"/>
      <c r="F96" s="288"/>
      <c r="G96" s="385"/>
      <c r="H96" s="389"/>
      <c r="I96" s="386"/>
      <c r="J96" s="387"/>
      <c r="K96" s="394"/>
      <c r="L96" s="388"/>
      <c r="M96" s="386"/>
      <c r="N96" s="389"/>
      <c r="O96" s="385"/>
      <c r="P96" s="390"/>
      <c r="Q96" s="388"/>
      <c r="R96" s="385"/>
      <c r="S96" s="388"/>
      <c r="T96" s="386"/>
      <c r="U96" s="399"/>
      <c r="V96" s="388"/>
      <c r="W96" s="388"/>
      <c r="X96" s="285"/>
      <c r="Y96" s="391"/>
      <c r="Z96" s="391"/>
      <c r="AA96" s="391"/>
      <c r="AB96" s="391"/>
      <c r="AC96" s="391"/>
      <c r="AD96" s="391"/>
      <c r="AE96" s="392"/>
      <c r="AF96" s="392"/>
      <c r="AG96" s="392"/>
      <c r="AH96" s="384"/>
    </row>
    <row r="97" spans="1:34">
      <c r="A97" s="383"/>
      <c r="B97" s="288"/>
      <c r="C97" s="288"/>
      <c r="D97" s="384"/>
      <c r="E97" s="384"/>
      <c r="F97" s="288"/>
      <c r="G97" s="385"/>
      <c r="H97" s="389"/>
      <c r="I97" s="386"/>
      <c r="J97" s="387"/>
      <c r="K97" s="394"/>
      <c r="L97" s="388"/>
      <c r="M97" s="386"/>
      <c r="N97" s="389"/>
      <c r="O97" s="385"/>
      <c r="P97" s="390"/>
      <c r="Q97" s="388"/>
      <c r="R97" s="385"/>
      <c r="S97" s="388"/>
      <c r="T97" s="386"/>
      <c r="U97" s="399"/>
      <c r="V97" s="388"/>
      <c r="W97" s="388"/>
      <c r="X97" s="285"/>
      <c r="Y97" s="391"/>
      <c r="Z97" s="391"/>
      <c r="AA97" s="391"/>
      <c r="AB97" s="391"/>
      <c r="AC97" s="391"/>
      <c r="AD97" s="391"/>
      <c r="AE97" s="392"/>
      <c r="AF97" s="392"/>
      <c r="AG97" s="392"/>
      <c r="AH97" s="384"/>
    </row>
    <row r="98" spans="1:34">
      <c r="A98" s="383"/>
      <c r="B98" s="288"/>
      <c r="C98" s="288"/>
      <c r="D98" s="384"/>
      <c r="E98" s="384"/>
      <c r="F98" s="288"/>
      <c r="G98" s="385"/>
      <c r="H98" s="389"/>
      <c r="I98" s="386"/>
      <c r="J98" s="387"/>
      <c r="K98" s="394"/>
      <c r="L98" s="388"/>
      <c r="M98" s="386"/>
      <c r="N98" s="389"/>
      <c r="O98" s="385"/>
      <c r="P98" s="390"/>
      <c r="Q98" s="388"/>
      <c r="R98" s="385"/>
      <c r="S98" s="388"/>
      <c r="T98" s="386"/>
      <c r="U98" s="399"/>
      <c r="V98" s="388"/>
      <c r="W98" s="388"/>
      <c r="X98" s="285"/>
      <c r="Y98" s="391"/>
      <c r="Z98" s="391"/>
      <c r="AA98" s="391"/>
      <c r="AB98" s="391"/>
      <c r="AC98" s="391"/>
      <c r="AD98" s="391"/>
      <c r="AE98" s="392"/>
      <c r="AF98" s="392"/>
      <c r="AG98" s="392"/>
      <c r="AH98" s="384"/>
    </row>
    <row r="99" spans="1:34">
      <c r="A99" s="383"/>
      <c r="B99" s="288"/>
      <c r="C99" s="288"/>
      <c r="D99" s="384"/>
      <c r="E99" s="384"/>
      <c r="F99" s="288"/>
      <c r="G99" s="385"/>
      <c r="H99" s="389"/>
      <c r="I99" s="386"/>
      <c r="J99" s="387"/>
      <c r="K99" s="394"/>
      <c r="L99" s="388"/>
      <c r="M99" s="386"/>
      <c r="N99" s="389"/>
      <c r="O99" s="385"/>
      <c r="P99" s="390"/>
      <c r="Q99" s="388"/>
      <c r="R99" s="385"/>
      <c r="S99" s="388"/>
      <c r="T99" s="386"/>
      <c r="U99" s="399"/>
      <c r="V99" s="388"/>
      <c r="W99" s="388"/>
      <c r="X99" s="285"/>
      <c r="Y99" s="391"/>
      <c r="Z99" s="391"/>
      <c r="AA99" s="391"/>
      <c r="AB99" s="391"/>
      <c r="AC99" s="391"/>
      <c r="AD99" s="391"/>
      <c r="AE99" s="392"/>
      <c r="AF99" s="392"/>
      <c r="AG99" s="392"/>
      <c r="AH99" s="384"/>
    </row>
    <row r="100" spans="1:34">
      <c r="A100" s="383"/>
      <c r="B100" s="288"/>
      <c r="C100" s="288"/>
      <c r="D100" s="384"/>
      <c r="E100" s="384"/>
      <c r="F100" s="288"/>
      <c r="G100" s="385"/>
      <c r="H100" s="389"/>
      <c r="I100" s="386"/>
      <c r="J100" s="387"/>
      <c r="K100" s="394"/>
      <c r="L100" s="388"/>
      <c r="M100" s="386"/>
      <c r="N100" s="389"/>
      <c r="O100" s="385"/>
      <c r="P100" s="390"/>
      <c r="Q100" s="388"/>
      <c r="R100" s="385"/>
      <c r="S100" s="388"/>
      <c r="T100" s="386"/>
      <c r="U100" s="399"/>
      <c r="V100" s="388"/>
      <c r="W100" s="388"/>
      <c r="X100" s="285"/>
      <c r="Y100" s="391"/>
      <c r="Z100" s="391"/>
      <c r="AA100" s="391"/>
      <c r="AB100" s="391"/>
      <c r="AC100" s="391"/>
      <c r="AD100" s="391"/>
      <c r="AE100" s="392"/>
      <c r="AF100" s="392"/>
      <c r="AG100" s="392"/>
      <c r="AH100" s="384"/>
    </row>
    <row r="101" spans="1:34">
      <c r="A101" s="383"/>
      <c r="B101" s="288"/>
      <c r="C101" s="288"/>
      <c r="D101" s="384"/>
      <c r="E101" s="384"/>
      <c r="F101" s="288"/>
      <c r="G101" s="385"/>
      <c r="H101" s="389"/>
      <c r="I101" s="386"/>
      <c r="J101" s="387"/>
      <c r="K101" s="394"/>
      <c r="L101" s="388"/>
      <c r="M101" s="386"/>
      <c r="N101" s="389"/>
      <c r="O101" s="385"/>
      <c r="P101" s="390"/>
      <c r="Q101" s="388"/>
      <c r="R101" s="385"/>
      <c r="S101" s="388"/>
      <c r="T101" s="386"/>
      <c r="U101" s="399"/>
      <c r="V101" s="388"/>
      <c r="W101" s="388"/>
      <c r="X101" s="285"/>
      <c r="Y101" s="391"/>
      <c r="Z101" s="391"/>
      <c r="AA101" s="391"/>
      <c r="AB101" s="391"/>
      <c r="AC101" s="391"/>
      <c r="AD101" s="391"/>
      <c r="AE101" s="392"/>
      <c r="AF101" s="392"/>
      <c r="AG101" s="392"/>
      <c r="AH101" s="384"/>
    </row>
    <row r="102" spans="1:34">
      <c r="A102" s="383"/>
      <c r="B102" s="288"/>
      <c r="C102" s="288"/>
      <c r="D102" s="384"/>
      <c r="E102" s="384"/>
      <c r="F102" s="288"/>
      <c r="G102" s="385"/>
      <c r="H102" s="389"/>
      <c r="I102" s="386"/>
      <c r="J102" s="387"/>
      <c r="K102" s="394"/>
      <c r="L102" s="388"/>
      <c r="M102" s="386"/>
      <c r="N102" s="389"/>
      <c r="O102" s="385"/>
      <c r="P102" s="390"/>
      <c r="Q102" s="388"/>
      <c r="R102" s="385"/>
      <c r="S102" s="388"/>
      <c r="T102" s="386"/>
      <c r="U102" s="399"/>
      <c r="V102" s="388"/>
      <c r="W102" s="388"/>
      <c r="X102" s="285"/>
      <c r="Y102" s="391"/>
      <c r="Z102" s="391"/>
      <c r="AA102" s="391"/>
      <c r="AB102" s="391"/>
      <c r="AC102" s="391"/>
      <c r="AD102" s="391"/>
      <c r="AE102" s="392"/>
      <c r="AF102" s="392"/>
      <c r="AG102" s="392"/>
      <c r="AH102" s="384"/>
    </row>
    <row r="103" spans="1:34">
      <c r="A103" s="383"/>
      <c r="B103" s="288"/>
      <c r="C103" s="288"/>
      <c r="D103" s="384"/>
      <c r="E103" s="384"/>
      <c r="F103" s="288"/>
      <c r="G103" s="385"/>
      <c r="H103" s="389"/>
      <c r="I103" s="386"/>
      <c r="J103" s="387"/>
      <c r="K103" s="394"/>
      <c r="L103" s="388"/>
      <c r="M103" s="386"/>
      <c r="N103" s="389"/>
      <c r="O103" s="385"/>
      <c r="P103" s="390"/>
      <c r="Q103" s="388"/>
      <c r="R103" s="385"/>
      <c r="S103" s="388"/>
      <c r="T103" s="386"/>
      <c r="U103" s="399"/>
      <c r="V103" s="388"/>
      <c r="W103" s="388"/>
      <c r="X103" s="285"/>
      <c r="Y103" s="391"/>
      <c r="Z103" s="391"/>
      <c r="AA103" s="391"/>
      <c r="AB103" s="391"/>
      <c r="AC103" s="391"/>
      <c r="AD103" s="391"/>
      <c r="AE103" s="392"/>
      <c r="AF103" s="392"/>
      <c r="AG103" s="392"/>
      <c r="AH103" s="384"/>
    </row>
    <row r="104" spans="1:34">
      <c r="A104" s="383"/>
      <c r="B104" s="288"/>
      <c r="C104" s="288"/>
      <c r="D104" s="384"/>
      <c r="E104" s="384"/>
      <c r="F104" s="288"/>
      <c r="G104" s="385"/>
      <c r="H104" s="389"/>
      <c r="I104" s="386"/>
      <c r="J104" s="387"/>
      <c r="K104" s="394"/>
      <c r="L104" s="388"/>
      <c r="M104" s="386"/>
      <c r="N104" s="389"/>
      <c r="O104" s="385"/>
      <c r="P104" s="390"/>
      <c r="Q104" s="388"/>
      <c r="R104" s="385"/>
      <c r="S104" s="388"/>
      <c r="T104" s="386"/>
      <c r="U104" s="399"/>
      <c r="V104" s="388"/>
      <c r="W104" s="388"/>
      <c r="X104" s="285"/>
      <c r="Y104" s="391"/>
      <c r="Z104" s="391"/>
      <c r="AA104" s="391"/>
      <c r="AB104" s="391"/>
      <c r="AC104" s="391"/>
      <c r="AD104" s="391"/>
      <c r="AE104" s="392"/>
      <c r="AF104" s="392"/>
      <c r="AG104" s="392"/>
      <c r="AH104" s="384"/>
    </row>
    <row r="105" spans="1:34">
      <c r="A105" s="383"/>
      <c r="B105" s="288"/>
      <c r="C105" s="288"/>
      <c r="D105" s="384"/>
      <c r="E105" s="384"/>
      <c r="F105" s="288"/>
      <c r="G105" s="385"/>
      <c r="H105" s="389"/>
      <c r="I105" s="386"/>
      <c r="J105" s="387"/>
      <c r="K105" s="394"/>
      <c r="L105" s="388"/>
      <c r="M105" s="386"/>
      <c r="N105" s="389"/>
      <c r="O105" s="385"/>
      <c r="P105" s="390"/>
      <c r="Q105" s="388"/>
      <c r="R105" s="385"/>
      <c r="S105" s="388"/>
      <c r="T105" s="386"/>
      <c r="U105" s="399"/>
      <c r="V105" s="388"/>
      <c r="W105" s="388"/>
      <c r="X105" s="285"/>
      <c r="Y105" s="391"/>
      <c r="Z105" s="391"/>
      <c r="AA105" s="391"/>
      <c r="AB105" s="391"/>
      <c r="AC105" s="391"/>
      <c r="AD105" s="391"/>
      <c r="AE105" s="392"/>
      <c r="AF105" s="392"/>
      <c r="AG105" s="392"/>
      <c r="AH105" s="384"/>
    </row>
    <row r="106" spans="1:34">
      <c r="A106" s="383"/>
      <c r="B106" s="288"/>
      <c r="C106" s="288"/>
      <c r="D106" s="384"/>
      <c r="E106" s="384"/>
      <c r="F106" s="288"/>
      <c r="G106" s="385"/>
      <c r="H106" s="389"/>
      <c r="I106" s="386"/>
      <c r="J106" s="387"/>
      <c r="K106" s="394"/>
      <c r="L106" s="388"/>
      <c r="M106" s="386"/>
      <c r="N106" s="389"/>
      <c r="O106" s="385"/>
      <c r="P106" s="390"/>
      <c r="Q106" s="388"/>
      <c r="R106" s="385"/>
      <c r="S106" s="388"/>
      <c r="T106" s="386"/>
      <c r="U106" s="399"/>
      <c r="V106" s="388"/>
      <c r="W106" s="388"/>
      <c r="X106" s="285"/>
      <c r="Y106" s="391"/>
      <c r="Z106" s="391"/>
      <c r="AA106" s="391"/>
      <c r="AB106" s="391"/>
      <c r="AC106" s="391"/>
      <c r="AD106" s="391"/>
      <c r="AE106" s="392"/>
      <c r="AF106" s="392"/>
      <c r="AG106" s="392"/>
      <c r="AH106" s="384"/>
    </row>
    <row r="107" spans="1:34">
      <c r="A107" s="383"/>
      <c r="B107" s="288"/>
      <c r="C107" s="288"/>
      <c r="D107" s="384"/>
      <c r="E107" s="384"/>
      <c r="F107" s="288"/>
      <c r="G107" s="385"/>
      <c r="H107" s="389"/>
      <c r="I107" s="386"/>
      <c r="J107" s="387"/>
      <c r="K107" s="394"/>
      <c r="L107" s="388"/>
      <c r="M107" s="386"/>
      <c r="N107" s="389"/>
      <c r="O107" s="385"/>
      <c r="P107" s="390"/>
      <c r="Q107" s="388"/>
      <c r="R107" s="385"/>
      <c r="S107" s="388"/>
      <c r="T107" s="386"/>
      <c r="U107" s="399"/>
      <c r="V107" s="388"/>
      <c r="W107" s="388"/>
      <c r="X107" s="285"/>
      <c r="Y107" s="391"/>
      <c r="Z107" s="391"/>
      <c r="AA107" s="391"/>
      <c r="AB107" s="391"/>
      <c r="AC107" s="391"/>
      <c r="AD107" s="391"/>
      <c r="AE107" s="392"/>
      <c r="AF107" s="392"/>
      <c r="AG107" s="392"/>
      <c r="AH107" s="384"/>
    </row>
    <row r="108" spans="1:34">
      <c r="A108" s="383"/>
      <c r="B108" s="288"/>
      <c r="C108" s="288"/>
      <c r="D108" s="384"/>
      <c r="E108" s="384"/>
      <c r="F108" s="288"/>
      <c r="G108" s="385"/>
      <c r="H108" s="389"/>
      <c r="I108" s="386"/>
      <c r="J108" s="387"/>
      <c r="K108" s="394"/>
      <c r="L108" s="388"/>
      <c r="M108" s="386"/>
      <c r="N108" s="389"/>
      <c r="O108" s="385"/>
      <c r="P108" s="390"/>
      <c r="Q108" s="388"/>
      <c r="R108" s="385"/>
      <c r="S108" s="388"/>
      <c r="T108" s="386"/>
      <c r="U108" s="399"/>
      <c r="V108" s="388"/>
      <c r="W108" s="388"/>
      <c r="X108" s="285"/>
      <c r="Y108" s="391"/>
      <c r="Z108" s="391"/>
      <c r="AA108" s="391"/>
      <c r="AB108" s="391"/>
      <c r="AC108" s="391"/>
      <c r="AD108" s="391"/>
      <c r="AE108" s="392"/>
      <c r="AF108" s="392"/>
      <c r="AG108" s="392"/>
      <c r="AH108" s="384"/>
    </row>
    <row r="109" spans="1:34">
      <c r="A109" s="383"/>
      <c r="B109" s="288"/>
      <c r="C109" s="288"/>
      <c r="D109" s="384"/>
      <c r="E109" s="384"/>
      <c r="F109" s="288"/>
      <c r="G109" s="385"/>
      <c r="H109" s="389"/>
      <c r="I109" s="386"/>
      <c r="J109" s="387"/>
      <c r="K109" s="394"/>
      <c r="L109" s="388"/>
      <c r="M109" s="386"/>
      <c r="N109" s="389"/>
      <c r="O109" s="385"/>
      <c r="P109" s="390"/>
      <c r="Q109" s="388"/>
      <c r="R109" s="385"/>
      <c r="S109" s="388"/>
      <c r="T109" s="386"/>
      <c r="U109" s="399"/>
      <c r="V109" s="388"/>
      <c r="W109" s="388"/>
      <c r="X109" s="285"/>
      <c r="Y109" s="391"/>
      <c r="Z109" s="391"/>
      <c r="AA109" s="391"/>
      <c r="AB109" s="391"/>
      <c r="AC109" s="391"/>
      <c r="AD109" s="391"/>
      <c r="AE109" s="392"/>
      <c r="AF109" s="392"/>
      <c r="AG109" s="392"/>
      <c r="AH109" s="384"/>
    </row>
    <row r="110" spans="1:34">
      <c r="A110" s="383"/>
      <c r="B110" s="288"/>
      <c r="C110" s="288"/>
      <c r="D110" s="384"/>
      <c r="E110" s="384"/>
      <c r="F110" s="288"/>
      <c r="G110" s="385"/>
      <c r="H110" s="389"/>
      <c r="I110" s="386"/>
      <c r="J110" s="387"/>
      <c r="K110" s="394"/>
      <c r="L110" s="388"/>
      <c r="M110" s="386"/>
      <c r="N110" s="389"/>
      <c r="O110" s="385"/>
      <c r="P110" s="390"/>
      <c r="Q110" s="388"/>
      <c r="R110" s="385"/>
      <c r="S110" s="388"/>
      <c r="T110" s="386"/>
      <c r="U110" s="399"/>
      <c r="V110" s="388"/>
      <c r="W110" s="388"/>
      <c r="X110" s="285"/>
      <c r="Y110" s="391"/>
      <c r="Z110" s="391"/>
      <c r="AA110" s="391"/>
      <c r="AB110" s="391"/>
      <c r="AC110" s="391"/>
      <c r="AD110" s="391"/>
      <c r="AE110" s="392"/>
      <c r="AF110" s="392"/>
      <c r="AG110" s="392"/>
      <c r="AH110" s="384"/>
    </row>
    <row r="111" spans="1:34">
      <c r="A111" s="383"/>
      <c r="B111" s="288"/>
      <c r="C111" s="288"/>
      <c r="D111" s="384"/>
      <c r="E111" s="384"/>
      <c r="F111" s="288"/>
      <c r="G111" s="385"/>
      <c r="H111" s="389"/>
      <c r="I111" s="386"/>
      <c r="J111" s="387"/>
      <c r="K111" s="394"/>
      <c r="L111" s="388"/>
      <c r="M111" s="386"/>
      <c r="N111" s="389"/>
      <c r="O111" s="385"/>
      <c r="P111" s="390"/>
      <c r="Q111" s="388"/>
      <c r="R111" s="385"/>
      <c r="S111" s="388"/>
      <c r="T111" s="386"/>
      <c r="U111" s="399"/>
      <c r="V111" s="388"/>
      <c r="W111" s="388"/>
      <c r="X111" s="285"/>
      <c r="Y111" s="391"/>
      <c r="Z111" s="391"/>
      <c r="AA111" s="391"/>
      <c r="AB111" s="391"/>
      <c r="AC111" s="391"/>
      <c r="AD111" s="391"/>
      <c r="AE111" s="392"/>
      <c r="AF111" s="392"/>
      <c r="AG111" s="392"/>
      <c r="AH111" s="384"/>
    </row>
    <row r="112" spans="1:34">
      <c r="A112" s="383"/>
      <c r="B112" s="288"/>
      <c r="C112" s="288"/>
      <c r="D112" s="384"/>
      <c r="E112" s="384"/>
      <c r="F112" s="288"/>
      <c r="G112" s="385"/>
      <c r="H112" s="389"/>
      <c r="I112" s="386"/>
      <c r="J112" s="387"/>
      <c r="K112" s="394"/>
      <c r="L112" s="388"/>
      <c r="M112" s="386"/>
      <c r="N112" s="389"/>
      <c r="O112" s="385"/>
      <c r="P112" s="390"/>
      <c r="Q112" s="388"/>
      <c r="R112" s="385"/>
      <c r="S112" s="388"/>
      <c r="T112" s="386"/>
      <c r="U112" s="399"/>
      <c r="V112" s="388"/>
      <c r="W112" s="388"/>
      <c r="X112" s="285"/>
      <c r="Y112" s="391"/>
      <c r="Z112" s="391"/>
      <c r="AA112" s="391"/>
      <c r="AB112" s="391"/>
      <c r="AC112" s="391"/>
      <c r="AD112" s="391"/>
      <c r="AE112" s="392"/>
      <c r="AF112" s="392"/>
      <c r="AG112" s="392"/>
      <c r="AH112" s="384"/>
    </row>
    <row r="113" spans="1:34">
      <c r="A113" s="383"/>
      <c r="B113" s="288"/>
      <c r="C113" s="288"/>
      <c r="D113" s="384"/>
      <c r="E113" s="384"/>
      <c r="F113" s="288"/>
      <c r="G113" s="385"/>
      <c r="H113" s="389"/>
      <c r="I113" s="386"/>
      <c r="J113" s="387"/>
      <c r="K113" s="394"/>
      <c r="L113" s="388"/>
      <c r="M113" s="386"/>
      <c r="N113" s="389"/>
      <c r="O113" s="385"/>
      <c r="P113" s="390"/>
      <c r="Q113" s="388"/>
      <c r="R113" s="385"/>
      <c r="S113" s="388"/>
      <c r="T113" s="386"/>
      <c r="U113" s="399"/>
      <c r="V113" s="388"/>
      <c r="W113" s="388"/>
      <c r="X113" s="285"/>
      <c r="Y113" s="391"/>
      <c r="Z113" s="391"/>
      <c r="AA113" s="391"/>
      <c r="AB113" s="391"/>
      <c r="AC113" s="391"/>
      <c r="AD113" s="391"/>
      <c r="AE113" s="392"/>
      <c r="AF113" s="392"/>
      <c r="AG113" s="392"/>
      <c r="AH113" s="384"/>
    </row>
    <row r="114" spans="1:34">
      <c r="A114" s="383"/>
      <c r="B114" s="288"/>
      <c r="C114" s="288"/>
      <c r="D114" s="384"/>
      <c r="E114" s="384"/>
      <c r="F114" s="288"/>
      <c r="G114" s="385"/>
      <c r="H114" s="389"/>
      <c r="I114" s="386"/>
      <c r="J114" s="387"/>
      <c r="K114" s="394"/>
      <c r="L114" s="388"/>
      <c r="M114" s="386"/>
      <c r="N114" s="389"/>
      <c r="O114" s="385"/>
      <c r="P114" s="390"/>
      <c r="Q114" s="388"/>
      <c r="R114" s="385"/>
      <c r="S114" s="388"/>
      <c r="T114" s="386"/>
      <c r="U114" s="399"/>
      <c r="V114" s="388"/>
      <c r="W114" s="388"/>
      <c r="X114" s="285"/>
      <c r="Y114" s="391"/>
      <c r="Z114" s="391"/>
      <c r="AA114" s="391"/>
      <c r="AB114" s="391"/>
      <c r="AC114" s="391"/>
      <c r="AD114" s="391"/>
      <c r="AE114" s="392"/>
      <c r="AF114" s="392"/>
      <c r="AG114" s="392"/>
      <c r="AH114" s="384"/>
    </row>
    <row r="115" spans="1:34">
      <c r="A115" s="383"/>
      <c r="B115" s="288"/>
      <c r="C115" s="288"/>
      <c r="D115" s="384"/>
      <c r="E115" s="384"/>
      <c r="F115" s="288"/>
      <c r="G115" s="385"/>
      <c r="H115" s="389"/>
      <c r="I115" s="386"/>
      <c r="J115" s="387"/>
      <c r="K115" s="394"/>
      <c r="L115" s="388"/>
      <c r="M115" s="386"/>
      <c r="N115" s="389"/>
      <c r="O115" s="385"/>
      <c r="P115" s="390"/>
      <c r="Q115" s="388"/>
      <c r="R115" s="385"/>
      <c r="S115" s="388"/>
      <c r="T115" s="386"/>
      <c r="U115" s="399"/>
      <c r="V115" s="388"/>
      <c r="W115" s="388"/>
      <c r="X115" s="285"/>
      <c r="Y115" s="391"/>
      <c r="Z115" s="391"/>
      <c r="AA115" s="391"/>
      <c r="AB115" s="391"/>
      <c r="AC115" s="391"/>
      <c r="AD115" s="391"/>
      <c r="AE115" s="392"/>
      <c r="AF115" s="392"/>
      <c r="AG115" s="392"/>
      <c r="AH115" s="384"/>
    </row>
    <row r="116" spans="1:34">
      <c r="A116" s="383"/>
      <c r="B116" s="288"/>
      <c r="C116" s="288"/>
      <c r="D116" s="384"/>
      <c r="E116" s="384"/>
      <c r="F116" s="288"/>
      <c r="G116" s="385"/>
      <c r="H116" s="389"/>
      <c r="I116" s="386"/>
      <c r="J116" s="387"/>
      <c r="K116" s="394"/>
      <c r="L116" s="388"/>
      <c r="M116" s="386"/>
      <c r="N116" s="389"/>
      <c r="O116" s="385"/>
      <c r="P116" s="390"/>
      <c r="Q116" s="388"/>
      <c r="R116" s="385"/>
      <c r="S116" s="388"/>
      <c r="T116" s="386"/>
      <c r="U116" s="399"/>
      <c r="V116" s="388"/>
      <c r="W116" s="388"/>
      <c r="X116" s="285"/>
      <c r="Y116" s="391"/>
      <c r="Z116" s="391"/>
      <c r="AA116" s="391"/>
      <c r="AB116" s="391"/>
      <c r="AC116" s="391"/>
      <c r="AD116" s="391"/>
      <c r="AE116" s="392"/>
      <c r="AF116" s="392"/>
      <c r="AG116" s="392"/>
      <c r="AH116" s="384"/>
    </row>
    <row r="117" spans="1:34">
      <c r="A117" s="383"/>
      <c r="B117" s="288"/>
      <c r="C117" s="288"/>
      <c r="D117" s="384"/>
      <c r="E117" s="384"/>
      <c r="F117" s="288"/>
      <c r="G117" s="385"/>
      <c r="H117" s="389"/>
      <c r="I117" s="386"/>
      <c r="J117" s="387"/>
      <c r="K117" s="394"/>
      <c r="L117" s="388"/>
      <c r="M117" s="386"/>
      <c r="N117" s="389"/>
      <c r="O117" s="385"/>
      <c r="P117" s="390"/>
      <c r="Q117" s="388"/>
      <c r="R117" s="385"/>
      <c r="S117" s="388"/>
      <c r="T117" s="386"/>
      <c r="U117" s="399"/>
      <c r="V117" s="388"/>
      <c r="W117" s="388"/>
      <c r="X117" s="285"/>
      <c r="Y117" s="391"/>
      <c r="Z117" s="391"/>
      <c r="AA117" s="391"/>
      <c r="AB117" s="391"/>
      <c r="AC117" s="391"/>
      <c r="AD117" s="391"/>
      <c r="AE117" s="392"/>
      <c r="AF117" s="392"/>
      <c r="AG117" s="392"/>
      <c r="AH117" s="384"/>
    </row>
    <row r="118" spans="1:34">
      <c r="A118" s="383"/>
      <c r="B118" s="288"/>
      <c r="C118" s="288"/>
      <c r="D118" s="384"/>
      <c r="E118" s="384"/>
      <c r="F118" s="288"/>
      <c r="G118" s="385"/>
      <c r="H118" s="389"/>
      <c r="I118" s="386"/>
      <c r="J118" s="387"/>
      <c r="K118" s="394"/>
      <c r="L118" s="388"/>
      <c r="M118" s="386"/>
      <c r="N118" s="389"/>
      <c r="O118" s="385"/>
      <c r="P118" s="390"/>
      <c r="Q118" s="388"/>
      <c r="R118" s="385"/>
      <c r="S118" s="388"/>
      <c r="T118" s="386"/>
      <c r="U118" s="399"/>
      <c r="V118" s="388"/>
      <c r="W118" s="388"/>
      <c r="X118" s="285"/>
      <c r="Y118" s="391"/>
      <c r="Z118" s="391"/>
      <c r="AA118" s="391"/>
      <c r="AB118" s="391"/>
      <c r="AC118" s="391"/>
      <c r="AD118" s="391"/>
      <c r="AE118" s="392"/>
      <c r="AF118" s="392"/>
      <c r="AG118" s="392"/>
      <c r="AH118" s="384"/>
    </row>
    <row r="119" spans="1:34">
      <c r="A119" s="383"/>
      <c r="B119" s="288"/>
      <c r="C119" s="288"/>
      <c r="D119" s="384"/>
      <c r="E119" s="384"/>
      <c r="F119" s="288"/>
      <c r="G119" s="385"/>
      <c r="H119" s="389"/>
      <c r="I119" s="386"/>
      <c r="J119" s="387"/>
      <c r="K119" s="394"/>
      <c r="L119" s="388"/>
      <c r="M119" s="386"/>
      <c r="N119" s="389"/>
      <c r="O119" s="385"/>
      <c r="P119" s="390"/>
      <c r="Q119" s="388"/>
      <c r="R119" s="385"/>
      <c r="S119" s="388"/>
      <c r="T119" s="386"/>
      <c r="U119" s="399"/>
      <c r="V119" s="388"/>
      <c r="W119" s="388"/>
      <c r="X119" s="285"/>
      <c r="Y119" s="391"/>
      <c r="Z119" s="391"/>
      <c r="AA119" s="391"/>
      <c r="AB119" s="391"/>
      <c r="AC119" s="391"/>
      <c r="AD119" s="391"/>
      <c r="AE119" s="392"/>
      <c r="AF119" s="392"/>
      <c r="AG119" s="392"/>
      <c r="AH119" s="384"/>
    </row>
    <row r="120" spans="1:34">
      <c r="A120" s="383"/>
      <c r="B120" s="288"/>
      <c r="C120" s="288"/>
      <c r="D120" s="384"/>
      <c r="E120" s="384"/>
      <c r="F120" s="288"/>
      <c r="G120" s="385"/>
      <c r="H120" s="389"/>
      <c r="I120" s="386"/>
      <c r="J120" s="387"/>
      <c r="K120" s="394"/>
      <c r="L120" s="388"/>
      <c r="M120" s="386"/>
      <c r="N120" s="389"/>
      <c r="O120" s="385"/>
      <c r="P120" s="390"/>
      <c r="Q120" s="388"/>
      <c r="R120" s="385"/>
      <c r="S120" s="388"/>
      <c r="T120" s="386"/>
      <c r="U120" s="399"/>
      <c r="V120" s="388"/>
      <c r="W120" s="388"/>
      <c r="X120" s="285"/>
      <c r="Y120" s="391"/>
      <c r="Z120" s="391"/>
      <c r="AA120" s="391"/>
      <c r="AB120" s="391"/>
      <c r="AC120" s="391"/>
      <c r="AD120" s="391"/>
      <c r="AE120" s="392"/>
      <c r="AF120" s="392"/>
      <c r="AG120" s="392"/>
      <c r="AH120" s="384"/>
    </row>
    <row r="121" spans="1:34">
      <c r="A121" s="383"/>
      <c r="B121" s="288"/>
      <c r="C121" s="288"/>
      <c r="D121" s="384"/>
      <c r="E121" s="384"/>
      <c r="F121" s="288"/>
      <c r="G121" s="385"/>
      <c r="H121" s="389"/>
      <c r="I121" s="386"/>
      <c r="J121" s="387"/>
      <c r="K121" s="394"/>
      <c r="L121" s="388"/>
      <c r="M121" s="386"/>
      <c r="N121" s="389"/>
      <c r="O121" s="385"/>
      <c r="P121" s="390"/>
      <c r="Q121" s="388"/>
      <c r="R121" s="385"/>
      <c r="S121" s="388"/>
      <c r="T121" s="386"/>
      <c r="U121" s="399"/>
      <c r="V121" s="388"/>
      <c r="W121" s="388"/>
      <c r="X121" s="285"/>
      <c r="Y121" s="391"/>
      <c r="Z121" s="391"/>
      <c r="AA121" s="391"/>
      <c r="AB121" s="391"/>
      <c r="AC121" s="391"/>
      <c r="AD121" s="391"/>
      <c r="AE121" s="392"/>
      <c r="AF121" s="392"/>
      <c r="AG121" s="392"/>
      <c r="AH121" s="384"/>
    </row>
    <row r="122" spans="1:34">
      <c r="A122" s="383"/>
      <c r="B122" s="288"/>
      <c r="C122" s="288"/>
      <c r="D122" s="384"/>
      <c r="E122" s="384"/>
      <c r="F122" s="288"/>
      <c r="G122" s="385"/>
      <c r="H122" s="389"/>
      <c r="I122" s="386"/>
      <c r="J122" s="387"/>
      <c r="K122" s="394"/>
      <c r="L122" s="388"/>
      <c r="M122" s="386"/>
      <c r="N122" s="389"/>
      <c r="O122" s="385"/>
      <c r="P122" s="390"/>
      <c r="Q122" s="388"/>
      <c r="R122" s="385"/>
      <c r="S122" s="388"/>
      <c r="T122" s="386"/>
      <c r="U122" s="399"/>
      <c r="V122" s="388"/>
      <c r="W122" s="388"/>
      <c r="X122" s="285"/>
      <c r="Y122" s="391"/>
      <c r="Z122" s="391"/>
      <c r="AA122" s="391"/>
      <c r="AB122" s="391"/>
      <c r="AC122" s="391"/>
      <c r="AD122" s="391"/>
      <c r="AE122" s="392"/>
      <c r="AF122" s="392"/>
      <c r="AG122" s="392"/>
      <c r="AH122" s="384"/>
    </row>
    <row r="123" spans="1:34">
      <c r="A123" s="383"/>
      <c r="B123" s="288"/>
      <c r="C123" s="288"/>
      <c r="D123" s="384"/>
      <c r="E123" s="384"/>
      <c r="F123" s="288"/>
      <c r="G123" s="385"/>
      <c r="H123" s="389"/>
      <c r="I123" s="386"/>
      <c r="J123" s="387"/>
      <c r="K123" s="394"/>
      <c r="L123" s="388"/>
      <c r="M123" s="386"/>
      <c r="N123" s="389"/>
      <c r="O123" s="385"/>
      <c r="P123" s="390"/>
      <c r="Q123" s="388"/>
      <c r="R123" s="385"/>
      <c r="S123" s="388"/>
      <c r="T123" s="386"/>
      <c r="U123" s="399"/>
      <c r="V123" s="388"/>
      <c r="W123" s="388"/>
      <c r="X123" s="285"/>
      <c r="Y123" s="391"/>
      <c r="Z123" s="391"/>
      <c r="AA123" s="391"/>
      <c r="AB123" s="391"/>
      <c r="AC123" s="391"/>
      <c r="AD123" s="391"/>
      <c r="AE123" s="392"/>
      <c r="AF123" s="392"/>
      <c r="AG123" s="392"/>
      <c r="AH123" s="384"/>
    </row>
    <row r="124" spans="1:34">
      <c r="A124" s="383"/>
      <c r="B124" s="288"/>
      <c r="C124" s="288"/>
      <c r="D124" s="384"/>
      <c r="E124" s="384"/>
      <c r="F124" s="288"/>
      <c r="G124" s="385"/>
      <c r="H124" s="389"/>
      <c r="I124" s="386"/>
      <c r="J124" s="387"/>
      <c r="K124" s="394"/>
      <c r="L124" s="388"/>
      <c r="M124" s="386"/>
      <c r="N124" s="389"/>
      <c r="O124" s="385"/>
      <c r="P124" s="390"/>
      <c r="Q124" s="388"/>
      <c r="R124" s="385"/>
      <c r="S124" s="388"/>
      <c r="T124" s="386"/>
      <c r="U124" s="399"/>
      <c r="V124" s="388"/>
      <c r="W124" s="388"/>
      <c r="X124" s="285"/>
      <c r="Y124" s="391"/>
      <c r="Z124" s="391"/>
      <c r="AA124" s="391"/>
      <c r="AB124" s="391"/>
      <c r="AC124" s="391"/>
      <c r="AD124" s="391"/>
      <c r="AE124" s="392"/>
      <c r="AF124" s="392"/>
      <c r="AG124" s="392"/>
      <c r="AH124" s="384"/>
    </row>
    <row r="125" spans="1:34">
      <c r="A125" s="383"/>
      <c r="B125" s="288"/>
      <c r="C125" s="288"/>
      <c r="D125" s="384"/>
      <c r="E125" s="384"/>
      <c r="F125" s="288"/>
      <c r="G125" s="385"/>
      <c r="H125" s="389"/>
      <c r="I125" s="386"/>
      <c r="J125" s="387"/>
      <c r="K125" s="394"/>
      <c r="L125" s="388"/>
      <c r="M125" s="386"/>
      <c r="N125" s="389"/>
      <c r="O125" s="385"/>
      <c r="P125" s="390"/>
      <c r="Q125" s="388"/>
      <c r="R125" s="385"/>
      <c r="S125" s="388"/>
      <c r="T125" s="386"/>
      <c r="U125" s="399"/>
      <c r="V125" s="388"/>
      <c r="W125" s="388"/>
      <c r="X125" s="285"/>
      <c r="Y125" s="391"/>
      <c r="Z125" s="391"/>
      <c r="AA125" s="391"/>
      <c r="AB125" s="391"/>
      <c r="AC125" s="391"/>
      <c r="AD125" s="391"/>
      <c r="AE125" s="392"/>
      <c r="AF125" s="392"/>
      <c r="AG125" s="392"/>
      <c r="AH125" s="384"/>
    </row>
    <row r="126" spans="1:34">
      <c r="A126" s="383"/>
      <c r="B126" s="288"/>
      <c r="C126" s="288"/>
      <c r="D126" s="384"/>
      <c r="E126" s="384"/>
      <c r="F126" s="288"/>
      <c r="G126" s="385"/>
      <c r="H126" s="389"/>
      <c r="I126" s="386"/>
      <c r="J126" s="387"/>
      <c r="K126" s="394"/>
      <c r="L126" s="388"/>
      <c r="M126" s="386"/>
      <c r="N126" s="389"/>
      <c r="O126" s="385"/>
      <c r="P126" s="390"/>
      <c r="Q126" s="388"/>
      <c r="R126" s="385"/>
      <c r="S126" s="388"/>
      <c r="T126" s="386"/>
      <c r="U126" s="399"/>
      <c r="V126" s="388"/>
      <c r="W126" s="388"/>
      <c r="X126" s="285"/>
      <c r="Y126" s="391"/>
      <c r="Z126" s="391"/>
      <c r="AA126" s="391"/>
      <c r="AB126" s="391"/>
      <c r="AC126" s="391"/>
      <c r="AD126" s="391"/>
      <c r="AE126" s="392"/>
      <c r="AF126" s="392"/>
      <c r="AG126" s="392"/>
      <c r="AH126" s="384"/>
    </row>
    <row r="127" spans="1:34">
      <c r="A127" s="383"/>
      <c r="B127" s="288"/>
      <c r="C127" s="288"/>
      <c r="D127" s="384"/>
      <c r="E127" s="384"/>
      <c r="F127" s="288"/>
      <c r="G127" s="385"/>
      <c r="H127" s="389"/>
      <c r="I127" s="386"/>
      <c r="J127" s="387"/>
      <c r="K127" s="394"/>
      <c r="L127" s="388"/>
      <c r="M127" s="386"/>
      <c r="N127" s="389"/>
      <c r="O127" s="385"/>
      <c r="P127" s="390"/>
      <c r="Q127" s="388"/>
      <c r="R127" s="385"/>
      <c r="S127" s="388"/>
      <c r="T127" s="386"/>
      <c r="U127" s="399"/>
      <c r="V127" s="388"/>
      <c r="W127" s="388"/>
      <c r="X127" s="285"/>
      <c r="Y127" s="391"/>
      <c r="Z127" s="391"/>
      <c r="AA127" s="391"/>
      <c r="AB127" s="391"/>
      <c r="AC127" s="391"/>
      <c r="AD127" s="391"/>
      <c r="AE127" s="392"/>
      <c r="AF127" s="392"/>
      <c r="AG127" s="392"/>
      <c r="AH127" s="384"/>
    </row>
    <row r="128" spans="1:34">
      <c r="A128" s="383"/>
      <c r="B128" s="288"/>
      <c r="C128" s="288"/>
      <c r="D128" s="384"/>
      <c r="E128" s="384"/>
      <c r="F128" s="288"/>
      <c r="G128" s="385"/>
      <c r="H128" s="389"/>
      <c r="I128" s="386"/>
      <c r="J128" s="387"/>
      <c r="K128" s="394"/>
      <c r="L128" s="388"/>
      <c r="M128" s="386"/>
      <c r="N128" s="389"/>
      <c r="O128" s="385"/>
      <c r="P128" s="390"/>
      <c r="Q128" s="388"/>
      <c r="R128" s="385"/>
      <c r="S128" s="388"/>
      <c r="T128" s="386"/>
      <c r="U128" s="399"/>
      <c r="V128" s="388"/>
      <c r="W128" s="388"/>
      <c r="X128" s="285"/>
      <c r="Y128" s="391"/>
      <c r="Z128" s="391"/>
      <c r="AA128" s="391"/>
      <c r="AB128" s="391"/>
      <c r="AC128" s="391"/>
      <c r="AD128" s="391"/>
      <c r="AE128" s="392"/>
      <c r="AF128" s="392"/>
      <c r="AG128" s="392"/>
      <c r="AH128" s="384"/>
    </row>
    <row r="129" spans="1:34">
      <c r="A129" s="383"/>
      <c r="B129" s="288"/>
      <c r="C129" s="288"/>
      <c r="D129" s="384"/>
      <c r="E129" s="384"/>
      <c r="F129" s="288"/>
      <c r="G129" s="385"/>
      <c r="H129" s="389"/>
      <c r="I129" s="386"/>
      <c r="J129" s="387"/>
      <c r="K129" s="394"/>
      <c r="L129" s="388"/>
      <c r="M129" s="386"/>
      <c r="N129" s="389"/>
      <c r="O129" s="385"/>
      <c r="P129" s="390"/>
      <c r="Q129" s="388"/>
      <c r="R129" s="385"/>
      <c r="S129" s="388"/>
      <c r="T129" s="386"/>
      <c r="U129" s="399"/>
      <c r="V129" s="388"/>
      <c r="W129" s="388"/>
      <c r="X129" s="285"/>
      <c r="Y129" s="391"/>
      <c r="Z129" s="391"/>
      <c r="AA129" s="391"/>
      <c r="AB129" s="391"/>
      <c r="AC129" s="391"/>
      <c r="AD129" s="391"/>
      <c r="AE129" s="392"/>
      <c r="AF129" s="392"/>
      <c r="AG129" s="392"/>
      <c r="AH129" s="384"/>
    </row>
    <row r="130" spans="1:34">
      <c r="A130" s="383"/>
      <c r="B130" s="288"/>
      <c r="C130" s="288"/>
      <c r="D130" s="384"/>
      <c r="E130" s="384"/>
      <c r="F130" s="288"/>
      <c r="G130" s="385"/>
      <c r="H130" s="389"/>
      <c r="I130" s="386"/>
      <c r="J130" s="387"/>
      <c r="K130" s="394"/>
      <c r="L130" s="388"/>
      <c r="M130" s="386"/>
      <c r="N130" s="389"/>
      <c r="O130" s="385"/>
      <c r="P130" s="390"/>
      <c r="Q130" s="388"/>
      <c r="R130" s="385"/>
      <c r="S130" s="388"/>
      <c r="T130" s="386"/>
      <c r="U130" s="399"/>
      <c r="V130" s="388"/>
      <c r="W130" s="388"/>
      <c r="X130" s="285"/>
      <c r="Y130" s="391"/>
      <c r="Z130" s="391"/>
      <c r="AA130" s="391"/>
      <c r="AB130" s="391"/>
      <c r="AC130" s="391"/>
      <c r="AD130" s="391"/>
      <c r="AE130" s="392"/>
      <c r="AF130" s="392"/>
      <c r="AG130" s="392"/>
      <c r="AH130" s="384"/>
    </row>
    <row r="131" spans="1:34">
      <c r="A131" s="383"/>
      <c r="B131" s="288"/>
      <c r="C131" s="288"/>
      <c r="D131" s="384"/>
      <c r="E131" s="384"/>
      <c r="F131" s="288"/>
      <c r="G131" s="385"/>
      <c r="H131" s="389"/>
      <c r="I131" s="386"/>
      <c r="J131" s="387"/>
      <c r="K131" s="394"/>
      <c r="L131" s="388"/>
      <c r="M131" s="386"/>
      <c r="N131" s="389"/>
      <c r="O131" s="385"/>
      <c r="P131" s="390"/>
      <c r="Q131" s="388"/>
      <c r="R131" s="385"/>
      <c r="S131" s="388"/>
      <c r="T131" s="386"/>
      <c r="U131" s="399"/>
      <c r="V131" s="388"/>
      <c r="W131" s="388"/>
      <c r="X131" s="285"/>
      <c r="Y131" s="391"/>
      <c r="Z131" s="391"/>
      <c r="AA131" s="391"/>
      <c r="AB131" s="391"/>
      <c r="AC131" s="391"/>
      <c r="AD131" s="391"/>
      <c r="AE131" s="392"/>
      <c r="AF131" s="392"/>
      <c r="AG131" s="392"/>
      <c r="AH131" s="384"/>
    </row>
    <row r="132" spans="1:34">
      <c r="A132" s="383"/>
      <c r="B132" s="288"/>
      <c r="C132" s="288"/>
      <c r="D132" s="384"/>
      <c r="E132" s="384"/>
      <c r="F132" s="288"/>
      <c r="G132" s="385"/>
      <c r="H132" s="389"/>
      <c r="I132" s="386"/>
      <c r="J132" s="387"/>
      <c r="K132" s="394"/>
      <c r="L132" s="388"/>
      <c r="M132" s="386"/>
      <c r="N132" s="389"/>
      <c r="O132" s="385"/>
      <c r="P132" s="390"/>
      <c r="Q132" s="388"/>
      <c r="R132" s="385"/>
      <c r="S132" s="388"/>
      <c r="T132" s="386"/>
      <c r="U132" s="399"/>
      <c r="V132" s="388"/>
      <c r="W132" s="388"/>
      <c r="X132" s="285"/>
      <c r="Y132" s="391"/>
      <c r="Z132" s="391"/>
      <c r="AA132" s="391"/>
      <c r="AB132" s="391"/>
      <c r="AC132" s="391"/>
      <c r="AD132" s="391"/>
      <c r="AE132" s="392"/>
      <c r="AF132" s="392"/>
      <c r="AG132" s="392"/>
      <c r="AH132" s="384"/>
    </row>
    <row r="133" spans="1:34">
      <c r="A133" s="383"/>
      <c r="B133" s="288"/>
      <c r="C133" s="288"/>
      <c r="D133" s="384"/>
      <c r="E133" s="384"/>
      <c r="F133" s="288"/>
      <c r="G133" s="385"/>
      <c r="H133" s="389"/>
      <c r="I133" s="386"/>
      <c r="J133" s="387"/>
      <c r="K133" s="394"/>
      <c r="L133" s="388"/>
      <c r="M133" s="386"/>
      <c r="N133" s="389"/>
      <c r="O133" s="385"/>
      <c r="P133" s="390"/>
      <c r="Q133" s="388"/>
      <c r="R133" s="385"/>
      <c r="S133" s="388"/>
      <c r="T133" s="386"/>
      <c r="U133" s="399"/>
      <c r="V133" s="388"/>
      <c r="W133" s="388"/>
      <c r="X133" s="285"/>
      <c r="Y133" s="391"/>
      <c r="Z133" s="391"/>
      <c r="AA133" s="391"/>
      <c r="AB133" s="391"/>
      <c r="AC133" s="391"/>
      <c r="AD133" s="391"/>
      <c r="AE133" s="392"/>
      <c r="AF133" s="392"/>
      <c r="AG133" s="392"/>
      <c r="AH133" s="384"/>
    </row>
    <row r="134" spans="1:34">
      <c r="A134" s="383"/>
      <c r="B134" s="288"/>
      <c r="C134" s="288"/>
      <c r="D134" s="384"/>
      <c r="E134" s="384"/>
      <c r="F134" s="288"/>
      <c r="G134" s="385"/>
      <c r="H134" s="389"/>
      <c r="I134" s="386"/>
      <c r="J134" s="387"/>
      <c r="K134" s="394"/>
      <c r="L134" s="388"/>
      <c r="M134" s="386"/>
      <c r="N134" s="389"/>
      <c r="O134" s="385"/>
      <c r="P134" s="390"/>
      <c r="Q134" s="388"/>
      <c r="R134" s="385"/>
      <c r="S134" s="388"/>
      <c r="T134" s="386"/>
      <c r="U134" s="399"/>
      <c r="V134" s="388"/>
      <c r="W134" s="388"/>
      <c r="X134" s="285"/>
      <c r="Y134" s="391"/>
      <c r="Z134" s="391"/>
      <c r="AA134" s="391"/>
      <c r="AB134" s="391"/>
      <c r="AC134" s="391"/>
      <c r="AD134" s="391"/>
      <c r="AE134" s="392"/>
      <c r="AF134" s="392"/>
      <c r="AG134" s="392"/>
      <c r="AH134" s="384"/>
    </row>
    <row r="135" spans="1:34">
      <c r="A135" s="383"/>
      <c r="B135" s="288"/>
      <c r="C135" s="288"/>
      <c r="D135" s="384"/>
      <c r="E135" s="384"/>
      <c r="F135" s="288"/>
      <c r="G135" s="385"/>
      <c r="H135" s="389"/>
      <c r="I135" s="386"/>
      <c r="J135" s="387"/>
      <c r="K135" s="394"/>
      <c r="L135" s="388"/>
      <c r="M135" s="386"/>
      <c r="N135" s="389"/>
      <c r="O135" s="385"/>
      <c r="P135" s="390"/>
      <c r="Q135" s="388"/>
      <c r="R135" s="385"/>
      <c r="S135" s="388"/>
      <c r="T135" s="386"/>
      <c r="U135" s="399"/>
      <c r="V135" s="388"/>
      <c r="W135" s="388"/>
      <c r="X135" s="285"/>
      <c r="Y135" s="391"/>
      <c r="Z135" s="391"/>
      <c r="AA135" s="391"/>
      <c r="AB135" s="391"/>
      <c r="AC135" s="391"/>
      <c r="AD135" s="391"/>
      <c r="AE135" s="392"/>
      <c r="AF135" s="392"/>
      <c r="AG135" s="392"/>
      <c r="AH135" s="384"/>
    </row>
    <row r="136" spans="1:34">
      <c r="A136" s="383"/>
      <c r="B136" s="288"/>
      <c r="C136" s="288"/>
      <c r="D136" s="384"/>
      <c r="E136" s="384"/>
      <c r="F136" s="288"/>
      <c r="G136" s="385"/>
      <c r="H136" s="389"/>
      <c r="I136" s="386"/>
      <c r="J136" s="387"/>
      <c r="K136" s="394"/>
      <c r="L136" s="388"/>
      <c r="M136" s="386"/>
      <c r="N136" s="389"/>
      <c r="O136" s="385"/>
      <c r="P136" s="390"/>
      <c r="Q136" s="388"/>
      <c r="R136" s="385"/>
      <c r="S136" s="388"/>
      <c r="T136" s="386"/>
      <c r="U136" s="399"/>
      <c r="V136" s="388"/>
      <c r="W136" s="388"/>
      <c r="X136" s="285"/>
      <c r="Y136" s="391"/>
      <c r="Z136" s="391"/>
      <c r="AA136" s="391"/>
      <c r="AB136" s="391"/>
      <c r="AC136" s="391"/>
      <c r="AD136" s="391"/>
      <c r="AE136" s="392"/>
      <c r="AF136" s="392"/>
      <c r="AG136" s="392"/>
      <c r="AH136" s="384"/>
    </row>
    <row r="137" spans="1:34">
      <c r="A137" s="383"/>
      <c r="B137" s="288"/>
      <c r="C137" s="288"/>
      <c r="D137" s="384"/>
      <c r="E137" s="384"/>
      <c r="F137" s="288"/>
      <c r="G137" s="385"/>
      <c r="H137" s="389"/>
      <c r="I137" s="386"/>
      <c r="J137" s="387"/>
      <c r="K137" s="394"/>
      <c r="L137" s="388"/>
      <c r="M137" s="386"/>
      <c r="N137" s="389"/>
      <c r="O137" s="385"/>
      <c r="P137" s="390"/>
      <c r="Q137" s="388"/>
      <c r="R137" s="385"/>
      <c r="S137" s="388"/>
      <c r="T137" s="386"/>
      <c r="U137" s="399"/>
      <c r="V137" s="388"/>
      <c r="W137" s="388"/>
      <c r="X137" s="285"/>
      <c r="Y137" s="391"/>
      <c r="Z137" s="391"/>
      <c r="AA137" s="391"/>
      <c r="AB137" s="391"/>
      <c r="AC137" s="391"/>
      <c r="AD137" s="391"/>
      <c r="AE137" s="392"/>
      <c r="AF137" s="392"/>
      <c r="AG137" s="392"/>
      <c r="AH137" s="384"/>
    </row>
    <row r="138" spans="1:34">
      <c r="A138" s="383"/>
      <c r="B138" s="288"/>
      <c r="C138" s="288"/>
      <c r="D138" s="384"/>
      <c r="E138" s="384"/>
      <c r="F138" s="288"/>
      <c r="G138" s="385"/>
      <c r="H138" s="389"/>
      <c r="I138" s="386"/>
      <c r="J138" s="387"/>
      <c r="K138" s="394"/>
      <c r="L138" s="388"/>
      <c r="M138" s="386"/>
      <c r="N138" s="389"/>
      <c r="O138" s="385"/>
      <c r="P138" s="390"/>
      <c r="Q138" s="388"/>
      <c r="R138" s="385"/>
      <c r="S138" s="388"/>
      <c r="T138" s="386"/>
      <c r="U138" s="399"/>
      <c r="V138" s="388"/>
      <c r="W138" s="388"/>
      <c r="X138" s="285"/>
      <c r="Y138" s="391"/>
      <c r="Z138" s="391"/>
      <c r="AA138" s="391"/>
      <c r="AB138" s="391"/>
      <c r="AC138" s="391"/>
      <c r="AD138" s="391"/>
      <c r="AE138" s="392"/>
      <c r="AF138" s="392"/>
      <c r="AG138" s="392"/>
      <c r="AH138" s="384"/>
    </row>
    <row r="139" spans="1:34">
      <c r="A139" s="383"/>
      <c r="B139" s="288"/>
      <c r="C139" s="288"/>
      <c r="D139" s="384"/>
      <c r="E139" s="384"/>
      <c r="F139" s="288"/>
      <c r="G139" s="385"/>
      <c r="H139" s="389"/>
      <c r="I139" s="386"/>
      <c r="J139" s="387"/>
      <c r="K139" s="394"/>
      <c r="L139" s="388"/>
      <c r="M139" s="386"/>
      <c r="N139" s="389"/>
      <c r="O139" s="385"/>
      <c r="P139" s="390"/>
      <c r="Q139" s="388"/>
      <c r="R139" s="385"/>
      <c r="S139" s="388"/>
      <c r="T139" s="386"/>
      <c r="U139" s="399"/>
      <c r="V139" s="388"/>
      <c r="W139" s="388"/>
      <c r="X139" s="285"/>
      <c r="Y139" s="391"/>
      <c r="Z139" s="391"/>
      <c r="AA139" s="391"/>
      <c r="AB139" s="391"/>
      <c r="AC139" s="391"/>
      <c r="AD139" s="391"/>
      <c r="AE139" s="392"/>
      <c r="AF139" s="392"/>
      <c r="AG139" s="392"/>
      <c r="AH139" s="384"/>
    </row>
    <row r="140" spans="1:34">
      <c r="A140" s="383"/>
      <c r="B140" s="288"/>
      <c r="C140" s="288"/>
      <c r="D140" s="384"/>
      <c r="E140" s="384"/>
      <c r="F140" s="288"/>
      <c r="G140" s="385"/>
      <c r="H140" s="389"/>
      <c r="I140" s="386"/>
      <c r="J140" s="387"/>
      <c r="K140" s="394"/>
      <c r="L140" s="388"/>
      <c r="M140" s="386"/>
      <c r="N140" s="389"/>
      <c r="O140" s="385"/>
      <c r="P140" s="390"/>
      <c r="Q140" s="388"/>
      <c r="R140" s="385"/>
      <c r="S140" s="388"/>
      <c r="T140" s="386"/>
      <c r="U140" s="399"/>
      <c r="V140" s="388"/>
      <c r="W140" s="388"/>
      <c r="X140" s="285"/>
      <c r="Y140" s="391"/>
      <c r="Z140" s="391"/>
      <c r="AA140" s="391"/>
      <c r="AB140" s="391"/>
      <c r="AC140" s="391"/>
      <c r="AD140" s="391"/>
      <c r="AE140" s="392"/>
      <c r="AF140" s="392"/>
      <c r="AG140" s="392"/>
      <c r="AH140" s="384"/>
    </row>
    <row r="141" spans="1:34">
      <c r="A141" s="383"/>
      <c r="B141" s="288"/>
      <c r="C141" s="288"/>
      <c r="D141" s="384"/>
      <c r="E141" s="384"/>
      <c r="F141" s="288"/>
      <c r="G141" s="385"/>
      <c r="H141" s="389"/>
      <c r="I141" s="386"/>
      <c r="J141" s="387"/>
      <c r="K141" s="394"/>
      <c r="L141" s="388"/>
      <c r="M141" s="386"/>
      <c r="N141" s="389"/>
      <c r="O141" s="385"/>
      <c r="P141" s="390"/>
      <c r="Q141" s="388"/>
      <c r="R141" s="385"/>
      <c r="S141" s="388"/>
      <c r="T141" s="386"/>
      <c r="U141" s="399"/>
      <c r="V141" s="388"/>
      <c r="W141" s="388"/>
      <c r="X141" s="285"/>
      <c r="Y141" s="391"/>
      <c r="Z141" s="391"/>
      <c r="AA141" s="391"/>
      <c r="AB141" s="391"/>
      <c r="AC141" s="391"/>
      <c r="AD141" s="391"/>
      <c r="AE141" s="392"/>
      <c r="AF141" s="392"/>
      <c r="AG141" s="392"/>
      <c r="AH141" s="384"/>
    </row>
    <row r="142" spans="1:34">
      <c r="A142" s="383"/>
      <c r="B142" s="288"/>
      <c r="C142" s="288"/>
      <c r="D142" s="384"/>
      <c r="E142" s="384"/>
      <c r="F142" s="288"/>
      <c r="G142" s="385"/>
      <c r="H142" s="389"/>
      <c r="I142" s="386"/>
      <c r="J142" s="387"/>
      <c r="K142" s="394"/>
      <c r="L142" s="388"/>
      <c r="M142" s="386"/>
      <c r="N142" s="389"/>
      <c r="O142" s="385"/>
      <c r="P142" s="390"/>
      <c r="Q142" s="388"/>
      <c r="R142" s="385"/>
      <c r="S142" s="388"/>
      <c r="T142" s="386"/>
      <c r="U142" s="399"/>
      <c r="V142" s="388"/>
      <c r="W142" s="388"/>
      <c r="X142" s="285"/>
      <c r="Y142" s="391"/>
      <c r="Z142" s="391"/>
      <c r="AA142" s="391"/>
      <c r="AB142" s="391"/>
      <c r="AC142" s="391"/>
      <c r="AD142" s="391"/>
      <c r="AE142" s="392"/>
      <c r="AF142" s="392"/>
      <c r="AG142" s="392"/>
      <c r="AH142" s="384"/>
    </row>
    <row r="143" spans="1:34">
      <c r="A143" s="383"/>
      <c r="B143" s="288"/>
      <c r="C143" s="288"/>
      <c r="D143" s="384"/>
      <c r="E143" s="384"/>
      <c r="F143" s="288"/>
      <c r="G143" s="385"/>
      <c r="H143" s="389"/>
      <c r="I143" s="386"/>
      <c r="J143" s="387"/>
      <c r="K143" s="394"/>
      <c r="L143" s="388"/>
      <c r="M143" s="386"/>
      <c r="N143" s="389"/>
      <c r="O143" s="385"/>
      <c r="P143" s="390"/>
      <c r="Q143" s="388"/>
      <c r="R143" s="385"/>
      <c r="S143" s="388"/>
      <c r="T143" s="386"/>
      <c r="U143" s="399"/>
      <c r="V143" s="388"/>
      <c r="W143" s="388"/>
      <c r="X143" s="285"/>
      <c r="Y143" s="391"/>
      <c r="Z143" s="391"/>
      <c r="AA143" s="391"/>
      <c r="AB143" s="391"/>
      <c r="AC143" s="391"/>
      <c r="AD143" s="391"/>
      <c r="AE143" s="392"/>
      <c r="AF143" s="392"/>
      <c r="AG143" s="392"/>
      <c r="AH143" s="384"/>
    </row>
    <row r="144" spans="1:34">
      <c r="A144" s="383"/>
      <c r="B144" s="288"/>
      <c r="C144" s="288"/>
      <c r="D144" s="384"/>
      <c r="E144" s="384"/>
      <c r="F144" s="288"/>
      <c r="G144" s="385"/>
      <c r="H144" s="389"/>
      <c r="I144" s="386"/>
      <c r="J144" s="387"/>
      <c r="K144" s="394"/>
      <c r="L144" s="388"/>
      <c r="M144" s="386"/>
      <c r="N144" s="389"/>
      <c r="O144" s="385"/>
      <c r="P144" s="390"/>
      <c r="Q144" s="388"/>
      <c r="R144" s="385"/>
      <c r="S144" s="388"/>
      <c r="T144" s="386"/>
      <c r="U144" s="399"/>
      <c r="V144" s="388"/>
      <c r="W144" s="388"/>
      <c r="X144" s="285"/>
      <c r="Y144" s="391"/>
      <c r="Z144" s="391"/>
      <c r="AA144" s="391"/>
      <c r="AB144" s="391"/>
      <c r="AC144" s="391"/>
      <c r="AD144" s="391"/>
      <c r="AE144" s="392"/>
      <c r="AF144" s="392"/>
      <c r="AG144" s="392"/>
      <c r="AH144" s="384"/>
    </row>
    <row r="145" spans="1:34">
      <c r="A145" s="383"/>
      <c r="B145" s="288"/>
      <c r="C145" s="288"/>
      <c r="D145" s="384"/>
      <c r="E145" s="384"/>
      <c r="F145" s="288"/>
      <c r="G145" s="385"/>
      <c r="H145" s="389"/>
      <c r="I145" s="386"/>
      <c r="J145" s="387"/>
      <c r="K145" s="394"/>
      <c r="L145" s="388"/>
      <c r="M145" s="386"/>
      <c r="N145" s="389"/>
      <c r="O145" s="385"/>
      <c r="P145" s="390"/>
      <c r="Q145" s="388"/>
      <c r="R145" s="385"/>
      <c r="S145" s="388"/>
      <c r="T145" s="386"/>
      <c r="U145" s="399"/>
      <c r="V145" s="388"/>
      <c r="W145" s="388"/>
      <c r="X145" s="285"/>
      <c r="Y145" s="391"/>
      <c r="Z145" s="391"/>
      <c r="AA145" s="391"/>
      <c r="AB145" s="391"/>
      <c r="AC145" s="391"/>
      <c r="AD145" s="391"/>
      <c r="AE145" s="392"/>
      <c r="AF145" s="392"/>
      <c r="AG145" s="392"/>
      <c r="AH145" s="384"/>
    </row>
    <row r="146" spans="1:34">
      <c r="A146" s="383"/>
      <c r="B146" s="288"/>
      <c r="C146" s="288"/>
      <c r="D146" s="384"/>
      <c r="E146" s="384"/>
      <c r="F146" s="288"/>
      <c r="G146" s="385"/>
      <c r="H146" s="389"/>
      <c r="I146" s="386"/>
      <c r="J146" s="387"/>
      <c r="K146" s="394"/>
      <c r="L146" s="388"/>
      <c r="M146" s="386"/>
      <c r="N146" s="389"/>
      <c r="O146" s="385"/>
      <c r="P146" s="390"/>
      <c r="Q146" s="388"/>
      <c r="R146" s="385"/>
      <c r="S146" s="388"/>
      <c r="T146" s="386"/>
      <c r="U146" s="399"/>
      <c r="V146" s="388"/>
      <c r="W146" s="388"/>
      <c r="X146" s="285"/>
      <c r="Y146" s="391"/>
      <c r="Z146" s="391"/>
      <c r="AA146" s="391"/>
      <c r="AB146" s="391"/>
      <c r="AC146" s="391"/>
      <c r="AD146" s="391"/>
      <c r="AE146" s="392"/>
      <c r="AF146" s="392"/>
      <c r="AG146" s="392"/>
      <c r="AH146" s="384"/>
    </row>
    <row r="147" spans="1:34">
      <c r="A147" s="383"/>
      <c r="B147" s="288"/>
      <c r="C147" s="288"/>
      <c r="D147" s="384"/>
      <c r="E147" s="384"/>
      <c r="F147" s="288"/>
      <c r="G147" s="385"/>
      <c r="H147" s="389"/>
      <c r="I147" s="386"/>
      <c r="J147" s="387"/>
      <c r="K147" s="394"/>
      <c r="L147" s="388"/>
      <c r="M147" s="386"/>
      <c r="N147" s="389"/>
      <c r="O147" s="385"/>
      <c r="P147" s="390"/>
      <c r="Q147" s="388"/>
      <c r="R147" s="385"/>
      <c r="S147" s="388"/>
      <c r="T147" s="386"/>
      <c r="U147" s="399"/>
      <c r="V147" s="388"/>
      <c r="W147" s="388"/>
      <c r="X147" s="285"/>
      <c r="Y147" s="391"/>
      <c r="Z147" s="391"/>
      <c r="AA147" s="391"/>
      <c r="AB147" s="391"/>
      <c r="AC147" s="391"/>
      <c r="AD147" s="391"/>
      <c r="AE147" s="392"/>
      <c r="AF147" s="392"/>
      <c r="AG147" s="392"/>
      <c r="AH147" s="384"/>
    </row>
    <row r="148" spans="1:34">
      <c r="A148" s="383"/>
      <c r="B148" s="288"/>
      <c r="C148" s="288"/>
      <c r="D148" s="384"/>
      <c r="E148" s="384"/>
      <c r="F148" s="288"/>
      <c r="G148" s="385"/>
      <c r="H148" s="389"/>
      <c r="I148" s="386"/>
      <c r="J148" s="387"/>
      <c r="K148" s="394"/>
      <c r="L148" s="388"/>
      <c r="M148" s="386"/>
      <c r="N148" s="389"/>
      <c r="O148" s="385"/>
      <c r="P148" s="390"/>
      <c r="Q148" s="388"/>
      <c r="R148" s="385"/>
      <c r="S148" s="388"/>
      <c r="T148" s="386"/>
      <c r="U148" s="399"/>
      <c r="V148" s="388"/>
      <c r="W148" s="388"/>
      <c r="X148" s="285"/>
      <c r="Y148" s="391"/>
      <c r="Z148" s="391"/>
      <c r="AA148" s="391"/>
      <c r="AB148" s="391"/>
      <c r="AC148" s="391"/>
      <c r="AD148" s="391"/>
      <c r="AE148" s="392"/>
      <c r="AF148" s="392"/>
      <c r="AG148" s="392"/>
      <c r="AH148" s="384"/>
    </row>
    <row r="149" spans="1:34">
      <c r="A149" s="383"/>
      <c r="B149" s="288"/>
      <c r="C149" s="288"/>
      <c r="D149" s="384"/>
      <c r="E149" s="384"/>
      <c r="F149" s="288"/>
      <c r="G149" s="385"/>
      <c r="H149" s="389"/>
      <c r="I149" s="386"/>
      <c r="J149" s="387"/>
      <c r="K149" s="394"/>
      <c r="L149" s="388"/>
      <c r="M149" s="386"/>
      <c r="N149" s="389"/>
      <c r="O149" s="385"/>
      <c r="P149" s="390"/>
      <c r="Q149" s="388"/>
      <c r="R149" s="385"/>
      <c r="S149" s="388"/>
      <c r="T149" s="386"/>
      <c r="U149" s="399"/>
      <c r="V149" s="388"/>
      <c r="W149" s="388"/>
      <c r="X149" s="285"/>
      <c r="Y149" s="391"/>
      <c r="Z149" s="391"/>
      <c r="AA149" s="391"/>
      <c r="AB149" s="391"/>
      <c r="AC149" s="391"/>
      <c r="AD149" s="391"/>
      <c r="AE149" s="392"/>
      <c r="AF149" s="392"/>
      <c r="AG149" s="392"/>
      <c r="AH149" s="384"/>
    </row>
    <row r="150" spans="1:34">
      <c r="A150" s="383"/>
      <c r="B150" s="288"/>
      <c r="C150" s="288"/>
      <c r="D150" s="384"/>
      <c r="E150" s="384"/>
      <c r="F150" s="288"/>
      <c r="G150" s="385"/>
      <c r="H150" s="389"/>
      <c r="I150" s="386"/>
      <c r="J150" s="387"/>
      <c r="K150" s="394"/>
      <c r="L150" s="388"/>
      <c r="M150" s="386"/>
      <c r="N150" s="389"/>
      <c r="O150" s="385"/>
      <c r="P150" s="390"/>
      <c r="Q150" s="388"/>
      <c r="R150" s="385"/>
      <c r="S150" s="388"/>
      <c r="T150" s="386"/>
      <c r="U150" s="399"/>
      <c r="V150" s="388"/>
      <c r="W150" s="388"/>
      <c r="X150" s="285"/>
      <c r="Y150" s="391"/>
      <c r="Z150" s="391"/>
      <c r="AA150" s="391"/>
      <c r="AB150" s="391"/>
      <c r="AC150" s="391"/>
      <c r="AD150" s="391"/>
      <c r="AE150" s="392"/>
      <c r="AF150" s="392"/>
      <c r="AG150" s="392"/>
      <c r="AH150" s="384"/>
    </row>
    <row r="151" spans="1:34">
      <c r="A151" s="383"/>
      <c r="B151" s="288"/>
      <c r="C151" s="288"/>
      <c r="D151" s="384"/>
      <c r="E151" s="384"/>
      <c r="F151" s="288"/>
      <c r="G151" s="385"/>
      <c r="H151" s="389"/>
      <c r="I151" s="386"/>
      <c r="J151" s="387"/>
      <c r="K151" s="394"/>
      <c r="L151" s="388"/>
      <c r="M151" s="386"/>
      <c r="N151" s="389"/>
      <c r="O151" s="385"/>
      <c r="P151" s="390"/>
      <c r="Q151" s="388"/>
      <c r="R151" s="385"/>
      <c r="S151" s="388"/>
      <c r="T151" s="386"/>
      <c r="U151" s="399"/>
      <c r="V151" s="388"/>
      <c r="W151" s="388"/>
      <c r="X151" s="285"/>
      <c r="Y151" s="391"/>
      <c r="Z151" s="391"/>
      <c r="AA151" s="391"/>
      <c r="AB151" s="391"/>
      <c r="AC151" s="391"/>
      <c r="AD151" s="391"/>
      <c r="AE151" s="392"/>
      <c r="AF151" s="392"/>
      <c r="AG151" s="392"/>
      <c r="AH151" s="384"/>
    </row>
    <row r="152" spans="1:34">
      <c r="A152" s="383"/>
      <c r="B152" s="288"/>
      <c r="C152" s="288"/>
      <c r="D152" s="384"/>
      <c r="E152" s="384"/>
      <c r="F152" s="288"/>
      <c r="G152" s="385"/>
      <c r="H152" s="389"/>
      <c r="I152" s="386"/>
      <c r="J152" s="387"/>
      <c r="K152" s="394"/>
      <c r="L152" s="388"/>
      <c r="M152" s="386"/>
      <c r="N152" s="389"/>
      <c r="O152" s="385"/>
      <c r="P152" s="390"/>
      <c r="Q152" s="388"/>
      <c r="R152" s="385"/>
      <c r="S152" s="388"/>
      <c r="T152" s="386"/>
      <c r="U152" s="399"/>
      <c r="V152" s="388"/>
      <c r="W152" s="388"/>
      <c r="X152" s="285"/>
      <c r="Y152" s="391"/>
      <c r="Z152" s="391"/>
      <c r="AA152" s="391"/>
      <c r="AB152" s="391"/>
      <c r="AC152" s="391"/>
      <c r="AD152" s="391"/>
      <c r="AE152" s="392"/>
      <c r="AF152" s="392"/>
      <c r="AG152" s="392"/>
      <c r="AH152" s="384"/>
    </row>
    <row r="153" spans="1:34">
      <c r="A153" s="383"/>
      <c r="B153" s="288"/>
      <c r="C153" s="288"/>
      <c r="D153" s="384"/>
      <c r="E153" s="384"/>
      <c r="F153" s="288"/>
      <c r="G153" s="385"/>
      <c r="H153" s="389"/>
      <c r="I153" s="386"/>
      <c r="J153" s="387"/>
      <c r="K153" s="394"/>
      <c r="L153" s="388"/>
      <c r="M153" s="386"/>
      <c r="N153" s="389"/>
      <c r="O153" s="385"/>
      <c r="P153" s="390"/>
      <c r="Q153" s="388"/>
      <c r="R153" s="385"/>
      <c r="S153" s="388"/>
      <c r="T153" s="386"/>
      <c r="U153" s="399"/>
      <c r="V153" s="388"/>
      <c r="W153" s="388"/>
      <c r="X153" s="285"/>
      <c r="Y153" s="391"/>
      <c r="Z153" s="391"/>
      <c r="AA153" s="391"/>
      <c r="AB153" s="391"/>
      <c r="AC153" s="391"/>
      <c r="AD153" s="391"/>
      <c r="AE153" s="392"/>
      <c r="AF153" s="392"/>
      <c r="AG153" s="392"/>
      <c r="AH153" s="384"/>
    </row>
    <row r="154" spans="1:34">
      <c r="A154" s="383"/>
      <c r="B154" s="288"/>
      <c r="C154" s="288"/>
      <c r="D154" s="384"/>
      <c r="E154" s="384"/>
      <c r="F154" s="288"/>
      <c r="G154" s="385"/>
      <c r="H154" s="389"/>
      <c r="I154" s="386"/>
      <c r="J154" s="387"/>
      <c r="K154" s="394"/>
      <c r="L154" s="388"/>
      <c r="M154" s="386"/>
      <c r="N154" s="389"/>
      <c r="O154" s="385"/>
      <c r="P154" s="390"/>
      <c r="Q154" s="388"/>
      <c r="R154" s="385"/>
      <c r="S154" s="388"/>
      <c r="T154" s="386"/>
      <c r="U154" s="399"/>
      <c r="V154" s="388"/>
      <c r="W154" s="388"/>
      <c r="X154" s="285"/>
      <c r="Y154" s="391"/>
      <c r="Z154" s="391"/>
      <c r="AA154" s="391"/>
      <c r="AB154" s="391"/>
      <c r="AC154" s="391"/>
      <c r="AD154" s="391"/>
      <c r="AE154" s="392"/>
      <c r="AF154" s="392"/>
      <c r="AG154" s="392"/>
      <c r="AH154" s="384"/>
    </row>
    <row r="155" spans="1:34">
      <c r="A155" s="383"/>
      <c r="B155" s="288"/>
      <c r="C155" s="288"/>
      <c r="D155" s="384"/>
      <c r="E155" s="384"/>
      <c r="F155" s="288"/>
      <c r="G155" s="385"/>
      <c r="H155" s="389"/>
      <c r="I155" s="386"/>
      <c r="J155" s="387"/>
      <c r="K155" s="394"/>
      <c r="L155" s="388"/>
      <c r="M155" s="386"/>
      <c r="N155" s="389"/>
      <c r="O155" s="385"/>
      <c r="P155" s="390"/>
      <c r="Q155" s="388"/>
      <c r="R155" s="385"/>
      <c r="S155" s="388"/>
      <c r="T155" s="386"/>
      <c r="U155" s="399"/>
      <c r="V155" s="388"/>
      <c r="W155" s="388"/>
      <c r="X155" s="285"/>
      <c r="Y155" s="391"/>
      <c r="Z155" s="391"/>
      <c r="AA155" s="391"/>
      <c r="AB155" s="391"/>
      <c r="AC155" s="391"/>
      <c r="AD155" s="391"/>
      <c r="AE155" s="392"/>
      <c r="AF155" s="392"/>
      <c r="AG155" s="392"/>
      <c r="AH155" s="384"/>
    </row>
    <row r="156" spans="1:34">
      <c r="A156" s="383"/>
      <c r="B156" s="288"/>
      <c r="C156" s="288"/>
      <c r="D156" s="384"/>
      <c r="E156" s="384"/>
      <c r="F156" s="288"/>
      <c r="G156" s="385"/>
      <c r="H156" s="389"/>
      <c r="I156" s="386"/>
      <c r="J156" s="387"/>
      <c r="K156" s="394"/>
      <c r="L156" s="388"/>
      <c r="M156" s="386"/>
      <c r="N156" s="389"/>
      <c r="O156" s="385"/>
      <c r="P156" s="390"/>
      <c r="Q156" s="388"/>
      <c r="R156" s="385"/>
      <c r="S156" s="388"/>
      <c r="T156" s="386"/>
      <c r="U156" s="399"/>
      <c r="V156" s="388"/>
      <c r="W156" s="388"/>
      <c r="X156" s="285"/>
      <c r="Y156" s="391"/>
      <c r="Z156" s="391"/>
      <c r="AA156" s="391"/>
      <c r="AB156" s="391"/>
      <c r="AC156" s="391"/>
      <c r="AD156" s="391"/>
      <c r="AE156" s="392"/>
      <c r="AF156" s="392"/>
      <c r="AG156" s="392"/>
      <c r="AH156" s="384"/>
    </row>
    <row r="157" spans="1:34">
      <c r="A157" s="383"/>
      <c r="B157" s="288"/>
      <c r="C157" s="288"/>
      <c r="D157" s="384"/>
      <c r="E157" s="384"/>
      <c r="F157" s="288"/>
      <c r="G157" s="385"/>
      <c r="H157" s="389"/>
      <c r="I157" s="386"/>
      <c r="J157" s="387"/>
      <c r="K157" s="394"/>
      <c r="L157" s="388"/>
      <c r="M157" s="386"/>
      <c r="N157" s="389"/>
      <c r="O157" s="385"/>
      <c r="P157" s="390"/>
      <c r="Q157" s="388"/>
      <c r="R157" s="385"/>
      <c r="S157" s="388"/>
      <c r="T157" s="386"/>
      <c r="U157" s="399"/>
      <c r="V157" s="388"/>
      <c r="W157" s="388"/>
      <c r="X157" s="285"/>
      <c r="Y157" s="391"/>
      <c r="Z157" s="391"/>
      <c r="AA157" s="391"/>
      <c r="AB157" s="391"/>
      <c r="AC157" s="391"/>
      <c r="AD157" s="391"/>
      <c r="AE157" s="392"/>
      <c r="AF157" s="392"/>
      <c r="AG157" s="392"/>
      <c r="AH157" s="384"/>
    </row>
    <row r="158" spans="1:34">
      <c r="A158" s="383"/>
      <c r="B158" s="288"/>
      <c r="C158" s="288"/>
      <c r="D158" s="384"/>
      <c r="E158" s="384"/>
      <c r="F158" s="288"/>
      <c r="G158" s="385"/>
      <c r="H158" s="389"/>
      <c r="I158" s="386"/>
      <c r="J158" s="387"/>
      <c r="K158" s="394"/>
      <c r="L158" s="388"/>
      <c r="M158" s="386"/>
      <c r="N158" s="389"/>
      <c r="O158" s="385"/>
      <c r="P158" s="390"/>
      <c r="Q158" s="388"/>
      <c r="R158" s="385"/>
      <c r="S158" s="388"/>
      <c r="T158" s="386"/>
      <c r="U158" s="399"/>
      <c r="V158" s="388"/>
      <c r="W158" s="388"/>
      <c r="X158" s="285"/>
      <c r="Y158" s="391"/>
      <c r="Z158" s="391"/>
      <c r="AA158" s="391"/>
      <c r="AB158" s="391"/>
      <c r="AC158" s="391"/>
      <c r="AD158" s="391"/>
      <c r="AE158" s="392"/>
      <c r="AF158" s="392"/>
      <c r="AG158" s="392"/>
      <c r="AH158" s="384"/>
    </row>
    <row r="159" spans="1:34">
      <c r="A159" s="383"/>
      <c r="B159" s="288"/>
      <c r="C159" s="288"/>
      <c r="D159" s="384"/>
      <c r="E159" s="384"/>
      <c r="F159" s="288"/>
      <c r="G159" s="385"/>
      <c r="H159" s="389"/>
      <c r="I159" s="386"/>
      <c r="J159" s="387"/>
      <c r="K159" s="394"/>
      <c r="L159" s="388"/>
      <c r="M159" s="386"/>
      <c r="N159" s="389"/>
      <c r="O159" s="385"/>
      <c r="P159" s="390"/>
      <c r="Q159" s="388"/>
      <c r="R159" s="385"/>
      <c r="S159" s="388"/>
      <c r="T159" s="386"/>
      <c r="U159" s="399"/>
      <c r="V159" s="388"/>
      <c r="W159" s="388"/>
      <c r="X159" s="285"/>
      <c r="Y159" s="391"/>
      <c r="Z159" s="391"/>
      <c r="AA159" s="391"/>
      <c r="AB159" s="391"/>
      <c r="AC159" s="391"/>
      <c r="AD159" s="391"/>
      <c r="AE159" s="392"/>
      <c r="AF159" s="392"/>
      <c r="AG159" s="392"/>
      <c r="AH159" s="384"/>
    </row>
    <row r="160" spans="1:34">
      <c r="A160" s="383"/>
      <c r="B160" s="288"/>
      <c r="C160" s="288"/>
      <c r="D160" s="384"/>
      <c r="E160" s="384"/>
      <c r="F160" s="288"/>
      <c r="G160" s="385"/>
      <c r="H160" s="389"/>
      <c r="I160" s="386"/>
      <c r="J160" s="387"/>
      <c r="K160" s="394"/>
      <c r="L160" s="388"/>
      <c r="M160" s="386"/>
      <c r="N160" s="389"/>
      <c r="O160" s="385"/>
      <c r="P160" s="390"/>
      <c r="Q160" s="388"/>
      <c r="R160" s="385"/>
      <c r="S160" s="388"/>
      <c r="T160" s="386"/>
      <c r="U160" s="399"/>
      <c r="V160" s="388"/>
      <c r="W160" s="388"/>
      <c r="X160" s="285"/>
      <c r="Y160" s="391"/>
      <c r="Z160" s="391"/>
      <c r="AA160" s="391"/>
      <c r="AB160" s="391"/>
      <c r="AC160" s="391"/>
      <c r="AD160" s="391"/>
      <c r="AE160" s="392"/>
      <c r="AF160" s="392"/>
      <c r="AG160" s="392"/>
      <c r="AH160" s="384"/>
    </row>
    <row r="161" spans="1:34">
      <c r="A161" s="383"/>
      <c r="B161" s="288"/>
      <c r="C161" s="288"/>
      <c r="D161" s="384"/>
      <c r="E161" s="384"/>
      <c r="F161" s="288"/>
      <c r="G161" s="385"/>
      <c r="H161" s="389"/>
      <c r="I161" s="386"/>
      <c r="J161" s="387"/>
      <c r="K161" s="394"/>
      <c r="L161" s="388"/>
      <c r="M161" s="386"/>
      <c r="N161" s="389"/>
      <c r="O161" s="385"/>
      <c r="P161" s="390"/>
      <c r="Q161" s="388"/>
      <c r="R161" s="385"/>
      <c r="S161" s="388"/>
      <c r="T161" s="386"/>
      <c r="U161" s="399"/>
      <c r="V161" s="388"/>
      <c r="W161" s="388"/>
      <c r="X161" s="285"/>
      <c r="Y161" s="391"/>
      <c r="Z161" s="391"/>
      <c r="AA161" s="391"/>
      <c r="AB161" s="391"/>
      <c r="AC161" s="391"/>
      <c r="AD161" s="391"/>
      <c r="AE161" s="392"/>
      <c r="AF161" s="392"/>
      <c r="AG161" s="392"/>
      <c r="AH161" s="384"/>
    </row>
    <row r="162" spans="1:34">
      <c r="A162" s="383"/>
      <c r="B162" s="288"/>
      <c r="C162" s="288"/>
      <c r="D162" s="384"/>
      <c r="E162" s="384"/>
      <c r="F162" s="288"/>
      <c r="G162" s="385"/>
      <c r="H162" s="389"/>
      <c r="I162" s="386"/>
      <c r="J162" s="387"/>
      <c r="K162" s="394"/>
      <c r="L162" s="388"/>
      <c r="M162" s="386"/>
      <c r="N162" s="389"/>
      <c r="O162" s="385"/>
      <c r="P162" s="390"/>
      <c r="Q162" s="388"/>
      <c r="R162" s="385"/>
      <c r="S162" s="388"/>
      <c r="T162" s="386"/>
      <c r="U162" s="399"/>
      <c r="V162" s="388"/>
      <c r="W162" s="388"/>
      <c r="X162" s="285"/>
      <c r="Y162" s="391"/>
      <c r="Z162" s="391"/>
      <c r="AA162" s="391"/>
      <c r="AB162" s="391"/>
      <c r="AC162" s="391"/>
      <c r="AD162" s="391"/>
      <c r="AE162" s="392"/>
      <c r="AF162" s="392"/>
      <c r="AG162" s="392"/>
      <c r="AH162" s="384"/>
    </row>
    <row r="163" spans="1:34">
      <c r="A163" s="383"/>
      <c r="B163" s="288"/>
      <c r="C163" s="288"/>
      <c r="D163" s="384"/>
      <c r="E163" s="384"/>
      <c r="F163" s="288"/>
      <c r="G163" s="385"/>
      <c r="H163" s="389"/>
      <c r="I163" s="386"/>
      <c r="J163" s="387"/>
      <c r="K163" s="394"/>
      <c r="L163" s="388"/>
      <c r="M163" s="386"/>
      <c r="N163" s="389"/>
      <c r="O163" s="385"/>
      <c r="P163" s="390"/>
      <c r="Q163" s="388"/>
      <c r="R163" s="385"/>
      <c r="S163" s="388"/>
      <c r="T163" s="386"/>
      <c r="U163" s="399"/>
      <c r="V163" s="388"/>
      <c r="W163" s="388"/>
      <c r="X163" s="285"/>
      <c r="Y163" s="391"/>
      <c r="Z163" s="391"/>
      <c r="AA163" s="391"/>
      <c r="AB163" s="391"/>
      <c r="AC163" s="391"/>
      <c r="AD163" s="391"/>
      <c r="AE163" s="392"/>
      <c r="AF163" s="392"/>
      <c r="AG163" s="392"/>
      <c r="AH163" s="384"/>
    </row>
    <row r="164" spans="1:34">
      <c r="A164" s="383"/>
      <c r="B164" s="288"/>
      <c r="C164" s="288"/>
      <c r="D164" s="384"/>
      <c r="E164" s="384"/>
      <c r="F164" s="288"/>
      <c r="G164" s="385"/>
      <c r="H164" s="389"/>
      <c r="I164" s="386"/>
      <c r="J164" s="387"/>
      <c r="K164" s="394"/>
      <c r="L164" s="388"/>
      <c r="M164" s="386"/>
      <c r="N164" s="389"/>
      <c r="O164" s="385"/>
      <c r="P164" s="390"/>
      <c r="Q164" s="388"/>
      <c r="R164" s="385"/>
      <c r="S164" s="388"/>
      <c r="T164" s="386"/>
      <c r="U164" s="399"/>
      <c r="V164" s="388"/>
      <c r="W164" s="388"/>
      <c r="X164" s="285"/>
      <c r="Y164" s="391"/>
      <c r="Z164" s="391"/>
      <c r="AA164" s="391"/>
      <c r="AB164" s="391"/>
      <c r="AC164" s="391"/>
      <c r="AD164" s="391"/>
      <c r="AE164" s="392"/>
      <c r="AF164" s="392"/>
      <c r="AG164" s="392"/>
      <c r="AH164" s="384"/>
    </row>
    <row r="165" spans="1:34">
      <c r="A165" s="383"/>
      <c r="B165" s="288"/>
      <c r="C165" s="288"/>
      <c r="D165" s="384"/>
      <c r="E165" s="384"/>
      <c r="F165" s="288"/>
      <c r="G165" s="385"/>
      <c r="H165" s="389"/>
      <c r="I165" s="386"/>
      <c r="J165" s="387"/>
      <c r="K165" s="394"/>
      <c r="L165" s="388"/>
      <c r="M165" s="386"/>
      <c r="N165" s="389"/>
      <c r="O165" s="385"/>
      <c r="P165" s="390"/>
      <c r="Q165" s="388"/>
      <c r="R165" s="385"/>
      <c r="S165" s="388"/>
      <c r="T165" s="386"/>
      <c r="U165" s="399"/>
      <c r="V165" s="388"/>
      <c r="W165" s="388"/>
      <c r="X165" s="285"/>
      <c r="Y165" s="391"/>
      <c r="Z165" s="391"/>
      <c r="AA165" s="391"/>
      <c r="AB165" s="391"/>
      <c r="AC165" s="391"/>
      <c r="AD165" s="391"/>
      <c r="AE165" s="392"/>
      <c r="AF165" s="392"/>
      <c r="AG165" s="392"/>
      <c r="AH165" s="384"/>
    </row>
    <row r="166" spans="1:34">
      <c r="A166" s="383"/>
      <c r="B166" s="288"/>
      <c r="C166" s="288"/>
      <c r="D166" s="384"/>
      <c r="E166" s="384"/>
      <c r="F166" s="288"/>
      <c r="G166" s="385"/>
      <c r="H166" s="389"/>
      <c r="I166" s="386"/>
      <c r="J166" s="387"/>
      <c r="K166" s="394"/>
      <c r="L166" s="388"/>
      <c r="M166" s="386"/>
      <c r="N166" s="389"/>
      <c r="O166" s="385"/>
      <c r="P166" s="390"/>
      <c r="Q166" s="388"/>
      <c r="R166" s="385"/>
      <c r="S166" s="388"/>
      <c r="T166" s="386"/>
      <c r="U166" s="399"/>
      <c r="V166" s="388"/>
      <c r="W166" s="388"/>
      <c r="X166" s="285"/>
      <c r="Y166" s="391"/>
      <c r="Z166" s="391"/>
      <c r="AA166" s="391"/>
      <c r="AB166" s="391"/>
      <c r="AC166" s="391"/>
      <c r="AD166" s="391"/>
      <c r="AE166" s="392"/>
      <c r="AF166" s="392"/>
      <c r="AG166" s="392"/>
      <c r="AH166" s="384"/>
    </row>
    <row r="167" spans="1:34">
      <c r="A167" s="383"/>
      <c r="B167" s="288"/>
      <c r="C167" s="288"/>
      <c r="D167" s="384"/>
      <c r="E167" s="384"/>
      <c r="F167" s="288"/>
      <c r="G167" s="385"/>
      <c r="H167" s="389"/>
      <c r="I167" s="386"/>
      <c r="J167" s="387"/>
      <c r="K167" s="394"/>
      <c r="L167" s="388"/>
      <c r="M167" s="386"/>
      <c r="N167" s="389"/>
      <c r="O167" s="385"/>
      <c r="P167" s="390"/>
      <c r="Q167" s="388"/>
      <c r="R167" s="385"/>
      <c r="S167" s="388"/>
      <c r="T167" s="386"/>
      <c r="U167" s="399"/>
      <c r="V167" s="388"/>
      <c r="W167" s="388"/>
      <c r="X167" s="285"/>
      <c r="Y167" s="391"/>
      <c r="Z167" s="391"/>
      <c r="AA167" s="391"/>
      <c r="AB167" s="391"/>
      <c r="AC167" s="391"/>
      <c r="AD167" s="391"/>
      <c r="AE167" s="392"/>
      <c r="AF167" s="392"/>
      <c r="AG167" s="392"/>
      <c r="AH167" s="384"/>
    </row>
    <row r="168" spans="1:34">
      <c r="A168" s="383"/>
      <c r="B168" s="288"/>
      <c r="C168" s="288"/>
      <c r="D168" s="384"/>
      <c r="E168" s="384"/>
      <c r="F168" s="288"/>
      <c r="G168" s="385"/>
      <c r="H168" s="389"/>
      <c r="I168" s="386"/>
      <c r="J168" s="387"/>
      <c r="K168" s="394"/>
      <c r="L168" s="388"/>
      <c r="M168" s="386"/>
      <c r="N168" s="389"/>
      <c r="O168" s="385"/>
      <c r="P168" s="390"/>
      <c r="Q168" s="388"/>
      <c r="R168" s="385"/>
      <c r="S168" s="388"/>
      <c r="T168" s="386"/>
      <c r="U168" s="399"/>
      <c r="V168" s="388"/>
      <c r="W168" s="388"/>
      <c r="X168" s="285"/>
      <c r="Y168" s="391"/>
      <c r="Z168" s="391"/>
      <c r="AA168" s="391"/>
      <c r="AB168" s="391"/>
      <c r="AC168" s="391"/>
      <c r="AD168" s="391"/>
      <c r="AE168" s="392"/>
      <c r="AF168" s="392"/>
      <c r="AG168" s="392"/>
      <c r="AH168" s="384"/>
    </row>
    <row r="169" spans="1:34">
      <c r="A169" s="383"/>
      <c r="B169" s="288"/>
      <c r="C169" s="288"/>
      <c r="D169" s="384"/>
      <c r="E169" s="384"/>
      <c r="F169" s="288"/>
      <c r="G169" s="385"/>
      <c r="H169" s="389"/>
      <c r="I169" s="386"/>
      <c r="J169" s="387"/>
      <c r="K169" s="394"/>
      <c r="L169" s="388"/>
      <c r="M169" s="386"/>
      <c r="N169" s="389"/>
      <c r="O169" s="385"/>
      <c r="P169" s="390"/>
      <c r="Q169" s="388"/>
      <c r="R169" s="385"/>
      <c r="S169" s="388"/>
      <c r="T169" s="386"/>
      <c r="U169" s="399"/>
      <c r="V169" s="388"/>
      <c r="W169" s="388"/>
      <c r="X169" s="285"/>
      <c r="Y169" s="391"/>
      <c r="Z169" s="391"/>
      <c r="AA169" s="391"/>
      <c r="AB169" s="391"/>
      <c r="AC169" s="391"/>
      <c r="AD169" s="391"/>
      <c r="AE169" s="392"/>
      <c r="AF169" s="392"/>
      <c r="AG169" s="392"/>
      <c r="AH169" s="384"/>
    </row>
    <row r="170" spans="1:34">
      <c r="A170" s="383"/>
      <c r="B170" s="288"/>
      <c r="C170" s="288"/>
      <c r="D170" s="384"/>
      <c r="E170" s="384"/>
      <c r="F170" s="288"/>
      <c r="G170" s="385"/>
      <c r="H170" s="389"/>
      <c r="I170" s="386"/>
      <c r="J170" s="387"/>
      <c r="K170" s="394"/>
      <c r="L170" s="388"/>
      <c r="M170" s="386"/>
      <c r="N170" s="389"/>
      <c r="O170" s="385"/>
      <c r="P170" s="390"/>
      <c r="Q170" s="388"/>
      <c r="R170" s="385"/>
      <c r="S170" s="388"/>
      <c r="T170" s="386"/>
      <c r="U170" s="399"/>
      <c r="V170" s="388"/>
      <c r="W170" s="388"/>
      <c r="X170" s="285"/>
      <c r="Y170" s="391"/>
      <c r="Z170" s="391"/>
      <c r="AA170" s="391"/>
      <c r="AB170" s="391"/>
      <c r="AC170" s="391"/>
      <c r="AD170" s="391"/>
      <c r="AE170" s="392"/>
      <c r="AF170" s="392"/>
      <c r="AG170" s="392"/>
      <c r="AH170" s="384"/>
    </row>
    <row r="171" spans="1:34">
      <c r="A171" s="383"/>
      <c r="B171" s="288"/>
      <c r="C171" s="288"/>
      <c r="D171" s="384"/>
      <c r="E171" s="384"/>
      <c r="F171" s="288"/>
      <c r="G171" s="385"/>
      <c r="H171" s="389"/>
      <c r="I171" s="386"/>
      <c r="J171" s="387"/>
      <c r="K171" s="394"/>
      <c r="L171" s="388"/>
      <c r="M171" s="386"/>
      <c r="N171" s="389"/>
      <c r="O171" s="385"/>
      <c r="P171" s="390"/>
      <c r="Q171" s="388"/>
      <c r="R171" s="385"/>
      <c r="S171" s="388"/>
      <c r="T171" s="386"/>
      <c r="U171" s="399"/>
      <c r="V171" s="388"/>
      <c r="W171" s="388"/>
      <c r="X171" s="285"/>
      <c r="Y171" s="391"/>
      <c r="Z171" s="391"/>
      <c r="AA171" s="391"/>
      <c r="AB171" s="391"/>
      <c r="AC171" s="391"/>
      <c r="AD171" s="391"/>
      <c r="AE171" s="392"/>
      <c r="AF171" s="392"/>
      <c r="AG171" s="392"/>
      <c r="AH171" s="384"/>
    </row>
    <row r="172" spans="1:34">
      <c r="A172" s="383"/>
      <c r="B172" s="288"/>
      <c r="C172" s="288"/>
      <c r="D172" s="384"/>
      <c r="E172" s="384"/>
      <c r="F172" s="288"/>
      <c r="G172" s="385"/>
      <c r="H172" s="389"/>
      <c r="I172" s="386"/>
      <c r="J172" s="387"/>
      <c r="K172" s="394"/>
      <c r="L172" s="388"/>
      <c r="M172" s="386"/>
      <c r="N172" s="389"/>
      <c r="O172" s="385"/>
      <c r="P172" s="390"/>
      <c r="Q172" s="388"/>
      <c r="R172" s="385"/>
      <c r="S172" s="388"/>
      <c r="T172" s="386"/>
      <c r="U172" s="399"/>
      <c r="V172" s="388"/>
      <c r="W172" s="388"/>
      <c r="X172" s="285"/>
      <c r="Y172" s="391"/>
      <c r="Z172" s="391"/>
      <c r="AA172" s="391"/>
      <c r="AB172" s="391"/>
      <c r="AC172" s="391"/>
      <c r="AD172" s="391"/>
      <c r="AE172" s="392"/>
      <c r="AF172" s="392"/>
      <c r="AG172" s="392"/>
      <c r="AH172" s="384"/>
    </row>
    <row r="173" spans="1:34">
      <c r="A173" s="383"/>
      <c r="B173" s="288"/>
      <c r="C173" s="288"/>
      <c r="D173" s="384"/>
      <c r="E173" s="384"/>
      <c r="F173" s="288"/>
      <c r="G173" s="385"/>
      <c r="H173" s="389"/>
      <c r="I173" s="386"/>
      <c r="J173" s="387"/>
      <c r="K173" s="394"/>
      <c r="L173" s="388"/>
      <c r="M173" s="386"/>
      <c r="N173" s="389"/>
      <c r="O173" s="385"/>
      <c r="P173" s="390"/>
      <c r="Q173" s="388"/>
      <c r="R173" s="385"/>
      <c r="S173" s="388"/>
      <c r="T173" s="386"/>
      <c r="U173" s="399"/>
      <c r="V173" s="388"/>
      <c r="W173" s="388"/>
      <c r="X173" s="285"/>
      <c r="Y173" s="391"/>
      <c r="Z173" s="391"/>
      <c r="AA173" s="391"/>
      <c r="AB173" s="391"/>
      <c r="AC173" s="391"/>
      <c r="AD173" s="391"/>
      <c r="AE173" s="392"/>
      <c r="AF173" s="392"/>
      <c r="AG173" s="392"/>
      <c r="AH173" s="384"/>
    </row>
    <row r="174" spans="1:34">
      <c r="A174" s="383"/>
      <c r="B174" s="288"/>
      <c r="C174" s="288"/>
      <c r="D174" s="384"/>
      <c r="E174" s="384"/>
      <c r="F174" s="288"/>
      <c r="G174" s="385"/>
      <c r="H174" s="389"/>
      <c r="I174" s="386"/>
      <c r="J174" s="387"/>
      <c r="K174" s="394"/>
      <c r="L174" s="388"/>
      <c r="M174" s="386"/>
      <c r="N174" s="389"/>
      <c r="O174" s="385"/>
      <c r="P174" s="390"/>
      <c r="Q174" s="388"/>
      <c r="R174" s="385"/>
      <c r="S174" s="388"/>
      <c r="T174" s="386"/>
      <c r="U174" s="399"/>
      <c r="V174" s="388"/>
      <c r="W174" s="388"/>
      <c r="X174" s="285"/>
      <c r="Y174" s="391"/>
      <c r="Z174" s="391"/>
      <c r="AA174" s="391"/>
      <c r="AB174" s="391"/>
      <c r="AC174" s="391"/>
      <c r="AD174" s="391"/>
      <c r="AE174" s="392"/>
      <c r="AF174" s="392"/>
      <c r="AG174" s="392"/>
      <c r="AH174" s="384"/>
    </row>
    <row r="175" spans="1:34">
      <c r="A175" s="383"/>
      <c r="B175" s="288"/>
      <c r="C175" s="288"/>
      <c r="D175" s="384"/>
      <c r="E175" s="384"/>
      <c r="F175" s="288"/>
      <c r="G175" s="385"/>
      <c r="H175" s="389"/>
      <c r="I175" s="386"/>
      <c r="J175" s="387"/>
      <c r="K175" s="394"/>
      <c r="L175" s="388"/>
      <c r="M175" s="386"/>
      <c r="N175" s="389"/>
      <c r="O175" s="385"/>
      <c r="P175" s="390"/>
      <c r="Q175" s="388"/>
      <c r="R175" s="385"/>
      <c r="S175" s="388"/>
      <c r="T175" s="386"/>
      <c r="U175" s="399"/>
      <c r="V175" s="388"/>
      <c r="W175" s="388"/>
      <c r="X175" s="285"/>
      <c r="Y175" s="391"/>
      <c r="Z175" s="391"/>
      <c r="AA175" s="391"/>
      <c r="AB175" s="391"/>
      <c r="AC175" s="391"/>
      <c r="AD175" s="391"/>
      <c r="AE175" s="392"/>
      <c r="AF175" s="392"/>
      <c r="AG175" s="392"/>
      <c r="AH175" s="384"/>
    </row>
    <row r="176" spans="1:34">
      <c r="A176" s="383"/>
      <c r="B176" s="288"/>
      <c r="C176" s="288"/>
      <c r="D176" s="384"/>
      <c r="E176" s="384"/>
      <c r="F176" s="288"/>
      <c r="G176" s="385"/>
      <c r="H176" s="389"/>
      <c r="I176" s="386"/>
      <c r="J176" s="387"/>
      <c r="K176" s="394"/>
      <c r="L176" s="388"/>
      <c r="M176" s="386"/>
      <c r="N176" s="389"/>
      <c r="O176" s="385"/>
      <c r="P176" s="390"/>
      <c r="Q176" s="388"/>
      <c r="R176" s="385"/>
      <c r="S176" s="388"/>
      <c r="T176" s="386"/>
      <c r="U176" s="399"/>
      <c r="V176" s="388"/>
      <c r="W176" s="388"/>
      <c r="X176" s="285"/>
      <c r="Y176" s="391"/>
      <c r="Z176" s="391"/>
      <c r="AA176" s="391"/>
      <c r="AB176" s="391"/>
      <c r="AC176" s="391"/>
      <c r="AD176" s="391"/>
      <c r="AE176" s="392"/>
      <c r="AF176" s="392"/>
      <c r="AG176" s="392"/>
      <c r="AH176" s="384"/>
    </row>
    <row r="177" spans="1:34">
      <c r="A177" s="383"/>
      <c r="B177" s="288"/>
      <c r="C177" s="288"/>
      <c r="D177" s="384"/>
      <c r="E177" s="384"/>
      <c r="F177" s="288"/>
      <c r="G177" s="385"/>
      <c r="H177" s="389"/>
      <c r="I177" s="386"/>
      <c r="J177" s="387"/>
      <c r="K177" s="394"/>
      <c r="L177" s="388"/>
      <c r="M177" s="386"/>
      <c r="N177" s="389"/>
      <c r="O177" s="385"/>
      <c r="P177" s="390"/>
      <c r="Q177" s="388"/>
      <c r="R177" s="385"/>
      <c r="S177" s="388"/>
      <c r="T177" s="386"/>
      <c r="U177" s="399"/>
      <c r="V177" s="388"/>
      <c r="W177" s="388"/>
      <c r="X177" s="285"/>
      <c r="Y177" s="391"/>
      <c r="Z177" s="391"/>
      <c r="AA177" s="391"/>
      <c r="AB177" s="391"/>
      <c r="AC177" s="391"/>
      <c r="AD177" s="391"/>
      <c r="AE177" s="392"/>
      <c r="AF177" s="392"/>
      <c r="AG177" s="392"/>
      <c r="AH177" s="384"/>
    </row>
    <row r="178" spans="1:34">
      <c r="A178" s="383"/>
      <c r="B178" s="288"/>
      <c r="C178" s="288"/>
      <c r="D178" s="384"/>
      <c r="E178" s="384"/>
      <c r="F178" s="288"/>
      <c r="G178" s="385"/>
      <c r="H178" s="389"/>
      <c r="I178" s="386"/>
      <c r="J178" s="387"/>
      <c r="K178" s="394"/>
      <c r="L178" s="388"/>
      <c r="M178" s="386"/>
      <c r="N178" s="389"/>
      <c r="O178" s="385"/>
      <c r="P178" s="390"/>
      <c r="Q178" s="388"/>
      <c r="R178" s="385"/>
      <c r="S178" s="388"/>
      <c r="T178" s="386"/>
      <c r="U178" s="399"/>
      <c r="V178" s="388"/>
      <c r="W178" s="388"/>
      <c r="X178" s="285"/>
      <c r="Y178" s="391"/>
      <c r="Z178" s="391"/>
      <c r="AA178" s="391"/>
      <c r="AB178" s="391"/>
      <c r="AC178" s="391"/>
      <c r="AD178" s="391"/>
      <c r="AE178" s="392"/>
      <c r="AF178" s="392"/>
      <c r="AG178" s="392"/>
      <c r="AH178" s="384"/>
    </row>
    <row r="179" spans="1:34">
      <c r="A179" s="383"/>
      <c r="B179" s="288"/>
      <c r="C179" s="288"/>
      <c r="D179" s="384"/>
      <c r="E179" s="384"/>
      <c r="F179" s="288"/>
      <c r="G179" s="385"/>
      <c r="H179" s="389"/>
      <c r="I179" s="386"/>
      <c r="J179" s="387"/>
      <c r="K179" s="394"/>
      <c r="L179" s="388"/>
      <c r="M179" s="386"/>
      <c r="N179" s="389"/>
      <c r="O179" s="385"/>
      <c r="P179" s="390"/>
      <c r="Q179" s="388"/>
      <c r="R179" s="385"/>
      <c r="S179" s="388"/>
      <c r="T179" s="386"/>
      <c r="U179" s="399"/>
      <c r="V179" s="388"/>
      <c r="W179" s="388"/>
      <c r="X179" s="285"/>
      <c r="Y179" s="391"/>
      <c r="Z179" s="391"/>
      <c r="AA179" s="391"/>
      <c r="AB179" s="391"/>
      <c r="AC179" s="391"/>
      <c r="AD179" s="391"/>
      <c r="AE179" s="392"/>
      <c r="AF179" s="392"/>
      <c r="AG179" s="392"/>
      <c r="AH179" s="384"/>
    </row>
    <row r="180" spans="1:34">
      <c r="A180" s="383"/>
      <c r="B180" s="288"/>
      <c r="C180" s="288"/>
      <c r="D180" s="384"/>
      <c r="E180" s="384"/>
      <c r="F180" s="288"/>
      <c r="G180" s="385"/>
      <c r="H180" s="389"/>
      <c r="I180" s="386"/>
      <c r="J180" s="387"/>
      <c r="K180" s="394"/>
      <c r="L180" s="388"/>
      <c r="M180" s="386"/>
      <c r="N180" s="389"/>
      <c r="O180" s="385"/>
      <c r="P180" s="390"/>
      <c r="Q180" s="388"/>
      <c r="R180" s="385"/>
      <c r="S180" s="388"/>
      <c r="T180" s="386"/>
      <c r="U180" s="399"/>
      <c r="V180" s="388"/>
      <c r="W180" s="388"/>
      <c r="X180" s="285"/>
      <c r="Y180" s="391"/>
      <c r="Z180" s="391"/>
      <c r="AA180" s="391"/>
      <c r="AB180" s="391"/>
      <c r="AC180" s="391"/>
      <c r="AD180" s="391"/>
      <c r="AE180" s="392"/>
      <c r="AF180" s="392"/>
      <c r="AG180" s="392"/>
      <c r="AH180" s="384"/>
    </row>
    <row r="181" spans="1:34">
      <c r="A181" s="383"/>
      <c r="B181" s="288"/>
      <c r="C181" s="288"/>
      <c r="D181" s="384"/>
      <c r="E181" s="384"/>
      <c r="F181" s="288"/>
      <c r="G181" s="385"/>
      <c r="H181" s="389"/>
      <c r="I181" s="386"/>
      <c r="J181" s="387"/>
      <c r="K181" s="394"/>
      <c r="L181" s="388"/>
      <c r="M181" s="386"/>
      <c r="N181" s="389"/>
      <c r="O181" s="385"/>
      <c r="P181" s="390"/>
      <c r="Q181" s="388"/>
      <c r="R181" s="385"/>
      <c r="S181" s="388"/>
      <c r="T181" s="386"/>
      <c r="U181" s="399"/>
      <c r="V181" s="388"/>
      <c r="W181" s="388"/>
      <c r="X181" s="285"/>
      <c r="Y181" s="391"/>
      <c r="Z181" s="391"/>
      <c r="AA181" s="391"/>
      <c r="AB181" s="391"/>
      <c r="AC181" s="391"/>
      <c r="AD181" s="391"/>
      <c r="AE181" s="392"/>
      <c r="AF181" s="392"/>
      <c r="AG181" s="392"/>
      <c r="AH181" s="384"/>
    </row>
    <row r="182" spans="1:34">
      <c r="A182" s="383"/>
      <c r="B182" s="288"/>
      <c r="C182" s="288"/>
      <c r="D182" s="384"/>
      <c r="E182" s="384"/>
      <c r="F182" s="288"/>
      <c r="G182" s="385"/>
      <c r="H182" s="389"/>
      <c r="I182" s="386"/>
      <c r="J182" s="387"/>
      <c r="K182" s="394"/>
      <c r="L182" s="388"/>
      <c r="M182" s="386"/>
      <c r="N182" s="389"/>
      <c r="O182" s="385"/>
      <c r="P182" s="390"/>
      <c r="Q182" s="388"/>
      <c r="R182" s="385"/>
      <c r="S182" s="388"/>
      <c r="T182" s="386"/>
      <c r="U182" s="399"/>
      <c r="V182" s="388"/>
      <c r="W182" s="388"/>
      <c r="X182" s="285"/>
      <c r="Y182" s="391"/>
      <c r="Z182" s="391"/>
      <c r="AA182" s="391"/>
      <c r="AB182" s="391"/>
      <c r="AC182" s="391"/>
      <c r="AD182" s="391"/>
      <c r="AE182" s="392"/>
      <c r="AF182" s="392"/>
      <c r="AG182" s="392"/>
      <c r="AH182" s="384"/>
    </row>
    <row r="183" spans="1:34">
      <c r="A183" s="383"/>
      <c r="B183" s="288"/>
      <c r="C183" s="288"/>
      <c r="D183" s="384"/>
      <c r="E183" s="384"/>
      <c r="F183" s="288"/>
      <c r="G183" s="385"/>
      <c r="H183" s="389"/>
      <c r="I183" s="386"/>
      <c r="J183" s="387"/>
      <c r="K183" s="394"/>
      <c r="L183" s="388"/>
      <c r="M183" s="386"/>
      <c r="N183" s="389"/>
      <c r="O183" s="385"/>
      <c r="P183" s="390"/>
      <c r="Q183" s="388"/>
      <c r="R183" s="385"/>
      <c r="S183" s="388"/>
      <c r="T183" s="386"/>
      <c r="U183" s="399"/>
      <c r="V183" s="388"/>
      <c r="W183" s="388"/>
      <c r="X183" s="285"/>
      <c r="Y183" s="391"/>
      <c r="Z183" s="391"/>
      <c r="AA183" s="391"/>
      <c r="AB183" s="391"/>
      <c r="AC183" s="391"/>
      <c r="AD183" s="391"/>
      <c r="AE183" s="392"/>
      <c r="AF183" s="392"/>
      <c r="AG183" s="392"/>
      <c r="AH183" s="384"/>
    </row>
    <row r="184" spans="1:34">
      <c r="A184" s="383"/>
      <c r="B184" s="288"/>
      <c r="C184" s="288"/>
      <c r="D184" s="384"/>
      <c r="E184" s="384"/>
      <c r="F184" s="288"/>
      <c r="G184" s="385"/>
      <c r="H184" s="389"/>
      <c r="I184" s="386"/>
      <c r="J184" s="387"/>
      <c r="K184" s="394"/>
      <c r="L184" s="388"/>
      <c r="M184" s="386"/>
      <c r="N184" s="389"/>
      <c r="O184" s="385"/>
      <c r="P184" s="390"/>
      <c r="Q184" s="388"/>
      <c r="R184" s="385"/>
      <c r="S184" s="388"/>
      <c r="T184" s="386"/>
      <c r="U184" s="399"/>
      <c r="V184" s="388"/>
      <c r="W184" s="388"/>
      <c r="X184" s="285"/>
      <c r="Y184" s="391"/>
      <c r="Z184" s="391"/>
      <c r="AA184" s="391"/>
      <c r="AB184" s="391"/>
      <c r="AC184" s="391"/>
      <c r="AD184" s="391"/>
      <c r="AE184" s="392"/>
      <c r="AF184" s="392"/>
      <c r="AG184" s="392"/>
      <c r="AH184" s="384"/>
    </row>
    <row r="185" spans="1:34">
      <c r="A185" s="383"/>
      <c r="B185" s="288"/>
      <c r="C185" s="288"/>
      <c r="D185" s="384"/>
      <c r="E185" s="384"/>
      <c r="F185" s="288"/>
      <c r="G185" s="385"/>
      <c r="H185" s="389"/>
      <c r="I185" s="386"/>
      <c r="J185" s="387"/>
      <c r="K185" s="394"/>
      <c r="L185" s="388"/>
      <c r="M185" s="386"/>
      <c r="N185" s="389"/>
      <c r="O185" s="385"/>
      <c r="P185" s="390"/>
      <c r="Q185" s="388"/>
      <c r="R185" s="385"/>
      <c r="S185" s="388"/>
      <c r="T185" s="386"/>
      <c r="U185" s="399"/>
      <c r="V185" s="388"/>
      <c r="W185" s="388"/>
      <c r="X185" s="285"/>
      <c r="Y185" s="391"/>
      <c r="Z185" s="391"/>
      <c r="AA185" s="391"/>
      <c r="AB185" s="391"/>
      <c r="AC185" s="391"/>
      <c r="AD185" s="391"/>
      <c r="AE185" s="392"/>
      <c r="AF185" s="392"/>
      <c r="AG185" s="392"/>
      <c r="AH185" s="384"/>
    </row>
    <row r="186" spans="1:34">
      <c r="A186" s="383"/>
      <c r="B186" s="288"/>
      <c r="C186" s="288"/>
      <c r="D186" s="384"/>
      <c r="E186" s="384"/>
      <c r="F186" s="288"/>
      <c r="G186" s="385"/>
      <c r="H186" s="389"/>
      <c r="I186" s="386"/>
      <c r="J186" s="387"/>
      <c r="K186" s="394"/>
      <c r="L186" s="388"/>
      <c r="M186" s="386"/>
      <c r="N186" s="389"/>
      <c r="O186" s="385"/>
      <c r="P186" s="390"/>
      <c r="Q186" s="388"/>
      <c r="R186" s="385"/>
      <c r="S186" s="388"/>
      <c r="T186" s="386"/>
      <c r="U186" s="399"/>
      <c r="V186" s="388"/>
      <c r="W186" s="388"/>
      <c r="X186" s="285"/>
      <c r="Y186" s="391"/>
      <c r="Z186" s="391"/>
      <c r="AA186" s="391"/>
      <c r="AB186" s="391"/>
      <c r="AC186" s="391"/>
      <c r="AD186" s="391"/>
      <c r="AE186" s="392"/>
      <c r="AF186" s="392"/>
      <c r="AG186" s="392"/>
      <c r="AH186" s="384"/>
    </row>
    <row r="187" spans="1:34">
      <c r="A187" s="383"/>
      <c r="B187" s="288"/>
      <c r="C187" s="288"/>
      <c r="D187" s="384"/>
      <c r="E187" s="384"/>
      <c r="F187" s="288"/>
      <c r="G187" s="385"/>
      <c r="H187" s="389"/>
      <c r="I187" s="386"/>
      <c r="J187" s="387"/>
      <c r="K187" s="394"/>
      <c r="L187" s="388"/>
      <c r="M187" s="386"/>
      <c r="N187" s="389"/>
      <c r="O187" s="385"/>
      <c r="P187" s="390"/>
      <c r="Q187" s="388"/>
      <c r="R187" s="385"/>
      <c r="S187" s="388"/>
      <c r="T187" s="386"/>
      <c r="U187" s="399"/>
      <c r="V187" s="388"/>
      <c r="W187" s="388"/>
      <c r="X187" s="285"/>
      <c r="Y187" s="391"/>
      <c r="Z187" s="391"/>
      <c r="AA187" s="391"/>
      <c r="AB187" s="391"/>
      <c r="AC187" s="391"/>
      <c r="AD187" s="391"/>
      <c r="AE187" s="392"/>
      <c r="AF187" s="392"/>
      <c r="AG187" s="392"/>
      <c r="AH187" s="384"/>
    </row>
    <row r="188" spans="1:34">
      <c r="A188" s="383"/>
      <c r="B188" s="288"/>
      <c r="C188" s="288"/>
      <c r="D188" s="384"/>
      <c r="E188" s="384"/>
      <c r="F188" s="288"/>
      <c r="G188" s="385"/>
      <c r="H188" s="389"/>
      <c r="I188" s="386"/>
      <c r="J188" s="387"/>
      <c r="K188" s="394"/>
      <c r="L188" s="388"/>
      <c r="M188" s="386"/>
      <c r="N188" s="389"/>
      <c r="O188" s="385"/>
      <c r="P188" s="390"/>
      <c r="Q188" s="388"/>
      <c r="R188" s="385"/>
      <c r="S188" s="388"/>
      <c r="T188" s="386"/>
      <c r="U188" s="399"/>
      <c r="V188" s="388"/>
      <c r="W188" s="388"/>
      <c r="X188" s="285"/>
      <c r="Y188" s="391"/>
      <c r="Z188" s="391"/>
      <c r="AA188" s="391"/>
      <c r="AB188" s="391"/>
      <c r="AC188" s="391"/>
      <c r="AD188" s="391"/>
      <c r="AE188" s="392"/>
      <c r="AF188" s="392"/>
      <c r="AG188" s="392"/>
      <c r="AH188" s="384"/>
    </row>
    <row r="189" spans="1:34">
      <c r="A189" s="383"/>
      <c r="B189" s="288"/>
      <c r="C189" s="288"/>
      <c r="D189" s="384"/>
      <c r="E189" s="384"/>
      <c r="F189" s="288"/>
      <c r="G189" s="385"/>
      <c r="H189" s="389"/>
      <c r="I189" s="386"/>
      <c r="J189" s="387"/>
      <c r="K189" s="394"/>
      <c r="L189" s="388"/>
      <c r="M189" s="386"/>
      <c r="N189" s="389"/>
      <c r="O189" s="385"/>
      <c r="P189" s="390"/>
      <c r="Q189" s="388"/>
      <c r="R189" s="385"/>
      <c r="S189" s="388"/>
      <c r="T189" s="386"/>
      <c r="U189" s="399"/>
      <c r="V189" s="388"/>
      <c r="W189" s="388"/>
      <c r="X189" s="285"/>
      <c r="Y189" s="391"/>
      <c r="Z189" s="391"/>
      <c r="AA189" s="391"/>
      <c r="AB189" s="391"/>
      <c r="AC189" s="391"/>
      <c r="AD189" s="391"/>
      <c r="AE189" s="392"/>
      <c r="AF189" s="392"/>
      <c r="AG189" s="392"/>
      <c r="AH189" s="384"/>
    </row>
    <row r="190" spans="1:34">
      <c r="A190" s="383"/>
      <c r="B190" s="288"/>
      <c r="C190" s="288"/>
      <c r="D190" s="384"/>
      <c r="E190" s="384"/>
      <c r="F190" s="288"/>
      <c r="G190" s="385"/>
      <c r="H190" s="389"/>
      <c r="I190" s="386"/>
      <c r="J190" s="387"/>
      <c r="K190" s="394"/>
      <c r="L190" s="388"/>
      <c r="M190" s="386"/>
      <c r="N190" s="389"/>
      <c r="O190" s="385"/>
      <c r="P190" s="390"/>
      <c r="Q190" s="388"/>
      <c r="R190" s="385"/>
      <c r="S190" s="388"/>
      <c r="T190" s="386"/>
      <c r="U190" s="399"/>
      <c r="V190" s="388"/>
      <c r="W190" s="388"/>
      <c r="X190" s="285"/>
      <c r="Y190" s="391"/>
      <c r="Z190" s="391"/>
      <c r="AA190" s="391"/>
      <c r="AB190" s="391"/>
      <c r="AC190" s="391"/>
      <c r="AD190" s="391"/>
      <c r="AE190" s="392"/>
      <c r="AF190" s="392"/>
      <c r="AG190" s="392"/>
      <c r="AH190" s="384"/>
    </row>
    <row r="191" spans="1:34">
      <c r="A191" s="383"/>
      <c r="B191" s="288"/>
      <c r="C191" s="288"/>
      <c r="D191" s="384"/>
      <c r="E191" s="384"/>
      <c r="F191" s="288"/>
      <c r="G191" s="385"/>
      <c r="H191" s="389"/>
      <c r="I191" s="386"/>
      <c r="J191" s="387"/>
      <c r="K191" s="394"/>
      <c r="L191" s="388"/>
      <c r="M191" s="386"/>
      <c r="N191" s="389"/>
      <c r="O191" s="385"/>
      <c r="P191" s="390"/>
      <c r="Q191" s="388"/>
      <c r="R191" s="385"/>
      <c r="S191" s="388"/>
      <c r="T191" s="386"/>
      <c r="U191" s="399"/>
      <c r="V191" s="388"/>
      <c r="W191" s="388"/>
      <c r="X191" s="285"/>
      <c r="Y191" s="391"/>
      <c r="Z191" s="391"/>
      <c r="AA191" s="391"/>
      <c r="AB191" s="391"/>
      <c r="AC191" s="391"/>
      <c r="AD191" s="391"/>
      <c r="AE191" s="392"/>
      <c r="AF191" s="392"/>
      <c r="AG191" s="392"/>
      <c r="AH191" s="384"/>
    </row>
    <row r="192" spans="1:34">
      <c r="A192" s="383"/>
      <c r="B192" s="288"/>
      <c r="C192" s="288"/>
      <c r="D192" s="384"/>
      <c r="E192" s="384"/>
      <c r="F192" s="288"/>
      <c r="G192" s="385"/>
      <c r="H192" s="389"/>
      <c r="I192" s="386"/>
      <c r="J192" s="387"/>
      <c r="K192" s="394"/>
      <c r="L192" s="388"/>
      <c r="M192" s="386"/>
      <c r="N192" s="389"/>
      <c r="O192" s="385"/>
      <c r="P192" s="390"/>
      <c r="Q192" s="388"/>
      <c r="R192" s="385"/>
      <c r="S192" s="388"/>
      <c r="T192" s="386"/>
      <c r="U192" s="399"/>
      <c r="V192" s="388"/>
      <c r="W192" s="388"/>
      <c r="X192" s="285"/>
      <c r="Y192" s="391"/>
      <c r="Z192" s="391"/>
      <c r="AA192" s="391"/>
      <c r="AB192" s="391"/>
      <c r="AC192" s="391"/>
      <c r="AD192" s="391"/>
      <c r="AE192" s="392"/>
      <c r="AF192" s="392"/>
      <c r="AG192" s="392"/>
      <c r="AH192" s="384"/>
    </row>
    <row r="193" spans="1:34">
      <c r="A193" s="383"/>
      <c r="B193" s="288"/>
      <c r="C193" s="288"/>
      <c r="D193" s="384"/>
      <c r="E193" s="384"/>
      <c r="F193" s="288"/>
      <c r="G193" s="385"/>
      <c r="H193" s="389"/>
      <c r="I193" s="386"/>
      <c r="J193" s="387"/>
      <c r="K193" s="394"/>
      <c r="L193" s="388"/>
      <c r="M193" s="386"/>
      <c r="N193" s="389"/>
      <c r="O193" s="385"/>
      <c r="P193" s="390"/>
      <c r="Q193" s="388"/>
      <c r="R193" s="385"/>
      <c r="S193" s="388"/>
      <c r="T193" s="386"/>
      <c r="U193" s="399"/>
      <c r="V193" s="388"/>
      <c r="W193" s="388"/>
      <c r="X193" s="285"/>
      <c r="Y193" s="391"/>
      <c r="Z193" s="391"/>
      <c r="AA193" s="391"/>
      <c r="AB193" s="391"/>
      <c r="AC193" s="391"/>
      <c r="AD193" s="391"/>
      <c r="AE193" s="392"/>
      <c r="AF193" s="392"/>
      <c r="AG193" s="392"/>
      <c r="AH193" s="384"/>
    </row>
    <row r="194" spans="1:34">
      <c r="A194" s="383"/>
      <c r="B194" s="288"/>
      <c r="C194" s="288"/>
      <c r="D194" s="384"/>
      <c r="E194" s="384"/>
      <c r="F194" s="288"/>
      <c r="G194" s="385"/>
      <c r="H194" s="389"/>
      <c r="I194" s="386"/>
      <c r="J194" s="387"/>
      <c r="K194" s="394"/>
      <c r="L194" s="388"/>
      <c r="M194" s="386"/>
      <c r="N194" s="389"/>
      <c r="O194" s="385"/>
      <c r="P194" s="390"/>
      <c r="Q194" s="388"/>
      <c r="R194" s="385"/>
      <c r="S194" s="388"/>
      <c r="T194" s="386"/>
      <c r="U194" s="399"/>
      <c r="V194" s="388"/>
      <c r="W194" s="388"/>
      <c r="X194" s="285"/>
      <c r="Y194" s="391"/>
      <c r="Z194" s="391"/>
      <c r="AA194" s="391"/>
      <c r="AB194" s="391"/>
      <c r="AC194" s="391"/>
      <c r="AD194" s="391"/>
      <c r="AE194" s="392"/>
      <c r="AF194" s="392"/>
      <c r="AG194" s="392"/>
      <c r="AH194" s="384"/>
    </row>
    <row r="195" spans="1:34">
      <c r="A195" s="383"/>
      <c r="B195" s="288"/>
      <c r="C195" s="288"/>
      <c r="D195" s="384"/>
      <c r="E195" s="384"/>
      <c r="F195" s="288"/>
      <c r="G195" s="385"/>
      <c r="H195" s="389"/>
      <c r="I195" s="386"/>
      <c r="J195" s="387"/>
      <c r="K195" s="394"/>
      <c r="L195" s="388"/>
      <c r="M195" s="386"/>
      <c r="N195" s="389"/>
      <c r="O195" s="385"/>
      <c r="P195" s="390"/>
      <c r="Q195" s="388"/>
      <c r="R195" s="385"/>
      <c r="S195" s="388"/>
      <c r="T195" s="386"/>
      <c r="U195" s="399"/>
      <c r="V195" s="388"/>
      <c r="W195" s="388"/>
      <c r="X195" s="285"/>
      <c r="Y195" s="391"/>
      <c r="Z195" s="391"/>
      <c r="AA195" s="391"/>
      <c r="AB195" s="391"/>
      <c r="AC195" s="391"/>
      <c r="AD195" s="391"/>
      <c r="AE195" s="392"/>
      <c r="AF195" s="392"/>
      <c r="AG195" s="392"/>
      <c r="AH195" s="384"/>
    </row>
    <row r="196" spans="1:34">
      <c r="A196" s="383"/>
      <c r="B196" s="288"/>
      <c r="C196" s="288"/>
      <c r="D196" s="384"/>
      <c r="E196" s="384"/>
      <c r="F196" s="288"/>
      <c r="G196" s="385"/>
      <c r="H196" s="389"/>
      <c r="I196" s="386"/>
      <c r="J196" s="387"/>
      <c r="K196" s="394"/>
      <c r="L196" s="388"/>
      <c r="M196" s="386"/>
      <c r="N196" s="389"/>
      <c r="O196" s="385"/>
      <c r="P196" s="390"/>
      <c r="Q196" s="388"/>
      <c r="R196" s="385"/>
      <c r="S196" s="388"/>
      <c r="T196" s="386"/>
      <c r="U196" s="399"/>
      <c r="V196" s="388"/>
      <c r="W196" s="388"/>
      <c r="X196" s="285"/>
      <c r="Y196" s="391"/>
      <c r="Z196" s="391"/>
      <c r="AA196" s="391"/>
      <c r="AB196" s="391"/>
      <c r="AC196" s="391"/>
      <c r="AD196" s="391"/>
      <c r="AE196" s="392"/>
      <c r="AF196" s="392"/>
      <c r="AG196" s="392"/>
      <c r="AH196" s="384"/>
    </row>
    <row r="197" spans="1:34">
      <c r="A197" s="383"/>
      <c r="B197" s="288"/>
      <c r="C197" s="288"/>
      <c r="D197" s="384"/>
      <c r="E197" s="384"/>
      <c r="F197" s="288"/>
      <c r="G197" s="385"/>
      <c r="H197" s="389"/>
      <c r="I197" s="386"/>
      <c r="J197" s="387"/>
      <c r="K197" s="394"/>
      <c r="L197" s="388"/>
      <c r="M197" s="386"/>
      <c r="N197" s="389"/>
      <c r="O197" s="385"/>
      <c r="P197" s="390"/>
      <c r="Q197" s="388"/>
      <c r="R197" s="385"/>
      <c r="S197" s="388"/>
      <c r="T197" s="386"/>
      <c r="U197" s="399"/>
      <c r="V197" s="388"/>
      <c r="W197" s="388"/>
      <c r="X197" s="285"/>
      <c r="Y197" s="391"/>
      <c r="Z197" s="391"/>
      <c r="AA197" s="391"/>
      <c r="AB197" s="391"/>
      <c r="AC197" s="391"/>
      <c r="AD197" s="391"/>
      <c r="AE197" s="392"/>
      <c r="AF197" s="392"/>
      <c r="AG197" s="392"/>
      <c r="AH197" s="384"/>
    </row>
    <row r="198" spans="1:34">
      <c r="A198" s="383"/>
      <c r="B198" s="288"/>
      <c r="C198" s="288"/>
      <c r="D198" s="384"/>
      <c r="E198" s="384"/>
      <c r="F198" s="288"/>
      <c r="G198" s="385"/>
      <c r="H198" s="389"/>
      <c r="I198" s="386"/>
      <c r="J198" s="387"/>
      <c r="K198" s="394"/>
      <c r="L198" s="388"/>
      <c r="M198" s="386"/>
      <c r="N198" s="389"/>
      <c r="O198" s="385"/>
      <c r="P198" s="390"/>
      <c r="Q198" s="388"/>
      <c r="R198" s="385"/>
      <c r="S198" s="388"/>
      <c r="T198" s="386"/>
      <c r="U198" s="399"/>
      <c r="V198" s="388"/>
      <c r="W198" s="388"/>
      <c r="X198" s="285"/>
      <c r="Y198" s="391"/>
      <c r="Z198" s="391"/>
      <c r="AA198" s="391"/>
      <c r="AB198" s="391"/>
      <c r="AC198" s="391"/>
      <c r="AD198" s="391"/>
      <c r="AE198" s="392"/>
      <c r="AF198" s="392"/>
      <c r="AG198" s="392"/>
      <c r="AH198" s="384"/>
    </row>
    <row r="199" spans="1:34">
      <c r="A199" s="383"/>
      <c r="B199" s="288"/>
      <c r="C199" s="288"/>
      <c r="D199" s="384"/>
      <c r="E199" s="384"/>
      <c r="F199" s="288"/>
      <c r="G199" s="385"/>
      <c r="H199" s="389"/>
      <c r="I199" s="386"/>
      <c r="J199" s="387"/>
      <c r="K199" s="394"/>
      <c r="L199" s="388"/>
      <c r="M199" s="386"/>
      <c r="N199" s="389"/>
      <c r="O199" s="385"/>
      <c r="P199" s="390"/>
      <c r="Q199" s="388"/>
      <c r="R199" s="385"/>
      <c r="S199" s="388"/>
      <c r="T199" s="386"/>
      <c r="U199" s="399"/>
      <c r="V199" s="388"/>
      <c r="W199" s="388"/>
      <c r="X199" s="285"/>
      <c r="Y199" s="391"/>
      <c r="Z199" s="391"/>
      <c r="AA199" s="391"/>
      <c r="AB199" s="391"/>
      <c r="AC199" s="391"/>
      <c r="AD199" s="391"/>
      <c r="AE199" s="392"/>
      <c r="AF199" s="392"/>
      <c r="AG199" s="392"/>
      <c r="AH199" s="384"/>
    </row>
    <row r="200" spans="1:34">
      <c r="A200" s="383"/>
      <c r="B200" s="288"/>
      <c r="C200" s="288"/>
      <c r="D200" s="384"/>
      <c r="E200" s="384"/>
      <c r="F200" s="288"/>
      <c r="G200" s="385"/>
      <c r="H200" s="389"/>
      <c r="I200" s="386"/>
      <c r="J200" s="387"/>
      <c r="K200" s="394"/>
      <c r="L200" s="388"/>
      <c r="M200" s="386"/>
      <c r="N200" s="389"/>
      <c r="O200" s="385"/>
      <c r="P200" s="390"/>
      <c r="Q200" s="388"/>
      <c r="R200" s="385"/>
      <c r="S200" s="388"/>
      <c r="T200" s="386"/>
      <c r="U200" s="399"/>
      <c r="V200" s="388"/>
      <c r="W200" s="388"/>
      <c r="X200" s="285"/>
      <c r="Y200" s="391"/>
      <c r="Z200" s="391"/>
      <c r="AA200" s="391"/>
      <c r="AB200" s="391"/>
      <c r="AC200" s="391"/>
      <c r="AD200" s="391"/>
      <c r="AE200" s="392"/>
      <c r="AF200" s="392"/>
      <c r="AG200" s="392"/>
      <c r="AH200" s="384"/>
    </row>
    <row r="201" spans="1:34">
      <c r="A201" s="383"/>
      <c r="B201" s="288"/>
      <c r="C201" s="288"/>
      <c r="D201" s="384"/>
      <c r="E201" s="384"/>
      <c r="F201" s="288"/>
      <c r="G201" s="385"/>
      <c r="H201" s="389"/>
      <c r="I201" s="386"/>
      <c r="J201" s="387"/>
      <c r="K201" s="394"/>
      <c r="L201" s="388"/>
      <c r="M201" s="386"/>
      <c r="N201" s="389"/>
      <c r="O201" s="385"/>
      <c r="P201" s="390"/>
      <c r="Q201" s="388"/>
      <c r="R201" s="385"/>
      <c r="S201" s="388"/>
      <c r="T201" s="386"/>
      <c r="U201" s="399"/>
      <c r="V201" s="388"/>
      <c r="W201" s="388"/>
      <c r="X201" s="285"/>
      <c r="Y201" s="391"/>
      <c r="Z201" s="391"/>
      <c r="AA201" s="391"/>
      <c r="AB201" s="391"/>
      <c r="AC201" s="391"/>
      <c r="AD201" s="391"/>
      <c r="AE201" s="392"/>
      <c r="AF201" s="392"/>
      <c r="AG201" s="392"/>
      <c r="AH201" s="384"/>
    </row>
    <row r="202" spans="1:34">
      <c r="A202" s="383"/>
      <c r="B202" s="288"/>
      <c r="C202" s="288"/>
      <c r="D202" s="384"/>
      <c r="E202" s="384"/>
      <c r="F202" s="288"/>
      <c r="G202" s="385"/>
      <c r="H202" s="389"/>
      <c r="I202" s="386"/>
      <c r="J202" s="387"/>
      <c r="K202" s="394"/>
      <c r="L202" s="388"/>
      <c r="M202" s="386"/>
      <c r="N202" s="389"/>
      <c r="O202" s="385"/>
      <c r="P202" s="390"/>
      <c r="Q202" s="388"/>
      <c r="R202" s="385"/>
      <c r="S202" s="388"/>
      <c r="T202" s="386"/>
      <c r="U202" s="399"/>
      <c r="V202" s="388"/>
      <c r="W202" s="388"/>
      <c r="X202" s="285"/>
      <c r="Y202" s="391"/>
      <c r="Z202" s="391"/>
      <c r="AA202" s="391"/>
      <c r="AB202" s="391"/>
      <c r="AC202" s="391"/>
      <c r="AD202" s="391"/>
      <c r="AE202" s="392"/>
      <c r="AF202" s="392"/>
      <c r="AG202" s="392"/>
      <c r="AH202" s="384"/>
    </row>
    <row r="203" spans="1:34">
      <c r="A203" s="383"/>
      <c r="B203" s="288"/>
      <c r="C203" s="288"/>
      <c r="D203" s="384"/>
      <c r="E203" s="384"/>
      <c r="F203" s="288"/>
      <c r="G203" s="385"/>
      <c r="H203" s="389"/>
      <c r="I203" s="386"/>
      <c r="J203" s="387"/>
      <c r="K203" s="394"/>
      <c r="L203" s="388"/>
      <c r="M203" s="386"/>
      <c r="N203" s="389"/>
      <c r="O203" s="385"/>
      <c r="P203" s="390"/>
      <c r="Q203" s="388"/>
      <c r="R203" s="385"/>
      <c r="S203" s="388"/>
      <c r="T203" s="386"/>
      <c r="U203" s="399"/>
      <c r="V203" s="388"/>
      <c r="W203" s="388"/>
      <c r="X203" s="285"/>
      <c r="Y203" s="391"/>
      <c r="Z203" s="391"/>
      <c r="AA203" s="391"/>
      <c r="AB203" s="391"/>
      <c r="AC203" s="391"/>
      <c r="AD203" s="391"/>
      <c r="AE203" s="392"/>
      <c r="AF203" s="392"/>
      <c r="AG203" s="392"/>
      <c r="AH203" s="384"/>
    </row>
    <row r="204" spans="1:34">
      <c r="A204" s="383"/>
      <c r="B204" s="288"/>
      <c r="C204" s="288"/>
      <c r="D204" s="384"/>
      <c r="E204" s="384"/>
      <c r="F204" s="288"/>
      <c r="G204" s="385"/>
      <c r="H204" s="389"/>
      <c r="I204" s="386"/>
      <c r="J204" s="387"/>
      <c r="K204" s="394"/>
      <c r="L204" s="388"/>
      <c r="M204" s="386"/>
      <c r="N204" s="389"/>
      <c r="O204" s="385"/>
      <c r="P204" s="390"/>
      <c r="Q204" s="388"/>
      <c r="R204" s="385"/>
      <c r="S204" s="388"/>
      <c r="T204" s="386"/>
      <c r="U204" s="399"/>
      <c r="V204" s="388"/>
      <c r="W204" s="388"/>
      <c r="X204" s="285"/>
      <c r="Y204" s="391"/>
      <c r="Z204" s="391"/>
      <c r="AA204" s="391"/>
      <c r="AB204" s="391"/>
      <c r="AC204" s="391"/>
      <c r="AD204" s="391"/>
      <c r="AE204" s="392"/>
      <c r="AF204" s="392"/>
      <c r="AG204" s="392"/>
      <c r="AH204" s="384"/>
    </row>
    <row r="205" spans="1:34">
      <c r="A205" s="383"/>
      <c r="B205" s="288"/>
      <c r="C205" s="288"/>
      <c r="D205" s="384"/>
      <c r="E205" s="384"/>
      <c r="F205" s="288"/>
      <c r="G205" s="385"/>
      <c r="H205" s="389"/>
      <c r="I205" s="386"/>
      <c r="J205" s="387"/>
      <c r="K205" s="394"/>
      <c r="L205" s="388"/>
      <c r="M205" s="386"/>
      <c r="N205" s="389"/>
      <c r="O205" s="385"/>
      <c r="P205" s="390"/>
      <c r="Q205" s="388"/>
      <c r="R205" s="385"/>
      <c r="S205" s="388"/>
      <c r="T205" s="386"/>
      <c r="U205" s="399"/>
      <c r="V205" s="388"/>
      <c r="W205" s="388"/>
      <c r="X205" s="285"/>
      <c r="Y205" s="391"/>
      <c r="Z205" s="391"/>
      <c r="AA205" s="391"/>
      <c r="AB205" s="391"/>
      <c r="AC205" s="391"/>
      <c r="AD205" s="391"/>
      <c r="AE205" s="392"/>
      <c r="AF205" s="392"/>
      <c r="AG205" s="392"/>
      <c r="AH205" s="384"/>
    </row>
    <row r="206" spans="1:34">
      <c r="A206" s="383"/>
      <c r="B206" s="288"/>
      <c r="C206" s="288"/>
      <c r="D206" s="384"/>
      <c r="E206" s="384"/>
      <c r="F206" s="288"/>
      <c r="G206" s="385"/>
      <c r="H206" s="389"/>
      <c r="I206" s="386"/>
      <c r="J206" s="387"/>
      <c r="K206" s="394"/>
      <c r="L206" s="388"/>
      <c r="M206" s="386"/>
      <c r="N206" s="389"/>
      <c r="O206" s="385"/>
      <c r="P206" s="390"/>
      <c r="Q206" s="388"/>
      <c r="R206" s="385"/>
      <c r="S206" s="388"/>
      <c r="T206" s="386"/>
      <c r="U206" s="399"/>
      <c r="V206" s="388"/>
      <c r="W206" s="388"/>
      <c r="X206" s="285"/>
      <c r="Y206" s="391"/>
      <c r="Z206" s="391"/>
      <c r="AA206" s="391"/>
      <c r="AB206" s="391"/>
      <c r="AC206" s="391"/>
      <c r="AD206" s="391"/>
      <c r="AE206" s="392"/>
      <c r="AF206" s="392"/>
      <c r="AG206" s="392"/>
      <c r="AH206" s="384"/>
    </row>
    <row r="207" spans="1:34">
      <c r="A207" s="383"/>
      <c r="B207" s="288"/>
      <c r="C207" s="288"/>
      <c r="D207" s="384"/>
      <c r="E207" s="384"/>
      <c r="F207" s="288"/>
      <c r="G207" s="385"/>
      <c r="H207" s="389"/>
      <c r="I207" s="386"/>
      <c r="J207" s="387"/>
      <c r="K207" s="394"/>
      <c r="L207" s="388"/>
      <c r="M207" s="386"/>
      <c r="N207" s="389"/>
      <c r="O207" s="385"/>
      <c r="P207" s="390"/>
      <c r="Q207" s="388"/>
      <c r="R207" s="385"/>
      <c r="S207" s="388"/>
      <c r="T207" s="386"/>
      <c r="U207" s="399"/>
      <c r="V207" s="388"/>
      <c r="W207" s="388"/>
      <c r="X207" s="285"/>
      <c r="Y207" s="391"/>
      <c r="Z207" s="391"/>
      <c r="AA207" s="391"/>
      <c r="AB207" s="391"/>
      <c r="AC207" s="391"/>
      <c r="AD207" s="391"/>
      <c r="AE207" s="392"/>
      <c r="AF207" s="392"/>
      <c r="AG207" s="392"/>
      <c r="AH207" s="384"/>
    </row>
    <row r="208" spans="1:34">
      <c r="A208" s="383"/>
      <c r="B208" s="288"/>
      <c r="C208" s="288"/>
      <c r="D208" s="384"/>
      <c r="E208" s="384"/>
      <c r="F208" s="288"/>
      <c r="G208" s="385"/>
      <c r="H208" s="389"/>
      <c r="I208" s="386"/>
      <c r="J208" s="387"/>
      <c r="K208" s="394"/>
      <c r="L208" s="388"/>
      <c r="M208" s="386"/>
      <c r="N208" s="389"/>
      <c r="O208" s="385"/>
      <c r="P208" s="390"/>
      <c r="Q208" s="388"/>
      <c r="R208" s="385"/>
      <c r="S208" s="388"/>
      <c r="T208" s="386"/>
      <c r="U208" s="399"/>
      <c r="V208" s="388"/>
      <c r="W208" s="388"/>
      <c r="X208" s="285"/>
      <c r="Y208" s="391"/>
      <c r="Z208" s="391"/>
      <c r="AA208" s="391"/>
      <c r="AB208" s="391"/>
      <c r="AC208" s="391"/>
      <c r="AD208" s="391"/>
      <c r="AE208" s="392"/>
      <c r="AF208" s="392"/>
      <c r="AG208" s="392"/>
      <c r="AH208" s="384"/>
    </row>
    <row r="209" spans="1:34">
      <c r="A209" s="383"/>
      <c r="B209" s="288"/>
      <c r="C209" s="288"/>
      <c r="D209" s="384"/>
      <c r="E209" s="384"/>
      <c r="F209" s="288"/>
      <c r="G209" s="385"/>
      <c r="H209" s="389"/>
      <c r="I209" s="386"/>
      <c r="J209" s="387"/>
      <c r="K209" s="394"/>
      <c r="L209" s="388"/>
      <c r="M209" s="386"/>
      <c r="N209" s="389"/>
      <c r="O209" s="385"/>
      <c r="P209" s="390"/>
      <c r="Q209" s="388"/>
      <c r="R209" s="385"/>
      <c r="S209" s="388"/>
      <c r="T209" s="386"/>
      <c r="U209" s="399"/>
      <c r="V209" s="388"/>
      <c r="W209" s="388"/>
      <c r="X209" s="285"/>
      <c r="Y209" s="391"/>
      <c r="Z209" s="391"/>
      <c r="AA209" s="391"/>
      <c r="AB209" s="391"/>
      <c r="AC209" s="391"/>
      <c r="AD209" s="391"/>
      <c r="AE209" s="392"/>
      <c r="AF209" s="392"/>
      <c r="AG209" s="392"/>
      <c r="AH209" s="384"/>
    </row>
    <row r="210" spans="1:34">
      <c r="A210" s="383"/>
      <c r="B210" s="288"/>
      <c r="C210" s="288"/>
      <c r="D210" s="384"/>
      <c r="E210" s="384"/>
      <c r="F210" s="288"/>
      <c r="G210" s="385"/>
      <c r="H210" s="389"/>
      <c r="I210" s="386"/>
      <c r="J210" s="387"/>
      <c r="K210" s="394"/>
      <c r="L210" s="388"/>
      <c r="M210" s="386"/>
      <c r="N210" s="389"/>
      <c r="O210" s="385"/>
      <c r="P210" s="390"/>
      <c r="Q210" s="388"/>
      <c r="R210" s="385"/>
      <c r="S210" s="388"/>
      <c r="T210" s="386"/>
      <c r="U210" s="399"/>
      <c r="V210" s="388"/>
      <c r="W210" s="388"/>
      <c r="X210" s="285"/>
      <c r="Y210" s="391"/>
      <c r="Z210" s="391"/>
      <c r="AA210" s="391"/>
      <c r="AB210" s="391"/>
      <c r="AC210" s="391"/>
      <c r="AD210" s="391"/>
      <c r="AE210" s="392"/>
      <c r="AF210" s="392"/>
      <c r="AG210" s="392"/>
      <c r="AH210" s="384"/>
    </row>
    <row r="211" spans="1:34">
      <c r="A211" s="383"/>
      <c r="B211" s="288"/>
      <c r="C211" s="288"/>
      <c r="D211" s="384"/>
      <c r="E211" s="384"/>
      <c r="F211" s="288"/>
      <c r="G211" s="385"/>
      <c r="H211" s="389"/>
      <c r="I211" s="386"/>
      <c r="J211" s="387"/>
      <c r="K211" s="394"/>
      <c r="L211" s="388"/>
      <c r="M211" s="386"/>
      <c r="N211" s="389"/>
      <c r="O211" s="385"/>
      <c r="P211" s="390"/>
      <c r="Q211" s="388"/>
      <c r="R211" s="385"/>
      <c r="S211" s="388"/>
      <c r="T211" s="386"/>
      <c r="U211" s="399"/>
      <c r="V211" s="388"/>
      <c r="W211" s="388"/>
      <c r="X211" s="285"/>
      <c r="Y211" s="391"/>
      <c r="Z211" s="391"/>
      <c r="AA211" s="391"/>
      <c r="AB211" s="391"/>
      <c r="AC211" s="391"/>
      <c r="AD211" s="391"/>
      <c r="AE211" s="392"/>
      <c r="AF211" s="392"/>
      <c r="AG211" s="392"/>
      <c r="AH211" s="384"/>
    </row>
    <row r="212" spans="1:34">
      <c r="A212" s="383"/>
      <c r="B212" s="288"/>
      <c r="C212" s="288"/>
      <c r="D212" s="384"/>
      <c r="E212" s="384"/>
      <c r="F212" s="288"/>
      <c r="G212" s="385"/>
      <c r="H212" s="389"/>
      <c r="I212" s="386"/>
      <c r="J212" s="387"/>
      <c r="K212" s="394"/>
      <c r="L212" s="388"/>
      <c r="M212" s="386"/>
      <c r="N212" s="389"/>
      <c r="O212" s="385"/>
      <c r="P212" s="390"/>
      <c r="Q212" s="388"/>
      <c r="R212" s="385"/>
      <c r="S212" s="388"/>
      <c r="T212" s="386"/>
      <c r="U212" s="399"/>
      <c r="V212" s="388"/>
      <c r="W212" s="388"/>
      <c r="X212" s="285"/>
      <c r="Y212" s="391"/>
      <c r="Z212" s="391"/>
      <c r="AA212" s="391"/>
      <c r="AB212" s="391"/>
      <c r="AC212" s="391"/>
      <c r="AD212" s="391"/>
      <c r="AE212" s="392"/>
      <c r="AF212" s="392"/>
      <c r="AG212" s="392"/>
      <c r="AH212" s="384"/>
    </row>
    <row r="213" spans="1:34">
      <c r="A213" s="383"/>
      <c r="B213" s="288"/>
      <c r="C213" s="288"/>
      <c r="D213" s="384"/>
      <c r="E213" s="384"/>
      <c r="F213" s="288"/>
      <c r="G213" s="385"/>
      <c r="H213" s="389"/>
      <c r="I213" s="386"/>
      <c r="J213" s="387"/>
      <c r="K213" s="394"/>
      <c r="L213" s="388"/>
      <c r="M213" s="386"/>
      <c r="N213" s="389"/>
      <c r="O213" s="385"/>
      <c r="P213" s="390"/>
      <c r="Q213" s="388"/>
      <c r="R213" s="385"/>
      <c r="S213" s="388"/>
      <c r="T213" s="386"/>
      <c r="U213" s="399"/>
      <c r="V213" s="388"/>
      <c r="W213" s="388"/>
      <c r="X213" s="285"/>
      <c r="Y213" s="391"/>
      <c r="Z213" s="391"/>
      <c r="AA213" s="391"/>
      <c r="AB213" s="391"/>
      <c r="AC213" s="391"/>
      <c r="AD213" s="391"/>
      <c r="AE213" s="392"/>
      <c r="AF213" s="392"/>
      <c r="AG213" s="392"/>
      <c r="AH213" s="384"/>
    </row>
    <row r="214" spans="1:34">
      <c r="A214" s="383"/>
      <c r="B214" s="288"/>
      <c r="C214" s="288"/>
      <c r="D214" s="384"/>
      <c r="E214" s="384"/>
      <c r="F214" s="288"/>
      <c r="G214" s="385"/>
      <c r="H214" s="389"/>
      <c r="I214" s="386"/>
      <c r="J214" s="387"/>
      <c r="K214" s="394"/>
      <c r="L214" s="388"/>
      <c r="M214" s="386"/>
      <c r="N214" s="389"/>
      <c r="O214" s="385"/>
      <c r="P214" s="390"/>
      <c r="Q214" s="388"/>
      <c r="R214" s="385"/>
      <c r="S214" s="388"/>
      <c r="T214" s="386"/>
      <c r="U214" s="399"/>
      <c r="V214" s="388"/>
      <c r="W214" s="388"/>
      <c r="X214" s="285"/>
      <c r="Y214" s="391"/>
      <c r="Z214" s="391"/>
      <c r="AA214" s="391"/>
      <c r="AB214" s="391"/>
      <c r="AC214" s="391"/>
      <c r="AD214" s="391"/>
      <c r="AE214" s="392"/>
      <c r="AF214" s="392"/>
      <c r="AG214" s="392"/>
      <c r="AH214" s="384"/>
    </row>
    <row r="215" spans="1:34">
      <c r="A215" s="383"/>
      <c r="B215" s="288"/>
      <c r="C215" s="288"/>
      <c r="D215" s="384"/>
      <c r="E215" s="384"/>
      <c r="F215" s="288"/>
      <c r="G215" s="385"/>
      <c r="H215" s="389"/>
      <c r="I215" s="386"/>
      <c r="J215" s="387"/>
      <c r="K215" s="394"/>
      <c r="L215" s="388"/>
      <c r="M215" s="386"/>
      <c r="N215" s="389"/>
      <c r="O215" s="385"/>
      <c r="P215" s="390"/>
      <c r="Q215" s="388"/>
      <c r="R215" s="385"/>
      <c r="S215" s="388"/>
      <c r="T215" s="386"/>
      <c r="U215" s="399"/>
      <c r="V215" s="388"/>
      <c r="W215" s="388"/>
      <c r="X215" s="285"/>
      <c r="Y215" s="391"/>
      <c r="Z215" s="391"/>
      <c r="AA215" s="391"/>
      <c r="AB215" s="391"/>
      <c r="AC215" s="391"/>
      <c r="AD215" s="391"/>
      <c r="AE215" s="392"/>
      <c r="AF215" s="392"/>
      <c r="AG215" s="392"/>
      <c r="AH215" s="384"/>
    </row>
    <row r="216" spans="1:34">
      <c r="A216" s="383"/>
      <c r="B216" s="288"/>
      <c r="C216" s="288"/>
      <c r="D216" s="384"/>
      <c r="E216" s="384"/>
      <c r="F216" s="288"/>
      <c r="G216" s="385"/>
      <c r="H216" s="389"/>
      <c r="I216" s="386"/>
      <c r="J216" s="387"/>
      <c r="K216" s="394"/>
      <c r="L216" s="388"/>
      <c r="M216" s="386"/>
      <c r="N216" s="389"/>
      <c r="O216" s="385"/>
      <c r="P216" s="390"/>
      <c r="Q216" s="388"/>
      <c r="R216" s="385"/>
      <c r="S216" s="388"/>
      <c r="T216" s="386"/>
      <c r="U216" s="399"/>
      <c r="V216" s="388"/>
      <c r="W216" s="388"/>
      <c r="X216" s="285"/>
      <c r="Y216" s="391"/>
      <c r="Z216" s="391"/>
      <c r="AA216" s="391"/>
      <c r="AB216" s="391"/>
      <c r="AC216" s="391"/>
      <c r="AD216" s="391"/>
      <c r="AE216" s="392"/>
      <c r="AF216" s="392"/>
      <c r="AG216" s="392"/>
      <c r="AH216" s="384"/>
    </row>
    <row r="217" spans="1:34">
      <c r="A217" s="383"/>
      <c r="B217" s="288"/>
      <c r="C217" s="288"/>
      <c r="D217" s="384"/>
      <c r="E217" s="384"/>
      <c r="F217" s="288"/>
      <c r="G217" s="385"/>
      <c r="H217" s="389"/>
      <c r="I217" s="386"/>
      <c r="J217" s="387"/>
      <c r="K217" s="394"/>
      <c r="L217" s="388"/>
      <c r="M217" s="386"/>
      <c r="N217" s="389"/>
      <c r="O217" s="385"/>
      <c r="P217" s="390"/>
      <c r="Q217" s="388"/>
      <c r="R217" s="385"/>
      <c r="S217" s="388"/>
      <c r="T217" s="386"/>
      <c r="U217" s="399"/>
      <c r="V217" s="388"/>
      <c r="W217" s="388"/>
      <c r="X217" s="285"/>
      <c r="Y217" s="391"/>
      <c r="Z217" s="391"/>
      <c r="AA217" s="391"/>
      <c r="AB217" s="391"/>
      <c r="AC217" s="391"/>
      <c r="AD217" s="391"/>
      <c r="AE217" s="392"/>
      <c r="AF217" s="392"/>
      <c r="AG217" s="392"/>
      <c r="AH217" s="384"/>
    </row>
    <row r="218" spans="1:34">
      <c r="A218" s="383"/>
      <c r="B218" s="288"/>
      <c r="C218" s="288"/>
      <c r="D218" s="384"/>
      <c r="E218" s="384"/>
      <c r="F218" s="288"/>
      <c r="G218" s="385"/>
      <c r="H218" s="389"/>
      <c r="I218" s="386"/>
      <c r="J218" s="387"/>
      <c r="K218" s="394"/>
      <c r="L218" s="388"/>
      <c r="M218" s="386"/>
      <c r="N218" s="389"/>
      <c r="O218" s="385"/>
      <c r="P218" s="390"/>
      <c r="Q218" s="388"/>
      <c r="R218" s="385"/>
      <c r="S218" s="388"/>
      <c r="T218" s="386"/>
      <c r="U218" s="399"/>
      <c r="V218" s="388"/>
      <c r="W218" s="388"/>
      <c r="X218" s="285"/>
      <c r="Y218" s="391"/>
      <c r="Z218" s="391"/>
      <c r="AA218" s="391"/>
      <c r="AB218" s="391"/>
      <c r="AC218" s="391"/>
      <c r="AD218" s="391"/>
      <c r="AE218" s="392"/>
      <c r="AF218" s="392"/>
      <c r="AG218" s="392"/>
      <c r="AH218" s="384"/>
    </row>
    <row r="219" spans="1:34">
      <c r="A219" s="383"/>
      <c r="B219" s="288"/>
      <c r="C219" s="288"/>
      <c r="D219" s="384"/>
      <c r="E219" s="384"/>
      <c r="F219" s="288"/>
      <c r="G219" s="385"/>
      <c r="H219" s="389"/>
      <c r="I219" s="386"/>
      <c r="J219" s="387"/>
      <c r="K219" s="394"/>
      <c r="L219" s="388"/>
      <c r="M219" s="386"/>
      <c r="N219" s="389"/>
      <c r="O219" s="385"/>
      <c r="P219" s="390"/>
      <c r="Q219" s="388"/>
      <c r="R219" s="385"/>
      <c r="S219" s="388"/>
      <c r="T219" s="386"/>
      <c r="U219" s="399"/>
      <c r="V219" s="388"/>
      <c r="W219" s="388"/>
      <c r="X219" s="285"/>
      <c r="Y219" s="391"/>
      <c r="Z219" s="391"/>
      <c r="AA219" s="391"/>
      <c r="AB219" s="391"/>
      <c r="AC219" s="391"/>
      <c r="AD219" s="391"/>
      <c r="AE219" s="392"/>
      <c r="AF219" s="392"/>
      <c r="AG219" s="392"/>
      <c r="AH219" s="384"/>
    </row>
    <row r="220" spans="1:34">
      <c r="A220" s="383"/>
      <c r="B220" s="288"/>
      <c r="C220" s="288"/>
      <c r="D220" s="384"/>
      <c r="E220" s="384"/>
      <c r="F220" s="288"/>
      <c r="G220" s="385"/>
      <c r="H220" s="389"/>
      <c r="I220" s="386"/>
      <c r="J220" s="387"/>
      <c r="K220" s="394"/>
      <c r="L220" s="388"/>
      <c r="M220" s="386"/>
      <c r="N220" s="389"/>
      <c r="O220" s="385"/>
      <c r="P220" s="390"/>
      <c r="Q220" s="388"/>
      <c r="R220" s="385"/>
      <c r="S220" s="388"/>
      <c r="T220" s="386"/>
      <c r="U220" s="399"/>
      <c r="V220" s="388"/>
      <c r="W220" s="388"/>
      <c r="X220" s="285"/>
      <c r="Y220" s="391"/>
      <c r="Z220" s="391"/>
      <c r="AA220" s="391"/>
      <c r="AB220" s="391"/>
      <c r="AC220" s="391"/>
      <c r="AD220" s="391"/>
      <c r="AE220" s="392"/>
      <c r="AF220" s="392"/>
      <c r="AG220" s="392"/>
      <c r="AH220" s="384"/>
    </row>
    <row r="221" spans="1:34">
      <c r="A221" s="383"/>
      <c r="B221" s="288"/>
      <c r="C221" s="288"/>
      <c r="D221" s="384"/>
      <c r="E221" s="384"/>
      <c r="F221" s="288"/>
      <c r="G221" s="385"/>
      <c r="H221" s="389"/>
      <c r="I221" s="386"/>
      <c r="J221" s="387"/>
      <c r="K221" s="394"/>
      <c r="L221" s="388"/>
      <c r="M221" s="386"/>
      <c r="N221" s="389"/>
      <c r="O221" s="385"/>
      <c r="P221" s="390"/>
      <c r="Q221" s="388"/>
      <c r="R221" s="385"/>
      <c r="S221" s="388"/>
      <c r="T221" s="386"/>
      <c r="U221" s="399"/>
      <c r="V221" s="388"/>
      <c r="W221" s="388"/>
      <c r="X221" s="285"/>
      <c r="Y221" s="391"/>
      <c r="Z221" s="391"/>
      <c r="AA221" s="391"/>
      <c r="AB221" s="391"/>
      <c r="AC221" s="391"/>
      <c r="AD221" s="391"/>
      <c r="AE221" s="392"/>
      <c r="AF221" s="392"/>
      <c r="AG221" s="392"/>
      <c r="AH221" s="384"/>
    </row>
    <row r="222" spans="1:34">
      <c r="A222" s="383"/>
      <c r="B222" s="288"/>
      <c r="C222" s="288"/>
      <c r="D222" s="384"/>
      <c r="E222" s="384"/>
      <c r="F222" s="288"/>
      <c r="G222" s="385"/>
      <c r="H222" s="389"/>
      <c r="I222" s="386"/>
      <c r="J222" s="387"/>
      <c r="K222" s="394"/>
      <c r="L222" s="388"/>
      <c r="M222" s="386"/>
      <c r="N222" s="389"/>
      <c r="O222" s="385"/>
      <c r="P222" s="390"/>
      <c r="Q222" s="388"/>
      <c r="R222" s="385"/>
      <c r="S222" s="388"/>
      <c r="T222" s="386"/>
      <c r="U222" s="399"/>
      <c r="V222" s="388"/>
      <c r="W222" s="388"/>
      <c r="X222" s="285"/>
      <c r="Y222" s="391"/>
      <c r="Z222" s="391"/>
      <c r="AA222" s="391"/>
      <c r="AB222" s="391"/>
      <c r="AC222" s="391"/>
      <c r="AD222" s="391"/>
      <c r="AE222" s="392"/>
      <c r="AF222" s="392"/>
      <c r="AG222" s="392"/>
      <c r="AH222" s="384"/>
    </row>
    <row r="223" spans="1:34">
      <c r="A223" s="383"/>
      <c r="B223" s="288"/>
      <c r="C223" s="288"/>
      <c r="D223" s="384"/>
      <c r="E223" s="384"/>
      <c r="F223" s="288"/>
      <c r="G223" s="385"/>
      <c r="H223" s="389"/>
      <c r="I223" s="386"/>
      <c r="J223" s="387"/>
      <c r="K223" s="394"/>
      <c r="L223" s="388"/>
      <c r="M223" s="386"/>
      <c r="N223" s="389"/>
      <c r="O223" s="385"/>
      <c r="P223" s="390"/>
      <c r="Q223" s="388"/>
      <c r="R223" s="385"/>
      <c r="S223" s="388"/>
      <c r="T223" s="386"/>
      <c r="U223" s="399"/>
      <c r="V223" s="388"/>
      <c r="W223" s="388"/>
      <c r="X223" s="285"/>
      <c r="Y223" s="391"/>
      <c r="Z223" s="391"/>
      <c r="AA223" s="391"/>
      <c r="AB223" s="391"/>
      <c r="AC223" s="391"/>
      <c r="AD223" s="391"/>
      <c r="AE223" s="392"/>
      <c r="AF223" s="392"/>
      <c r="AG223" s="392"/>
      <c r="AH223" s="384"/>
    </row>
    <row r="224" spans="1:34">
      <c r="A224" s="383"/>
      <c r="B224" s="288"/>
      <c r="C224" s="288"/>
      <c r="D224" s="384"/>
      <c r="E224" s="384"/>
      <c r="F224" s="288"/>
      <c r="G224" s="385"/>
      <c r="H224" s="389"/>
      <c r="I224" s="386"/>
      <c r="J224" s="387"/>
      <c r="K224" s="394"/>
      <c r="L224" s="388"/>
      <c r="M224" s="386"/>
      <c r="N224" s="389"/>
      <c r="O224" s="385"/>
      <c r="P224" s="390"/>
      <c r="Q224" s="388"/>
      <c r="R224" s="385"/>
      <c r="S224" s="388"/>
      <c r="T224" s="386"/>
      <c r="U224" s="399"/>
      <c r="V224" s="388"/>
      <c r="W224" s="388"/>
      <c r="X224" s="285"/>
      <c r="Y224" s="391"/>
      <c r="Z224" s="391"/>
      <c r="AA224" s="391"/>
      <c r="AB224" s="391"/>
      <c r="AC224" s="391"/>
      <c r="AD224" s="391"/>
      <c r="AE224" s="392"/>
      <c r="AF224" s="392"/>
      <c r="AG224" s="392"/>
      <c r="AH224" s="384"/>
    </row>
    <row r="225" spans="1:34">
      <c r="A225" s="383"/>
      <c r="B225" s="288"/>
      <c r="C225" s="288"/>
      <c r="D225" s="384"/>
      <c r="E225" s="384"/>
      <c r="F225" s="288"/>
      <c r="G225" s="385"/>
      <c r="H225" s="389"/>
      <c r="I225" s="386"/>
      <c r="J225" s="387"/>
      <c r="K225" s="394"/>
      <c r="L225" s="388"/>
      <c r="M225" s="386"/>
      <c r="N225" s="389"/>
      <c r="O225" s="385"/>
      <c r="P225" s="390"/>
      <c r="Q225" s="388"/>
      <c r="R225" s="385"/>
      <c r="S225" s="388"/>
      <c r="T225" s="386"/>
      <c r="U225" s="399"/>
      <c r="V225" s="388"/>
      <c r="W225" s="388"/>
      <c r="X225" s="285"/>
      <c r="Y225" s="391"/>
      <c r="Z225" s="391"/>
      <c r="AA225" s="391"/>
      <c r="AB225" s="391"/>
      <c r="AC225" s="391"/>
      <c r="AD225" s="391"/>
      <c r="AE225" s="392"/>
      <c r="AF225" s="392"/>
      <c r="AG225" s="392"/>
      <c r="AH225" s="384"/>
    </row>
    <row r="226" spans="1:34">
      <c r="A226" s="383"/>
      <c r="B226" s="288"/>
      <c r="C226" s="288"/>
      <c r="D226" s="384"/>
      <c r="E226" s="384"/>
      <c r="F226" s="288"/>
      <c r="G226" s="385"/>
      <c r="H226" s="389"/>
      <c r="I226" s="386"/>
      <c r="J226" s="387"/>
      <c r="K226" s="394"/>
      <c r="L226" s="388"/>
      <c r="M226" s="386"/>
      <c r="N226" s="389"/>
      <c r="O226" s="385"/>
      <c r="P226" s="390"/>
      <c r="Q226" s="388"/>
      <c r="R226" s="385"/>
      <c r="S226" s="388"/>
      <c r="T226" s="386"/>
      <c r="U226" s="399"/>
      <c r="V226" s="388"/>
      <c r="W226" s="388"/>
      <c r="X226" s="285"/>
      <c r="Y226" s="391"/>
      <c r="Z226" s="391"/>
      <c r="AA226" s="391"/>
      <c r="AB226" s="391"/>
      <c r="AC226" s="391"/>
      <c r="AD226" s="391"/>
      <c r="AE226" s="392"/>
      <c r="AF226" s="392"/>
      <c r="AG226" s="392"/>
      <c r="AH226" s="384"/>
    </row>
    <row r="227" spans="1:34">
      <c r="A227" s="383"/>
      <c r="B227" s="288"/>
      <c r="C227" s="288"/>
      <c r="D227" s="384"/>
      <c r="E227" s="384"/>
      <c r="F227" s="288"/>
      <c r="G227" s="385"/>
      <c r="H227" s="389"/>
      <c r="I227" s="386"/>
      <c r="J227" s="387"/>
      <c r="K227" s="394"/>
      <c r="L227" s="388"/>
      <c r="M227" s="386"/>
      <c r="N227" s="389"/>
      <c r="O227" s="385"/>
      <c r="P227" s="390"/>
      <c r="Q227" s="388"/>
      <c r="R227" s="385"/>
      <c r="S227" s="388"/>
      <c r="T227" s="386"/>
      <c r="U227" s="399"/>
      <c r="V227" s="388"/>
      <c r="W227" s="388"/>
      <c r="X227" s="285"/>
      <c r="Y227" s="391"/>
      <c r="Z227" s="391"/>
      <c r="AA227" s="391"/>
      <c r="AB227" s="391"/>
      <c r="AC227" s="391"/>
      <c r="AD227" s="391"/>
      <c r="AE227" s="392"/>
      <c r="AF227" s="392"/>
      <c r="AG227" s="392"/>
      <c r="AH227" s="384"/>
    </row>
    <row r="228" spans="1:34">
      <c r="A228" s="383"/>
      <c r="B228" s="288"/>
      <c r="C228" s="288"/>
      <c r="D228" s="384"/>
      <c r="E228" s="384"/>
      <c r="F228" s="288"/>
      <c r="G228" s="385"/>
      <c r="H228" s="389"/>
      <c r="I228" s="386"/>
      <c r="J228" s="387"/>
      <c r="K228" s="394"/>
      <c r="L228" s="388"/>
      <c r="M228" s="386"/>
      <c r="N228" s="389"/>
      <c r="O228" s="385"/>
      <c r="P228" s="390"/>
      <c r="Q228" s="388"/>
      <c r="R228" s="385"/>
      <c r="S228" s="388"/>
      <c r="T228" s="386"/>
      <c r="U228" s="399"/>
      <c r="V228" s="388"/>
      <c r="W228" s="388"/>
      <c r="X228" s="285"/>
      <c r="Y228" s="391"/>
      <c r="Z228" s="391"/>
      <c r="AA228" s="391"/>
      <c r="AB228" s="391"/>
      <c r="AC228" s="391"/>
      <c r="AD228" s="391"/>
      <c r="AE228" s="392"/>
      <c r="AF228" s="392"/>
      <c r="AG228" s="392"/>
      <c r="AH228" s="384"/>
    </row>
    <row r="229" spans="1:34">
      <c r="A229" s="383"/>
      <c r="B229" s="288"/>
      <c r="C229" s="288"/>
      <c r="D229" s="384"/>
      <c r="E229" s="384"/>
      <c r="F229" s="288"/>
      <c r="G229" s="385"/>
      <c r="H229" s="389"/>
      <c r="I229" s="386"/>
      <c r="J229" s="387"/>
      <c r="K229" s="394"/>
      <c r="L229" s="388"/>
      <c r="M229" s="386"/>
      <c r="N229" s="389"/>
      <c r="O229" s="385"/>
      <c r="P229" s="390"/>
      <c r="Q229" s="388"/>
      <c r="R229" s="385"/>
      <c r="S229" s="388"/>
      <c r="T229" s="386"/>
      <c r="U229" s="399"/>
      <c r="V229" s="388"/>
      <c r="W229" s="388"/>
      <c r="X229" s="285"/>
      <c r="Y229" s="391"/>
      <c r="Z229" s="391"/>
      <c r="AA229" s="391"/>
      <c r="AB229" s="391"/>
      <c r="AC229" s="391"/>
      <c r="AD229" s="391"/>
      <c r="AE229" s="392"/>
      <c r="AF229" s="392"/>
      <c r="AG229" s="392"/>
      <c r="AH229" s="384"/>
    </row>
    <row r="230" spans="1:34">
      <c r="A230" s="383"/>
      <c r="B230" s="288"/>
      <c r="C230" s="288"/>
      <c r="D230" s="384"/>
      <c r="E230" s="384"/>
      <c r="F230" s="288"/>
      <c r="G230" s="385"/>
      <c r="H230" s="389"/>
      <c r="I230" s="386"/>
      <c r="J230" s="387"/>
      <c r="K230" s="394"/>
      <c r="L230" s="388"/>
      <c r="M230" s="386"/>
      <c r="N230" s="389"/>
      <c r="O230" s="385"/>
      <c r="P230" s="390"/>
      <c r="Q230" s="388"/>
      <c r="R230" s="385"/>
      <c r="S230" s="388"/>
      <c r="T230" s="386"/>
      <c r="U230" s="399"/>
      <c r="V230" s="388"/>
      <c r="W230" s="388"/>
      <c r="X230" s="285"/>
      <c r="Y230" s="391"/>
      <c r="Z230" s="391"/>
      <c r="AA230" s="391"/>
      <c r="AB230" s="391"/>
      <c r="AC230" s="391"/>
      <c r="AD230" s="391"/>
      <c r="AE230" s="392"/>
      <c r="AF230" s="392"/>
      <c r="AG230" s="392"/>
      <c r="AH230" s="384"/>
    </row>
    <row r="231" spans="1:34">
      <c r="A231" s="383"/>
      <c r="B231" s="288"/>
      <c r="C231" s="288"/>
      <c r="D231" s="384"/>
      <c r="E231" s="384"/>
      <c r="F231" s="288"/>
      <c r="G231" s="385"/>
      <c r="H231" s="389"/>
      <c r="I231" s="386"/>
      <c r="J231" s="387"/>
      <c r="K231" s="394"/>
      <c r="L231" s="388"/>
      <c r="M231" s="386"/>
      <c r="N231" s="389"/>
      <c r="O231" s="385"/>
      <c r="P231" s="390"/>
      <c r="Q231" s="388"/>
      <c r="R231" s="385"/>
      <c r="S231" s="388"/>
      <c r="T231" s="386"/>
      <c r="U231" s="399"/>
      <c r="V231" s="388"/>
      <c r="W231" s="388"/>
      <c r="X231" s="285"/>
      <c r="Y231" s="391"/>
      <c r="Z231" s="391"/>
      <c r="AA231" s="391"/>
      <c r="AB231" s="391"/>
      <c r="AC231" s="391"/>
      <c r="AD231" s="391"/>
      <c r="AE231" s="392"/>
      <c r="AF231" s="392"/>
      <c r="AG231" s="392"/>
      <c r="AH231" s="384"/>
    </row>
    <row r="232" spans="1:34">
      <c r="A232" s="383"/>
      <c r="B232" s="288"/>
      <c r="C232" s="288"/>
      <c r="D232" s="384"/>
      <c r="E232" s="384"/>
      <c r="F232" s="288"/>
      <c r="G232" s="385"/>
      <c r="H232" s="389"/>
      <c r="I232" s="386"/>
      <c r="J232" s="387"/>
      <c r="K232" s="394"/>
      <c r="L232" s="388"/>
      <c r="M232" s="386"/>
      <c r="N232" s="389"/>
      <c r="O232" s="385"/>
      <c r="P232" s="390"/>
      <c r="Q232" s="388"/>
      <c r="R232" s="385"/>
      <c r="S232" s="388"/>
      <c r="T232" s="386"/>
      <c r="U232" s="399"/>
      <c r="V232" s="388"/>
      <c r="W232" s="388"/>
      <c r="X232" s="285"/>
      <c r="Y232" s="391"/>
      <c r="Z232" s="391"/>
      <c r="AA232" s="391"/>
      <c r="AB232" s="391"/>
      <c r="AC232" s="391"/>
      <c r="AD232" s="391"/>
      <c r="AE232" s="392"/>
      <c r="AF232" s="392"/>
      <c r="AG232" s="392"/>
      <c r="AH232" s="384"/>
    </row>
    <row r="233" spans="1:34">
      <c r="A233" s="383"/>
      <c r="B233" s="288"/>
      <c r="C233" s="288"/>
      <c r="D233" s="384"/>
      <c r="E233" s="384"/>
      <c r="F233" s="288"/>
      <c r="G233" s="385"/>
      <c r="H233" s="389"/>
      <c r="I233" s="386"/>
      <c r="J233" s="387"/>
      <c r="K233" s="394"/>
      <c r="L233" s="388"/>
      <c r="M233" s="386"/>
      <c r="N233" s="389"/>
      <c r="O233" s="385"/>
      <c r="P233" s="390"/>
      <c r="Q233" s="388"/>
      <c r="R233" s="385"/>
      <c r="S233" s="388"/>
      <c r="T233" s="386"/>
      <c r="U233" s="399"/>
      <c r="V233" s="388"/>
      <c r="W233" s="388"/>
      <c r="X233" s="285"/>
      <c r="Y233" s="391"/>
      <c r="Z233" s="391"/>
      <c r="AA233" s="391"/>
      <c r="AB233" s="391"/>
      <c r="AC233" s="391"/>
      <c r="AD233" s="391"/>
      <c r="AE233" s="392"/>
      <c r="AF233" s="392"/>
      <c r="AG233" s="392"/>
      <c r="AH233" s="384"/>
    </row>
    <row r="234" spans="1:34">
      <c r="A234" s="383"/>
      <c r="B234" s="288"/>
      <c r="C234" s="288"/>
      <c r="D234" s="384"/>
      <c r="E234" s="384"/>
      <c r="F234" s="288"/>
      <c r="G234" s="385"/>
      <c r="H234" s="389"/>
      <c r="I234" s="386"/>
      <c r="J234" s="387"/>
      <c r="K234" s="394"/>
      <c r="L234" s="388"/>
      <c r="M234" s="386"/>
      <c r="N234" s="389"/>
      <c r="O234" s="385"/>
      <c r="P234" s="390"/>
      <c r="Q234" s="388"/>
      <c r="R234" s="385"/>
      <c r="S234" s="388"/>
      <c r="T234" s="386"/>
      <c r="U234" s="399"/>
      <c r="V234" s="388"/>
      <c r="W234" s="388"/>
      <c r="X234" s="285"/>
      <c r="Y234" s="391"/>
      <c r="Z234" s="391"/>
      <c r="AA234" s="391"/>
      <c r="AB234" s="391"/>
      <c r="AC234" s="391"/>
      <c r="AD234" s="391"/>
      <c r="AE234" s="392"/>
      <c r="AF234" s="392"/>
      <c r="AG234" s="392"/>
      <c r="AH234" s="384"/>
    </row>
    <row r="235" spans="1:34">
      <c r="A235" s="383"/>
      <c r="B235" s="288"/>
      <c r="C235" s="288"/>
      <c r="D235" s="384"/>
      <c r="E235" s="384"/>
      <c r="F235" s="288"/>
      <c r="G235" s="385"/>
      <c r="H235" s="389"/>
      <c r="I235" s="386"/>
      <c r="J235" s="387"/>
      <c r="K235" s="394"/>
      <c r="L235" s="388"/>
      <c r="M235" s="386"/>
      <c r="N235" s="389"/>
      <c r="O235" s="385"/>
      <c r="P235" s="390"/>
      <c r="Q235" s="388"/>
      <c r="R235" s="385"/>
      <c r="S235" s="388"/>
      <c r="T235" s="386"/>
      <c r="U235" s="399"/>
      <c r="V235" s="388"/>
      <c r="W235" s="388"/>
      <c r="X235" s="285"/>
      <c r="Y235" s="391"/>
      <c r="Z235" s="391"/>
      <c r="AA235" s="391"/>
      <c r="AB235" s="391"/>
      <c r="AC235" s="391"/>
      <c r="AD235" s="391"/>
      <c r="AE235" s="392"/>
      <c r="AF235" s="392"/>
      <c r="AG235" s="392"/>
      <c r="AH235" s="384"/>
    </row>
    <row r="236" spans="1:34">
      <c r="A236" s="383"/>
      <c r="B236" s="288"/>
      <c r="C236" s="288"/>
      <c r="D236" s="384"/>
      <c r="E236" s="384"/>
      <c r="F236" s="288"/>
      <c r="G236" s="385"/>
      <c r="H236" s="389"/>
      <c r="I236" s="386"/>
      <c r="J236" s="387"/>
      <c r="K236" s="394"/>
      <c r="L236" s="388"/>
      <c r="M236" s="386"/>
      <c r="N236" s="389"/>
      <c r="O236" s="385"/>
      <c r="P236" s="390"/>
      <c r="Q236" s="388"/>
      <c r="R236" s="385"/>
      <c r="S236" s="388"/>
      <c r="T236" s="386"/>
      <c r="U236" s="399"/>
      <c r="V236" s="388"/>
      <c r="W236" s="388"/>
      <c r="X236" s="285"/>
      <c r="Y236" s="391"/>
      <c r="Z236" s="391"/>
      <c r="AA236" s="391"/>
      <c r="AB236" s="391"/>
      <c r="AC236" s="391"/>
      <c r="AD236" s="391"/>
      <c r="AE236" s="392"/>
      <c r="AF236" s="392"/>
      <c r="AG236" s="392"/>
      <c r="AH236" s="384"/>
    </row>
    <row r="237" spans="1:34">
      <c r="A237" s="383"/>
      <c r="B237" s="288"/>
      <c r="C237" s="288"/>
      <c r="D237" s="384"/>
      <c r="E237" s="384"/>
      <c r="F237" s="288"/>
      <c r="G237" s="385"/>
      <c r="H237" s="389"/>
      <c r="I237" s="386"/>
      <c r="J237" s="387"/>
      <c r="K237" s="394"/>
      <c r="L237" s="388"/>
      <c r="M237" s="386"/>
      <c r="N237" s="389"/>
      <c r="O237" s="385"/>
      <c r="P237" s="390"/>
      <c r="Q237" s="388"/>
      <c r="R237" s="385"/>
      <c r="S237" s="388"/>
      <c r="T237" s="386"/>
      <c r="U237" s="399"/>
      <c r="V237" s="388"/>
      <c r="W237" s="388"/>
      <c r="X237" s="285"/>
      <c r="Y237" s="391"/>
      <c r="Z237" s="391"/>
      <c r="AA237" s="391"/>
      <c r="AB237" s="391"/>
      <c r="AC237" s="391"/>
      <c r="AD237" s="391"/>
      <c r="AE237" s="392"/>
      <c r="AF237" s="392"/>
      <c r="AG237" s="392"/>
      <c r="AH237" s="384"/>
    </row>
    <row r="238" spans="1:34">
      <c r="A238" s="383"/>
      <c r="B238" s="288"/>
      <c r="C238" s="288"/>
      <c r="D238" s="384"/>
      <c r="E238" s="384"/>
      <c r="F238" s="288"/>
      <c r="G238" s="385"/>
      <c r="H238" s="389"/>
      <c r="I238" s="386"/>
      <c r="J238" s="387"/>
      <c r="K238" s="394"/>
      <c r="L238" s="388"/>
      <c r="M238" s="386"/>
      <c r="N238" s="389"/>
      <c r="O238" s="385"/>
      <c r="P238" s="390"/>
      <c r="Q238" s="388"/>
      <c r="R238" s="385"/>
      <c r="S238" s="388"/>
      <c r="T238" s="386"/>
      <c r="U238" s="399"/>
      <c r="V238" s="388"/>
      <c r="W238" s="388"/>
      <c r="X238" s="285"/>
      <c r="Y238" s="391"/>
      <c r="Z238" s="391"/>
      <c r="AA238" s="391"/>
      <c r="AB238" s="391"/>
      <c r="AC238" s="391"/>
      <c r="AD238" s="391"/>
      <c r="AE238" s="392"/>
      <c r="AF238" s="392"/>
      <c r="AG238" s="392"/>
      <c r="AH238" s="384"/>
    </row>
    <row r="239" spans="1:34">
      <c r="A239" s="383"/>
      <c r="B239" s="288"/>
      <c r="C239" s="288"/>
      <c r="D239" s="384"/>
      <c r="E239" s="384"/>
      <c r="F239" s="288"/>
      <c r="G239" s="385"/>
      <c r="H239" s="389"/>
      <c r="I239" s="386"/>
      <c r="J239" s="387"/>
      <c r="K239" s="394"/>
      <c r="L239" s="388"/>
      <c r="M239" s="386"/>
      <c r="N239" s="389"/>
      <c r="O239" s="385"/>
      <c r="P239" s="390"/>
      <c r="Q239" s="388"/>
      <c r="R239" s="385"/>
      <c r="S239" s="388"/>
      <c r="T239" s="386"/>
      <c r="U239" s="399"/>
      <c r="V239" s="388"/>
      <c r="W239" s="388"/>
      <c r="X239" s="285"/>
      <c r="Y239" s="391"/>
      <c r="Z239" s="391"/>
      <c r="AA239" s="391"/>
      <c r="AB239" s="391"/>
      <c r="AC239" s="391"/>
      <c r="AD239" s="391"/>
      <c r="AE239" s="392"/>
      <c r="AF239" s="392"/>
      <c r="AG239" s="392"/>
      <c r="AH239" s="384"/>
    </row>
    <row r="240" spans="1:34">
      <c r="A240" s="383"/>
      <c r="B240" s="288"/>
      <c r="C240" s="288"/>
      <c r="D240" s="384"/>
      <c r="E240" s="384"/>
      <c r="F240" s="288"/>
      <c r="G240" s="385"/>
      <c r="H240" s="389"/>
      <c r="I240" s="386"/>
      <c r="J240" s="387"/>
      <c r="K240" s="394"/>
      <c r="L240" s="388"/>
      <c r="M240" s="386"/>
      <c r="N240" s="389"/>
      <c r="O240" s="385"/>
      <c r="P240" s="390"/>
      <c r="Q240" s="388"/>
      <c r="R240" s="385"/>
      <c r="S240" s="388"/>
      <c r="T240" s="386"/>
      <c r="U240" s="399"/>
      <c r="V240" s="388"/>
      <c r="W240" s="388"/>
      <c r="X240" s="285"/>
      <c r="Y240" s="391"/>
      <c r="Z240" s="391"/>
      <c r="AA240" s="391"/>
      <c r="AB240" s="391"/>
      <c r="AC240" s="391"/>
      <c r="AD240" s="391"/>
      <c r="AE240" s="392"/>
      <c r="AF240" s="392"/>
      <c r="AG240" s="392"/>
      <c r="AH240" s="384"/>
    </row>
    <row r="241" spans="1:34">
      <c r="A241" s="383"/>
      <c r="B241" s="288"/>
      <c r="C241" s="288"/>
      <c r="D241" s="384"/>
      <c r="E241" s="384"/>
      <c r="F241" s="288"/>
      <c r="G241" s="385"/>
      <c r="H241" s="389"/>
      <c r="I241" s="386"/>
      <c r="J241" s="387"/>
      <c r="K241" s="394"/>
      <c r="L241" s="388"/>
      <c r="M241" s="386"/>
      <c r="N241" s="389"/>
      <c r="O241" s="385"/>
      <c r="P241" s="390"/>
      <c r="Q241" s="388"/>
      <c r="R241" s="385"/>
      <c r="S241" s="388"/>
      <c r="T241" s="386"/>
      <c r="U241" s="399"/>
      <c r="V241" s="388"/>
      <c r="W241" s="388"/>
      <c r="X241" s="285"/>
      <c r="Y241" s="391"/>
      <c r="Z241" s="391"/>
      <c r="AA241" s="391"/>
      <c r="AB241" s="391"/>
      <c r="AC241" s="391"/>
      <c r="AD241" s="391"/>
      <c r="AE241" s="392"/>
      <c r="AF241" s="392"/>
      <c r="AG241" s="392"/>
      <c r="AH241" s="384"/>
    </row>
    <row r="242" spans="1:34">
      <c r="A242" s="383"/>
      <c r="B242" s="288"/>
      <c r="C242" s="288"/>
      <c r="D242" s="384"/>
      <c r="E242" s="384"/>
      <c r="F242" s="288"/>
      <c r="G242" s="385"/>
      <c r="H242" s="389"/>
      <c r="I242" s="386"/>
      <c r="J242" s="387"/>
      <c r="K242" s="394"/>
      <c r="L242" s="388"/>
      <c r="M242" s="386"/>
      <c r="N242" s="389"/>
      <c r="O242" s="385"/>
      <c r="P242" s="390"/>
      <c r="Q242" s="388"/>
      <c r="R242" s="385"/>
      <c r="S242" s="388"/>
      <c r="T242" s="386"/>
      <c r="U242" s="399"/>
      <c r="V242" s="388"/>
      <c r="W242" s="388"/>
      <c r="X242" s="285"/>
      <c r="Y242" s="391"/>
      <c r="Z242" s="391"/>
      <c r="AA242" s="391"/>
      <c r="AB242" s="391"/>
      <c r="AC242" s="391"/>
      <c r="AD242" s="391"/>
      <c r="AE242" s="392"/>
      <c r="AF242" s="392"/>
      <c r="AG242" s="392"/>
      <c r="AH242" s="384"/>
    </row>
    <row r="243" spans="1:34">
      <c r="A243" s="383"/>
      <c r="B243" s="288"/>
      <c r="C243" s="288"/>
      <c r="D243" s="384"/>
      <c r="E243" s="384"/>
      <c r="F243" s="288"/>
      <c r="G243" s="385"/>
      <c r="H243" s="389"/>
      <c r="I243" s="386"/>
      <c r="J243" s="387"/>
      <c r="K243" s="394"/>
      <c r="L243" s="388"/>
      <c r="M243" s="386"/>
      <c r="N243" s="389"/>
      <c r="O243" s="385"/>
      <c r="P243" s="390"/>
      <c r="Q243" s="388"/>
      <c r="R243" s="385"/>
      <c r="S243" s="388"/>
      <c r="T243" s="386"/>
      <c r="U243" s="399"/>
      <c r="V243" s="388"/>
      <c r="W243" s="388"/>
      <c r="X243" s="285"/>
      <c r="Y243" s="391"/>
      <c r="Z243" s="391"/>
      <c r="AA243" s="391"/>
      <c r="AB243" s="391"/>
      <c r="AC243" s="391"/>
      <c r="AD243" s="391"/>
      <c r="AE243" s="392"/>
      <c r="AF243" s="392"/>
      <c r="AG243" s="392"/>
      <c r="AH243" s="384"/>
    </row>
    <row r="244" spans="1:34">
      <c r="A244" s="383"/>
      <c r="B244" s="288"/>
      <c r="C244" s="288"/>
      <c r="D244" s="384"/>
      <c r="E244" s="384"/>
      <c r="F244" s="288"/>
      <c r="G244" s="385"/>
      <c r="H244" s="389"/>
      <c r="I244" s="386"/>
      <c r="J244" s="387"/>
      <c r="K244" s="394"/>
      <c r="L244" s="388"/>
      <c r="M244" s="386"/>
      <c r="N244" s="389"/>
      <c r="O244" s="385"/>
      <c r="P244" s="390"/>
      <c r="Q244" s="388"/>
      <c r="R244" s="385"/>
      <c r="S244" s="388"/>
      <c r="T244" s="386"/>
      <c r="U244" s="399"/>
      <c r="V244" s="388"/>
      <c r="W244" s="388"/>
      <c r="X244" s="285"/>
      <c r="Y244" s="391"/>
      <c r="Z244" s="391"/>
      <c r="AA244" s="391"/>
      <c r="AB244" s="391"/>
      <c r="AC244" s="391"/>
      <c r="AD244" s="391"/>
      <c r="AE244" s="392"/>
      <c r="AF244" s="392"/>
      <c r="AG244" s="392"/>
      <c r="AH244" s="384"/>
    </row>
    <row r="245" spans="1:34">
      <c r="A245" s="383"/>
      <c r="B245" s="288"/>
      <c r="C245" s="288"/>
      <c r="D245" s="384"/>
      <c r="E245" s="384"/>
      <c r="F245" s="288"/>
      <c r="G245" s="385"/>
      <c r="H245" s="389"/>
      <c r="I245" s="386"/>
      <c r="J245" s="387"/>
      <c r="K245" s="394"/>
      <c r="L245" s="388"/>
      <c r="M245" s="386"/>
      <c r="N245" s="389"/>
      <c r="O245" s="385"/>
      <c r="P245" s="390"/>
      <c r="Q245" s="388"/>
      <c r="R245" s="385"/>
      <c r="S245" s="388"/>
      <c r="T245" s="386"/>
      <c r="U245" s="399"/>
      <c r="V245" s="388"/>
      <c r="W245" s="388"/>
      <c r="X245" s="285"/>
      <c r="Y245" s="391"/>
      <c r="Z245" s="391"/>
      <c r="AA245" s="391"/>
      <c r="AB245" s="391"/>
      <c r="AC245" s="391"/>
      <c r="AD245" s="391"/>
      <c r="AE245" s="392"/>
      <c r="AF245" s="392"/>
      <c r="AG245" s="392"/>
      <c r="AH245" s="384"/>
    </row>
    <row r="246" spans="1:34">
      <c r="A246" s="383"/>
      <c r="B246" s="288"/>
      <c r="C246" s="288"/>
      <c r="D246" s="384"/>
      <c r="E246" s="384"/>
      <c r="F246" s="288"/>
      <c r="G246" s="385"/>
      <c r="H246" s="389"/>
      <c r="I246" s="386"/>
      <c r="J246" s="387"/>
      <c r="K246" s="394"/>
      <c r="L246" s="388"/>
      <c r="M246" s="386"/>
      <c r="N246" s="389"/>
      <c r="O246" s="385"/>
      <c r="P246" s="390"/>
      <c r="Q246" s="388"/>
      <c r="R246" s="385"/>
      <c r="S246" s="388"/>
      <c r="T246" s="386"/>
      <c r="U246" s="399"/>
      <c r="V246" s="388"/>
      <c r="W246" s="388"/>
      <c r="X246" s="285"/>
      <c r="Y246" s="391"/>
      <c r="Z246" s="391"/>
      <c r="AA246" s="391"/>
      <c r="AB246" s="391"/>
      <c r="AC246" s="391"/>
      <c r="AD246" s="391"/>
      <c r="AE246" s="392"/>
      <c r="AF246" s="392"/>
      <c r="AG246" s="392"/>
      <c r="AH246" s="384"/>
    </row>
    <row r="247" spans="1:34">
      <c r="A247" s="383"/>
      <c r="B247" s="288"/>
      <c r="C247" s="288"/>
      <c r="D247" s="384"/>
      <c r="E247" s="384"/>
      <c r="F247" s="288"/>
      <c r="G247" s="385"/>
      <c r="H247" s="389"/>
      <c r="I247" s="386"/>
      <c r="J247" s="387"/>
      <c r="K247" s="394"/>
      <c r="L247" s="388"/>
      <c r="M247" s="386"/>
      <c r="N247" s="389"/>
      <c r="O247" s="385"/>
      <c r="P247" s="390"/>
      <c r="Q247" s="388"/>
      <c r="R247" s="385"/>
      <c r="S247" s="388"/>
      <c r="T247" s="386"/>
      <c r="U247" s="399"/>
      <c r="V247" s="388"/>
      <c r="W247" s="388"/>
      <c r="X247" s="285"/>
      <c r="Y247" s="391"/>
      <c r="Z247" s="391"/>
      <c r="AA247" s="391"/>
      <c r="AB247" s="391"/>
      <c r="AC247" s="391"/>
      <c r="AD247" s="391"/>
      <c r="AE247" s="392"/>
      <c r="AF247" s="392"/>
      <c r="AG247" s="392"/>
      <c r="AH247" s="384"/>
    </row>
    <row r="248" spans="1:34">
      <c r="A248" s="383"/>
      <c r="B248" s="288"/>
      <c r="C248" s="288"/>
      <c r="D248" s="384"/>
      <c r="E248" s="384"/>
      <c r="F248" s="288"/>
      <c r="G248" s="385"/>
      <c r="H248" s="389"/>
      <c r="I248" s="386"/>
      <c r="J248" s="387"/>
      <c r="K248" s="394"/>
      <c r="L248" s="388"/>
      <c r="M248" s="386"/>
      <c r="N248" s="389"/>
      <c r="O248" s="385"/>
      <c r="P248" s="390"/>
      <c r="Q248" s="388"/>
      <c r="R248" s="385"/>
      <c r="S248" s="388"/>
      <c r="T248" s="386"/>
      <c r="U248" s="399"/>
      <c r="V248" s="388"/>
      <c r="W248" s="388"/>
      <c r="X248" s="285"/>
      <c r="Y248" s="391"/>
      <c r="Z248" s="391"/>
      <c r="AA248" s="391"/>
      <c r="AB248" s="391"/>
      <c r="AC248" s="391"/>
      <c r="AD248" s="391"/>
      <c r="AE248" s="392"/>
      <c r="AF248" s="392"/>
      <c r="AG248" s="392"/>
      <c r="AH248" s="384"/>
    </row>
    <row r="249" spans="1:34">
      <c r="A249" s="383"/>
      <c r="B249" s="288"/>
      <c r="C249" s="288"/>
      <c r="D249" s="384"/>
      <c r="E249" s="384"/>
      <c r="F249" s="288"/>
      <c r="G249" s="385"/>
      <c r="H249" s="389"/>
      <c r="I249" s="386"/>
      <c r="J249" s="387"/>
      <c r="K249" s="394"/>
      <c r="L249" s="388"/>
      <c r="M249" s="386"/>
      <c r="N249" s="389"/>
      <c r="O249" s="385"/>
      <c r="P249" s="390"/>
      <c r="Q249" s="388"/>
      <c r="R249" s="385"/>
      <c r="S249" s="388"/>
      <c r="T249" s="386"/>
      <c r="U249" s="399"/>
      <c r="V249" s="388"/>
      <c r="W249" s="388"/>
      <c r="X249" s="285"/>
      <c r="Y249" s="391"/>
      <c r="Z249" s="391"/>
      <c r="AA249" s="391"/>
      <c r="AB249" s="391"/>
      <c r="AC249" s="391"/>
      <c r="AD249" s="391"/>
      <c r="AE249" s="392"/>
      <c r="AF249" s="392"/>
      <c r="AG249" s="392"/>
      <c r="AH249" s="384"/>
    </row>
    <row r="250" spans="1:34">
      <c r="A250" s="383"/>
      <c r="B250" s="288"/>
      <c r="C250" s="288"/>
      <c r="D250" s="384"/>
      <c r="E250" s="384"/>
      <c r="F250" s="288"/>
      <c r="G250" s="385"/>
      <c r="H250" s="389"/>
      <c r="I250" s="386"/>
      <c r="J250" s="387"/>
      <c r="K250" s="394"/>
      <c r="L250" s="388"/>
      <c r="M250" s="386"/>
      <c r="N250" s="389"/>
      <c r="O250" s="385"/>
      <c r="P250" s="390"/>
      <c r="Q250" s="388"/>
      <c r="R250" s="385"/>
      <c r="S250" s="388"/>
      <c r="T250" s="386"/>
      <c r="U250" s="399"/>
      <c r="V250" s="388"/>
      <c r="W250" s="388"/>
      <c r="X250" s="285"/>
      <c r="Y250" s="391"/>
      <c r="Z250" s="391"/>
      <c r="AA250" s="391"/>
      <c r="AB250" s="391"/>
      <c r="AC250" s="391"/>
      <c r="AD250" s="391"/>
      <c r="AE250" s="392"/>
      <c r="AF250" s="392"/>
      <c r="AG250" s="392"/>
      <c r="AH250" s="384"/>
    </row>
    <row r="251" spans="1:34">
      <c r="A251" s="383"/>
      <c r="B251" s="288"/>
      <c r="C251" s="288"/>
      <c r="D251" s="384"/>
      <c r="E251" s="384"/>
      <c r="F251" s="288"/>
      <c r="G251" s="385"/>
      <c r="H251" s="389"/>
      <c r="I251" s="386"/>
      <c r="J251" s="387"/>
      <c r="K251" s="394"/>
      <c r="L251" s="388"/>
      <c r="M251" s="386"/>
      <c r="N251" s="389"/>
      <c r="O251" s="385"/>
      <c r="P251" s="390"/>
      <c r="Q251" s="388"/>
      <c r="R251" s="385"/>
      <c r="S251" s="388"/>
      <c r="T251" s="386"/>
      <c r="U251" s="399"/>
      <c r="V251" s="388"/>
      <c r="W251" s="388"/>
      <c r="X251" s="285"/>
      <c r="Y251" s="391"/>
      <c r="Z251" s="391"/>
      <c r="AA251" s="391"/>
      <c r="AB251" s="391"/>
      <c r="AC251" s="391"/>
      <c r="AD251" s="391"/>
      <c r="AE251" s="392"/>
      <c r="AF251" s="392"/>
      <c r="AG251" s="392"/>
      <c r="AH251" s="384"/>
    </row>
    <row r="252" spans="1:34">
      <c r="A252" s="383"/>
      <c r="B252" s="288"/>
      <c r="C252" s="288"/>
      <c r="D252" s="384"/>
      <c r="E252" s="384"/>
      <c r="F252" s="288"/>
      <c r="G252" s="385"/>
      <c r="H252" s="389"/>
      <c r="I252" s="386"/>
      <c r="J252" s="387"/>
      <c r="K252" s="394"/>
      <c r="L252" s="388"/>
      <c r="M252" s="386"/>
      <c r="N252" s="389"/>
      <c r="O252" s="385"/>
      <c r="P252" s="390"/>
      <c r="Q252" s="388"/>
      <c r="R252" s="385"/>
      <c r="S252" s="388"/>
      <c r="T252" s="386"/>
      <c r="U252" s="399"/>
      <c r="V252" s="388"/>
      <c r="W252" s="388"/>
      <c r="X252" s="285"/>
      <c r="Y252" s="391"/>
      <c r="Z252" s="391"/>
      <c r="AA252" s="391"/>
      <c r="AB252" s="391"/>
      <c r="AC252" s="391"/>
      <c r="AD252" s="391"/>
      <c r="AE252" s="392"/>
      <c r="AF252" s="392"/>
      <c r="AG252" s="392"/>
      <c r="AH252" s="384"/>
    </row>
    <row r="253" spans="1:34">
      <c r="A253" s="383"/>
      <c r="B253" s="288"/>
      <c r="C253" s="288"/>
      <c r="D253" s="384"/>
      <c r="E253" s="384"/>
      <c r="F253" s="288"/>
      <c r="G253" s="385"/>
      <c r="H253" s="389"/>
      <c r="I253" s="386"/>
      <c r="J253" s="387"/>
      <c r="K253" s="394"/>
      <c r="L253" s="388"/>
      <c r="M253" s="386"/>
      <c r="N253" s="389"/>
      <c r="O253" s="385"/>
      <c r="P253" s="390"/>
      <c r="Q253" s="388"/>
      <c r="R253" s="385"/>
      <c r="S253" s="388"/>
      <c r="T253" s="386"/>
      <c r="U253" s="399"/>
      <c r="V253" s="388"/>
      <c r="W253" s="388"/>
      <c r="X253" s="285"/>
      <c r="Y253" s="391"/>
      <c r="Z253" s="391"/>
      <c r="AA253" s="391"/>
      <c r="AB253" s="391"/>
      <c r="AC253" s="391"/>
      <c r="AD253" s="391"/>
      <c r="AE253" s="392"/>
      <c r="AF253" s="392"/>
      <c r="AG253" s="392"/>
      <c r="AH253" s="384"/>
    </row>
    <row r="254" spans="1:34">
      <c r="A254" s="383"/>
      <c r="B254" s="288"/>
      <c r="C254" s="288"/>
      <c r="D254" s="384"/>
      <c r="E254" s="384"/>
      <c r="F254" s="288"/>
      <c r="G254" s="385"/>
      <c r="H254" s="389"/>
      <c r="I254" s="386"/>
      <c r="J254" s="387"/>
      <c r="K254" s="394"/>
      <c r="L254" s="388"/>
      <c r="M254" s="386"/>
      <c r="N254" s="389"/>
      <c r="O254" s="385"/>
      <c r="P254" s="390"/>
      <c r="Q254" s="388"/>
      <c r="R254" s="385"/>
      <c r="S254" s="388"/>
      <c r="T254" s="386"/>
      <c r="U254" s="399"/>
      <c r="V254" s="388"/>
      <c r="W254" s="388"/>
      <c r="X254" s="285"/>
      <c r="Y254" s="391"/>
      <c r="Z254" s="391"/>
      <c r="AA254" s="391"/>
      <c r="AB254" s="391"/>
      <c r="AC254" s="391"/>
      <c r="AD254" s="391"/>
      <c r="AE254" s="392"/>
      <c r="AF254" s="392"/>
      <c r="AG254" s="392"/>
      <c r="AH254" s="384"/>
    </row>
    <row r="255" spans="1:34">
      <c r="A255" s="383"/>
      <c r="B255" s="288"/>
      <c r="C255" s="288"/>
      <c r="D255" s="384"/>
      <c r="E255" s="384"/>
      <c r="F255" s="288"/>
      <c r="G255" s="385"/>
      <c r="H255" s="389"/>
      <c r="I255" s="386"/>
      <c r="J255" s="387"/>
      <c r="K255" s="394"/>
      <c r="L255" s="388"/>
      <c r="M255" s="386"/>
      <c r="N255" s="389"/>
      <c r="O255" s="385"/>
      <c r="P255" s="390"/>
      <c r="Q255" s="388"/>
      <c r="R255" s="385"/>
      <c r="S255" s="388"/>
      <c r="T255" s="386"/>
      <c r="U255" s="399"/>
      <c r="V255" s="388"/>
      <c r="W255" s="388"/>
      <c r="X255" s="285"/>
      <c r="Y255" s="391"/>
      <c r="Z255" s="391"/>
      <c r="AA255" s="391"/>
      <c r="AB255" s="391"/>
      <c r="AC255" s="391"/>
      <c r="AD255" s="391"/>
      <c r="AE255" s="392"/>
      <c r="AF255" s="392"/>
      <c r="AG255" s="392"/>
      <c r="AH255" s="384"/>
    </row>
    <row r="256" spans="1:34">
      <c r="A256" s="383"/>
      <c r="B256" s="288"/>
      <c r="C256" s="288"/>
      <c r="D256" s="384"/>
      <c r="E256" s="384"/>
      <c r="F256" s="288"/>
      <c r="G256" s="385"/>
      <c r="H256" s="389"/>
      <c r="I256" s="386"/>
      <c r="J256" s="387"/>
      <c r="K256" s="394"/>
      <c r="L256" s="388"/>
      <c r="M256" s="386"/>
      <c r="N256" s="389"/>
      <c r="O256" s="385"/>
      <c r="P256" s="390"/>
      <c r="Q256" s="388"/>
      <c r="R256" s="385"/>
      <c r="S256" s="388"/>
      <c r="T256" s="386"/>
      <c r="U256" s="399"/>
      <c r="V256" s="388"/>
      <c r="W256" s="388"/>
      <c r="X256" s="285"/>
      <c r="Y256" s="391"/>
      <c r="Z256" s="391"/>
      <c r="AA256" s="391"/>
      <c r="AB256" s="391"/>
      <c r="AC256" s="391"/>
      <c r="AD256" s="391"/>
      <c r="AE256" s="392"/>
      <c r="AF256" s="392"/>
      <c r="AG256" s="392"/>
      <c r="AH256" s="384"/>
    </row>
    <row r="257" spans="1:34">
      <c r="A257" s="383"/>
      <c r="B257" s="288"/>
      <c r="C257" s="288"/>
      <c r="D257" s="384"/>
      <c r="E257" s="384"/>
      <c r="F257" s="288"/>
      <c r="G257" s="385"/>
      <c r="H257" s="389"/>
      <c r="I257" s="386"/>
      <c r="J257" s="387"/>
      <c r="K257" s="394"/>
      <c r="L257" s="388"/>
      <c r="M257" s="386"/>
      <c r="N257" s="389"/>
      <c r="O257" s="385"/>
      <c r="P257" s="390"/>
      <c r="Q257" s="388"/>
      <c r="R257" s="385"/>
      <c r="S257" s="388"/>
      <c r="T257" s="386"/>
      <c r="U257" s="399"/>
      <c r="V257" s="388"/>
      <c r="W257" s="388"/>
      <c r="X257" s="285"/>
      <c r="Y257" s="391"/>
      <c r="Z257" s="391"/>
      <c r="AA257" s="391"/>
      <c r="AB257" s="391"/>
      <c r="AC257" s="391"/>
      <c r="AD257" s="391"/>
      <c r="AE257" s="392"/>
      <c r="AF257" s="392"/>
      <c r="AG257" s="392"/>
      <c r="AH257" s="384"/>
    </row>
    <row r="258" spans="1:34">
      <c r="A258" s="383"/>
      <c r="B258" s="288"/>
      <c r="C258" s="288"/>
      <c r="D258" s="384"/>
      <c r="E258" s="384"/>
      <c r="F258" s="288"/>
      <c r="G258" s="385"/>
      <c r="H258" s="389"/>
      <c r="I258" s="386"/>
      <c r="J258" s="387"/>
      <c r="K258" s="394"/>
      <c r="L258" s="388"/>
      <c r="M258" s="386"/>
      <c r="N258" s="389"/>
      <c r="O258" s="385"/>
      <c r="P258" s="390"/>
      <c r="Q258" s="388"/>
      <c r="R258" s="385"/>
      <c r="S258" s="388"/>
      <c r="T258" s="386"/>
      <c r="U258" s="399"/>
      <c r="V258" s="388"/>
      <c r="W258" s="388"/>
      <c r="X258" s="285"/>
      <c r="Y258" s="391"/>
      <c r="Z258" s="391"/>
      <c r="AA258" s="391"/>
      <c r="AB258" s="391"/>
      <c r="AC258" s="391"/>
      <c r="AD258" s="391"/>
      <c r="AE258" s="392"/>
      <c r="AF258" s="392"/>
      <c r="AG258" s="392"/>
      <c r="AH258" s="384"/>
    </row>
    <row r="259" spans="1:34">
      <c r="A259" s="383"/>
      <c r="B259" s="288"/>
      <c r="C259" s="288"/>
      <c r="D259" s="384"/>
      <c r="E259" s="384"/>
      <c r="F259" s="288"/>
      <c r="G259" s="385"/>
      <c r="H259" s="389"/>
      <c r="I259" s="386"/>
      <c r="J259" s="387"/>
      <c r="K259" s="394"/>
      <c r="L259" s="388"/>
      <c r="M259" s="386"/>
      <c r="N259" s="389"/>
      <c r="O259" s="385"/>
      <c r="P259" s="390"/>
      <c r="Q259" s="388"/>
      <c r="R259" s="385"/>
      <c r="S259" s="388"/>
      <c r="T259" s="386"/>
      <c r="U259" s="399"/>
      <c r="V259" s="388"/>
      <c r="W259" s="388"/>
      <c r="X259" s="285"/>
      <c r="Y259" s="391"/>
      <c r="Z259" s="391"/>
      <c r="AA259" s="391"/>
      <c r="AB259" s="391"/>
      <c r="AC259" s="391"/>
      <c r="AD259" s="391"/>
      <c r="AE259" s="392"/>
      <c r="AF259" s="392"/>
      <c r="AG259" s="392"/>
      <c r="AH259" s="384"/>
    </row>
    <row r="260" spans="1:34">
      <c r="A260" s="383"/>
      <c r="B260" s="288"/>
      <c r="C260" s="288"/>
      <c r="D260" s="384"/>
      <c r="E260" s="384"/>
      <c r="F260" s="288"/>
      <c r="G260" s="385"/>
      <c r="H260" s="389"/>
      <c r="I260" s="386"/>
      <c r="J260" s="387"/>
      <c r="K260" s="394"/>
      <c r="L260" s="388"/>
      <c r="M260" s="386"/>
      <c r="N260" s="389"/>
      <c r="O260" s="385"/>
      <c r="P260" s="390"/>
      <c r="Q260" s="388"/>
      <c r="R260" s="385"/>
      <c r="S260" s="388"/>
      <c r="T260" s="386"/>
      <c r="U260" s="399"/>
      <c r="V260" s="388"/>
      <c r="W260" s="388"/>
      <c r="X260" s="285"/>
      <c r="Y260" s="391"/>
      <c r="Z260" s="391"/>
      <c r="AA260" s="391"/>
      <c r="AB260" s="391"/>
      <c r="AC260" s="391"/>
      <c r="AD260" s="391"/>
      <c r="AE260" s="392"/>
      <c r="AF260" s="392"/>
      <c r="AG260" s="392"/>
      <c r="AH260" s="384"/>
    </row>
    <row r="261" spans="1:34">
      <c r="A261" s="383"/>
      <c r="B261" s="288"/>
      <c r="C261" s="288"/>
      <c r="D261" s="384"/>
      <c r="E261" s="384"/>
      <c r="F261" s="288"/>
      <c r="G261" s="385"/>
      <c r="H261" s="389"/>
      <c r="I261" s="386"/>
      <c r="J261" s="387"/>
      <c r="K261" s="394"/>
      <c r="L261" s="388"/>
      <c r="M261" s="386"/>
      <c r="N261" s="389"/>
      <c r="O261" s="385"/>
      <c r="P261" s="390"/>
      <c r="Q261" s="388"/>
      <c r="R261" s="385"/>
      <c r="S261" s="388"/>
      <c r="T261" s="386"/>
      <c r="U261" s="399"/>
      <c r="V261" s="388"/>
      <c r="W261" s="388"/>
      <c r="X261" s="285"/>
      <c r="Y261" s="391"/>
      <c r="Z261" s="391"/>
      <c r="AA261" s="391"/>
      <c r="AB261" s="391"/>
      <c r="AC261" s="391"/>
      <c r="AD261" s="391"/>
      <c r="AE261" s="392"/>
      <c r="AF261" s="392"/>
      <c r="AG261" s="392"/>
      <c r="AH261" s="384"/>
    </row>
    <row r="262" spans="1:34">
      <c r="A262" s="383"/>
      <c r="B262" s="288"/>
      <c r="C262" s="288"/>
      <c r="D262" s="384"/>
      <c r="E262" s="384"/>
      <c r="F262" s="288"/>
      <c r="G262" s="385"/>
      <c r="H262" s="389"/>
      <c r="I262" s="386"/>
      <c r="J262" s="387"/>
      <c r="K262" s="394"/>
      <c r="L262" s="388"/>
      <c r="M262" s="386"/>
      <c r="N262" s="389"/>
      <c r="O262" s="385"/>
      <c r="P262" s="390"/>
      <c r="Q262" s="388"/>
      <c r="R262" s="385"/>
      <c r="S262" s="388"/>
      <c r="T262" s="386"/>
      <c r="U262" s="399"/>
      <c r="V262" s="388"/>
      <c r="W262" s="388"/>
      <c r="X262" s="285"/>
      <c r="Y262" s="391"/>
      <c r="Z262" s="391"/>
      <c r="AA262" s="391"/>
      <c r="AB262" s="391"/>
      <c r="AC262" s="391"/>
      <c r="AD262" s="391"/>
      <c r="AE262" s="392"/>
      <c r="AF262" s="392"/>
      <c r="AG262" s="392"/>
      <c r="AH262" s="384"/>
    </row>
    <row r="263" spans="1:34">
      <c r="A263" s="383"/>
      <c r="B263" s="288"/>
      <c r="C263" s="288"/>
      <c r="D263" s="384"/>
      <c r="E263" s="384"/>
      <c r="F263" s="288"/>
      <c r="G263" s="385"/>
      <c r="H263" s="389"/>
      <c r="I263" s="386"/>
      <c r="J263" s="387"/>
      <c r="K263" s="394"/>
      <c r="L263" s="388"/>
      <c r="M263" s="386"/>
      <c r="N263" s="389"/>
      <c r="O263" s="385"/>
      <c r="P263" s="390"/>
      <c r="Q263" s="388"/>
      <c r="R263" s="385"/>
      <c r="S263" s="388"/>
      <c r="T263" s="386"/>
      <c r="U263" s="399"/>
      <c r="V263" s="388"/>
      <c r="W263" s="388"/>
      <c r="X263" s="285"/>
      <c r="Y263" s="391"/>
      <c r="Z263" s="391"/>
      <c r="AA263" s="391"/>
      <c r="AB263" s="391"/>
      <c r="AC263" s="391"/>
      <c r="AD263" s="391"/>
      <c r="AE263" s="392"/>
      <c r="AF263" s="392"/>
      <c r="AG263" s="392"/>
      <c r="AH263" s="384"/>
    </row>
    <row r="264" spans="1:34">
      <c r="A264" s="383"/>
      <c r="B264" s="288"/>
      <c r="C264" s="288"/>
      <c r="D264" s="384"/>
      <c r="E264" s="384"/>
      <c r="F264" s="288"/>
      <c r="G264" s="385"/>
      <c r="H264" s="389"/>
      <c r="I264" s="386"/>
      <c r="J264" s="387"/>
      <c r="K264" s="394"/>
      <c r="L264" s="388"/>
      <c r="M264" s="386"/>
      <c r="N264" s="389"/>
      <c r="O264" s="385"/>
      <c r="P264" s="390"/>
      <c r="Q264" s="388"/>
      <c r="R264" s="385"/>
      <c r="S264" s="388"/>
      <c r="T264" s="386"/>
      <c r="U264" s="399"/>
      <c r="V264" s="388"/>
      <c r="W264" s="388"/>
      <c r="X264" s="285"/>
      <c r="Y264" s="391"/>
      <c r="Z264" s="391"/>
      <c r="AA264" s="391"/>
      <c r="AB264" s="391"/>
      <c r="AC264" s="391"/>
      <c r="AD264" s="391"/>
      <c r="AE264" s="392"/>
      <c r="AF264" s="392"/>
      <c r="AG264" s="392"/>
      <c r="AH264" s="384"/>
    </row>
    <row r="265" spans="1:34">
      <c r="A265" s="383"/>
      <c r="B265" s="288"/>
      <c r="C265" s="288"/>
      <c r="D265" s="384"/>
      <c r="E265" s="384"/>
      <c r="F265" s="288"/>
      <c r="G265" s="385"/>
      <c r="H265" s="389"/>
      <c r="I265" s="386"/>
      <c r="J265" s="387"/>
      <c r="K265" s="394"/>
      <c r="L265" s="388"/>
      <c r="M265" s="386"/>
      <c r="N265" s="389"/>
      <c r="O265" s="385"/>
      <c r="P265" s="390"/>
      <c r="Q265" s="388"/>
      <c r="R265" s="385"/>
      <c r="S265" s="388"/>
      <c r="T265" s="386"/>
      <c r="U265" s="399"/>
      <c r="V265" s="388"/>
      <c r="W265" s="388"/>
      <c r="X265" s="285"/>
      <c r="Y265" s="391"/>
      <c r="Z265" s="391"/>
      <c r="AA265" s="391"/>
      <c r="AB265" s="391"/>
      <c r="AC265" s="391"/>
      <c r="AD265" s="391"/>
      <c r="AE265" s="392"/>
      <c r="AF265" s="392"/>
      <c r="AG265" s="392"/>
      <c r="AH265" s="384"/>
    </row>
    <row r="266" spans="1:34">
      <c r="A266" s="383"/>
      <c r="B266" s="288"/>
      <c r="C266" s="288"/>
      <c r="D266" s="384"/>
      <c r="E266" s="384"/>
      <c r="F266" s="288"/>
      <c r="G266" s="385"/>
      <c r="H266" s="389"/>
      <c r="I266" s="386"/>
      <c r="J266" s="387"/>
      <c r="K266" s="394"/>
      <c r="L266" s="388"/>
      <c r="M266" s="386"/>
      <c r="N266" s="389"/>
      <c r="O266" s="385"/>
      <c r="P266" s="390"/>
      <c r="Q266" s="388"/>
      <c r="R266" s="385"/>
      <c r="S266" s="388"/>
      <c r="T266" s="386"/>
      <c r="U266" s="399"/>
      <c r="V266" s="388"/>
      <c r="W266" s="388"/>
      <c r="X266" s="285"/>
      <c r="Y266" s="391"/>
      <c r="Z266" s="391"/>
      <c r="AA266" s="391"/>
      <c r="AB266" s="391"/>
      <c r="AC266" s="391"/>
      <c r="AD266" s="391"/>
      <c r="AE266" s="392"/>
      <c r="AF266" s="392"/>
      <c r="AG266" s="392"/>
      <c r="AH266" s="384"/>
    </row>
    <row r="267" spans="1:34">
      <c r="A267" s="383"/>
      <c r="B267" s="288"/>
      <c r="C267" s="288"/>
      <c r="D267" s="384"/>
      <c r="E267" s="384"/>
      <c r="F267" s="288"/>
      <c r="G267" s="385"/>
      <c r="H267" s="389"/>
      <c r="I267" s="386"/>
      <c r="J267" s="387"/>
      <c r="K267" s="394"/>
      <c r="L267" s="388"/>
      <c r="M267" s="386"/>
      <c r="N267" s="389"/>
      <c r="O267" s="385"/>
      <c r="P267" s="390"/>
      <c r="Q267" s="388"/>
      <c r="R267" s="385"/>
      <c r="S267" s="388"/>
      <c r="T267" s="386"/>
      <c r="U267" s="399"/>
      <c r="V267" s="388"/>
      <c r="W267" s="388"/>
      <c r="X267" s="285"/>
      <c r="Y267" s="391"/>
      <c r="Z267" s="391"/>
      <c r="AA267" s="391"/>
      <c r="AB267" s="391"/>
      <c r="AC267" s="391"/>
      <c r="AD267" s="391"/>
      <c r="AE267" s="392"/>
      <c r="AF267" s="392"/>
      <c r="AG267" s="392"/>
      <c r="AH267" s="384"/>
    </row>
    <row r="268" spans="1:34">
      <c r="A268" s="383"/>
      <c r="B268" s="288"/>
      <c r="C268" s="288"/>
      <c r="D268" s="384"/>
      <c r="E268" s="384"/>
      <c r="F268" s="288"/>
      <c r="G268" s="385"/>
      <c r="H268" s="389"/>
      <c r="I268" s="386"/>
      <c r="J268" s="387"/>
      <c r="K268" s="394"/>
      <c r="L268" s="388"/>
      <c r="M268" s="386"/>
      <c r="N268" s="389"/>
      <c r="O268" s="385"/>
      <c r="P268" s="390"/>
      <c r="Q268" s="388"/>
      <c r="R268" s="385"/>
      <c r="S268" s="388"/>
      <c r="T268" s="386"/>
      <c r="U268" s="399"/>
      <c r="V268" s="388"/>
      <c r="W268" s="388"/>
      <c r="X268" s="285"/>
      <c r="Y268" s="391"/>
      <c r="Z268" s="391"/>
      <c r="AA268" s="391"/>
      <c r="AB268" s="391"/>
      <c r="AC268" s="391"/>
      <c r="AD268" s="391"/>
      <c r="AE268" s="392"/>
      <c r="AF268" s="392"/>
      <c r="AG268" s="392"/>
      <c r="AH268" s="384"/>
    </row>
    <row r="269" spans="1:34">
      <c r="A269" s="383"/>
      <c r="B269" s="288"/>
      <c r="C269" s="288"/>
      <c r="D269" s="384"/>
      <c r="E269" s="384"/>
      <c r="F269" s="288"/>
      <c r="G269" s="385"/>
      <c r="H269" s="389"/>
      <c r="I269" s="386"/>
      <c r="J269" s="387"/>
      <c r="K269" s="394"/>
      <c r="L269" s="388"/>
      <c r="M269" s="386"/>
      <c r="N269" s="389"/>
      <c r="O269" s="385"/>
      <c r="P269" s="390"/>
      <c r="Q269" s="388"/>
      <c r="R269" s="385"/>
      <c r="S269" s="388"/>
      <c r="T269" s="386"/>
      <c r="U269" s="399"/>
      <c r="V269" s="388"/>
      <c r="W269" s="388"/>
      <c r="X269" s="285"/>
      <c r="Y269" s="391"/>
      <c r="Z269" s="391"/>
      <c r="AA269" s="391"/>
      <c r="AB269" s="391"/>
      <c r="AC269" s="391"/>
      <c r="AD269" s="391"/>
      <c r="AE269" s="392"/>
      <c r="AF269" s="392"/>
      <c r="AG269" s="392"/>
      <c r="AH269" s="384"/>
    </row>
    <row r="270" spans="1:34">
      <c r="A270" s="383"/>
      <c r="B270" s="288"/>
      <c r="C270" s="288"/>
      <c r="D270" s="384"/>
      <c r="E270" s="384"/>
      <c r="F270" s="288"/>
      <c r="G270" s="385"/>
      <c r="H270" s="389"/>
      <c r="I270" s="386"/>
      <c r="J270" s="387"/>
      <c r="K270" s="394"/>
      <c r="L270" s="388"/>
      <c r="M270" s="386"/>
      <c r="N270" s="389"/>
      <c r="O270" s="385"/>
      <c r="P270" s="390"/>
      <c r="Q270" s="388"/>
      <c r="R270" s="385"/>
      <c r="S270" s="388"/>
      <c r="T270" s="386"/>
      <c r="U270" s="399"/>
      <c r="V270" s="388"/>
      <c r="W270" s="388"/>
      <c r="X270" s="285"/>
      <c r="Y270" s="391"/>
      <c r="Z270" s="391"/>
      <c r="AA270" s="391"/>
      <c r="AB270" s="391"/>
      <c r="AC270" s="391"/>
      <c r="AD270" s="391"/>
      <c r="AE270" s="392"/>
      <c r="AF270" s="392"/>
      <c r="AG270" s="392"/>
      <c r="AH270" s="384"/>
    </row>
    <row r="271" spans="1:34">
      <c r="A271" s="383"/>
      <c r="B271" s="288"/>
      <c r="C271" s="288"/>
      <c r="D271" s="384"/>
      <c r="E271" s="384"/>
      <c r="F271" s="288"/>
      <c r="G271" s="385"/>
      <c r="H271" s="389"/>
      <c r="I271" s="386"/>
      <c r="J271" s="387"/>
      <c r="K271" s="394"/>
      <c r="L271" s="388"/>
      <c r="M271" s="386"/>
      <c r="N271" s="389"/>
      <c r="O271" s="385"/>
      <c r="P271" s="390"/>
      <c r="Q271" s="388"/>
      <c r="R271" s="385"/>
      <c r="S271" s="388"/>
      <c r="T271" s="386"/>
      <c r="U271" s="399"/>
      <c r="V271" s="388"/>
      <c r="W271" s="388"/>
      <c r="X271" s="285"/>
      <c r="Y271" s="391"/>
      <c r="Z271" s="391"/>
      <c r="AA271" s="391"/>
      <c r="AB271" s="391"/>
      <c r="AC271" s="391"/>
      <c r="AD271" s="391"/>
      <c r="AE271" s="392"/>
      <c r="AF271" s="392"/>
      <c r="AG271" s="392"/>
      <c r="AH271" s="384"/>
    </row>
    <row r="272" spans="1:34">
      <c r="A272" s="383"/>
      <c r="B272" s="288"/>
      <c r="C272" s="288"/>
      <c r="D272" s="384"/>
      <c r="E272" s="384"/>
      <c r="F272" s="288"/>
      <c r="G272" s="385"/>
      <c r="H272" s="389"/>
      <c r="I272" s="386"/>
      <c r="J272" s="387"/>
      <c r="K272" s="394"/>
      <c r="L272" s="388"/>
      <c r="M272" s="386"/>
      <c r="N272" s="389"/>
      <c r="O272" s="385"/>
      <c r="P272" s="390"/>
      <c r="Q272" s="388"/>
      <c r="R272" s="385"/>
      <c r="S272" s="388"/>
      <c r="T272" s="386"/>
      <c r="U272" s="399"/>
      <c r="V272" s="388"/>
      <c r="W272" s="388"/>
      <c r="X272" s="285"/>
      <c r="Y272" s="391"/>
      <c r="Z272" s="391"/>
      <c r="AA272" s="391"/>
      <c r="AB272" s="391"/>
      <c r="AC272" s="391"/>
      <c r="AD272" s="391"/>
      <c r="AE272" s="392"/>
      <c r="AF272" s="392"/>
      <c r="AG272" s="392"/>
      <c r="AH272" s="384"/>
    </row>
    <row r="273" spans="1:34">
      <c r="A273" s="383"/>
      <c r="B273" s="288"/>
      <c r="C273" s="288"/>
      <c r="D273" s="384"/>
      <c r="E273" s="384"/>
      <c r="F273" s="288"/>
      <c r="G273" s="385"/>
      <c r="H273" s="389"/>
      <c r="I273" s="386"/>
      <c r="J273" s="387"/>
      <c r="K273" s="394"/>
      <c r="L273" s="388"/>
      <c r="M273" s="386"/>
      <c r="N273" s="389"/>
      <c r="O273" s="385"/>
      <c r="P273" s="390"/>
      <c r="Q273" s="388"/>
      <c r="R273" s="385"/>
      <c r="S273" s="388"/>
      <c r="T273" s="386"/>
      <c r="U273" s="399"/>
      <c r="V273" s="388"/>
      <c r="W273" s="388"/>
      <c r="X273" s="285"/>
      <c r="Y273" s="391"/>
      <c r="Z273" s="391"/>
      <c r="AA273" s="391"/>
      <c r="AB273" s="391"/>
      <c r="AC273" s="391"/>
      <c r="AD273" s="391"/>
      <c r="AE273" s="392"/>
      <c r="AF273" s="392"/>
      <c r="AG273" s="392"/>
      <c r="AH273" s="384"/>
    </row>
    <row r="274" spans="1:34">
      <c r="A274" s="383"/>
      <c r="B274" s="288"/>
      <c r="C274" s="288"/>
      <c r="D274" s="384"/>
      <c r="E274" s="384"/>
      <c r="F274" s="288"/>
      <c r="G274" s="385"/>
      <c r="H274" s="389"/>
      <c r="I274" s="386"/>
      <c r="J274" s="387"/>
      <c r="K274" s="394"/>
      <c r="L274" s="388"/>
      <c r="M274" s="386"/>
      <c r="N274" s="389"/>
      <c r="O274" s="385"/>
      <c r="P274" s="390"/>
      <c r="Q274" s="388"/>
      <c r="R274" s="385"/>
      <c r="S274" s="388"/>
      <c r="T274" s="386"/>
      <c r="U274" s="399"/>
      <c r="V274" s="388"/>
      <c r="W274" s="388"/>
      <c r="X274" s="285"/>
      <c r="Y274" s="391"/>
      <c r="Z274" s="391"/>
      <c r="AA274" s="391"/>
      <c r="AB274" s="391"/>
      <c r="AC274" s="391"/>
      <c r="AD274" s="391"/>
      <c r="AE274" s="392"/>
      <c r="AF274" s="392"/>
      <c r="AG274" s="392"/>
      <c r="AH274" s="384"/>
    </row>
    <row r="275" spans="1:34">
      <c r="A275" s="383"/>
      <c r="B275" s="288"/>
      <c r="C275" s="288"/>
      <c r="D275" s="384"/>
      <c r="E275" s="384"/>
      <c r="F275" s="288"/>
      <c r="G275" s="385"/>
      <c r="H275" s="389"/>
      <c r="I275" s="386"/>
      <c r="J275" s="387"/>
      <c r="K275" s="394"/>
      <c r="L275" s="388"/>
      <c r="M275" s="386"/>
      <c r="N275" s="389"/>
      <c r="O275" s="385"/>
      <c r="P275" s="390"/>
      <c r="Q275" s="388"/>
      <c r="R275" s="385"/>
      <c r="S275" s="388"/>
      <c r="T275" s="386"/>
      <c r="U275" s="399"/>
      <c r="V275" s="388"/>
      <c r="W275" s="388"/>
      <c r="X275" s="285"/>
      <c r="Y275" s="391"/>
      <c r="Z275" s="391"/>
      <c r="AA275" s="391"/>
      <c r="AB275" s="391"/>
      <c r="AC275" s="391"/>
      <c r="AD275" s="391"/>
      <c r="AE275" s="392"/>
      <c r="AF275" s="392"/>
      <c r="AG275" s="392"/>
      <c r="AH275" s="384"/>
    </row>
    <row r="276" spans="1:34">
      <c r="A276" s="383"/>
      <c r="B276" s="288"/>
      <c r="C276" s="288"/>
      <c r="D276" s="384"/>
      <c r="E276" s="384"/>
      <c r="F276" s="288"/>
      <c r="G276" s="385"/>
      <c r="H276" s="389"/>
      <c r="I276" s="386"/>
      <c r="J276" s="387"/>
      <c r="K276" s="394"/>
      <c r="L276" s="388"/>
      <c r="M276" s="386"/>
      <c r="N276" s="389"/>
      <c r="O276" s="385"/>
      <c r="P276" s="390"/>
      <c r="Q276" s="388"/>
      <c r="R276" s="385"/>
      <c r="S276" s="388"/>
      <c r="T276" s="386"/>
      <c r="U276" s="399"/>
      <c r="V276" s="388"/>
      <c r="W276" s="388"/>
      <c r="X276" s="285"/>
      <c r="Y276" s="391"/>
      <c r="Z276" s="391"/>
      <c r="AA276" s="391"/>
      <c r="AB276" s="391"/>
      <c r="AC276" s="391"/>
      <c r="AD276" s="391"/>
      <c r="AE276" s="392"/>
      <c r="AF276" s="392"/>
      <c r="AG276" s="392"/>
      <c r="AH276" s="384"/>
    </row>
    <row r="277" spans="1:34">
      <c r="A277" s="383"/>
      <c r="B277" s="288"/>
      <c r="C277" s="288"/>
      <c r="D277" s="384"/>
      <c r="E277" s="384"/>
      <c r="F277" s="288"/>
      <c r="G277" s="385"/>
      <c r="H277" s="389"/>
      <c r="I277" s="386"/>
      <c r="J277" s="387"/>
      <c r="K277" s="394"/>
      <c r="L277" s="388"/>
      <c r="M277" s="386"/>
      <c r="N277" s="389"/>
      <c r="O277" s="385"/>
      <c r="P277" s="390"/>
      <c r="Q277" s="388"/>
      <c r="R277" s="385"/>
      <c r="S277" s="388"/>
      <c r="T277" s="386"/>
      <c r="U277" s="399"/>
      <c r="V277" s="388"/>
      <c r="W277" s="388"/>
      <c r="X277" s="285"/>
      <c r="Y277" s="391"/>
      <c r="Z277" s="391"/>
      <c r="AA277" s="391"/>
      <c r="AB277" s="391"/>
      <c r="AC277" s="391"/>
      <c r="AD277" s="391"/>
      <c r="AE277" s="392"/>
      <c r="AF277" s="392"/>
      <c r="AG277" s="392"/>
      <c r="AH277" s="384"/>
    </row>
    <row r="278" spans="1:34">
      <c r="A278" s="383"/>
      <c r="B278" s="288"/>
      <c r="C278" s="288"/>
      <c r="D278" s="384"/>
      <c r="E278" s="384"/>
      <c r="F278" s="288"/>
      <c r="G278" s="385"/>
      <c r="H278" s="389"/>
      <c r="I278" s="386"/>
      <c r="J278" s="387"/>
      <c r="K278" s="394"/>
      <c r="L278" s="388"/>
      <c r="M278" s="386"/>
      <c r="N278" s="389"/>
      <c r="O278" s="385"/>
      <c r="P278" s="390"/>
      <c r="Q278" s="388"/>
      <c r="R278" s="385"/>
      <c r="S278" s="388"/>
      <c r="T278" s="386"/>
      <c r="U278" s="399"/>
      <c r="V278" s="388"/>
      <c r="W278" s="388"/>
      <c r="X278" s="285"/>
      <c r="Y278" s="391"/>
      <c r="Z278" s="391"/>
      <c r="AA278" s="391"/>
      <c r="AB278" s="391"/>
      <c r="AC278" s="391"/>
      <c r="AD278" s="391"/>
      <c r="AE278" s="392"/>
      <c r="AF278" s="392"/>
      <c r="AG278" s="392"/>
      <c r="AH278" s="384"/>
    </row>
    <row r="279" spans="1:34">
      <c r="A279" s="383"/>
      <c r="B279" s="288"/>
      <c r="C279" s="288"/>
      <c r="D279" s="384"/>
      <c r="E279" s="384"/>
      <c r="F279" s="288"/>
      <c r="G279" s="385"/>
      <c r="H279" s="389"/>
      <c r="I279" s="386"/>
      <c r="J279" s="387"/>
      <c r="K279" s="394"/>
      <c r="L279" s="388"/>
      <c r="M279" s="386"/>
      <c r="N279" s="389"/>
      <c r="O279" s="385"/>
      <c r="P279" s="390"/>
      <c r="Q279" s="388"/>
      <c r="R279" s="385"/>
      <c r="S279" s="388"/>
      <c r="T279" s="386"/>
      <c r="U279" s="399"/>
      <c r="V279" s="388"/>
      <c r="W279" s="388"/>
      <c r="X279" s="285"/>
      <c r="Y279" s="391"/>
      <c r="Z279" s="391"/>
      <c r="AA279" s="391"/>
      <c r="AB279" s="391"/>
      <c r="AC279" s="391"/>
      <c r="AD279" s="391"/>
      <c r="AE279" s="392"/>
      <c r="AF279" s="392"/>
      <c r="AG279" s="392"/>
      <c r="AH279" s="384"/>
    </row>
    <row r="280" spans="1:34">
      <c r="A280" s="383"/>
      <c r="B280" s="288"/>
      <c r="C280" s="288"/>
      <c r="D280" s="384"/>
      <c r="E280" s="384"/>
      <c r="F280" s="288"/>
      <c r="G280" s="385"/>
      <c r="H280" s="389"/>
      <c r="I280" s="386"/>
      <c r="J280" s="387"/>
      <c r="K280" s="394"/>
      <c r="L280" s="388"/>
      <c r="M280" s="386"/>
      <c r="N280" s="389"/>
      <c r="O280" s="385"/>
      <c r="P280" s="390"/>
      <c r="Q280" s="388"/>
      <c r="R280" s="385"/>
      <c r="S280" s="388"/>
      <c r="T280" s="386"/>
      <c r="U280" s="399"/>
      <c r="V280" s="388"/>
      <c r="W280" s="388"/>
      <c r="X280" s="285"/>
      <c r="Y280" s="391"/>
      <c r="Z280" s="391"/>
      <c r="AA280" s="391"/>
      <c r="AB280" s="391"/>
      <c r="AC280" s="391"/>
      <c r="AD280" s="391"/>
      <c r="AE280" s="392"/>
      <c r="AF280" s="392"/>
      <c r="AG280" s="392"/>
      <c r="AH280" s="384"/>
    </row>
    <row r="281" spans="1:34">
      <c r="A281" s="383"/>
      <c r="B281" s="288"/>
      <c r="C281" s="288"/>
      <c r="D281" s="384"/>
      <c r="E281" s="384"/>
      <c r="F281" s="288"/>
      <c r="G281" s="385"/>
      <c r="H281" s="389"/>
      <c r="I281" s="386"/>
      <c r="J281" s="387"/>
      <c r="K281" s="394"/>
      <c r="L281" s="388"/>
      <c r="M281" s="386"/>
      <c r="N281" s="389"/>
      <c r="O281" s="385"/>
      <c r="P281" s="390"/>
      <c r="Q281" s="388"/>
      <c r="R281" s="385"/>
      <c r="S281" s="388"/>
      <c r="T281" s="386"/>
      <c r="U281" s="399"/>
      <c r="V281" s="388"/>
      <c r="W281" s="388"/>
      <c r="X281" s="285"/>
      <c r="Y281" s="391"/>
      <c r="Z281" s="391"/>
      <c r="AA281" s="391"/>
      <c r="AB281" s="391"/>
      <c r="AC281" s="391"/>
      <c r="AD281" s="391"/>
      <c r="AE281" s="392"/>
      <c r="AF281" s="392"/>
      <c r="AG281" s="392"/>
      <c r="AH281" s="384"/>
    </row>
    <row r="282" spans="1:34">
      <c r="A282" s="383"/>
      <c r="B282" s="288"/>
      <c r="C282" s="288"/>
      <c r="D282" s="384"/>
      <c r="E282" s="384"/>
      <c r="F282" s="288"/>
      <c r="G282" s="385"/>
      <c r="H282" s="389"/>
      <c r="I282" s="386"/>
      <c r="J282" s="387"/>
      <c r="K282" s="394"/>
      <c r="L282" s="388"/>
      <c r="M282" s="386"/>
      <c r="N282" s="389"/>
      <c r="O282" s="385"/>
      <c r="P282" s="390"/>
      <c r="Q282" s="388"/>
      <c r="R282" s="385"/>
      <c r="S282" s="388"/>
      <c r="T282" s="386"/>
      <c r="U282" s="399"/>
      <c r="V282" s="388"/>
      <c r="W282" s="388"/>
      <c r="X282" s="285"/>
      <c r="Y282" s="391"/>
      <c r="Z282" s="391"/>
      <c r="AA282" s="391"/>
      <c r="AB282" s="391"/>
      <c r="AC282" s="391"/>
      <c r="AD282" s="391"/>
      <c r="AE282" s="392"/>
      <c r="AF282" s="392"/>
      <c r="AG282" s="392"/>
      <c r="AH282" s="384"/>
    </row>
    <row r="283" spans="1:34">
      <c r="A283" s="383"/>
      <c r="B283" s="288"/>
      <c r="C283" s="288"/>
      <c r="D283" s="384"/>
      <c r="E283" s="384"/>
      <c r="F283" s="288"/>
      <c r="G283" s="385"/>
      <c r="H283" s="389"/>
      <c r="I283" s="386"/>
      <c r="J283" s="387"/>
      <c r="K283" s="394"/>
      <c r="L283" s="388"/>
      <c r="M283" s="386"/>
      <c r="N283" s="389"/>
      <c r="O283" s="385"/>
      <c r="P283" s="390"/>
      <c r="Q283" s="388"/>
      <c r="R283" s="385"/>
      <c r="S283" s="388"/>
      <c r="T283" s="386"/>
      <c r="U283" s="399"/>
      <c r="V283" s="388"/>
      <c r="W283" s="388"/>
      <c r="X283" s="285"/>
      <c r="Y283" s="391"/>
      <c r="Z283" s="391"/>
      <c r="AA283" s="391"/>
      <c r="AB283" s="391"/>
      <c r="AC283" s="391"/>
      <c r="AD283" s="391"/>
      <c r="AE283" s="392"/>
      <c r="AF283" s="392"/>
      <c r="AG283" s="392"/>
      <c r="AH283" s="384"/>
    </row>
    <row r="284" spans="1:34">
      <c r="A284" s="383"/>
      <c r="B284" s="288"/>
      <c r="C284" s="288"/>
      <c r="D284" s="384"/>
      <c r="E284" s="384"/>
      <c r="F284" s="288"/>
      <c r="G284" s="385"/>
      <c r="H284" s="389"/>
      <c r="I284" s="386"/>
      <c r="J284" s="387"/>
      <c r="K284" s="394"/>
      <c r="L284" s="388"/>
      <c r="M284" s="386"/>
      <c r="N284" s="389"/>
      <c r="O284" s="385"/>
      <c r="P284" s="390"/>
      <c r="Q284" s="388"/>
      <c r="R284" s="385"/>
      <c r="S284" s="388"/>
      <c r="T284" s="386"/>
      <c r="U284" s="399"/>
      <c r="V284" s="388"/>
      <c r="W284" s="388"/>
      <c r="X284" s="285"/>
      <c r="Y284" s="391"/>
      <c r="Z284" s="391"/>
      <c r="AA284" s="391"/>
      <c r="AB284" s="391"/>
      <c r="AC284" s="391"/>
      <c r="AD284" s="391"/>
      <c r="AE284" s="392"/>
      <c r="AF284" s="392"/>
      <c r="AG284" s="392"/>
      <c r="AH284" s="384"/>
    </row>
    <row r="285" spans="1:34">
      <c r="A285" s="383"/>
      <c r="B285" s="288"/>
      <c r="C285" s="288"/>
      <c r="D285" s="384"/>
      <c r="E285" s="384"/>
      <c r="F285" s="288"/>
      <c r="G285" s="385"/>
      <c r="H285" s="389"/>
      <c r="I285" s="386"/>
      <c r="J285" s="387"/>
      <c r="K285" s="394"/>
      <c r="L285" s="388"/>
      <c r="M285" s="386"/>
      <c r="N285" s="389"/>
      <c r="O285" s="385"/>
      <c r="P285" s="390"/>
      <c r="Q285" s="388"/>
      <c r="R285" s="385"/>
      <c r="S285" s="388"/>
      <c r="T285" s="386"/>
      <c r="U285" s="399"/>
      <c r="V285" s="388"/>
      <c r="W285" s="388"/>
      <c r="X285" s="285"/>
      <c r="Y285" s="391"/>
      <c r="Z285" s="391"/>
      <c r="AA285" s="391"/>
      <c r="AB285" s="391"/>
      <c r="AC285" s="391"/>
      <c r="AD285" s="391"/>
      <c r="AE285" s="392"/>
      <c r="AF285" s="392"/>
      <c r="AG285" s="392"/>
      <c r="AH285" s="384"/>
    </row>
    <row r="286" spans="1:34">
      <c r="A286" s="383"/>
      <c r="B286" s="288"/>
      <c r="C286" s="288"/>
      <c r="D286" s="384"/>
      <c r="E286" s="384"/>
      <c r="F286" s="288"/>
      <c r="G286" s="385"/>
      <c r="H286" s="389"/>
      <c r="I286" s="386"/>
      <c r="J286" s="387"/>
      <c r="K286" s="394"/>
      <c r="L286" s="388"/>
      <c r="M286" s="386"/>
      <c r="N286" s="389"/>
      <c r="O286" s="385"/>
      <c r="P286" s="390"/>
      <c r="Q286" s="388"/>
      <c r="R286" s="385"/>
      <c r="S286" s="388"/>
      <c r="T286" s="386"/>
      <c r="U286" s="399"/>
      <c r="V286" s="388"/>
      <c r="W286" s="388"/>
      <c r="X286" s="285"/>
      <c r="Y286" s="391"/>
      <c r="Z286" s="391"/>
      <c r="AA286" s="391"/>
      <c r="AB286" s="391"/>
      <c r="AC286" s="391"/>
      <c r="AD286" s="391"/>
      <c r="AE286" s="392"/>
      <c r="AF286" s="392"/>
      <c r="AG286" s="392"/>
      <c r="AH286" s="384"/>
    </row>
    <row r="287" spans="1:34">
      <c r="A287" s="383"/>
      <c r="B287" s="288"/>
      <c r="C287" s="288"/>
      <c r="D287" s="384"/>
      <c r="E287" s="384"/>
      <c r="F287" s="288"/>
      <c r="G287" s="385"/>
      <c r="H287" s="389"/>
      <c r="I287" s="386"/>
      <c r="J287" s="387"/>
      <c r="K287" s="394"/>
      <c r="L287" s="388"/>
      <c r="M287" s="386"/>
      <c r="N287" s="389"/>
      <c r="O287" s="385"/>
      <c r="P287" s="390"/>
      <c r="Q287" s="388"/>
      <c r="R287" s="385"/>
      <c r="S287" s="388"/>
      <c r="T287" s="386"/>
      <c r="U287" s="399"/>
      <c r="V287" s="388"/>
      <c r="W287" s="388"/>
      <c r="X287" s="285"/>
      <c r="Y287" s="391"/>
      <c r="Z287" s="391"/>
      <c r="AA287" s="391"/>
      <c r="AB287" s="391"/>
      <c r="AC287" s="391"/>
      <c r="AD287" s="391"/>
      <c r="AE287" s="392"/>
      <c r="AF287" s="392"/>
      <c r="AG287" s="392"/>
      <c r="AH287" s="384"/>
    </row>
    <row r="288" spans="1:34">
      <c r="A288" s="383"/>
      <c r="B288" s="288"/>
      <c r="C288" s="288"/>
      <c r="D288" s="384"/>
      <c r="E288" s="384"/>
      <c r="F288" s="288"/>
      <c r="G288" s="385"/>
      <c r="H288" s="389"/>
      <c r="I288" s="386"/>
      <c r="J288" s="387"/>
      <c r="K288" s="394"/>
      <c r="L288" s="388"/>
      <c r="M288" s="386"/>
      <c r="N288" s="389"/>
      <c r="O288" s="385"/>
      <c r="P288" s="390"/>
      <c r="Q288" s="388"/>
      <c r="R288" s="385"/>
      <c r="S288" s="388"/>
      <c r="T288" s="386"/>
      <c r="U288" s="399"/>
      <c r="V288" s="388"/>
      <c r="W288" s="388"/>
      <c r="X288" s="285"/>
      <c r="Y288" s="391"/>
      <c r="Z288" s="391"/>
      <c r="AA288" s="391"/>
      <c r="AB288" s="391"/>
      <c r="AC288" s="391"/>
      <c r="AD288" s="391"/>
      <c r="AE288" s="392"/>
      <c r="AF288" s="392"/>
      <c r="AG288" s="392"/>
      <c r="AH288" s="384"/>
    </row>
    <row r="289" spans="1:34">
      <c r="A289" s="383"/>
      <c r="B289" s="288"/>
      <c r="C289" s="288"/>
      <c r="D289" s="384"/>
      <c r="E289" s="384"/>
      <c r="F289" s="288"/>
      <c r="G289" s="385"/>
      <c r="H289" s="389"/>
      <c r="I289" s="386"/>
      <c r="J289" s="387"/>
      <c r="K289" s="394"/>
      <c r="L289" s="388"/>
      <c r="M289" s="386"/>
      <c r="N289" s="389"/>
      <c r="O289" s="385"/>
      <c r="P289" s="390"/>
      <c r="Q289" s="388"/>
      <c r="R289" s="385"/>
      <c r="S289" s="388"/>
      <c r="T289" s="386"/>
      <c r="U289" s="399"/>
      <c r="V289" s="388"/>
      <c r="W289" s="388"/>
      <c r="X289" s="285"/>
      <c r="Y289" s="391"/>
      <c r="Z289" s="391"/>
      <c r="AA289" s="391"/>
      <c r="AB289" s="391"/>
      <c r="AC289" s="391"/>
      <c r="AD289" s="391"/>
      <c r="AE289" s="392"/>
      <c r="AF289" s="392"/>
      <c r="AG289" s="392"/>
      <c r="AH289" s="384"/>
    </row>
    <row r="290" spans="1:34">
      <c r="A290" s="383"/>
      <c r="B290" s="288"/>
      <c r="C290" s="288"/>
      <c r="D290" s="384"/>
      <c r="E290" s="384"/>
      <c r="F290" s="288"/>
      <c r="G290" s="385"/>
      <c r="H290" s="389"/>
      <c r="I290" s="386"/>
      <c r="J290" s="387"/>
      <c r="K290" s="394"/>
      <c r="L290" s="388"/>
      <c r="M290" s="386"/>
      <c r="N290" s="389"/>
      <c r="O290" s="385"/>
      <c r="P290" s="390"/>
      <c r="Q290" s="388"/>
      <c r="R290" s="385"/>
      <c r="S290" s="388"/>
      <c r="T290" s="386"/>
      <c r="U290" s="399"/>
      <c r="V290" s="388"/>
      <c r="W290" s="388"/>
      <c r="X290" s="285"/>
      <c r="Y290" s="391"/>
      <c r="Z290" s="391"/>
      <c r="AA290" s="391"/>
      <c r="AB290" s="391"/>
      <c r="AC290" s="391"/>
      <c r="AD290" s="391"/>
      <c r="AE290" s="392"/>
      <c r="AF290" s="392"/>
      <c r="AG290" s="392"/>
      <c r="AH290" s="384"/>
    </row>
    <row r="291" spans="1:34">
      <c r="A291" s="383"/>
      <c r="B291" s="288"/>
      <c r="C291" s="288"/>
      <c r="D291" s="384"/>
      <c r="E291" s="384"/>
      <c r="F291" s="288"/>
      <c r="G291" s="385"/>
      <c r="H291" s="389"/>
      <c r="I291" s="386"/>
      <c r="J291" s="387"/>
      <c r="K291" s="394"/>
      <c r="L291" s="388"/>
      <c r="M291" s="386"/>
      <c r="N291" s="389"/>
      <c r="O291" s="385"/>
      <c r="P291" s="390"/>
      <c r="Q291" s="388"/>
      <c r="R291" s="385"/>
      <c r="S291" s="388"/>
      <c r="T291" s="386"/>
      <c r="U291" s="399"/>
      <c r="V291" s="388"/>
      <c r="W291" s="388"/>
      <c r="X291" s="285"/>
      <c r="Y291" s="391"/>
      <c r="Z291" s="391"/>
      <c r="AA291" s="391"/>
      <c r="AB291" s="391"/>
      <c r="AC291" s="391"/>
      <c r="AD291" s="391"/>
      <c r="AE291" s="392"/>
      <c r="AF291" s="392"/>
      <c r="AG291" s="392"/>
      <c r="AH291" s="384"/>
    </row>
    <row r="292" spans="1:34">
      <c r="A292" s="383"/>
      <c r="B292" s="288"/>
      <c r="C292" s="288"/>
      <c r="D292" s="384"/>
      <c r="E292" s="384"/>
      <c r="F292" s="288"/>
      <c r="G292" s="385"/>
      <c r="H292" s="389"/>
      <c r="I292" s="386"/>
      <c r="J292" s="387"/>
      <c r="K292" s="394"/>
      <c r="L292" s="388"/>
      <c r="M292" s="386"/>
      <c r="N292" s="389"/>
      <c r="O292" s="385"/>
      <c r="P292" s="390"/>
      <c r="Q292" s="388"/>
      <c r="R292" s="385"/>
      <c r="S292" s="388"/>
      <c r="T292" s="386"/>
      <c r="U292" s="399"/>
      <c r="V292" s="388"/>
      <c r="W292" s="388"/>
      <c r="X292" s="285"/>
      <c r="Y292" s="391"/>
      <c r="Z292" s="391"/>
      <c r="AA292" s="391"/>
      <c r="AB292" s="391"/>
      <c r="AC292" s="391"/>
      <c r="AD292" s="391"/>
      <c r="AE292" s="392"/>
      <c r="AF292" s="392"/>
      <c r="AG292" s="392"/>
      <c r="AH292" s="384"/>
    </row>
    <row r="293" spans="1:34">
      <c r="A293" s="383"/>
      <c r="B293" s="288"/>
      <c r="C293" s="288"/>
      <c r="D293" s="384"/>
      <c r="E293" s="384"/>
      <c r="F293" s="288"/>
      <c r="G293" s="385"/>
      <c r="H293" s="389"/>
      <c r="I293" s="386"/>
      <c r="J293" s="387"/>
      <c r="K293" s="394"/>
      <c r="L293" s="388"/>
      <c r="M293" s="386"/>
      <c r="N293" s="389"/>
      <c r="O293" s="385"/>
      <c r="P293" s="390"/>
      <c r="Q293" s="388"/>
      <c r="R293" s="385"/>
      <c r="S293" s="388"/>
      <c r="T293" s="386"/>
      <c r="U293" s="399"/>
      <c r="V293" s="388"/>
      <c r="W293" s="388"/>
      <c r="X293" s="285"/>
      <c r="Y293" s="391"/>
      <c r="Z293" s="391"/>
      <c r="AA293" s="391"/>
      <c r="AB293" s="391"/>
      <c r="AC293" s="391"/>
      <c r="AD293" s="391"/>
      <c r="AE293" s="392"/>
      <c r="AF293" s="392"/>
      <c r="AG293" s="392"/>
      <c r="AH293" s="384"/>
    </row>
    <row r="294" spans="1:34">
      <c r="A294" s="383"/>
      <c r="B294" s="288"/>
      <c r="C294" s="288"/>
      <c r="D294" s="384"/>
      <c r="E294" s="384"/>
      <c r="F294" s="288"/>
      <c r="G294" s="385"/>
      <c r="H294" s="389"/>
      <c r="I294" s="386"/>
      <c r="J294" s="387"/>
      <c r="K294" s="394"/>
      <c r="L294" s="388"/>
      <c r="M294" s="386"/>
      <c r="N294" s="389"/>
      <c r="O294" s="385"/>
      <c r="P294" s="390"/>
      <c r="Q294" s="388"/>
      <c r="R294" s="385"/>
      <c r="S294" s="388"/>
      <c r="T294" s="386"/>
      <c r="U294" s="399"/>
      <c r="V294" s="388"/>
      <c r="W294" s="388"/>
      <c r="X294" s="285"/>
      <c r="Y294" s="391"/>
      <c r="Z294" s="391"/>
      <c r="AA294" s="391"/>
      <c r="AB294" s="391"/>
      <c r="AC294" s="391"/>
      <c r="AD294" s="391"/>
      <c r="AE294" s="392"/>
      <c r="AF294" s="392"/>
      <c r="AG294" s="392"/>
      <c r="AH294" s="384"/>
    </row>
    <row r="295" spans="1:34">
      <c r="A295" s="383"/>
      <c r="B295" s="288"/>
      <c r="C295" s="288"/>
      <c r="D295" s="384"/>
      <c r="E295" s="384"/>
      <c r="F295" s="288"/>
      <c r="G295" s="385"/>
      <c r="H295" s="389"/>
      <c r="I295" s="386"/>
      <c r="J295" s="387"/>
      <c r="K295" s="394"/>
      <c r="L295" s="388"/>
      <c r="M295" s="386"/>
      <c r="N295" s="389"/>
      <c r="O295" s="385"/>
      <c r="P295" s="390"/>
      <c r="Q295" s="388"/>
      <c r="R295" s="385"/>
      <c r="S295" s="388"/>
      <c r="T295" s="386"/>
      <c r="U295" s="399"/>
      <c r="V295" s="388"/>
      <c r="W295" s="388"/>
      <c r="X295" s="285"/>
      <c r="Y295" s="391"/>
      <c r="Z295" s="391"/>
      <c r="AA295" s="391"/>
      <c r="AB295" s="391"/>
      <c r="AC295" s="391"/>
      <c r="AD295" s="391"/>
      <c r="AE295" s="392"/>
      <c r="AF295" s="392"/>
      <c r="AG295" s="392"/>
      <c r="AH295" s="384"/>
    </row>
    <row r="296" spans="1:34">
      <c r="A296" s="383"/>
      <c r="B296" s="288"/>
      <c r="C296" s="288"/>
      <c r="D296" s="384"/>
      <c r="E296" s="384"/>
      <c r="F296" s="288"/>
      <c r="G296" s="385"/>
      <c r="H296" s="389"/>
      <c r="I296" s="386"/>
      <c r="J296" s="387"/>
      <c r="K296" s="394"/>
      <c r="L296" s="388"/>
      <c r="M296" s="386"/>
      <c r="N296" s="389"/>
      <c r="O296" s="385"/>
      <c r="P296" s="390"/>
      <c r="Q296" s="388"/>
      <c r="R296" s="385"/>
      <c r="S296" s="388"/>
      <c r="T296" s="386"/>
      <c r="U296" s="399"/>
      <c r="V296" s="388"/>
      <c r="W296" s="388"/>
      <c r="X296" s="285"/>
      <c r="Y296" s="391"/>
      <c r="Z296" s="391"/>
      <c r="AA296" s="391"/>
      <c r="AB296" s="391"/>
      <c r="AC296" s="391"/>
      <c r="AD296" s="391"/>
      <c r="AE296" s="392"/>
      <c r="AF296" s="392"/>
      <c r="AG296" s="392"/>
      <c r="AH296" s="384"/>
    </row>
    <row r="297" spans="1:34">
      <c r="A297" s="383"/>
      <c r="B297" s="288"/>
      <c r="C297" s="288"/>
      <c r="D297" s="384"/>
      <c r="E297" s="384"/>
      <c r="F297" s="288"/>
      <c r="G297" s="385"/>
      <c r="H297" s="389"/>
      <c r="I297" s="386"/>
      <c r="J297" s="387"/>
      <c r="K297" s="394"/>
      <c r="L297" s="388"/>
      <c r="M297" s="386"/>
      <c r="N297" s="389"/>
      <c r="O297" s="385"/>
      <c r="P297" s="390"/>
      <c r="Q297" s="388"/>
      <c r="R297" s="385"/>
      <c r="S297" s="388"/>
      <c r="T297" s="386"/>
      <c r="U297" s="399"/>
      <c r="V297" s="388"/>
      <c r="W297" s="388"/>
      <c r="X297" s="285"/>
      <c r="Y297" s="391"/>
      <c r="Z297" s="391"/>
      <c r="AA297" s="391"/>
      <c r="AB297" s="391"/>
      <c r="AC297" s="391"/>
      <c r="AD297" s="391"/>
      <c r="AE297" s="392"/>
      <c r="AF297" s="392"/>
      <c r="AG297" s="392"/>
      <c r="AH297" s="384"/>
    </row>
    <row r="298" spans="1:34">
      <c r="A298" s="383"/>
      <c r="B298" s="288"/>
      <c r="C298" s="288"/>
      <c r="D298" s="384"/>
      <c r="E298" s="384"/>
      <c r="F298" s="288"/>
      <c r="G298" s="385"/>
      <c r="H298" s="389"/>
      <c r="I298" s="386"/>
      <c r="J298" s="387"/>
      <c r="K298" s="394"/>
      <c r="L298" s="388"/>
      <c r="M298" s="386"/>
      <c r="N298" s="389"/>
      <c r="O298" s="385"/>
      <c r="P298" s="390"/>
      <c r="Q298" s="388"/>
      <c r="R298" s="385"/>
      <c r="S298" s="388"/>
      <c r="T298" s="386"/>
      <c r="U298" s="399"/>
      <c r="V298" s="388"/>
      <c r="W298" s="388"/>
      <c r="X298" s="285"/>
      <c r="Y298" s="391"/>
      <c r="Z298" s="391"/>
      <c r="AA298" s="391"/>
      <c r="AB298" s="391"/>
      <c r="AC298" s="391"/>
      <c r="AD298" s="391"/>
      <c r="AE298" s="392"/>
      <c r="AF298" s="392"/>
      <c r="AG298" s="392"/>
      <c r="AH298" s="384"/>
    </row>
    <row r="299" spans="1:34">
      <c r="A299" s="383"/>
      <c r="B299" s="288"/>
      <c r="C299" s="288"/>
      <c r="D299" s="384"/>
      <c r="E299" s="384"/>
      <c r="F299" s="288"/>
      <c r="G299" s="385"/>
      <c r="H299" s="389"/>
      <c r="I299" s="386"/>
      <c r="J299" s="387"/>
      <c r="K299" s="394"/>
      <c r="L299" s="388"/>
      <c r="M299" s="386"/>
      <c r="N299" s="389"/>
      <c r="O299" s="385"/>
      <c r="P299" s="390"/>
      <c r="Q299" s="388"/>
      <c r="R299" s="385"/>
      <c r="S299" s="388"/>
      <c r="T299" s="386"/>
      <c r="U299" s="399"/>
      <c r="V299" s="388"/>
      <c r="W299" s="388"/>
      <c r="X299" s="285"/>
      <c r="Y299" s="391"/>
      <c r="Z299" s="391"/>
      <c r="AA299" s="391"/>
      <c r="AB299" s="391"/>
      <c r="AC299" s="391"/>
      <c r="AD299" s="391"/>
      <c r="AE299" s="392"/>
      <c r="AF299" s="392"/>
      <c r="AG299" s="392"/>
      <c r="AH299" s="384"/>
    </row>
    <row r="300" spans="1:34">
      <c r="A300" s="383"/>
      <c r="B300" s="288"/>
      <c r="C300" s="288"/>
      <c r="D300" s="384"/>
      <c r="E300" s="384"/>
      <c r="F300" s="288"/>
      <c r="G300" s="385"/>
      <c r="H300" s="389"/>
      <c r="I300" s="386"/>
      <c r="J300" s="387"/>
      <c r="K300" s="394"/>
      <c r="L300" s="388"/>
      <c r="M300" s="386"/>
      <c r="N300" s="389"/>
      <c r="O300" s="385"/>
      <c r="P300" s="390"/>
      <c r="Q300" s="388"/>
      <c r="R300" s="385"/>
      <c r="S300" s="388"/>
      <c r="T300" s="386"/>
      <c r="U300" s="399"/>
      <c r="V300" s="388"/>
      <c r="W300" s="388"/>
      <c r="X300" s="285"/>
      <c r="Y300" s="391"/>
      <c r="Z300" s="391"/>
      <c r="AA300" s="391"/>
      <c r="AB300" s="391"/>
      <c r="AC300" s="391"/>
      <c r="AD300" s="391"/>
      <c r="AE300" s="392"/>
      <c r="AF300" s="392"/>
      <c r="AG300" s="392"/>
      <c r="AH300" s="384"/>
    </row>
    <row r="301" spans="1:34">
      <c r="A301" s="383"/>
      <c r="B301" s="288"/>
      <c r="C301" s="288"/>
      <c r="D301" s="384"/>
      <c r="E301" s="384"/>
      <c r="F301" s="288"/>
      <c r="G301" s="385"/>
      <c r="H301" s="389"/>
      <c r="I301" s="386"/>
      <c r="J301" s="387"/>
      <c r="K301" s="394"/>
      <c r="L301" s="388"/>
      <c r="M301" s="386"/>
      <c r="N301" s="389"/>
      <c r="O301" s="385"/>
      <c r="P301" s="390"/>
      <c r="Q301" s="388"/>
      <c r="R301" s="385"/>
      <c r="S301" s="388"/>
      <c r="T301" s="386"/>
      <c r="U301" s="399"/>
      <c r="V301" s="388"/>
      <c r="W301" s="388"/>
      <c r="X301" s="285"/>
      <c r="Y301" s="391"/>
      <c r="Z301" s="391"/>
      <c r="AA301" s="391"/>
      <c r="AB301" s="391"/>
      <c r="AC301" s="391"/>
      <c r="AD301" s="391"/>
      <c r="AE301" s="392"/>
      <c r="AF301" s="392"/>
      <c r="AG301" s="392"/>
      <c r="AH301" s="384"/>
    </row>
    <row r="302" spans="1:34">
      <c r="A302" s="383"/>
      <c r="B302" s="288"/>
      <c r="C302" s="288"/>
      <c r="D302" s="384"/>
      <c r="E302" s="384"/>
      <c r="F302" s="288"/>
      <c r="G302" s="385"/>
      <c r="H302" s="389"/>
      <c r="I302" s="386"/>
      <c r="J302" s="387"/>
      <c r="K302" s="394"/>
      <c r="L302" s="388"/>
      <c r="M302" s="386"/>
      <c r="N302" s="389"/>
      <c r="O302" s="385"/>
      <c r="P302" s="390"/>
      <c r="Q302" s="388"/>
      <c r="R302" s="385"/>
      <c r="S302" s="388"/>
      <c r="T302" s="386"/>
      <c r="U302" s="399"/>
      <c r="V302" s="388"/>
      <c r="W302" s="388"/>
      <c r="X302" s="285"/>
      <c r="Y302" s="391"/>
      <c r="Z302" s="391"/>
      <c r="AA302" s="391"/>
      <c r="AB302" s="391"/>
      <c r="AC302" s="391"/>
      <c r="AD302" s="391"/>
      <c r="AE302" s="392"/>
      <c r="AF302" s="392"/>
      <c r="AG302" s="392"/>
      <c r="AH302" s="384"/>
    </row>
    <row r="303" spans="1:34">
      <c r="A303" s="383"/>
      <c r="B303" s="288"/>
      <c r="C303" s="288"/>
      <c r="D303" s="384"/>
      <c r="E303" s="384"/>
      <c r="F303" s="288"/>
      <c r="G303" s="385"/>
      <c r="H303" s="389"/>
      <c r="I303" s="386"/>
      <c r="J303" s="387"/>
      <c r="K303" s="394"/>
      <c r="L303" s="388"/>
      <c r="M303" s="386"/>
      <c r="N303" s="389"/>
      <c r="O303" s="385"/>
      <c r="P303" s="390"/>
      <c r="Q303" s="388"/>
      <c r="R303" s="385"/>
      <c r="S303" s="388"/>
      <c r="T303" s="386"/>
      <c r="U303" s="399"/>
      <c r="V303" s="388"/>
      <c r="W303" s="388"/>
      <c r="X303" s="285"/>
      <c r="Y303" s="391"/>
      <c r="Z303" s="391"/>
      <c r="AA303" s="391"/>
      <c r="AB303" s="391"/>
      <c r="AC303" s="391"/>
      <c r="AD303" s="391"/>
      <c r="AE303" s="392"/>
      <c r="AF303" s="392"/>
      <c r="AG303" s="392"/>
      <c r="AH303" s="384"/>
    </row>
    <row r="304" spans="1:34">
      <c r="A304" s="383"/>
      <c r="B304" s="288"/>
      <c r="C304" s="288"/>
      <c r="D304" s="384"/>
      <c r="E304" s="384"/>
      <c r="F304" s="288"/>
      <c r="G304" s="385"/>
      <c r="H304" s="389"/>
      <c r="I304" s="386"/>
      <c r="J304" s="387"/>
      <c r="K304" s="394"/>
      <c r="L304" s="388"/>
      <c r="M304" s="386"/>
      <c r="N304" s="389"/>
      <c r="O304" s="385"/>
      <c r="P304" s="390"/>
      <c r="Q304" s="388"/>
      <c r="R304" s="385"/>
      <c r="S304" s="388"/>
      <c r="T304" s="386"/>
      <c r="U304" s="399"/>
      <c r="V304" s="388"/>
      <c r="W304" s="388"/>
      <c r="X304" s="285"/>
      <c r="Y304" s="391"/>
      <c r="Z304" s="391"/>
      <c r="AA304" s="391"/>
      <c r="AB304" s="391"/>
      <c r="AC304" s="391"/>
      <c r="AD304" s="391"/>
      <c r="AE304" s="392"/>
      <c r="AF304" s="392"/>
      <c r="AG304" s="392"/>
      <c r="AH304" s="384"/>
    </row>
    <row r="305" spans="1:34">
      <c r="A305" s="383"/>
      <c r="B305" s="288"/>
      <c r="C305" s="288"/>
      <c r="D305" s="384"/>
      <c r="E305" s="384"/>
      <c r="F305" s="288"/>
      <c r="G305" s="385"/>
      <c r="H305" s="389"/>
      <c r="I305" s="386"/>
      <c r="J305" s="387"/>
      <c r="K305" s="394"/>
      <c r="L305" s="388"/>
      <c r="M305" s="386"/>
      <c r="N305" s="389"/>
      <c r="O305" s="385"/>
      <c r="P305" s="390"/>
      <c r="Q305" s="388"/>
      <c r="R305" s="385"/>
      <c r="S305" s="388"/>
      <c r="T305" s="386"/>
      <c r="U305" s="399"/>
      <c r="V305" s="388"/>
      <c r="W305" s="388"/>
      <c r="X305" s="285"/>
      <c r="Y305" s="391"/>
      <c r="Z305" s="391"/>
      <c r="AA305" s="391"/>
      <c r="AB305" s="391"/>
      <c r="AC305" s="391"/>
      <c r="AD305" s="391"/>
      <c r="AE305" s="392"/>
      <c r="AF305" s="392"/>
      <c r="AG305" s="392"/>
      <c r="AH305" s="384"/>
    </row>
    <row r="306" spans="1:34">
      <c r="A306" s="383"/>
      <c r="B306" s="288"/>
      <c r="C306" s="288"/>
      <c r="D306" s="384"/>
      <c r="E306" s="384"/>
      <c r="F306" s="288"/>
      <c r="G306" s="385"/>
      <c r="H306" s="389"/>
      <c r="I306" s="386"/>
      <c r="J306" s="387"/>
      <c r="K306" s="394"/>
      <c r="L306" s="388"/>
      <c r="M306" s="386"/>
      <c r="N306" s="389"/>
      <c r="O306" s="385"/>
      <c r="P306" s="390"/>
      <c r="Q306" s="388"/>
      <c r="R306" s="385"/>
      <c r="S306" s="388"/>
      <c r="T306" s="386"/>
      <c r="U306" s="399"/>
      <c r="V306" s="388"/>
      <c r="W306" s="388"/>
      <c r="X306" s="285"/>
      <c r="Y306" s="391"/>
      <c r="Z306" s="391"/>
      <c r="AA306" s="391"/>
      <c r="AB306" s="391"/>
      <c r="AC306" s="391"/>
      <c r="AD306" s="391"/>
      <c r="AE306" s="392"/>
      <c r="AF306" s="392"/>
      <c r="AG306" s="392"/>
      <c r="AH306" s="384"/>
    </row>
    <row r="307" spans="1:34">
      <c r="A307" s="383"/>
      <c r="B307" s="288"/>
      <c r="C307" s="288"/>
      <c r="D307" s="384"/>
      <c r="E307" s="384"/>
      <c r="F307" s="288"/>
      <c r="G307" s="385"/>
      <c r="H307" s="389"/>
      <c r="I307" s="386"/>
      <c r="J307" s="387"/>
      <c r="K307" s="394"/>
      <c r="L307" s="388"/>
      <c r="M307" s="386"/>
      <c r="N307" s="389"/>
      <c r="O307" s="385"/>
      <c r="P307" s="390"/>
      <c r="Q307" s="388"/>
      <c r="R307" s="385"/>
      <c r="S307" s="388"/>
      <c r="T307" s="386"/>
      <c r="U307" s="399"/>
      <c r="V307" s="388"/>
      <c r="W307" s="388"/>
      <c r="X307" s="285"/>
      <c r="Y307" s="391"/>
      <c r="Z307" s="391"/>
      <c r="AA307" s="391"/>
      <c r="AB307" s="391"/>
      <c r="AC307" s="391"/>
      <c r="AD307" s="391"/>
      <c r="AE307" s="392"/>
      <c r="AF307" s="392"/>
      <c r="AG307" s="392"/>
      <c r="AH307" s="384"/>
    </row>
    <row r="308" spans="1:34">
      <c r="A308" s="383"/>
      <c r="B308" s="288"/>
      <c r="C308" s="288"/>
      <c r="D308" s="384"/>
      <c r="E308" s="384"/>
      <c r="F308" s="288"/>
      <c r="G308" s="385"/>
      <c r="H308" s="389"/>
      <c r="I308" s="386"/>
      <c r="J308" s="387"/>
      <c r="K308" s="394"/>
      <c r="L308" s="388"/>
      <c r="M308" s="386"/>
      <c r="N308" s="389"/>
      <c r="O308" s="385"/>
      <c r="P308" s="390"/>
      <c r="Q308" s="388"/>
      <c r="R308" s="385"/>
      <c r="S308" s="388"/>
      <c r="T308" s="386"/>
      <c r="U308" s="399"/>
      <c r="V308" s="388"/>
      <c r="W308" s="388"/>
      <c r="X308" s="285"/>
      <c r="Y308" s="391"/>
      <c r="Z308" s="391"/>
      <c r="AA308" s="391"/>
      <c r="AB308" s="391"/>
      <c r="AC308" s="391"/>
      <c r="AD308" s="391"/>
      <c r="AE308" s="392"/>
      <c r="AF308" s="392"/>
      <c r="AG308" s="392"/>
      <c r="AH308" s="384"/>
    </row>
    <row r="309" spans="1:34">
      <c r="A309" s="383"/>
      <c r="B309" s="288"/>
      <c r="C309" s="288"/>
      <c r="D309" s="384"/>
      <c r="E309" s="384"/>
      <c r="F309" s="288"/>
      <c r="G309" s="385"/>
      <c r="H309" s="389"/>
      <c r="I309" s="386"/>
      <c r="J309" s="387"/>
      <c r="K309" s="394"/>
      <c r="L309" s="388"/>
      <c r="M309" s="386"/>
      <c r="N309" s="389"/>
      <c r="O309" s="385"/>
      <c r="P309" s="390"/>
      <c r="Q309" s="388"/>
      <c r="R309" s="385"/>
      <c r="S309" s="388"/>
      <c r="T309" s="386"/>
      <c r="U309" s="399"/>
      <c r="V309" s="388"/>
      <c r="W309" s="388"/>
      <c r="X309" s="285"/>
      <c r="Y309" s="391"/>
      <c r="Z309" s="391"/>
      <c r="AA309" s="391"/>
      <c r="AB309" s="391"/>
      <c r="AC309" s="391"/>
      <c r="AD309" s="391"/>
      <c r="AE309" s="392"/>
      <c r="AF309" s="392"/>
      <c r="AG309" s="392"/>
      <c r="AH309" s="384"/>
    </row>
    <row r="310" spans="1:34">
      <c r="A310" s="383"/>
      <c r="B310" s="288"/>
      <c r="C310" s="288"/>
      <c r="D310" s="384"/>
      <c r="E310" s="384"/>
      <c r="F310" s="288"/>
      <c r="G310" s="385"/>
      <c r="H310" s="389"/>
      <c r="I310" s="386"/>
      <c r="J310" s="387"/>
      <c r="K310" s="394"/>
      <c r="L310" s="388"/>
      <c r="M310" s="386"/>
      <c r="N310" s="389"/>
      <c r="O310" s="385"/>
      <c r="P310" s="390"/>
      <c r="Q310" s="388"/>
      <c r="R310" s="385"/>
      <c r="S310" s="388"/>
      <c r="T310" s="386"/>
      <c r="U310" s="399"/>
      <c r="V310" s="388"/>
      <c r="W310" s="388"/>
      <c r="X310" s="285"/>
      <c r="Y310" s="391"/>
      <c r="Z310" s="391"/>
      <c r="AA310" s="391"/>
      <c r="AB310" s="391"/>
      <c r="AC310" s="391"/>
      <c r="AD310" s="391"/>
      <c r="AE310" s="392"/>
      <c r="AF310" s="392"/>
      <c r="AG310" s="392"/>
      <c r="AH310" s="384"/>
    </row>
    <row r="311" spans="1:34">
      <c r="A311" s="383"/>
      <c r="B311" s="288"/>
      <c r="C311" s="288"/>
      <c r="D311" s="384"/>
      <c r="E311" s="384"/>
      <c r="F311" s="288"/>
      <c r="G311" s="385"/>
      <c r="H311" s="389"/>
      <c r="I311" s="386"/>
      <c r="J311" s="387"/>
      <c r="K311" s="394"/>
      <c r="L311" s="388"/>
      <c r="M311" s="386"/>
      <c r="N311" s="389"/>
      <c r="O311" s="385"/>
      <c r="P311" s="390"/>
      <c r="Q311" s="388"/>
      <c r="R311" s="385"/>
      <c r="S311" s="388"/>
      <c r="T311" s="386"/>
      <c r="U311" s="399"/>
      <c r="V311" s="388"/>
      <c r="W311" s="388"/>
      <c r="X311" s="285"/>
      <c r="Y311" s="391"/>
      <c r="Z311" s="391"/>
      <c r="AA311" s="391"/>
      <c r="AB311" s="391"/>
      <c r="AC311" s="391"/>
      <c r="AD311" s="391"/>
      <c r="AE311" s="392"/>
      <c r="AF311" s="392"/>
      <c r="AG311" s="392"/>
      <c r="AH311" s="384"/>
    </row>
    <row r="312" spans="1:34">
      <c r="A312" s="383"/>
      <c r="B312" s="288"/>
      <c r="C312" s="288"/>
      <c r="D312" s="384"/>
      <c r="E312" s="384"/>
      <c r="F312" s="288"/>
      <c r="G312" s="385"/>
      <c r="H312" s="389"/>
      <c r="I312" s="386"/>
      <c r="J312" s="387"/>
      <c r="K312" s="394"/>
      <c r="L312" s="388"/>
      <c r="M312" s="386"/>
      <c r="N312" s="389"/>
      <c r="O312" s="385"/>
      <c r="P312" s="390"/>
      <c r="Q312" s="388"/>
      <c r="R312" s="385"/>
      <c r="S312" s="388"/>
      <c r="T312" s="386"/>
      <c r="U312" s="399"/>
      <c r="V312" s="388"/>
      <c r="W312" s="388"/>
      <c r="X312" s="285"/>
      <c r="Y312" s="391"/>
      <c r="Z312" s="391"/>
      <c r="AA312" s="391"/>
      <c r="AB312" s="391"/>
      <c r="AC312" s="391"/>
      <c r="AD312" s="391"/>
      <c r="AE312" s="392"/>
      <c r="AF312" s="392"/>
      <c r="AG312" s="392"/>
      <c r="AH312" s="384"/>
    </row>
    <row r="313" spans="1:34">
      <c r="A313" s="383"/>
      <c r="B313" s="288"/>
      <c r="C313" s="288"/>
      <c r="D313" s="384"/>
      <c r="E313" s="384"/>
      <c r="F313" s="288"/>
      <c r="G313" s="385"/>
      <c r="H313" s="389"/>
      <c r="I313" s="386"/>
      <c r="J313" s="387"/>
      <c r="K313" s="394"/>
      <c r="L313" s="388"/>
      <c r="M313" s="386"/>
      <c r="N313" s="389"/>
      <c r="O313" s="385"/>
      <c r="P313" s="390"/>
      <c r="Q313" s="388"/>
      <c r="R313" s="385"/>
      <c r="S313" s="388"/>
      <c r="T313" s="386"/>
      <c r="U313" s="399"/>
      <c r="V313" s="388"/>
      <c r="W313" s="388"/>
      <c r="X313" s="285"/>
      <c r="Y313" s="391"/>
      <c r="Z313" s="391"/>
      <c r="AA313" s="391"/>
      <c r="AB313" s="391"/>
      <c r="AC313" s="391"/>
      <c r="AD313" s="391"/>
      <c r="AE313" s="392"/>
      <c r="AF313" s="392"/>
      <c r="AG313" s="392"/>
      <c r="AH313" s="384"/>
    </row>
    <row r="314" spans="1:34">
      <c r="A314" s="383"/>
      <c r="B314" s="288"/>
      <c r="C314" s="288"/>
      <c r="D314" s="384"/>
      <c r="E314" s="384"/>
      <c r="F314" s="288"/>
      <c r="G314" s="385"/>
      <c r="H314" s="389"/>
      <c r="I314" s="386"/>
      <c r="J314" s="387"/>
      <c r="K314" s="394"/>
      <c r="L314" s="388"/>
      <c r="M314" s="386"/>
      <c r="N314" s="389"/>
      <c r="O314" s="385"/>
      <c r="P314" s="390"/>
      <c r="Q314" s="388"/>
      <c r="R314" s="385"/>
      <c r="S314" s="388"/>
      <c r="T314" s="386"/>
      <c r="U314" s="399"/>
      <c r="V314" s="388"/>
      <c r="W314" s="388"/>
      <c r="X314" s="285"/>
      <c r="Y314" s="391"/>
      <c r="Z314" s="391"/>
      <c r="AA314" s="391"/>
      <c r="AB314" s="391"/>
      <c r="AC314" s="391"/>
      <c r="AD314" s="391"/>
      <c r="AE314" s="392"/>
      <c r="AF314" s="392"/>
      <c r="AG314" s="392"/>
      <c r="AH314" s="384"/>
    </row>
    <row r="315" spans="1:34">
      <c r="A315" s="383"/>
      <c r="B315" s="288"/>
      <c r="C315" s="288"/>
      <c r="D315" s="384"/>
      <c r="E315" s="384"/>
      <c r="F315" s="288"/>
      <c r="G315" s="385"/>
      <c r="H315" s="389"/>
      <c r="I315" s="386"/>
      <c r="J315" s="387"/>
      <c r="K315" s="394"/>
      <c r="L315" s="388"/>
      <c r="M315" s="386"/>
      <c r="N315" s="389"/>
      <c r="O315" s="385"/>
      <c r="P315" s="390"/>
      <c r="Q315" s="388"/>
      <c r="R315" s="385"/>
      <c r="S315" s="388"/>
      <c r="T315" s="386"/>
      <c r="U315" s="399"/>
      <c r="V315" s="388"/>
      <c r="W315" s="388"/>
      <c r="X315" s="285"/>
      <c r="Y315" s="391"/>
      <c r="Z315" s="391"/>
      <c r="AA315" s="391"/>
      <c r="AB315" s="391"/>
      <c r="AC315" s="391"/>
      <c r="AD315" s="391"/>
      <c r="AE315" s="392"/>
      <c r="AF315" s="392"/>
      <c r="AG315" s="392"/>
      <c r="AH315" s="384"/>
    </row>
    <row r="316" spans="1:34">
      <c r="A316" s="383"/>
      <c r="B316" s="288"/>
      <c r="C316" s="288"/>
      <c r="D316" s="384"/>
      <c r="E316" s="384"/>
      <c r="F316" s="288"/>
      <c r="G316" s="385"/>
      <c r="H316" s="389"/>
      <c r="I316" s="386"/>
      <c r="J316" s="387"/>
      <c r="K316" s="394"/>
      <c r="L316" s="388"/>
      <c r="M316" s="386"/>
      <c r="N316" s="389"/>
      <c r="O316" s="385"/>
      <c r="P316" s="390"/>
      <c r="Q316" s="388"/>
      <c r="R316" s="385"/>
      <c r="S316" s="388"/>
      <c r="T316" s="386"/>
      <c r="U316" s="399"/>
      <c r="V316" s="388"/>
      <c r="W316" s="388"/>
      <c r="X316" s="285"/>
      <c r="Y316" s="391"/>
      <c r="Z316" s="391"/>
      <c r="AA316" s="391"/>
      <c r="AB316" s="391"/>
      <c r="AC316" s="391"/>
      <c r="AD316" s="391"/>
      <c r="AE316" s="392"/>
      <c r="AF316" s="392"/>
      <c r="AG316" s="392"/>
      <c r="AH316" s="384"/>
    </row>
    <row r="317" spans="1:34">
      <c r="A317" s="383"/>
      <c r="B317" s="288"/>
      <c r="C317" s="288"/>
      <c r="D317" s="384"/>
      <c r="E317" s="384"/>
      <c r="F317" s="288"/>
      <c r="G317" s="385"/>
      <c r="H317" s="389"/>
      <c r="I317" s="386"/>
      <c r="J317" s="387"/>
      <c r="K317" s="394"/>
      <c r="L317" s="388"/>
      <c r="M317" s="386"/>
      <c r="N317" s="389"/>
      <c r="O317" s="385"/>
      <c r="P317" s="390"/>
      <c r="Q317" s="388"/>
      <c r="R317" s="385"/>
      <c r="S317" s="388"/>
      <c r="T317" s="386"/>
      <c r="U317" s="399"/>
      <c r="V317" s="388"/>
      <c r="W317" s="388"/>
      <c r="X317" s="285"/>
      <c r="Y317" s="391"/>
      <c r="Z317" s="391"/>
      <c r="AA317" s="391"/>
      <c r="AB317" s="391"/>
      <c r="AC317" s="391"/>
      <c r="AD317" s="391"/>
      <c r="AE317" s="392"/>
      <c r="AF317" s="392"/>
      <c r="AG317" s="392"/>
      <c r="AH317" s="384"/>
    </row>
    <row r="318" spans="1:34">
      <c r="A318" s="383"/>
      <c r="B318" s="288"/>
      <c r="C318" s="288"/>
      <c r="D318" s="384"/>
      <c r="E318" s="384"/>
      <c r="F318" s="288"/>
      <c r="G318" s="385"/>
      <c r="H318" s="389"/>
      <c r="I318" s="386"/>
      <c r="J318" s="387"/>
      <c r="K318" s="394"/>
      <c r="L318" s="388"/>
      <c r="M318" s="386"/>
      <c r="N318" s="389"/>
      <c r="O318" s="385"/>
      <c r="P318" s="390"/>
      <c r="Q318" s="388"/>
      <c r="R318" s="385"/>
      <c r="S318" s="388"/>
      <c r="T318" s="386"/>
      <c r="U318" s="399"/>
      <c r="V318" s="388"/>
      <c r="W318" s="388"/>
      <c r="X318" s="285"/>
      <c r="Y318" s="391"/>
      <c r="Z318" s="391"/>
      <c r="AA318" s="391"/>
      <c r="AB318" s="391"/>
      <c r="AC318" s="391"/>
      <c r="AD318" s="391"/>
      <c r="AE318" s="392"/>
      <c r="AF318" s="392"/>
      <c r="AG318" s="392"/>
      <c r="AH318" s="384"/>
    </row>
    <row r="319" spans="1:34">
      <c r="A319" s="383"/>
      <c r="B319" s="288"/>
      <c r="C319" s="288"/>
      <c r="D319" s="384"/>
      <c r="E319" s="384"/>
      <c r="F319" s="288"/>
      <c r="G319" s="385"/>
      <c r="H319" s="389"/>
      <c r="I319" s="386"/>
      <c r="J319" s="387"/>
      <c r="K319" s="394"/>
      <c r="L319" s="388"/>
      <c r="M319" s="386"/>
      <c r="N319" s="389"/>
      <c r="O319" s="385"/>
      <c r="P319" s="390"/>
      <c r="Q319" s="388"/>
      <c r="R319" s="385"/>
      <c r="S319" s="388"/>
      <c r="T319" s="386"/>
      <c r="U319" s="399"/>
      <c r="V319" s="388"/>
      <c r="W319" s="388"/>
      <c r="X319" s="285"/>
      <c r="Y319" s="391"/>
      <c r="Z319" s="391"/>
      <c r="AA319" s="391"/>
      <c r="AB319" s="391"/>
      <c r="AC319" s="391"/>
      <c r="AD319" s="391"/>
      <c r="AE319" s="392"/>
      <c r="AF319" s="392"/>
      <c r="AG319" s="392"/>
      <c r="AH319" s="384"/>
    </row>
    <row r="320" spans="1:34">
      <c r="A320" s="383"/>
      <c r="B320" s="288"/>
      <c r="C320" s="288"/>
      <c r="D320" s="384"/>
      <c r="E320" s="384"/>
      <c r="F320" s="288"/>
      <c r="G320" s="385"/>
      <c r="H320" s="389"/>
      <c r="I320" s="386"/>
      <c r="J320" s="387"/>
      <c r="K320" s="394"/>
      <c r="L320" s="388"/>
      <c r="M320" s="386"/>
      <c r="N320" s="389"/>
      <c r="O320" s="385"/>
      <c r="P320" s="390"/>
      <c r="Q320" s="388"/>
      <c r="R320" s="385"/>
      <c r="S320" s="388"/>
      <c r="T320" s="386"/>
      <c r="U320" s="399"/>
      <c r="V320" s="388"/>
      <c r="W320" s="388"/>
      <c r="X320" s="285"/>
      <c r="Y320" s="391"/>
      <c r="Z320" s="391"/>
      <c r="AA320" s="391"/>
      <c r="AB320" s="391"/>
      <c r="AC320" s="391"/>
      <c r="AD320" s="391"/>
      <c r="AE320" s="392"/>
      <c r="AF320" s="392"/>
      <c r="AG320" s="392"/>
      <c r="AH320" s="384"/>
    </row>
    <row r="321" spans="1:34">
      <c r="A321" s="383"/>
      <c r="B321" s="288"/>
      <c r="C321" s="288"/>
      <c r="D321" s="384"/>
      <c r="E321" s="384"/>
      <c r="F321" s="288"/>
      <c r="G321" s="385"/>
      <c r="H321" s="389"/>
      <c r="I321" s="386"/>
      <c r="J321" s="387"/>
      <c r="K321" s="394"/>
      <c r="L321" s="388"/>
      <c r="M321" s="386"/>
      <c r="N321" s="389"/>
      <c r="O321" s="385"/>
      <c r="P321" s="390"/>
      <c r="Q321" s="388"/>
      <c r="R321" s="385"/>
      <c r="S321" s="388"/>
      <c r="T321" s="386"/>
      <c r="U321" s="399"/>
      <c r="V321" s="388"/>
      <c r="W321" s="388"/>
      <c r="X321" s="285"/>
      <c r="Y321" s="391"/>
      <c r="Z321" s="391"/>
      <c r="AA321" s="391"/>
      <c r="AB321" s="391"/>
      <c r="AC321" s="391"/>
      <c r="AD321" s="391"/>
      <c r="AE321" s="392"/>
      <c r="AF321" s="392"/>
      <c r="AG321" s="392"/>
      <c r="AH321" s="384"/>
    </row>
    <row r="322" spans="1:34">
      <c r="A322" s="383"/>
      <c r="B322" s="288"/>
      <c r="C322" s="288"/>
      <c r="D322" s="384"/>
      <c r="E322" s="384"/>
      <c r="F322" s="288"/>
      <c r="G322" s="385"/>
      <c r="H322" s="389"/>
      <c r="I322" s="386"/>
      <c r="J322" s="387"/>
      <c r="K322" s="394"/>
      <c r="L322" s="388"/>
      <c r="M322" s="386"/>
      <c r="N322" s="389"/>
      <c r="O322" s="385"/>
      <c r="P322" s="390"/>
      <c r="Q322" s="388"/>
      <c r="R322" s="385"/>
      <c r="S322" s="388"/>
      <c r="T322" s="386"/>
      <c r="U322" s="399"/>
      <c r="V322" s="388"/>
      <c r="W322" s="388"/>
      <c r="X322" s="285"/>
      <c r="Y322" s="391"/>
      <c r="Z322" s="391"/>
      <c r="AA322" s="391"/>
      <c r="AB322" s="391"/>
      <c r="AC322" s="391"/>
      <c r="AD322" s="391"/>
      <c r="AE322" s="392"/>
      <c r="AF322" s="392"/>
      <c r="AG322" s="392"/>
      <c r="AH322" s="384"/>
    </row>
    <row r="323" spans="1:34">
      <c r="A323" s="383"/>
      <c r="B323" s="288"/>
      <c r="C323" s="288"/>
      <c r="D323" s="384"/>
      <c r="E323" s="384"/>
      <c r="F323" s="288"/>
      <c r="G323" s="385"/>
      <c r="H323" s="389"/>
      <c r="I323" s="386"/>
      <c r="J323" s="387"/>
      <c r="K323" s="394"/>
      <c r="L323" s="388"/>
      <c r="M323" s="386"/>
      <c r="N323" s="389"/>
      <c r="O323" s="385"/>
      <c r="P323" s="390"/>
      <c r="Q323" s="388"/>
      <c r="R323" s="385"/>
      <c r="S323" s="388"/>
      <c r="T323" s="386"/>
      <c r="U323" s="399"/>
      <c r="V323" s="388"/>
      <c r="W323" s="388"/>
      <c r="X323" s="285"/>
      <c r="Y323" s="391"/>
      <c r="Z323" s="391"/>
      <c r="AA323" s="391"/>
      <c r="AB323" s="391"/>
      <c r="AC323" s="391"/>
      <c r="AD323" s="391"/>
      <c r="AE323" s="392"/>
      <c r="AF323" s="392"/>
      <c r="AG323" s="392"/>
      <c r="AH323" s="384"/>
    </row>
    <row r="324" spans="1:34">
      <c r="A324" s="383"/>
      <c r="B324" s="288"/>
      <c r="C324" s="288"/>
      <c r="D324" s="384"/>
      <c r="E324" s="384"/>
      <c r="F324" s="288"/>
      <c r="G324" s="385"/>
      <c r="H324" s="389"/>
      <c r="I324" s="386"/>
      <c r="J324" s="387"/>
      <c r="K324" s="394"/>
      <c r="L324" s="388"/>
      <c r="M324" s="386"/>
      <c r="N324" s="389"/>
      <c r="O324" s="385"/>
      <c r="P324" s="390"/>
      <c r="Q324" s="388"/>
      <c r="R324" s="385"/>
      <c r="S324" s="388"/>
      <c r="T324" s="386"/>
      <c r="U324" s="399"/>
      <c r="V324" s="388"/>
      <c r="W324" s="388"/>
      <c r="X324" s="285"/>
      <c r="Y324" s="391"/>
      <c r="Z324" s="391"/>
      <c r="AA324" s="391"/>
      <c r="AB324" s="391"/>
      <c r="AC324" s="391"/>
      <c r="AD324" s="391"/>
      <c r="AE324" s="392"/>
      <c r="AF324" s="392"/>
      <c r="AG324" s="392"/>
      <c r="AH324" s="384"/>
    </row>
    <row r="325" spans="1:34">
      <c r="A325" s="383"/>
      <c r="B325" s="288"/>
      <c r="C325" s="288"/>
      <c r="D325" s="384"/>
      <c r="E325" s="384"/>
      <c r="F325" s="288"/>
      <c r="G325" s="385"/>
      <c r="H325" s="389"/>
      <c r="I325" s="386"/>
      <c r="J325" s="387"/>
      <c r="K325" s="394"/>
      <c r="L325" s="388"/>
      <c r="M325" s="386"/>
      <c r="N325" s="389"/>
      <c r="O325" s="385"/>
      <c r="P325" s="390"/>
      <c r="Q325" s="388"/>
      <c r="R325" s="385"/>
      <c r="S325" s="388"/>
      <c r="T325" s="386"/>
      <c r="U325" s="399"/>
      <c r="V325" s="388"/>
      <c r="W325" s="388"/>
      <c r="X325" s="285"/>
      <c r="Y325" s="391"/>
      <c r="Z325" s="391"/>
      <c r="AA325" s="391"/>
      <c r="AB325" s="391"/>
      <c r="AC325" s="391"/>
      <c r="AD325" s="391"/>
      <c r="AE325" s="392"/>
      <c r="AF325" s="392"/>
      <c r="AG325" s="392"/>
      <c r="AH325" s="384"/>
    </row>
    <row r="326" spans="1:34">
      <c r="A326" s="383"/>
      <c r="B326" s="288"/>
      <c r="C326" s="288"/>
      <c r="D326" s="384"/>
      <c r="E326" s="384"/>
      <c r="F326" s="288"/>
      <c r="G326" s="385"/>
      <c r="H326" s="389"/>
      <c r="I326" s="386"/>
      <c r="J326" s="387"/>
      <c r="K326" s="394"/>
      <c r="L326" s="388"/>
      <c r="M326" s="386"/>
      <c r="N326" s="389"/>
      <c r="O326" s="385"/>
      <c r="P326" s="390"/>
      <c r="Q326" s="388"/>
      <c r="R326" s="385"/>
      <c r="S326" s="388"/>
      <c r="T326" s="386"/>
      <c r="U326" s="399"/>
      <c r="V326" s="388"/>
      <c r="W326" s="388"/>
      <c r="X326" s="285"/>
      <c r="Y326" s="391"/>
      <c r="Z326" s="391"/>
      <c r="AA326" s="391"/>
      <c r="AB326" s="391"/>
      <c r="AC326" s="391"/>
      <c r="AD326" s="391"/>
      <c r="AE326" s="392"/>
      <c r="AF326" s="392"/>
      <c r="AG326" s="392"/>
      <c r="AH326" s="384"/>
    </row>
    <row r="327" spans="1:34">
      <c r="A327" s="383"/>
      <c r="B327" s="288"/>
      <c r="C327" s="288"/>
      <c r="D327" s="384"/>
      <c r="E327" s="384"/>
      <c r="F327" s="288"/>
      <c r="G327" s="385"/>
      <c r="H327" s="389"/>
      <c r="I327" s="386"/>
      <c r="J327" s="387"/>
      <c r="K327" s="394"/>
      <c r="L327" s="388"/>
      <c r="M327" s="386"/>
      <c r="N327" s="389"/>
      <c r="O327" s="385"/>
      <c r="P327" s="390"/>
      <c r="Q327" s="388"/>
      <c r="R327" s="385"/>
      <c r="S327" s="388"/>
      <c r="T327" s="386"/>
      <c r="U327" s="399"/>
      <c r="V327" s="388"/>
      <c r="W327" s="388"/>
      <c r="X327" s="285"/>
      <c r="Y327" s="391"/>
      <c r="Z327" s="391"/>
      <c r="AA327" s="391"/>
      <c r="AB327" s="391"/>
      <c r="AC327" s="391"/>
      <c r="AD327" s="391"/>
      <c r="AE327" s="392"/>
      <c r="AF327" s="392"/>
      <c r="AG327" s="392"/>
      <c r="AH327" s="384"/>
    </row>
    <row r="328" spans="1:34">
      <c r="A328" s="383"/>
      <c r="B328" s="288"/>
      <c r="C328" s="288"/>
      <c r="D328" s="384"/>
      <c r="E328" s="384"/>
      <c r="F328" s="288"/>
      <c r="G328" s="385"/>
      <c r="H328" s="389"/>
      <c r="I328" s="386"/>
      <c r="J328" s="387"/>
      <c r="K328" s="394"/>
      <c r="L328" s="388"/>
      <c r="M328" s="386"/>
      <c r="N328" s="389"/>
      <c r="O328" s="385"/>
      <c r="P328" s="390"/>
      <c r="Q328" s="388"/>
      <c r="R328" s="385"/>
      <c r="S328" s="388"/>
      <c r="T328" s="386"/>
      <c r="U328" s="399"/>
      <c r="V328" s="388"/>
      <c r="W328" s="388"/>
      <c r="X328" s="285"/>
      <c r="Y328" s="391"/>
      <c r="Z328" s="391"/>
      <c r="AA328" s="391"/>
      <c r="AB328" s="391"/>
      <c r="AC328" s="391"/>
      <c r="AD328" s="391"/>
      <c r="AE328" s="392"/>
      <c r="AF328" s="392"/>
      <c r="AG328" s="392"/>
      <c r="AH328" s="384"/>
    </row>
    <row r="329" spans="1:34">
      <c r="A329" s="383"/>
      <c r="B329" s="288"/>
      <c r="C329" s="288"/>
      <c r="D329" s="384"/>
      <c r="E329" s="384"/>
      <c r="F329" s="288"/>
      <c r="G329" s="385"/>
      <c r="H329" s="389"/>
      <c r="I329" s="386"/>
      <c r="J329" s="387"/>
      <c r="K329" s="394"/>
      <c r="L329" s="388"/>
      <c r="M329" s="386"/>
      <c r="N329" s="389"/>
      <c r="O329" s="385"/>
      <c r="P329" s="390"/>
      <c r="Q329" s="388"/>
      <c r="R329" s="385"/>
      <c r="S329" s="388"/>
      <c r="T329" s="386"/>
      <c r="U329" s="399"/>
      <c r="V329" s="388"/>
      <c r="W329" s="388"/>
      <c r="X329" s="285"/>
      <c r="Y329" s="391"/>
      <c r="Z329" s="391"/>
      <c r="AA329" s="391"/>
      <c r="AB329" s="391"/>
      <c r="AC329" s="391"/>
      <c r="AD329" s="391"/>
      <c r="AE329" s="392"/>
      <c r="AF329" s="392"/>
      <c r="AG329" s="392"/>
      <c r="AH329" s="384"/>
    </row>
    <row r="330" spans="1:34">
      <c r="A330" s="383"/>
      <c r="B330" s="288"/>
      <c r="C330" s="288"/>
      <c r="D330" s="384"/>
      <c r="E330" s="384"/>
      <c r="F330" s="288"/>
      <c r="G330" s="385"/>
      <c r="H330" s="389"/>
      <c r="I330" s="386"/>
      <c r="J330" s="387"/>
      <c r="K330" s="394"/>
      <c r="L330" s="388"/>
      <c r="M330" s="386"/>
      <c r="N330" s="389"/>
      <c r="O330" s="385"/>
      <c r="P330" s="390"/>
      <c r="Q330" s="388"/>
      <c r="R330" s="385"/>
      <c r="S330" s="388"/>
      <c r="T330" s="386"/>
      <c r="U330" s="399"/>
      <c r="V330" s="388"/>
      <c r="W330" s="388"/>
      <c r="X330" s="285"/>
      <c r="Y330" s="391"/>
      <c r="Z330" s="391"/>
      <c r="AA330" s="391"/>
      <c r="AB330" s="391"/>
      <c r="AC330" s="391"/>
      <c r="AD330" s="391"/>
      <c r="AE330" s="392"/>
      <c r="AF330" s="392"/>
      <c r="AG330" s="392"/>
      <c r="AH330" s="384"/>
    </row>
    <row r="331" spans="1:34">
      <c r="A331" s="383"/>
      <c r="B331" s="288"/>
      <c r="C331" s="288"/>
      <c r="D331" s="384"/>
      <c r="E331" s="384"/>
      <c r="F331" s="288"/>
      <c r="G331" s="385"/>
      <c r="H331" s="389"/>
      <c r="I331" s="386"/>
      <c r="J331" s="387"/>
      <c r="K331" s="394"/>
      <c r="L331" s="388"/>
      <c r="M331" s="386"/>
      <c r="N331" s="389"/>
      <c r="O331" s="385"/>
      <c r="P331" s="390"/>
      <c r="Q331" s="388"/>
      <c r="R331" s="385"/>
      <c r="S331" s="388"/>
      <c r="T331" s="386"/>
      <c r="U331" s="399"/>
      <c r="V331" s="388"/>
      <c r="W331" s="388"/>
      <c r="X331" s="285"/>
      <c r="Y331" s="391"/>
      <c r="Z331" s="391"/>
      <c r="AA331" s="391"/>
      <c r="AB331" s="391"/>
      <c r="AC331" s="391"/>
      <c r="AD331" s="391"/>
      <c r="AE331" s="392"/>
      <c r="AF331" s="392"/>
      <c r="AG331" s="392"/>
      <c r="AH331" s="384"/>
    </row>
    <row r="332" spans="1:34">
      <c r="A332" s="383"/>
      <c r="B332" s="288"/>
      <c r="C332" s="288"/>
      <c r="D332" s="384"/>
      <c r="E332" s="384"/>
      <c r="F332" s="288"/>
      <c r="G332" s="385"/>
      <c r="H332" s="389"/>
      <c r="I332" s="386"/>
      <c r="J332" s="387"/>
      <c r="K332" s="394"/>
      <c r="L332" s="388"/>
      <c r="M332" s="386"/>
      <c r="N332" s="389"/>
      <c r="O332" s="385"/>
      <c r="P332" s="390"/>
      <c r="Q332" s="388"/>
      <c r="R332" s="385"/>
      <c r="S332" s="388"/>
      <c r="T332" s="386"/>
      <c r="U332" s="399"/>
      <c r="V332" s="388"/>
      <c r="W332" s="388"/>
      <c r="X332" s="285"/>
      <c r="Y332" s="391"/>
      <c r="Z332" s="391"/>
      <c r="AA332" s="391"/>
      <c r="AB332" s="391"/>
      <c r="AC332" s="391"/>
      <c r="AD332" s="391"/>
      <c r="AE332" s="392"/>
      <c r="AF332" s="392"/>
      <c r="AG332" s="392"/>
      <c r="AH332" s="384"/>
    </row>
    <row r="333" spans="1:34">
      <c r="A333" s="383"/>
      <c r="B333" s="288"/>
      <c r="C333" s="288"/>
      <c r="D333" s="384"/>
      <c r="E333" s="384"/>
      <c r="F333" s="288"/>
      <c r="G333" s="385"/>
      <c r="H333" s="389"/>
      <c r="I333" s="386"/>
      <c r="J333" s="387"/>
      <c r="K333" s="394"/>
      <c r="L333" s="388"/>
      <c r="M333" s="386"/>
      <c r="N333" s="389"/>
      <c r="O333" s="385"/>
      <c r="P333" s="390"/>
      <c r="Q333" s="388"/>
      <c r="R333" s="385"/>
      <c r="S333" s="388"/>
      <c r="T333" s="386"/>
      <c r="U333" s="399"/>
      <c r="V333" s="388"/>
      <c r="W333" s="388"/>
      <c r="X333" s="285"/>
      <c r="Y333" s="391"/>
      <c r="Z333" s="391"/>
      <c r="AA333" s="391"/>
      <c r="AB333" s="391"/>
      <c r="AC333" s="391"/>
      <c r="AD333" s="391"/>
      <c r="AE333" s="392"/>
      <c r="AF333" s="392"/>
      <c r="AG333" s="392"/>
      <c r="AH333" s="384"/>
    </row>
    <row r="334" spans="1:34">
      <c r="A334" s="383"/>
      <c r="B334" s="288"/>
      <c r="C334" s="288"/>
      <c r="D334" s="384"/>
      <c r="E334" s="384"/>
      <c r="F334" s="288"/>
      <c r="G334" s="385"/>
      <c r="H334" s="389"/>
      <c r="I334" s="386"/>
      <c r="J334" s="387"/>
      <c r="K334" s="394"/>
      <c r="L334" s="388"/>
      <c r="M334" s="386"/>
      <c r="N334" s="389"/>
      <c r="O334" s="385"/>
      <c r="P334" s="390"/>
      <c r="Q334" s="388"/>
      <c r="R334" s="385"/>
      <c r="S334" s="388"/>
      <c r="T334" s="386"/>
      <c r="U334" s="399"/>
      <c r="V334" s="388"/>
      <c r="W334" s="388"/>
      <c r="X334" s="285"/>
      <c r="Y334" s="391"/>
      <c r="Z334" s="391"/>
      <c r="AA334" s="391"/>
      <c r="AB334" s="391"/>
      <c r="AC334" s="391"/>
      <c r="AD334" s="391"/>
      <c r="AE334" s="392"/>
      <c r="AF334" s="392"/>
      <c r="AG334" s="392"/>
      <c r="AH334" s="384"/>
    </row>
    <row r="335" spans="1:34">
      <c r="A335" s="383"/>
      <c r="B335" s="288"/>
      <c r="C335" s="288"/>
      <c r="D335" s="384"/>
      <c r="E335" s="384"/>
      <c r="F335" s="288"/>
      <c r="G335" s="385"/>
      <c r="H335" s="389"/>
      <c r="I335" s="386"/>
      <c r="J335" s="387"/>
      <c r="K335" s="394"/>
      <c r="L335" s="388"/>
      <c r="M335" s="386"/>
      <c r="N335" s="389"/>
      <c r="O335" s="385"/>
      <c r="P335" s="390"/>
      <c r="Q335" s="388"/>
      <c r="R335" s="385"/>
      <c r="S335" s="388"/>
      <c r="T335" s="386"/>
      <c r="U335" s="399"/>
      <c r="V335" s="388"/>
      <c r="W335" s="388"/>
      <c r="X335" s="285"/>
      <c r="Y335" s="391"/>
      <c r="Z335" s="391"/>
      <c r="AA335" s="391"/>
      <c r="AB335" s="391"/>
      <c r="AC335" s="391"/>
      <c r="AD335" s="391"/>
      <c r="AE335" s="392"/>
      <c r="AF335" s="392"/>
      <c r="AG335" s="392"/>
      <c r="AH335" s="384"/>
    </row>
    <row r="336" spans="1:34">
      <c r="A336" s="383"/>
      <c r="B336" s="288"/>
      <c r="C336" s="288"/>
      <c r="D336" s="384"/>
      <c r="E336" s="384"/>
      <c r="F336" s="288"/>
      <c r="G336" s="385"/>
      <c r="H336" s="389"/>
      <c r="I336" s="386"/>
      <c r="J336" s="387"/>
      <c r="K336" s="394"/>
      <c r="L336" s="388"/>
      <c r="M336" s="386"/>
      <c r="N336" s="389"/>
      <c r="O336" s="385"/>
      <c r="P336" s="390"/>
      <c r="Q336" s="388"/>
      <c r="R336" s="385"/>
      <c r="S336" s="388"/>
      <c r="T336" s="386"/>
      <c r="U336" s="399"/>
      <c r="V336" s="388"/>
      <c r="W336" s="388"/>
      <c r="X336" s="285"/>
      <c r="Y336" s="391"/>
      <c r="Z336" s="391"/>
      <c r="AA336" s="391"/>
      <c r="AB336" s="391"/>
      <c r="AC336" s="391"/>
      <c r="AD336" s="391"/>
      <c r="AE336" s="392"/>
      <c r="AF336" s="392"/>
      <c r="AG336" s="392"/>
      <c r="AH336" s="384"/>
    </row>
    <row r="337" spans="1:34">
      <c r="A337" s="383"/>
      <c r="B337" s="288"/>
      <c r="C337" s="288"/>
      <c r="D337" s="384"/>
      <c r="E337" s="384"/>
      <c r="F337" s="288"/>
      <c r="G337" s="385"/>
      <c r="H337" s="389"/>
      <c r="I337" s="386"/>
      <c r="J337" s="387"/>
      <c r="K337" s="394"/>
      <c r="L337" s="388"/>
      <c r="M337" s="386"/>
      <c r="N337" s="389"/>
      <c r="O337" s="385"/>
      <c r="P337" s="390"/>
      <c r="Q337" s="388"/>
      <c r="R337" s="385"/>
      <c r="S337" s="388"/>
      <c r="T337" s="386"/>
      <c r="U337" s="399"/>
      <c r="V337" s="388"/>
      <c r="W337" s="388"/>
      <c r="X337" s="285"/>
      <c r="Y337" s="391"/>
      <c r="Z337" s="391"/>
      <c r="AA337" s="391"/>
      <c r="AB337" s="391"/>
      <c r="AC337" s="391"/>
      <c r="AD337" s="391"/>
      <c r="AE337" s="392"/>
      <c r="AF337" s="392"/>
      <c r="AG337" s="392"/>
      <c r="AH337" s="384"/>
    </row>
    <row r="338" spans="1:34">
      <c r="A338" s="383"/>
      <c r="B338" s="288"/>
      <c r="C338" s="288"/>
      <c r="D338" s="384"/>
      <c r="E338" s="384"/>
      <c r="F338" s="288"/>
      <c r="G338" s="385"/>
      <c r="H338" s="389"/>
      <c r="I338" s="386"/>
      <c r="J338" s="387"/>
      <c r="K338" s="394"/>
      <c r="L338" s="388"/>
      <c r="M338" s="386"/>
      <c r="N338" s="389"/>
      <c r="O338" s="385"/>
      <c r="P338" s="390"/>
      <c r="Q338" s="388"/>
      <c r="R338" s="385"/>
      <c r="S338" s="388"/>
      <c r="T338" s="386"/>
      <c r="U338" s="399"/>
      <c r="V338" s="388"/>
      <c r="W338" s="388"/>
      <c r="X338" s="285"/>
      <c r="Y338" s="391"/>
      <c r="Z338" s="391"/>
      <c r="AA338" s="391"/>
      <c r="AB338" s="391"/>
      <c r="AC338" s="391"/>
      <c r="AD338" s="391"/>
      <c r="AE338" s="392"/>
      <c r="AF338" s="392"/>
      <c r="AG338" s="392"/>
      <c r="AH338" s="384"/>
    </row>
    <row r="339" spans="1:34">
      <c r="A339" s="383"/>
      <c r="B339" s="288"/>
      <c r="C339" s="288"/>
      <c r="D339" s="384"/>
      <c r="E339" s="384"/>
      <c r="F339" s="288"/>
      <c r="G339" s="385"/>
      <c r="H339" s="389"/>
      <c r="I339" s="386"/>
      <c r="J339" s="387"/>
      <c r="K339" s="394"/>
      <c r="L339" s="388"/>
      <c r="M339" s="386"/>
      <c r="N339" s="389"/>
      <c r="O339" s="385"/>
      <c r="P339" s="390"/>
      <c r="Q339" s="388"/>
      <c r="R339" s="385"/>
      <c r="S339" s="388"/>
      <c r="T339" s="386"/>
      <c r="U339" s="399"/>
      <c r="V339" s="388"/>
      <c r="W339" s="388"/>
      <c r="X339" s="285"/>
      <c r="Y339" s="391"/>
      <c r="Z339" s="391"/>
      <c r="AA339" s="391"/>
      <c r="AB339" s="391"/>
      <c r="AC339" s="391"/>
      <c r="AD339" s="391"/>
      <c r="AE339" s="392"/>
      <c r="AF339" s="392"/>
      <c r="AG339" s="392"/>
      <c r="AH339" s="384"/>
    </row>
    <row r="340" spans="1:34">
      <c r="A340" s="383"/>
      <c r="B340" s="288"/>
      <c r="C340" s="288"/>
      <c r="D340" s="384"/>
      <c r="E340" s="384"/>
      <c r="F340" s="288"/>
      <c r="G340" s="385"/>
      <c r="H340" s="389"/>
      <c r="I340" s="386"/>
      <c r="J340" s="387"/>
      <c r="K340" s="394"/>
      <c r="L340" s="388"/>
      <c r="M340" s="386"/>
      <c r="N340" s="389"/>
      <c r="O340" s="385"/>
      <c r="P340" s="390"/>
      <c r="Q340" s="388"/>
      <c r="R340" s="385"/>
      <c r="S340" s="388"/>
      <c r="T340" s="386"/>
      <c r="U340" s="399"/>
      <c r="V340" s="388"/>
      <c r="W340" s="388"/>
      <c r="X340" s="285"/>
      <c r="Y340" s="391"/>
      <c r="Z340" s="391"/>
      <c r="AA340" s="391"/>
      <c r="AB340" s="391"/>
      <c r="AC340" s="391"/>
      <c r="AD340" s="391"/>
      <c r="AE340" s="392"/>
      <c r="AF340" s="392"/>
      <c r="AG340" s="392"/>
      <c r="AH340" s="384"/>
    </row>
    <row r="341" spans="1:34">
      <c r="A341" s="383"/>
      <c r="B341" s="288"/>
      <c r="C341" s="288"/>
      <c r="D341" s="384"/>
      <c r="E341" s="384"/>
      <c r="F341" s="288"/>
      <c r="G341" s="385"/>
      <c r="H341" s="389"/>
      <c r="I341" s="386"/>
      <c r="J341" s="387"/>
      <c r="K341" s="394"/>
      <c r="L341" s="388"/>
      <c r="M341" s="386"/>
      <c r="N341" s="389"/>
      <c r="O341" s="385"/>
      <c r="P341" s="390"/>
      <c r="Q341" s="388"/>
      <c r="R341" s="385"/>
      <c r="S341" s="388"/>
      <c r="T341" s="386"/>
      <c r="U341" s="399"/>
      <c r="V341" s="388"/>
      <c r="W341" s="388"/>
      <c r="X341" s="285"/>
      <c r="Y341" s="391"/>
      <c r="Z341" s="391"/>
      <c r="AA341" s="391"/>
      <c r="AB341" s="391"/>
      <c r="AC341" s="391"/>
      <c r="AD341" s="391"/>
      <c r="AE341" s="392"/>
      <c r="AF341" s="392"/>
      <c r="AG341" s="392"/>
      <c r="AH341" s="384"/>
    </row>
    <row r="342" spans="1:34">
      <c r="A342" s="383"/>
      <c r="B342" s="288"/>
      <c r="C342" s="288"/>
      <c r="D342" s="384"/>
      <c r="E342" s="384"/>
      <c r="F342" s="288"/>
      <c r="G342" s="385"/>
      <c r="H342" s="389"/>
      <c r="I342" s="386"/>
      <c r="J342" s="387"/>
      <c r="K342" s="394"/>
      <c r="L342" s="388"/>
      <c r="M342" s="386"/>
      <c r="N342" s="389"/>
      <c r="O342" s="385"/>
      <c r="P342" s="390"/>
      <c r="Q342" s="388"/>
      <c r="R342" s="385"/>
      <c r="S342" s="388"/>
      <c r="T342" s="386"/>
      <c r="U342" s="399"/>
      <c r="V342" s="388"/>
      <c r="W342" s="388"/>
      <c r="X342" s="285"/>
      <c r="Y342" s="391"/>
      <c r="Z342" s="391"/>
      <c r="AA342" s="391"/>
      <c r="AB342" s="391"/>
      <c r="AC342" s="391"/>
      <c r="AD342" s="391"/>
      <c r="AE342" s="392"/>
      <c r="AF342" s="392"/>
      <c r="AG342" s="392"/>
      <c r="AH342" s="384"/>
    </row>
    <row r="343" spans="1:34">
      <c r="A343" s="383"/>
      <c r="B343" s="288"/>
      <c r="C343" s="288"/>
      <c r="D343" s="384"/>
      <c r="E343" s="384"/>
      <c r="F343" s="288"/>
      <c r="G343" s="385"/>
      <c r="H343" s="389"/>
      <c r="I343" s="386"/>
      <c r="J343" s="387"/>
      <c r="K343" s="394"/>
      <c r="L343" s="388"/>
      <c r="M343" s="386"/>
      <c r="N343" s="389"/>
      <c r="O343" s="385"/>
      <c r="P343" s="390"/>
      <c r="Q343" s="388"/>
      <c r="R343" s="385"/>
      <c r="S343" s="388"/>
      <c r="T343" s="386"/>
      <c r="U343" s="399"/>
      <c r="V343" s="388"/>
      <c r="W343" s="388"/>
      <c r="X343" s="285"/>
      <c r="Y343" s="391"/>
      <c r="Z343" s="391"/>
      <c r="AA343" s="391"/>
      <c r="AB343" s="391"/>
      <c r="AC343" s="391"/>
      <c r="AD343" s="391"/>
      <c r="AE343" s="392"/>
      <c r="AF343" s="392"/>
      <c r="AG343" s="392"/>
      <c r="AH343" s="384"/>
    </row>
    <row r="344" spans="1:34">
      <c r="A344" s="383"/>
      <c r="B344" s="288"/>
      <c r="C344" s="288"/>
      <c r="D344" s="384"/>
      <c r="E344" s="384"/>
      <c r="F344" s="288"/>
      <c r="G344" s="385"/>
      <c r="H344" s="389"/>
      <c r="I344" s="386"/>
      <c r="J344" s="387"/>
      <c r="K344" s="394"/>
      <c r="L344" s="388"/>
      <c r="M344" s="386"/>
      <c r="N344" s="389"/>
      <c r="O344" s="385"/>
      <c r="P344" s="390"/>
      <c r="Q344" s="388"/>
      <c r="R344" s="385"/>
      <c r="S344" s="388"/>
      <c r="T344" s="386"/>
      <c r="U344" s="399"/>
      <c r="V344" s="388"/>
      <c r="W344" s="388"/>
      <c r="X344" s="285"/>
      <c r="Y344" s="391"/>
      <c r="Z344" s="391"/>
      <c r="AA344" s="391"/>
      <c r="AB344" s="391"/>
      <c r="AC344" s="391"/>
      <c r="AD344" s="391"/>
      <c r="AE344" s="392"/>
      <c r="AF344" s="392"/>
      <c r="AG344" s="392"/>
      <c r="AH344" s="384"/>
    </row>
    <row r="345" spans="1:34">
      <c r="A345" s="383"/>
      <c r="B345" s="288"/>
      <c r="C345" s="288"/>
      <c r="D345" s="384"/>
      <c r="E345" s="384"/>
      <c r="F345" s="288"/>
      <c r="G345" s="385"/>
      <c r="H345" s="389"/>
      <c r="I345" s="386"/>
      <c r="J345" s="387"/>
      <c r="K345" s="394"/>
      <c r="L345" s="388"/>
      <c r="M345" s="386"/>
      <c r="N345" s="389"/>
      <c r="O345" s="385"/>
      <c r="P345" s="390"/>
      <c r="Q345" s="388"/>
      <c r="R345" s="385"/>
      <c r="S345" s="388"/>
      <c r="T345" s="386"/>
      <c r="U345" s="399"/>
      <c r="V345" s="388"/>
      <c r="W345" s="388"/>
      <c r="X345" s="285"/>
      <c r="Y345" s="391"/>
      <c r="Z345" s="391"/>
      <c r="AA345" s="391"/>
      <c r="AB345" s="391"/>
      <c r="AC345" s="391"/>
      <c r="AD345" s="391"/>
      <c r="AE345" s="392"/>
      <c r="AF345" s="392"/>
      <c r="AG345" s="392"/>
      <c r="AH345" s="384"/>
    </row>
    <row r="346" spans="1:34">
      <c r="A346" s="383"/>
      <c r="B346" s="288"/>
      <c r="C346" s="288"/>
      <c r="D346" s="384"/>
      <c r="E346" s="384"/>
      <c r="F346" s="288"/>
      <c r="G346" s="385"/>
      <c r="H346" s="389"/>
      <c r="I346" s="386"/>
      <c r="J346" s="387"/>
      <c r="K346" s="394"/>
      <c r="L346" s="388"/>
      <c r="M346" s="386"/>
      <c r="N346" s="389"/>
      <c r="O346" s="385"/>
      <c r="P346" s="390"/>
      <c r="Q346" s="388"/>
      <c r="R346" s="385"/>
      <c r="S346" s="388"/>
      <c r="T346" s="386"/>
      <c r="U346" s="399"/>
      <c r="V346" s="388"/>
      <c r="W346" s="388"/>
      <c r="X346" s="285"/>
      <c r="Y346" s="391"/>
      <c r="Z346" s="391"/>
      <c r="AA346" s="391"/>
      <c r="AB346" s="391"/>
      <c r="AC346" s="391"/>
      <c r="AD346" s="391"/>
      <c r="AE346" s="392"/>
      <c r="AF346" s="392"/>
      <c r="AG346" s="392"/>
      <c r="AH346" s="384"/>
    </row>
    <row r="347" spans="1:34">
      <c r="A347" s="383"/>
      <c r="B347" s="288"/>
      <c r="C347" s="288"/>
      <c r="D347" s="384"/>
      <c r="E347" s="384"/>
      <c r="F347" s="288"/>
      <c r="G347" s="385"/>
      <c r="H347" s="389"/>
      <c r="I347" s="386"/>
      <c r="J347" s="387"/>
      <c r="K347" s="394"/>
      <c r="L347" s="388"/>
      <c r="M347" s="386"/>
      <c r="N347" s="389"/>
      <c r="O347" s="385"/>
      <c r="P347" s="390"/>
      <c r="Q347" s="388"/>
      <c r="R347" s="385"/>
      <c r="S347" s="388"/>
      <c r="T347" s="386"/>
      <c r="U347" s="399"/>
      <c r="V347" s="388"/>
      <c r="W347" s="388"/>
      <c r="X347" s="285"/>
      <c r="Y347" s="391"/>
      <c r="Z347" s="391"/>
      <c r="AA347" s="391"/>
      <c r="AB347" s="391"/>
      <c r="AC347" s="391"/>
      <c r="AD347" s="391"/>
      <c r="AE347" s="392"/>
      <c r="AF347" s="392"/>
      <c r="AG347" s="392"/>
      <c r="AH347" s="384"/>
    </row>
    <row r="348" spans="1:34">
      <c r="A348" s="383"/>
      <c r="B348" s="288"/>
      <c r="C348" s="288"/>
      <c r="D348" s="384"/>
      <c r="E348" s="384"/>
      <c r="F348" s="288"/>
      <c r="G348" s="385"/>
      <c r="H348" s="389"/>
      <c r="I348" s="386"/>
      <c r="J348" s="387"/>
      <c r="K348" s="394"/>
      <c r="L348" s="388"/>
      <c r="M348" s="386"/>
      <c r="N348" s="389"/>
      <c r="O348" s="385"/>
      <c r="P348" s="390"/>
      <c r="Q348" s="388"/>
      <c r="R348" s="385"/>
      <c r="S348" s="388"/>
      <c r="T348" s="386"/>
      <c r="U348" s="399"/>
      <c r="V348" s="388"/>
      <c r="W348" s="388"/>
      <c r="X348" s="285"/>
      <c r="Y348" s="391"/>
      <c r="Z348" s="391"/>
      <c r="AA348" s="391"/>
      <c r="AB348" s="391"/>
      <c r="AC348" s="391"/>
      <c r="AD348" s="391"/>
      <c r="AE348" s="392"/>
      <c r="AF348" s="392"/>
      <c r="AG348" s="392"/>
      <c r="AH348" s="384"/>
    </row>
    <row r="349" spans="1:34">
      <c r="A349" s="383"/>
      <c r="B349" s="288"/>
      <c r="C349" s="288"/>
      <c r="D349" s="384"/>
      <c r="E349" s="384"/>
      <c r="F349" s="288"/>
      <c r="G349" s="385"/>
      <c r="H349" s="389"/>
      <c r="I349" s="386"/>
      <c r="J349" s="387"/>
      <c r="K349" s="394"/>
      <c r="L349" s="388"/>
      <c r="M349" s="386"/>
      <c r="N349" s="389"/>
      <c r="O349" s="385"/>
      <c r="P349" s="390"/>
      <c r="Q349" s="388"/>
      <c r="R349" s="385"/>
      <c r="S349" s="388"/>
      <c r="T349" s="386"/>
      <c r="U349" s="399"/>
      <c r="V349" s="388"/>
      <c r="W349" s="388"/>
      <c r="X349" s="285"/>
      <c r="Y349" s="391"/>
      <c r="Z349" s="391"/>
      <c r="AA349" s="391"/>
      <c r="AB349" s="391"/>
      <c r="AC349" s="391"/>
      <c r="AD349" s="391"/>
      <c r="AE349" s="392"/>
      <c r="AF349" s="392"/>
      <c r="AG349" s="392"/>
      <c r="AH349" s="384"/>
    </row>
    <row r="350" spans="1:34">
      <c r="A350" s="383"/>
      <c r="B350" s="288"/>
      <c r="C350" s="288"/>
      <c r="D350" s="384"/>
      <c r="E350" s="384"/>
      <c r="F350" s="288"/>
      <c r="G350" s="385"/>
      <c r="H350" s="389"/>
      <c r="I350" s="386"/>
      <c r="J350" s="387"/>
      <c r="K350" s="394"/>
      <c r="L350" s="388"/>
      <c r="M350" s="386"/>
      <c r="N350" s="389"/>
      <c r="O350" s="385"/>
      <c r="P350" s="390"/>
      <c r="Q350" s="388"/>
      <c r="R350" s="385"/>
      <c r="S350" s="388"/>
      <c r="T350" s="386"/>
      <c r="U350" s="399"/>
      <c r="V350" s="388"/>
      <c r="W350" s="388"/>
      <c r="X350" s="285"/>
      <c r="Y350" s="391"/>
      <c r="Z350" s="391"/>
      <c r="AA350" s="391"/>
      <c r="AB350" s="391"/>
      <c r="AC350" s="391"/>
      <c r="AD350" s="391"/>
      <c r="AE350" s="392"/>
      <c r="AF350" s="392"/>
      <c r="AG350" s="392"/>
      <c r="AH350" s="384"/>
    </row>
    <row r="351" spans="1:34">
      <c r="A351" s="383"/>
      <c r="B351" s="288"/>
      <c r="C351" s="288"/>
      <c r="D351" s="384"/>
      <c r="E351" s="384"/>
      <c r="F351" s="288"/>
      <c r="G351" s="385"/>
      <c r="H351" s="389"/>
      <c r="I351" s="386"/>
      <c r="J351" s="387"/>
      <c r="K351" s="394"/>
      <c r="L351" s="388"/>
      <c r="M351" s="386"/>
      <c r="N351" s="389"/>
      <c r="O351" s="385"/>
      <c r="P351" s="390"/>
      <c r="Q351" s="388"/>
      <c r="R351" s="385"/>
      <c r="S351" s="388"/>
      <c r="T351" s="386"/>
      <c r="U351" s="399"/>
      <c r="V351" s="388"/>
      <c r="W351" s="388"/>
      <c r="X351" s="285"/>
      <c r="Y351" s="391"/>
      <c r="Z351" s="391"/>
      <c r="AA351" s="391"/>
      <c r="AB351" s="391"/>
      <c r="AC351" s="391"/>
      <c r="AD351" s="391"/>
      <c r="AE351" s="392"/>
      <c r="AF351" s="392"/>
      <c r="AG351" s="392"/>
      <c r="AH351" s="384"/>
    </row>
    <row r="352" spans="1:34">
      <c r="A352" s="383"/>
      <c r="B352" s="288"/>
      <c r="C352" s="288"/>
      <c r="D352" s="384"/>
      <c r="E352" s="384"/>
      <c r="F352" s="288"/>
      <c r="G352" s="385"/>
      <c r="H352" s="389"/>
      <c r="I352" s="386"/>
      <c r="J352" s="387"/>
      <c r="K352" s="394"/>
      <c r="L352" s="388"/>
      <c r="M352" s="386"/>
      <c r="N352" s="389"/>
      <c r="O352" s="385"/>
      <c r="P352" s="390"/>
      <c r="Q352" s="388"/>
      <c r="R352" s="385"/>
      <c r="S352" s="388"/>
      <c r="T352" s="386"/>
      <c r="U352" s="399"/>
      <c r="V352" s="388"/>
      <c r="W352" s="388"/>
      <c r="X352" s="285"/>
      <c r="Y352" s="391"/>
      <c r="Z352" s="391"/>
      <c r="AA352" s="391"/>
      <c r="AB352" s="391"/>
      <c r="AC352" s="391"/>
      <c r="AD352" s="391"/>
      <c r="AE352" s="392"/>
      <c r="AF352" s="392"/>
      <c r="AG352" s="392"/>
      <c r="AH352" s="384"/>
    </row>
    <row r="353" spans="1:34">
      <c r="A353" s="383"/>
      <c r="B353" s="288"/>
      <c r="C353" s="288"/>
      <c r="D353" s="384"/>
      <c r="E353" s="384"/>
      <c r="F353" s="288"/>
      <c r="G353" s="385"/>
      <c r="H353" s="389"/>
      <c r="I353" s="386"/>
      <c r="J353" s="387"/>
      <c r="K353" s="394"/>
      <c r="L353" s="388"/>
      <c r="M353" s="386"/>
      <c r="N353" s="389"/>
      <c r="O353" s="385"/>
      <c r="P353" s="390"/>
      <c r="Q353" s="388"/>
      <c r="R353" s="385"/>
      <c r="S353" s="388"/>
      <c r="T353" s="386"/>
      <c r="U353" s="399"/>
      <c r="V353" s="388"/>
      <c r="W353" s="388"/>
      <c r="X353" s="285"/>
      <c r="Y353" s="391"/>
      <c r="Z353" s="391"/>
      <c r="AA353" s="391"/>
      <c r="AB353" s="391"/>
      <c r="AC353" s="391"/>
      <c r="AD353" s="391"/>
      <c r="AE353" s="392"/>
      <c r="AF353" s="392"/>
      <c r="AG353" s="392"/>
      <c r="AH353" s="384"/>
    </row>
    <row r="354" spans="1:34">
      <c r="A354" s="383"/>
      <c r="B354" s="288"/>
      <c r="C354" s="288"/>
      <c r="D354" s="384"/>
      <c r="E354" s="384"/>
      <c r="F354" s="288"/>
      <c r="G354" s="385"/>
      <c r="H354" s="389"/>
      <c r="I354" s="386"/>
      <c r="J354" s="387"/>
      <c r="K354" s="394"/>
      <c r="L354" s="388"/>
      <c r="M354" s="386"/>
      <c r="N354" s="389"/>
      <c r="O354" s="385"/>
      <c r="P354" s="390"/>
      <c r="Q354" s="388"/>
      <c r="R354" s="385"/>
      <c r="S354" s="388"/>
      <c r="T354" s="386"/>
      <c r="U354" s="399"/>
      <c r="V354" s="388"/>
      <c r="W354" s="388"/>
      <c r="X354" s="285"/>
      <c r="Y354" s="391"/>
      <c r="Z354" s="391"/>
      <c r="AA354" s="391"/>
      <c r="AB354" s="391"/>
      <c r="AC354" s="391"/>
      <c r="AD354" s="391"/>
      <c r="AE354" s="392"/>
      <c r="AF354" s="392"/>
      <c r="AG354" s="392"/>
      <c r="AH354" s="384"/>
    </row>
    <row r="355" spans="1:34">
      <c r="A355" s="383"/>
      <c r="B355" s="288"/>
      <c r="C355" s="288"/>
      <c r="D355" s="384"/>
      <c r="E355" s="384"/>
      <c r="F355" s="288"/>
      <c r="G355" s="385"/>
      <c r="H355" s="389"/>
      <c r="I355" s="386"/>
      <c r="J355" s="387"/>
      <c r="K355" s="394"/>
      <c r="L355" s="388"/>
      <c r="M355" s="386"/>
      <c r="N355" s="389"/>
      <c r="O355" s="385"/>
      <c r="P355" s="390"/>
      <c r="Q355" s="388"/>
      <c r="R355" s="385"/>
      <c r="S355" s="388"/>
      <c r="T355" s="386"/>
      <c r="U355" s="399"/>
      <c r="V355" s="388"/>
      <c r="W355" s="388"/>
      <c r="X355" s="285"/>
      <c r="Y355" s="391"/>
      <c r="Z355" s="391"/>
      <c r="AA355" s="391"/>
      <c r="AB355" s="391"/>
      <c r="AC355" s="391"/>
      <c r="AD355" s="391"/>
      <c r="AE355" s="392"/>
      <c r="AF355" s="392"/>
      <c r="AG355" s="392"/>
      <c r="AH355" s="384"/>
    </row>
    <row r="356" spans="1:34">
      <c r="A356" s="383"/>
      <c r="B356" s="288"/>
      <c r="C356" s="288"/>
      <c r="D356" s="384"/>
      <c r="E356" s="384"/>
      <c r="F356" s="288"/>
      <c r="G356" s="385"/>
      <c r="H356" s="389"/>
      <c r="I356" s="386"/>
      <c r="J356" s="387"/>
      <c r="K356" s="394"/>
      <c r="L356" s="388"/>
      <c r="M356" s="386"/>
      <c r="N356" s="389"/>
      <c r="O356" s="385"/>
      <c r="P356" s="390"/>
      <c r="Q356" s="388"/>
      <c r="R356" s="385"/>
      <c r="S356" s="388"/>
      <c r="T356" s="386"/>
      <c r="U356" s="399"/>
      <c r="V356" s="388"/>
      <c r="W356" s="388"/>
      <c r="X356" s="285"/>
      <c r="Y356" s="391"/>
      <c r="Z356" s="391"/>
      <c r="AA356" s="391"/>
      <c r="AB356" s="391"/>
      <c r="AC356" s="391"/>
      <c r="AD356" s="391"/>
      <c r="AE356" s="392"/>
      <c r="AF356" s="392"/>
      <c r="AG356" s="392"/>
      <c r="AH356" s="384"/>
    </row>
    <row r="357" spans="1:34">
      <c r="A357" s="383"/>
      <c r="B357" s="288"/>
      <c r="C357" s="288"/>
      <c r="D357" s="384"/>
      <c r="E357" s="384"/>
      <c r="F357" s="288"/>
      <c r="G357" s="385"/>
      <c r="H357" s="389"/>
      <c r="I357" s="386"/>
      <c r="J357" s="387"/>
      <c r="K357" s="394"/>
      <c r="L357" s="388"/>
      <c r="M357" s="386"/>
      <c r="N357" s="389"/>
      <c r="O357" s="385"/>
      <c r="P357" s="390"/>
      <c r="Q357" s="388"/>
      <c r="R357" s="385"/>
      <c r="S357" s="388"/>
      <c r="T357" s="386"/>
      <c r="U357" s="399"/>
      <c r="V357" s="388"/>
      <c r="W357" s="388"/>
      <c r="X357" s="285"/>
      <c r="Y357" s="391"/>
      <c r="Z357" s="391"/>
      <c r="AA357" s="391"/>
      <c r="AB357" s="391"/>
      <c r="AC357" s="391"/>
      <c r="AD357" s="391"/>
      <c r="AE357" s="392"/>
      <c r="AF357" s="392"/>
      <c r="AG357" s="392"/>
      <c r="AH357" s="384"/>
    </row>
    <row r="358" spans="1:34">
      <c r="A358" s="383"/>
      <c r="B358" s="288"/>
      <c r="C358" s="288"/>
      <c r="D358" s="384"/>
      <c r="E358" s="384"/>
      <c r="F358" s="288"/>
      <c r="G358" s="385"/>
      <c r="H358" s="389"/>
      <c r="I358" s="386"/>
      <c r="J358" s="387"/>
      <c r="K358" s="394"/>
      <c r="L358" s="388"/>
      <c r="M358" s="386"/>
      <c r="N358" s="389"/>
      <c r="O358" s="385"/>
      <c r="P358" s="390"/>
      <c r="Q358" s="388"/>
      <c r="R358" s="385"/>
      <c r="S358" s="388"/>
      <c r="T358" s="386"/>
      <c r="U358" s="399"/>
      <c r="V358" s="388"/>
      <c r="W358" s="388"/>
      <c r="X358" s="285"/>
      <c r="Y358" s="391"/>
      <c r="Z358" s="391"/>
      <c r="AA358" s="391"/>
      <c r="AB358" s="391"/>
      <c r="AC358" s="391"/>
      <c r="AD358" s="391"/>
      <c r="AE358" s="392"/>
      <c r="AF358" s="392"/>
      <c r="AG358" s="392"/>
      <c r="AH358" s="384"/>
    </row>
    <row r="359" spans="1:34">
      <c r="A359" s="383"/>
      <c r="B359" s="288"/>
      <c r="C359" s="288"/>
      <c r="D359" s="384"/>
      <c r="E359" s="384"/>
      <c r="F359" s="288"/>
      <c r="G359" s="385"/>
      <c r="H359" s="389"/>
      <c r="I359" s="386"/>
      <c r="J359" s="387"/>
      <c r="K359" s="394"/>
      <c r="L359" s="388"/>
      <c r="M359" s="386"/>
      <c r="N359" s="389"/>
      <c r="O359" s="385"/>
      <c r="P359" s="390"/>
      <c r="Q359" s="388"/>
      <c r="R359" s="385"/>
      <c r="S359" s="388"/>
      <c r="T359" s="386"/>
      <c r="U359" s="399"/>
      <c r="V359" s="388"/>
      <c r="W359" s="388"/>
      <c r="X359" s="285"/>
      <c r="Y359" s="391"/>
      <c r="Z359" s="391"/>
      <c r="AA359" s="391"/>
      <c r="AB359" s="391"/>
      <c r="AC359" s="391"/>
      <c r="AD359" s="391"/>
      <c r="AE359" s="392"/>
      <c r="AF359" s="392"/>
      <c r="AG359" s="392"/>
      <c r="AH359" s="384"/>
    </row>
    <row r="360" spans="1:34">
      <c r="A360" s="383"/>
      <c r="B360" s="288"/>
      <c r="C360" s="288"/>
      <c r="D360" s="384"/>
      <c r="E360" s="384"/>
      <c r="F360" s="288"/>
      <c r="G360" s="385"/>
      <c r="H360" s="389"/>
      <c r="I360" s="386"/>
      <c r="J360" s="387"/>
      <c r="K360" s="394"/>
      <c r="L360" s="388"/>
      <c r="M360" s="386"/>
      <c r="N360" s="389"/>
      <c r="O360" s="385"/>
      <c r="P360" s="390"/>
      <c r="Q360" s="388"/>
      <c r="R360" s="385"/>
      <c r="S360" s="388"/>
      <c r="T360" s="386"/>
      <c r="U360" s="399"/>
      <c r="V360" s="388"/>
      <c r="W360" s="388"/>
      <c r="X360" s="285"/>
      <c r="Y360" s="391"/>
      <c r="Z360" s="391"/>
      <c r="AA360" s="391"/>
      <c r="AB360" s="391"/>
      <c r="AC360" s="391"/>
      <c r="AD360" s="391"/>
      <c r="AE360" s="392"/>
      <c r="AF360" s="392"/>
      <c r="AG360" s="392"/>
      <c r="AH360" s="384"/>
    </row>
    <row r="361" spans="1:34">
      <c r="A361" s="383"/>
      <c r="B361" s="288"/>
      <c r="C361" s="288"/>
      <c r="D361" s="384"/>
      <c r="E361" s="384"/>
      <c r="F361" s="288"/>
      <c r="G361" s="385"/>
      <c r="H361" s="389"/>
      <c r="I361" s="386"/>
      <c r="J361" s="387"/>
      <c r="K361" s="394"/>
      <c r="L361" s="388"/>
      <c r="M361" s="386"/>
      <c r="N361" s="389"/>
      <c r="O361" s="385"/>
      <c r="P361" s="390"/>
      <c r="Q361" s="388"/>
      <c r="R361" s="385"/>
      <c r="S361" s="388"/>
      <c r="T361" s="386"/>
      <c r="U361" s="399"/>
      <c r="V361" s="388"/>
      <c r="W361" s="388"/>
      <c r="X361" s="285"/>
      <c r="Y361" s="391"/>
      <c r="Z361" s="391"/>
      <c r="AA361" s="391"/>
      <c r="AB361" s="391"/>
      <c r="AC361" s="391"/>
      <c r="AD361" s="391"/>
      <c r="AE361" s="392"/>
      <c r="AF361" s="392"/>
      <c r="AG361" s="392"/>
      <c r="AH361" s="384"/>
    </row>
    <row r="362" spans="1:34">
      <c r="A362" s="383"/>
      <c r="B362" s="288"/>
      <c r="C362" s="288"/>
      <c r="D362" s="384"/>
      <c r="E362" s="384"/>
      <c r="F362" s="288"/>
      <c r="G362" s="385"/>
      <c r="H362" s="389"/>
      <c r="I362" s="386"/>
      <c r="J362" s="387"/>
      <c r="K362" s="394"/>
      <c r="L362" s="388"/>
      <c r="M362" s="386"/>
      <c r="N362" s="389"/>
      <c r="O362" s="385"/>
      <c r="P362" s="390"/>
      <c r="Q362" s="388"/>
      <c r="R362" s="385"/>
      <c r="S362" s="388"/>
      <c r="T362" s="386"/>
      <c r="U362" s="399"/>
      <c r="V362" s="388"/>
      <c r="W362" s="388"/>
      <c r="X362" s="285"/>
      <c r="Y362" s="391"/>
      <c r="Z362" s="391"/>
      <c r="AA362" s="391"/>
      <c r="AB362" s="391"/>
      <c r="AC362" s="391"/>
      <c r="AD362" s="391"/>
      <c r="AE362" s="392"/>
      <c r="AF362" s="392"/>
      <c r="AG362" s="392"/>
      <c r="AH362" s="384"/>
    </row>
    <row r="363" spans="1:34">
      <c r="A363" s="383"/>
      <c r="B363" s="288"/>
      <c r="C363" s="288"/>
      <c r="D363" s="384"/>
      <c r="E363" s="384"/>
      <c r="F363" s="288"/>
      <c r="G363" s="385"/>
      <c r="H363" s="389"/>
      <c r="I363" s="386"/>
      <c r="J363" s="387"/>
      <c r="K363" s="394"/>
      <c r="L363" s="388"/>
      <c r="M363" s="386"/>
      <c r="N363" s="389"/>
      <c r="O363" s="385"/>
      <c r="P363" s="390"/>
      <c r="Q363" s="388"/>
      <c r="R363" s="385"/>
      <c r="S363" s="388"/>
      <c r="T363" s="386"/>
      <c r="U363" s="399"/>
      <c r="V363" s="388"/>
      <c r="W363" s="388"/>
      <c r="X363" s="285"/>
      <c r="Y363" s="391"/>
      <c r="Z363" s="391"/>
      <c r="AA363" s="391"/>
      <c r="AB363" s="391"/>
      <c r="AC363" s="391"/>
      <c r="AD363" s="391"/>
      <c r="AE363" s="392"/>
      <c r="AF363" s="392"/>
      <c r="AG363" s="392"/>
      <c r="AH363" s="384"/>
    </row>
    <row r="364" spans="1:34">
      <c r="A364" s="383"/>
      <c r="B364" s="288"/>
      <c r="C364" s="288"/>
      <c r="D364" s="384"/>
      <c r="E364" s="384"/>
      <c r="F364" s="288"/>
      <c r="G364" s="385"/>
      <c r="H364" s="389"/>
      <c r="I364" s="386"/>
      <c r="J364" s="387"/>
      <c r="K364" s="394"/>
      <c r="L364" s="388"/>
      <c r="M364" s="386"/>
      <c r="N364" s="389"/>
      <c r="O364" s="385"/>
      <c r="P364" s="390"/>
      <c r="Q364" s="388"/>
      <c r="R364" s="385"/>
      <c r="S364" s="388"/>
      <c r="T364" s="386"/>
      <c r="U364" s="399"/>
      <c r="V364" s="388"/>
      <c r="W364" s="388"/>
      <c r="X364" s="285"/>
      <c r="Y364" s="391"/>
      <c r="Z364" s="391"/>
      <c r="AA364" s="391"/>
      <c r="AB364" s="391"/>
      <c r="AC364" s="391"/>
      <c r="AD364" s="391"/>
      <c r="AE364" s="392"/>
      <c r="AF364" s="392"/>
      <c r="AG364" s="392"/>
      <c r="AH364" s="384"/>
    </row>
    <row r="365" spans="1:34">
      <c r="A365" s="383"/>
      <c r="B365" s="288"/>
      <c r="C365" s="288"/>
      <c r="D365" s="384"/>
      <c r="E365" s="384"/>
      <c r="F365" s="288"/>
      <c r="G365" s="385"/>
      <c r="H365" s="389"/>
      <c r="I365" s="386"/>
      <c r="J365" s="387"/>
      <c r="K365" s="394"/>
      <c r="L365" s="388"/>
      <c r="M365" s="386"/>
      <c r="N365" s="389"/>
      <c r="O365" s="385"/>
      <c r="P365" s="390"/>
      <c r="Q365" s="388"/>
      <c r="R365" s="385"/>
      <c r="S365" s="388"/>
      <c r="T365" s="386"/>
      <c r="U365" s="399"/>
      <c r="V365" s="388"/>
      <c r="W365" s="388"/>
      <c r="X365" s="285"/>
      <c r="Y365" s="391"/>
      <c r="Z365" s="391"/>
      <c r="AA365" s="391"/>
      <c r="AB365" s="391"/>
      <c r="AC365" s="391"/>
      <c r="AD365" s="391"/>
      <c r="AE365" s="392"/>
      <c r="AF365" s="392"/>
      <c r="AG365" s="392"/>
      <c r="AH365" s="384"/>
    </row>
    <row r="366" spans="1:34">
      <c r="A366" s="383"/>
      <c r="B366" s="288"/>
      <c r="C366" s="288"/>
      <c r="D366" s="384"/>
      <c r="E366" s="384"/>
      <c r="F366" s="288"/>
      <c r="G366" s="385"/>
      <c r="H366" s="389"/>
      <c r="I366" s="386"/>
      <c r="J366" s="387"/>
      <c r="K366" s="394"/>
      <c r="L366" s="388"/>
      <c r="M366" s="386"/>
      <c r="N366" s="389"/>
      <c r="O366" s="385"/>
      <c r="P366" s="390"/>
      <c r="Q366" s="388"/>
      <c r="R366" s="385"/>
      <c r="S366" s="388"/>
      <c r="T366" s="386"/>
      <c r="U366" s="399"/>
      <c r="V366" s="388"/>
      <c r="W366" s="388"/>
      <c r="X366" s="285"/>
      <c r="Y366" s="391"/>
      <c r="Z366" s="391"/>
      <c r="AA366" s="391"/>
      <c r="AB366" s="391"/>
      <c r="AC366" s="391"/>
      <c r="AD366" s="391"/>
      <c r="AE366" s="392"/>
      <c r="AF366" s="392"/>
      <c r="AG366" s="392"/>
      <c r="AH366" s="384"/>
    </row>
    <row r="367" spans="1:34">
      <c r="A367" s="383"/>
      <c r="B367" s="288"/>
      <c r="C367" s="288"/>
      <c r="D367" s="384"/>
      <c r="E367" s="384"/>
      <c r="F367" s="288"/>
      <c r="G367" s="385"/>
      <c r="H367" s="389"/>
      <c r="I367" s="386"/>
      <c r="J367" s="387"/>
      <c r="K367" s="394"/>
      <c r="L367" s="388"/>
      <c r="M367" s="386"/>
      <c r="N367" s="389"/>
      <c r="O367" s="385"/>
      <c r="P367" s="390"/>
      <c r="Q367" s="388"/>
      <c r="R367" s="385"/>
      <c r="S367" s="388"/>
      <c r="T367" s="386"/>
      <c r="U367" s="399"/>
      <c r="V367" s="388"/>
      <c r="W367" s="388"/>
      <c r="X367" s="285"/>
      <c r="Y367" s="391"/>
      <c r="Z367" s="391"/>
      <c r="AA367" s="391"/>
      <c r="AB367" s="391"/>
      <c r="AC367" s="391"/>
      <c r="AD367" s="391"/>
      <c r="AE367" s="392"/>
      <c r="AF367" s="392"/>
      <c r="AG367" s="392"/>
      <c r="AH367" s="384"/>
    </row>
    <row r="368" spans="1:34">
      <c r="A368" s="383"/>
      <c r="B368" s="288"/>
      <c r="C368" s="288"/>
      <c r="D368" s="384"/>
      <c r="E368" s="384"/>
      <c r="F368" s="288"/>
      <c r="G368" s="385"/>
      <c r="H368" s="389"/>
      <c r="I368" s="386"/>
      <c r="J368" s="387"/>
      <c r="K368" s="394"/>
      <c r="L368" s="388"/>
      <c r="M368" s="386"/>
      <c r="N368" s="389"/>
      <c r="O368" s="385"/>
      <c r="P368" s="390"/>
      <c r="Q368" s="388"/>
      <c r="R368" s="385"/>
      <c r="S368" s="388"/>
      <c r="T368" s="386"/>
      <c r="U368" s="399"/>
      <c r="V368" s="388"/>
      <c r="W368" s="388"/>
      <c r="X368" s="285"/>
      <c r="Y368" s="391"/>
      <c r="Z368" s="391"/>
      <c r="AA368" s="391"/>
      <c r="AB368" s="391"/>
      <c r="AC368" s="391"/>
      <c r="AD368" s="391"/>
      <c r="AE368" s="392"/>
      <c r="AF368" s="392"/>
      <c r="AG368" s="392"/>
      <c r="AH368" s="384"/>
    </row>
    <row r="369" spans="1:34">
      <c r="A369" s="383"/>
      <c r="B369" s="288"/>
      <c r="C369" s="288"/>
      <c r="D369" s="384"/>
      <c r="E369" s="384"/>
      <c r="F369" s="288"/>
      <c r="G369" s="385"/>
      <c r="H369" s="389"/>
      <c r="I369" s="386"/>
      <c r="J369" s="387"/>
      <c r="K369" s="394"/>
      <c r="L369" s="388"/>
      <c r="M369" s="386"/>
      <c r="N369" s="389"/>
      <c r="O369" s="385"/>
      <c r="P369" s="390"/>
      <c r="Q369" s="388"/>
      <c r="R369" s="385"/>
      <c r="S369" s="388"/>
      <c r="T369" s="386"/>
      <c r="U369" s="399"/>
      <c r="V369" s="388"/>
      <c r="W369" s="388"/>
      <c r="X369" s="285"/>
      <c r="Y369" s="391"/>
      <c r="Z369" s="391"/>
      <c r="AA369" s="391"/>
      <c r="AB369" s="391"/>
      <c r="AC369" s="391"/>
      <c r="AD369" s="391"/>
      <c r="AE369" s="392"/>
      <c r="AF369" s="392"/>
      <c r="AG369" s="392"/>
      <c r="AH369" s="384"/>
    </row>
    <row r="370" spans="1:34">
      <c r="A370" s="383"/>
      <c r="B370" s="288"/>
      <c r="C370" s="288"/>
      <c r="D370" s="384"/>
      <c r="E370" s="384"/>
      <c r="F370" s="288"/>
      <c r="G370" s="385"/>
      <c r="H370" s="389"/>
      <c r="I370" s="386"/>
      <c r="J370" s="387"/>
      <c r="K370" s="394"/>
      <c r="L370" s="388"/>
      <c r="M370" s="386"/>
      <c r="N370" s="389"/>
      <c r="O370" s="385"/>
      <c r="P370" s="390"/>
      <c r="Q370" s="388"/>
      <c r="R370" s="385"/>
      <c r="S370" s="388"/>
      <c r="T370" s="386"/>
      <c r="U370" s="399"/>
      <c r="V370" s="388"/>
      <c r="W370" s="388"/>
      <c r="X370" s="285"/>
      <c r="Y370" s="391"/>
      <c r="Z370" s="391"/>
      <c r="AA370" s="391"/>
      <c r="AB370" s="391"/>
      <c r="AC370" s="391"/>
      <c r="AD370" s="391"/>
      <c r="AE370" s="392"/>
      <c r="AF370" s="392"/>
      <c r="AG370" s="392"/>
      <c r="AH370" s="384"/>
    </row>
    <row r="371" spans="1:34">
      <c r="A371" s="383"/>
      <c r="B371" s="288"/>
      <c r="C371" s="288"/>
      <c r="D371" s="384"/>
      <c r="E371" s="384"/>
      <c r="F371" s="288"/>
      <c r="G371" s="385"/>
      <c r="H371" s="389"/>
      <c r="I371" s="386"/>
      <c r="J371" s="387"/>
      <c r="K371" s="394"/>
      <c r="L371" s="388"/>
      <c r="M371" s="386"/>
      <c r="N371" s="389"/>
      <c r="O371" s="385"/>
      <c r="P371" s="390"/>
      <c r="Q371" s="388"/>
      <c r="R371" s="385"/>
      <c r="S371" s="388"/>
      <c r="T371" s="386"/>
      <c r="U371" s="399"/>
      <c r="V371" s="388"/>
      <c r="W371" s="388"/>
      <c r="X371" s="285"/>
      <c r="Y371" s="391"/>
      <c r="Z371" s="391"/>
      <c r="AA371" s="391"/>
      <c r="AB371" s="391"/>
      <c r="AC371" s="391"/>
      <c r="AD371" s="391"/>
      <c r="AE371" s="392"/>
      <c r="AF371" s="392"/>
      <c r="AG371" s="392"/>
      <c r="AH371" s="384"/>
    </row>
    <row r="372" spans="1:34">
      <c r="A372" s="383"/>
      <c r="B372" s="288"/>
      <c r="C372" s="288"/>
      <c r="D372" s="384"/>
      <c r="E372" s="384"/>
      <c r="F372" s="288"/>
      <c r="G372" s="385"/>
      <c r="H372" s="389"/>
      <c r="I372" s="386"/>
      <c r="J372" s="387"/>
      <c r="K372" s="394"/>
      <c r="L372" s="388"/>
      <c r="M372" s="386"/>
      <c r="N372" s="389"/>
      <c r="O372" s="385"/>
      <c r="P372" s="390"/>
      <c r="Q372" s="388"/>
      <c r="R372" s="385"/>
      <c r="S372" s="388"/>
      <c r="T372" s="386"/>
      <c r="U372" s="399"/>
      <c r="V372" s="388"/>
      <c r="W372" s="388"/>
      <c r="X372" s="285"/>
      <c r="Y372" s="391"/>
      <c r="Z372" s="391"/>
      <c r="AA372" s="391"/>
      <c r="AB372" s="391"/>
      <c r="AC372" s="391"/>
      <c r="AD372" s="391"/>
      <c r="AE372" s="392"/>
      <c r="AF372" s="392"/>
      <c r="AG372" s="392"/>
      <c r="AH372" s="384"/>
    </row>
    <row r="373" spans="1:34">
      <c r="A373" s="383"/>
      <c r="B373" s="288"/>
      <c r="C373" s="288"/>
      <c r="D373" s="384"/>
      <c r="E373" s="384"/>
      <c r="F373" s="288"/>
      <c r="G373" s="385"/>
      <c r="H373" s="389"/>
      <c r="I373" s="386"/>
      <c r="J373" s="387"/>
      <c r="K373" s="394"/>
      <c r="L373" s="388"/>
      <c r="M373" s="386"/>
      <c r="N373" s="389"/>
      <c r="O373" s="385"/>
      <c r="P373" s="390"/>
      <c r="Q373" s="388"/>
      <c r="R373" s="385"/>
      <c r="S373" s="388"/>
      <c r="T373" s="386"/>
      <c r="U373" s="399"/>
      <c r="V373" s="388"/>
      <c r="W373" s="388"/>
      <c r="X373" s="285"/>
      <c r="Y373" s="391"/>
      <c r="Z373" s="391"/>
      <c r="AA373" s="391"/>
      <c r="AB373" s="391"/>
      <c r="AC373" s="391"/>
      <c r="AD373" s="391"/>
      <c r="AE373" s="392"/>
      <c r="AF373" s="392"/>
      <c r="AG373" s="392"/>
      <c r="AH373" s="384"/>
    </row>
    <row r="374" spans="1:34">
      <c r="A374" s="383"/>
      <c r="B374" s="288"/>
      <c r="C374" s="288"/>
      <c r="D374" s="384"/>
      <c r="E374" s="384"/>
      <c r="F374" s="288"/>
      <c r="G374" s="385"/>
      <c r="H374" s="389"/>
      <c r="I374" s="386"/>
      <c r="J374" s="387"/>
      <c r="K374" s="394"/>
      <c r="L374" s="388"/>
      <c r="M374" s="386"/>
      <c r="N374" s="389"/>
      <c r="O374" s="385"/>
      <c r="P374" s="390"/>
      <c r="Q374" s="388"/>
      <c r="R374" s="385"/>
      <c r="S374" s="388"/>
      <c r="T374" s="386"/>
      <c r="U374" s="399"/>
      <c r="V374" s="388"/>
      <c r="W374" s="388"/>
      <c r="X374" s="285"/>
      <c r="Y374" s="391"/>
      <c r="Z374" s="391"/>
      <c r="AA374" s="391"/>
      <c r="AB374" s="391"/>
      <c r="AC374" s="391"/>
      <c r="AD374" s="391"/>
      <c r="AE374" s="392"/>
      <c r="AF374" s="392"/>
      <c r="AG374" s="392"/>
      <c r="AH374" s="384"/>
    </row>
    <row r="375" spans="1:34">
      <c r="A375" s="383"/>
      <c r="B375" s="288"/>
      <c r="C375" s="288"/>
      <c r="D375" s="384"/>
      <c r="E375" s="384"/>
      <c r="F375" s="288"/>
      <c r="G375" s="385"/>
      <c r="H375" s="389"/>
      <c r="I375" s="386"/>
      <c r="J375" s="387"/>
      <c r="K375" s="394"/>
      <c r="L375" s="388"/>
      <c r="M375" s="386"/>
      <c r="N375" s="389"/>
      <c r="O375" s="385"/>
      <c r="P375" s="390"/>
      <c r="Q375" s="388"/>
      <c r="R375" s="385"/>
      <c r="S375" s="388"/>
      <c r="T375" s="386"/>
      <c r="U375" s="399"/>
      <c r="V375" s="388"/>
      <c r="W375" s="388"/>
      <c r="X375" s="285"/>
      <c r="Y375" s="391"/>
      <c r="Z375" s="391"/>
      <c r="AA375" s="391"/>
      <c r="AB375" s="391"/>
      <c r="AC375" s="391"/>
      <c r="AD375" s="391"/>
      <c r="AE375" s="392"/>
      <c r="AF375" s="392"/>
      <c r="AG375" s="392"/>
      <c r="AH375" s="384"/>
    </row>
    <row r="376" spans="1:34">
      <c r="A376" s="383"/>
      <c r="B376" s="288"/>
      <c r="C376" s="288"/>
      <c r="D376" s="384"/>
      <c r="E376" s="384"/>
      <c r="F376" s="288"/>
      <c r="G376" s="385"/>
      <c r="H376" s="389"/>
      <c r="I376" s="386"/>
      <c r="J376" s="387"/>
      <c r="K376" s="394"/>
      <c r="L376" s="388"/>
      <c r="M376" s="386"/>
      <c r="N376" s="389"/>
      <c r="O376" s="385"/>
      <c r="P376" s="390"/>
      <c r="Q376" s="388"/>
      <c r="R376" s="385"/>
      <c r="S376" s="388"/>
      <c r="T376" s="386"/>
      <c r="U376" s="399"/>
      <c r="V376" s="388"/>
      <c r="W376" s="388"/>
      <c r="X376" s="285"/>
      <c r="Y376" s="391"/>
      <c r="Z376" s="391"/>
      <c r="AA376" s="391"/>
      <c r="AB376" s="391"/>
      <c r="AC376" s="391"/>
      <c r="AD376" s="391"/>
      <c r="AE376" s="392"/>
      <c r="AF376" s="392"/>
      <c r="AG376" s="392"/>
      <c r="AH376" s="384"/>
    </row>
    <row r="377" spans="1:34">
      <c r="A377" s="383"/>
      <c r="B377" s="288"/>
      <c r="C377" s="288"/>
      <c r="D377" s="384"/>
      <c r="E377" s="384"/>
      <c r="F377" s="288"/>
      <c r="G377" s="385"/>
      <c r="H377" s="389"/>
      <c r="I377" s="386"/>
      <c r="J377" s="387"/>
      <c r="K377" s="394"/>
      <c r="L377" s="388"/>
      <c r="M377" s="386"/>
      <c r="N377" s="389"/>
      <c r="O377" s="385"/>
      <c r="P377" s="390"/>
      <c r="Q377" s="388"/>
      <c r="R377" s="385"/>
      <c r="S377" s="388"/>
      <c r="T377" s="386"/>
      <c r="U377" s="399"/>
      <c r="V377" s="388"/>
      <c r="W377" s="388"/>
      <c r="X377" s="285"/>
      <c r="Y377" s="391"/>
      <c r="Z377" s="391"/>
      <c r="AA377" s="391"/>
      <c r="AB377" s="391"/>
      <c r="AC377" s="391"/>
      <c r="AD377" s="391"/>
      <c r="AE377" s="392"/>
      <c r="AF377" s="392"/>
      <c r="AG377" s="392"/>
      <c r="AH377" s="384"/>
    </row>
    <row r="378" spans="1:34">
      <c r="A378" s="383"/>
      <c r="B378" s="288"/>
      <c r="C378" s="288"/>
      <c r="D378" s="384"/>
      <c r="E378" s="384"/>
      <c r="F378" s="288"/>
      <c r="G378" s="385"/>
      <c r="H378" s="389"/>
      <c r="I378" s="386"/>
      <c r="J378" s="387"/>
      <c r="K378" s="394"/>
      <c r="L378" s="388"/>
      <c r="M378" s="386"/>
      <c r="N378" s="389"/>
      <c r="O378" s="385"/>
      <c r="P378" s="390"/>
      <c r="Q378" s="388"/>
      <c r="R378" s="385"/>
      <c r="S378" s="388"/>
      <c r="T378" s="386"/>
      <c r="U378" s="399"/>
      <c r="V378" s="388"/>
      <c r="W378" s="388"/>
      <c r="X378" s="285"/>
      <c r="Y378" s="391"/>
      <c r="Z378" s="391"/>
      <c r="AA378" s="391"/>
      <c r="AB378" s="391"/>
      <c r="AC378" s="391"/>
      <c r="AD378" s="391"/>
      <c r="AE378" s="392"/>
      <c r="AF378" s="392"/>
      <c r="AG378" s="392"/>
      <c r="AH378" s="384"/>
    </row>
    <row r="379" spans="1:34">
      <c r="A379" s="383"/>
      <c r="B379" s="288"/>
      <c r="C379" s="288"/>
      <c r="D379" s="384"/>
      <c r="E379" s="384"/>
      <c r="F379" s="288"/>
      <c r="G379" s="385"/>
      <c r="H379" s="389"/>
      <c r="I379" s="386"/>
      <c r="J379" s="387"/>
      <c r="K379" s="394"/>
      <c r="L379" s="388"/>
      <c r="M379" s="386"/>
      <c r="N379" s="389"/>
      <c r="O379" s="385"/>
      <c r="P379" s="390"/>
      <c r="Q379" s="388"/>
      <c r="R379" s="385"/>
      <c r="S379" s="388"/>
      <c r="T379" s="386"/>
      <c r="U379" s="399"/>
      <c r="V379" s="388"/>
      <c r="W379" s="388"/>
      <c r="X379" s="285"/>
      <c r="Y379" s="391"/>
      <c r="Z379" s="391"/>
      <c r="AA379" s="391"/>
      <c r="AB379" s="391"/>
      <c r="AC379" s="391"/>
      <c r="AD379" s="391"/>
      <c r="AE379" s="392"/>
      <c r="AF379" s="392"/>
      <c r="AG379" s="392"/>
      <c r="AH379" s="384"/>
    </row>
    <row r="380" spans="1:34">
      <c r="A380" s="383"/>
      <c r="B380" s="288"/>
      <c r="C380" s="288"/>
      <c r="D380" s="384"/>
      <c r="E380" s="384"/>
      <c r="F380" s="288"/>
      <c r="G380" s="385"/>
      <c r="H380" s="389"/>
      <c r="I380" s="386"/>
      <c r="J380" s="387"/>
      <c r="K380" s="394"/>
      <c r="L380" s="388"/>
      <c r="M380" s="386"/>
      <c r="N380" s="389"/>
      <c r="O380" s="385"/>
      <c r="P380" s="390"/>
      <c r="Q380" s="388"/>
      <c r="R380" s="385"/>
      <c r="S380" s="388"/>
      <c r="T380" s="386"/>
      <c r="U380" s="399"/>
      <c r="V380" s="388"/>
      <c r="W380" s="388"/>
      <c r="X380" s="285"/>
      <c r="Y380" s="391"/>
      <c r="Z380" s="391"/>
      <c r="AA380" s="391"/>
      <c r="AB380" s="391"/>
      <c r="AC380" s="391"/>
      <c r="AD380" s="391"/>
      <c r="AE380" s="392"/>
      <c r="AF380" s="392"/>
      <c r="AG380" s="392"/>
      <c r="AH380" s="384"/>
    </row>
    <row r="381" spans="1:34">
      <c r="A381" s="383"/>
      <c r="B381" s="288"/>
      <c r="C381" s="288"/>
      <c r="D381" s="384"/>
      <c r="E381" s="384"/>
      <c r="F381" s="288"/>
      <c r="G381" s="385"/>
      <c r="H381" s="389"/>
      <c r="I381" s="386"/>
      <c r="J381" s="387"/>
      <c r="K381" s="394"/>
      <c r="L381" s="388"/>
      <c r="M381" s="386"/>
      <c r="N381" s="389"/>
      <c r="O381" s="385"/>
      <c r="P381" s="390"/>
      <c r="Q381" s="388"/>
      <c r="R381" s="385"/>
      <c r="S381" s="388"/>
      <c r="T381" s="386"/>
      <c r="U381" s="399"/>
      <c r="V381" s="388"/>
      <c r="W381" s="388"/>
      <c r="X381" s="285"/>
      <c r="Y381" s="391"/>
      <c r="Z381" s="391"/>
      <c r="AA381" s="391"/>
      <c r="AB381" s="391"/>
      <c r="AC381" s="391"/>
      <c r="AD381" s="391"/>
      <c r="AE381" s="392"/>
      <c r="AF381" s="392"/>
      <c r="AG381" s="392"/>
      <c r="AH381" s="384"/>
    </row>
    <row r="382" spans="1:34">
      <c r="A382" s="383"/>
      <c r="B382" s="288"/>
      <c r="C382" s="288"/>
      <c r="D382" s="384"/>
      <c r="E382" s="384"/>
      <c r="F382" s="288"/>
      <c r="G382" s="385"/>
      <c r="H382" s="389"/>
      <c r="I382" s="386"/>
      <c r="J382" s="387"/>
      <c r="K382" s="394"/>
      <c r="L382" s="388"/>
      <c r="M382" s="386"/>
      <c r="N382" s="389"/>
      <c r="O382" s="385"/>
      <c r="P382" s="390"/>
      <c r="Q382" s="388"/>
      <c r="R382" s="385"/>
      <c r="S382" s="388"/>
      <c r="T382" s="386"/>
      <c r="U382" s="399"/>
      <c r="V382" s="388"/>
      <c r="W382" s="388"/>
      <c r="X382" s="285"/>
      <c r="Y382" s="391"/>
      <c r="Z382" s="391"/>
      <c r="AA382" s="391"/>
      <c r="AB382" s="391"/>
      <c r="AC382" s="391"/>
      <c r="AD382" s="391"/>
      <c r="AE382" s="392"/>
      <c r="AF382" s="392"/>
      <c r="AG382" s="392"/>
      <c r="AH382" s="384"/>
    </row>
    <row r="383" spans="1:34">
      <c r="A383" s="383"/>
      <c r="B383" s="288"/>
      <c r="C383" s="288"/>
      <c r="D383" s="384"/>
      <c r="E383" s="384"/>
      <c r="F383" s="288"/>
      <c r="G383" s="385"/>
      <c r="H383" s="389"/>
      <c r="I383" s="386"/>
      <c r="J383" s="387"/>
      <c r="K383" s="394"/>
      <c r="L383" s="388"/>
      <c r="M383" s="386"/>
      <c r="N383" s="389"/>
      <c r="O383" s="385"/>
      <c r="P383" s="390"/>
      <c r="Q383" s="388"/>
      <c r="R383" s="385"/>
      <c r="S383" s="388"/>
      <c r="T383" s="386"/>
      <c r="U383" s="399"/>
      <c r="V383" s="388"/>
      <c r="W383" s="388"/>
      <c r="X383" s="285"/>
      <c r="Y383" s="391"/>
      <c r="Z383" s="391"/>
      <c r="AA383" s="391"/>
      <c r="AB383" s="391"/>
      <c r="AC383" s="391"/>
      <c r="AD383" s="391"/>
      <c r="AE383" s="392"/>
      <c r="AF383" s="392"/>
      <c r="AG383" s="392"/>
      <c r="AH383" s="384"/>
    </row>
    <row r="384" spans="1:34">
      <c r="A384" s="383"/>
      <c r="B384" s="288"/>
      <c r="C384" s="288"/>
      <c r="D384" s="384"/>
      <c r="E384" s="384"/>
      <c r="F384" s="288"/>
      <c r="G384" s="385"/>
      <c r="H384" s="389"/>
      <c r="I384" s="386"/>
      <c r="J384" s="387"/>
      <c r="K384" s="394"/>
      <c r="L384" s="388"/>
      <c r="M384" s="386"/>
      <c r="N384" s="389"/>
      <c r="O384" s="385"/>
      <c r="P384" s="390"/>
      <c r="Q384" s="388"/>
      <c r="R384" s="385"/>
      <c r="S384" s="388"/>
      <c r="T384" s="386"/>
      <c r="U384" s="399"/>
      <c r="V384" s="388"/>
      <c r="W384" s="388"/>
      <c r="X384" s="285"/>
      <c r="Y384" s="391"/>
      <c r="Z384" s="391"/>
      <c r="AA384" s="391"/>
      <c r="AB384" s="391"/>
      <c r="AC384" s="391"/>
      <c r="AD384" s="391"/>
      <c r="AE384" s="392"/>
      <c r="AF384" s="392"/>
      <c r="AG384" s="392"/>
      <c r="AH384" s="384"/>
    </row>
    <row r="385" spans="1:34">
      <c r="A385" s="383"/>
      <c r="B385" s="288"/>
      <c r="C385" s="288"/>
      <c r="D385" s="384"/>
      <c r="E385" s="384"/>
      <c r="F385" s="288"/>
      <c r="G385" s="385"/>
      <c r="H385" s="389"/>
      <c r="I385" s="386"/>
      <c r="J385" s="387"/>
      <c r="K385" s="394"/>
      <c r="L385" s="388"/>
      <c r="M385" s="386"/>
      <c r="N385" s="389"/>
      <c r="O385" s="385"/>
      <c r="P385" s="390"/>
      <c r="Q385" s="388"/>
      <c r="R385" s="385"/>
      <c r="S385" s="388"/>
      <c r="T385" s="386"/>
      <c r="U385" s="399"/>
      <c r="V385" s="388"/>
      <c r="W385" s="388"/>
      <c r="X385" s="285"/>
      <c r="Y385" s="391"/>
      <c r="Z385" s="391"/>
      <c r="AA385" s="391"/>
      <c r="AB385" s="391"/>
      <c r="AC385" s="391"/>
      <c r="AD385" s="391"/>
      <c r="AE385" s="392"/>
      <c r="AF385" s="392"/>
      <c r="AG385" s="392"/>
      <c r="AH385" s="384"/>
    </row>
    <row r="386" spans="1:34">
      <c r="A386" s="383"/>
      <c r="B386" s="288"/>
      <c r="C386" s="288"/>
      <c r="D386" s="384"/>
      <c r="E386" s="384"/>
      <c r="F386" s="288"/>
      <c r="G386" s="385"/>
      <c r="H386" s="389"/>
      <c r="I386" s="386"/>
      <c r="J386" s="387"/>
      <c r="K386" s="394"/>
      <c r="L386" s="388"/>
      <c r="M386" s="386"/>
      <c r="N386" s="389"/>
      <c r="O386" s="385"/>
      <c r="P386" s="390"/>
      <c r="Q386" s="388"/>
      <c r="R386" s="385"/>
      <c r="S386" s="388"/>
      <c r="T386" s="386"/>
      <c r="U386" s="399"/>
      <c r="V386" s="388"/>
      <c r="W386" s="388"/>
      <c r="X386" s="285"/>
      <c r="Y386" s="391"/>
      <c r="Z386" s="391"/>
      <c r="AA386" s="391"/>
      <c r="AB386" s="391"/>
      <c r="AC386" s="391"/>
      <c r="AD386" s="391"/>
      <c r="AE386" s="392"/>
      <c r="AF386" s="392"/>
      <c r="AG386" s="392"/>
      <c r="AH386" s="384"/>
    </row>
    <row r="387" spans="1:34">
      <c r="A387" s="383"/>
      <c r="B387" s="288"/>
      <c r="C387" s="288"/>
      <c r="D387" s="384"/>
      <c r="E387" s="384"/>
      <c r="F387" s="288"/>
      <c r="G387" s="385"/>
      <c r="H387" s="389"/>
      <c r="I387" s="386"/>
      <c r="J387" s="387"/>
      <c r="K387" s="394"/>
      <c r="L387" s="388"/>
      <c r="M387" s="386"/>
      <c r="N387" s="389"/>
      <c r="O387" s="385"/>
      <c r="P387" s="390"/>
      <c r="Q387" s="388"/>
      <c r="R387" s="385"/>
      <c r="S387" s="388"/>
      <c r="T387" s="386"/>
      <c r="U387" s="399"/>
      <c r="V387" s="388"/>
      <c r="W387" s="388"/>
      <c r="X387" s="285"/>
      <c r="Y387" s="391"/>
      <c r="Z387" s="391"/>
      <c r="AA387" s="391"/>
      <c r="AB387" s="391"/>
      <c r="AC387" s="391"/>
      <c r="AD387" s="391"/>
      <c r="AE387" s="392"/>
      <c r="AF387" s="392"/>
      <c r="AG387" s="392"/>
      <c r="AH387" s="384"/>
    </row>
    <row r="388" spans="1:34">
      <c r="A388" s="383"/>
      <c r="B388" s="288"/>
      <c r="C388" s="288"/>
      <c r="D388" s="384"/>
      <c r="E388" s="384"/>
      <c r="F388" s="288"/>
      <c r="G388" s="385"/>
      <c r="H388" s="389"/>
      <c r="I388" s="386"/>
      <c r="J388" s="387"/>
      <c r="K388" s="394"/>
      <c r="L388" s="388"/>
      <c r="M388" s="386"/>
      <c r="N388" s="389"/>
      <c r="O388" s="385"/>
      <c r="P388" s="390"/>
      <c r="Q388" s="388"/>
      <c r="R388" s="385"/>
      <c r="S388" s="388"/>
      <c r="T388" s="386"/>
      <c r="U388" s="399"/>
      <c r="V388" s="388"/>
      <c r="W388" s="388"/>
      <c r="X388" s="285"/>
      <c r="Y388" s="391"/>
      <c r="Z388" s="391"/>
      <c r="AA388" s="391"/>
      <c r="AB388" s="391"/>
      <c r="AC388" s="391"/>
      <c r="AD388" s="391"/>
      <c r="AE388" s="392"/>
      <c r="AF388" s="392"/>
      <c r="AG388" s="392"/>
      <c r="AH388" s="384"/>
    </row>
    <row r="389" spans="1:34">
      <c r="A389" s="383"/>
      <c r="B389" s="288"/>
      <c r="C389" s="288"/>
      <c r="D389" s="384"/>
      <c r="E389" s="384"/>
      <c r="F389" s="288"/>
      <c r="G389" s="385"/>
      <c r="H389" s="389"/>
      <c r="I389" s="386"/>
      <c r="J389" s="387"/>
      <c r="K389" s="394"/>
      <c r="L389" s="388"/>
      <c r="M389" s="386"/>
      <c r="N389" s="389"/>
      <c r="O389" s="385"/>
      <c r="P389" s="390"/>
      <c r="Q389" s="388"/>
      <c r="R389" s="385"/>
      <c r="S389" s="388"/>
      <c r="T389" s="386"/>
      <c r="U389" s="399"/>
      <c r="V389" s="388"/>
      <c r="W389" s="388"/>
      <c r="X389" s="285"/>
      <c r="Y389" s="391"/>
      <c r="Z389" s="391"/>
      <c r="AA389" s="391"/>
      <c r="AB389" s="391"/>
      <c r="AC389" s="391"/>
      <c r="AD389" s="391"/>
      <c r="AE389" s="392"/>
      <c r="AF389" s="392"/>
      <c r="AG389" s="392"/>
      <c r="AH389" s="384"/>
    </row>
    <row r="390" spans="1:34">
      <c r="A390" s="383"/>
      <c r="B390" s="288"/>
      <c r="C390" s="288"/>
      <c r="D390" s="384"/>
      <c r="E390" s="384"/>
      <c r="F390" s="288"/>
      <c r="G390" s="385"/>
      <c r="H390" s="389"/>
      <c r="I390" s="386"/>
      <c r="J390" s="387"/>
      <c r="K390" s="394"/>
      <c r="L390" s="388"/>
      <c r="M390" s="386"/>
      <c r="N390" s="389"/>
      <c r="O390" s="385"/>
      <c r="P390" s="390"/>
      <c r="Q390" s="388"/>
      <c r="R390" s="385"/>
      <c r="S390" s="388"/>
      <c r="T390" s="386"/>
      <c r="U390" s="399"/>
      <c r="V390" s="388"/>
      <c r="W390" s="388"/>
      <c r="X390" s="285"/>
      <c r="Y390" s="391"/>
      <c r="Z390" s="391"/>
      <c r="AA390" s="391"/>
      <c r="AB390" s="391"/>
      <c r="AC390" s="391"/>
      <c r="AD390" s="391"/>
      <c r="AE390" s="392"/>
      <c r="AF390" s="392"/>
      <c r="AG390" s="392"/>
      <c r="AH390" s="384"/>
    </row>
    <row r="391" spans="1:34">
      <c r="A391" s="383"/>
      <c r="B391" s="288"/>
      <c r="C391" s="288"/>
      <c r="D391" s="384"/>
      <c r="E391" s="384"/>
      <c r="F391" s="288"/>
      <c r="G391" s="385"/>
      <c r="H391" s="389"/>
      <c r="I391" s="386"/>
      <c r="J391" s="387"/>
      <c r="K391" s="394"/>
      <c r="L391" s="388"/>
      <c r="M391" s="386"/>
      <c r="N391" s="389"/>
      <c r="O391" s="385"/>
      <c r="P391" s="390"/>
      <c r="Q391" s="388"/>
      <c r="R391" s="385"/>
      <c r="S391" s="388"/>
      <c r="T391" s="386"/>
      <c r="U391" s="399"/>
      <c r="V391" s="388"/>
      <c r="W391" s="388"/>
      <c r="X391" s="285"/>
      <c r="Y391" s="391"/>
      <c r="Z391" s="391"/>
      <c r="AA391" s="391"/>
      <c r="AB391" s="391"/>
      <c r="AC391" s="391"/>
      <c r="AD391" s="391"/>
      <c r="AE391" s="392"/>
      <c r="AF391" s="392"/>
      <c r="AG391" s="392"/>
      <c r="AH391" s="384"/>
    </row>
    <row r="392" spans="1:34">
      <c r="A392" s="383"/>
      <c r="B392" s="288"/>
      <c r="C392" s="288"/>
      <c r="D392" s="384"/>
      <c r="E392" s="384"/>
      <c r="F392" s="288"/>
      <c r="G392" s="385"/>
      <c r="H392" s="389"/>
      <c r="I392" s="386"/>
      <c r="J392" s="387"/>
      <c r="K392" s="394"/>
      <c r="L392" s="388"/>
      <c r="M392" s="386"/>
      <c r="N392" s="389"/>
      <c r="O392" s="385"/>
      <c r="P392" s="390"/>
      <c r="Q392" s="388"/>
      <c r="R392" s="385"/>
      <c r="S392" s="388"/>
      <c r="T392" s="386"/>
      <c r="U392" s="399"/>
      <c r="V392" s="388"/>
      <c r="W392" s="388"/>
      <c r="X392" s="285"/>
      <c r="Y392" s="391"/>
      <c r="Z392" s="391"/>
      <c r="AA392" s="391"/>
      <c r="AB392" s="391"/>
      <c r="AC392" s="391"/>
      <c r="AD392" s="391"/>
      <c r="AE392" s="392"/>
      <c r="AF392" s="392"/>
      <c r="AG392" s="392"/>
      <c r="AH392" s="384"/>
    </row>
    <row r="393" spans="1:34">
      <c r="A393" s="383"/>
      <c r="B393" s="288"/>
      <c r="C393" s="288"/>
      <c r="D393" s="384"/>
      <c r="E393" s="384"/>
      <c r="F393" s="288"/>
      <c r="G393" s="385"/>
      <c r="H393" s="389"/>
      <c r="I393" s="386"/>
      <c r="J393" s="387"/>
      <c r="K393" s="394"/>
      <c r="L393" s="388"/>
      <c r="M393" s="386"/>
      <c r="N393" s="389"/>
      <c r="O393" s="385"/>
      <c r="P393" s="390"/>
      <c r="Q393" s="388"/>
      <c r="R393" s="385"/>
      <c r="S393" s="388"/>
      <c r="T393" s="386"/>
      <c r="U393" s="399"/>
      <c r="V393" s="388"/>
      <c r="W393" s="388"/>
      <c r="X393" s="285"/>
      <c r="Y393" s="391"/>
      <c r="Z393" s="391"/>
      <c r="AA393" s="391"/>
      <c r="AB393" s="391"/>
      <c r="AC393" s="391"/>
      <c r="AD393" s="391"/>
      <c r="AE393" s="392"/>
      <c r="AF393" s="392"/>
      <c r="AG393" s="392"/>
      <c r="AH393" s="384"/>
    </row>
    <row r="394" spans="1:34">
      <c r="A394" s="383"/>
      <c r="B394" s="288"/>
      <c r="C394" s="288"/>
      <c r="D394" s="384"/>
      <c r="E394" s="384"/>
      <c r="F394" s="288"/>
      <c r="G394" s="385"/>
      <c r="H394" s="389"/>
      <c r="I394" s="386"/>
      <c r="J394" s="387"/>
      <c r="K394" s="394"/>
      <c r="L394" s="388"/>
      <c r="M394" s="386"/>
      <c r="N394" s="389"/>
      <c r="O394" s="385"/>
      <c r="P394" s="390"/>
      <c r="Q394" s="388"/>
      <c r="R394" s="385"/>
      <c r="S394" s="388"/>
      <c r="T394" s="386"/>
      <c r="U394" s="399"/>
      <c r="V394" s="388"/>
      <c r="W394" s="388"/>
      <c r="X394" s="285"/>
      <c r="Y394" s="391"/>
      <c r="Z394" s="391"/>
      <c r="AA394" s="391"/>
      <c r="AB394" s="391"/>
      <c r="AC394" s="391"/>
      <c r="AD394" s="391"/>
      <c r="AE394" s="392"/>
      <c r="AF394" s="392"/>
      <c r="AG394" s="392"/>
      <c r="AH394" s="384"/>
    </row>
    <row r="395" spans="1:34">
      <c r="A395" s="383"/>
      <c r="B395" s="288"/>
      <c r="C395" s="288"/>
      <c r="D395" s="384"/>
      <c r="E395" s="384"/>
      <c r="F395" s="288"/>
      <c r="G395" s="385"/>
      <c r="H395" s="389"/>
      <c r="I395" s="386"/>
      <c r="J395" s="387"/>
      <c r="K395" s="394"/>
      <c r="L395" s="388"/>
      <c r="M395" s="386"/>
      <c r="N395" s="389"/>
      <c r="O395" s="385"/>
      <c r="P395" s="390"/>
      <c r="Q395" s="388"/>
      <c r="R395" s="385"/>
      <c r="S395" s="388"/>
      <c r="T395" s="386"/>
      <c r="U395" s="399"/>
      <c r="V395" s="388"/>
      <c r="W395" s="388"/>
      <c r="X395" s="285"/>
      <c r="Y395" s="391"/>
      <c r="Z395" s="391"/>
      <c r="AA395" s="391"/>
      <c r="AB395" s="391"/>
      <c r="AC395" s="391"/>
      <c r="AD395" s="391"/>
      <c r="AE395" s="392"/>
      <c r="AF395" s="392"/>
      <c r="AG395" s="392"/>
      <c r="AH395" s="384"/>
    </row>
    <row r="396" spans="1:34">
      <c r="A396" s="383"/>
      <c r="B396" s="288"/>
      <c r="C396" s="288"/>
      <c r="D396" s="384"/>
      <c r="E396" s="384"/>
      <c r="F396" s="288"/>
      <c r="G396" s="385"/>
      <c r="H396" s="389"/>
      <c r="I396" s="386"/>
      <c r="J396" s="387"/>
      <c r="K396" s="394"/>
      <c r="L396" s="388"/>
      <c r="M396" s="386"/>
      <c r="N396" s="389"/>
      <c r="O396" s="385"/>
      <c r="P396" s="390"/>
      <c r="Q396" s="388"/>
      <c r="R396" s="385"/>
      <c r="S396" s="388"/>
      <c r="T396" s="386"/>
      <c r="U396" s="399"/>
      <c r="V396" s="388"/>
      <c r="W396" s="388"/>
      <c r="X396" s="285"/>
      <c r="Y396" s="391"/>
      <c r="Z396" s="391"/>
      <c r="AA396" s="391"/>
      <c r="AB396" s="391"/>
      <c r="AC396" s="391"/>
      <c r="AD396" s="391"/>
      <c r="AE396" s="392"/>
      <c r="AF396" s="392"/>
      <c r="AG396" s="392"/>
      <c r="AH396" s="384"/>
    </row>
    <row r="397" spans="1:34">
      <c r="A397" s="383"/>
      <c r="B397" s="288"/>
      <c r="C397" s="288"/>
      <c r="D397" s="384"/>
      <c r="E397" s="384"/>
      <c r="F397" s="288"/>
      <c r="G397" s="385"/>
      <c r="H397" s="389"/>
      <c r="I397" s="386"/>
      <c r="J397" s="387"/>
      <c r="K397" s="394"/>
      <c r="L397" s="388"/>
      <c r="M397" s="386"/>
      <c r="N397" s="389"/>
      <c r="O397" s="385"/>
      <c r="P397" s="390"/>
      <c r="Q397" s="388"/>
      <c r="R397" s="385"/>
      <c r="S397" s="388"/>
      <c r="T397" s="386"/>
      <c r="U397" s="399"/>
      <c r="V397" s="388"/>
      <c r="W397" s="388"/>
      <c r="X397" s="285"/>
      <c r="Y397" s="391"/>
      <c r="Z397" s="391"/>
      <c r="AA397" s="391"/>
      <c r="AB397" s="391"/>
      <c r="AC397" s="391"/>
      <c r="AD397" s="391"/>
      <c r="AE397" s="392"/>
      <c r="AF397" s="392"/>
      <c r="AG397" s="392"/>
      <c r="AH397" s="384"/>
    </row>
    <row r="398" spans="1:34">
      <c r="A398" s="383"/>
      <c r="B398" s="288"/>
      <c r="C398" s="288"/>
      <c r="D398" s="384"/>
      <c r="E398" s="384"/>
      <c r="F398" s="288"/>
      <c r="G398" s="385"/>
      <c r="H398" s="389"/>
      <c r="I398" s="386"/>
      <c r="J398" s="387"/>
      <c r="K398" s="394"/>
      <c r="L398" s="388"/>
      <c r="M398" s="386"/>
      <c r="N398" s="389"/>
      <c r="O398" s="385"/>
      <c r="P398" s="390"/>
      <c r="Q398" s="388"/>
      <c r="R398" s="385"/>
      <c r="S398" s="388"/>
      <c r="T398" s="386"/>
      <c r="U398" s="399"/>
      <c r="V398" s="388"/>
      <c r="W398" s="388"/>
      <c r="X398" s="285"/>
      <c r="Y398" s="391"/>
      <c r="Z398" s="391"/>
      <c r="AA398" s="391"/>
      <c r="AB398" s="391"/>
      <c r="AC398" s="391"/>
      <c r="AD398" s="391"/>
      <c r="AE398" s="392"/>
      <c r="AF398" s="392"/>
      <c r="AG398" s="392"/>
      <c r="AH398" s="384"/>
    </row>
    <row r="399" spans="1:34">
      <c r="A399" s="383"/>
      <c r="B399" s="288"/>
      <c r="C399" s="288"/>
      <c r="D399" s="384"/>
      <c r="E399" s="384"/>
      <c r="F399" s="288"/>
      <c r="G399" s="385"/>
      <c r="H399" s="389"/>
      <c r="I399" s="386"/>
      <c r="J399" s="387"/>
      <c r="K399" s="394"/>
      <c r="L399" s="388"/>
      <c r="M399" s="386"/>
      <c r="N399" s="389"/>
      <c r="O399" s="385"/>
      <c r="P399" s="390"/>
      <c r="Q399" s="388"/>
      <c r="R399" s="385"/>
      <c r="S399" s="388"/>
      <c r="T399" s="386"/>
      <c r="U399" s="399"/>
      <c r="V399" s="388"/>
      <c r="W399" s="388"/>
      <c r="X399" s="285"/>
      <c r="Y399" s="391"/>
      <c r="Z399" s="391"/>
      <c r="AA399" s="391"/>
      <c r="AB399" s="391"/>
      <c r="AC399" s="391"/>
      <c r="AD399" s="391"/>
      <c r="AE399" s="392"/>
      <c r="AF399" s="392"/>
      <c r="AG399" s="392"/>
      <c r="AH399" s="384"/>
    </row>
    <row r="400" spans="1:34">
      <c r="A400" s="383"/>
      <c r="B400" s="288"/>
      <c r="C400" s="288"/>
      <c r="D400" s="384"/>
      <c r="E400" s="384"/>
      <c r="F400" s="288"/>
      <c r="G400" s="385"/>
      <c r="H400" s="389"/>
      <c r="I400" s="386"/>
      <c r="J400" s="387"/>
      <c r="K400" s="394"/>
      <c r="L400" s="388"/>
      <c r="M400" s="386"/>
      <c r="N400" s="389"/>
      <c r="O400" s="385"/>
      <c r="P400" s="390"/>
      <c r="Q400" s="388"/>
      <c r="R400" s="385"/>
      <c r="S400" s="388"/>
      <c r="T400" s="386"/>
      <c r="U400" s="399"/>
      <c r="V400" s="388"/>
      <c r="W400" s="388"/>
      <c r="X400" s="285"/>
      <c r="Y400" s="391"/>
      <c r="Z400" s="391"/>
      <c r="AA400" s="391"/>
      <c r="AB400" s="391"/>
      <c r="AC400" s="391"/>
      <c r="AD400" s="391"/>
      <c r="AE400" s="392"/>
      <c r="AF400" s="392"/>
      <c r="AG400" s="392"/>
      <c r="AH400" s="384"/>
    </row>
    <row r="401" spans="1:34">
      <c r="A401" s="383"/>
      <c r="B401" s="288"/>
      <c r="C401" s="288"/>
      <c r="D401" s="384"/>
      <c r="E401" s="384"/>
      <c r="F401" s="288"/>
      <c r="G401" s="385"/>
      <c r="H401" s="389"/>
      <c r="I401" s="386"/>
      <c r="J401" s="387"/>
      <c r="K401" s="394"/>
      <c r="L401" s="388"/>
      <c r="M401" s="386"/>
      <c r="N401" s="389"/>
      <c r="O401" s="385"/>
      <c r="P401" s="390"/>
      <c r="Q401" s="388"/>
      <c r="R401" s="385"/>
      <c r="S401" s="388"/>
      <c r="T401" s="386"/>
      <c r="U401" s="399"/>
      <c r="V401" s="388"/>
      <c r="W401" s="388"/>
      <c r="X401" s="285"/>
      <c r="Y401" s="391"/>
      <c r="Z401" s="391"/>
      <c r="AA401" s="391"/>
      <c r="AB401" s="391"/>
      <c r="AC401" s="391"/>
      <c r="AD401" s="391"/>
      <c r="AE401" s="392"/>
      <c r="AF401" s="392"/>
      <c r="AG401" s="392"/>
      <c r="AH401" s="384"/>
    </row>
    <row r="402" spans="1:34">
      <c r="A402" s="383"/>
      <c r="B402" s="288"/>
      <c r="C402" s="288"/>
      <c r="D402" s="384"/>
      <c r="E402" s="384"/>
      <c r="F402" s="288"/>
      <c r="G402" s="385"/>
      <c r="H402" s="389"/>
      <c r="I402" s="386"/>
      <c r="J402" s="387"/>
      <c r="K402" s="394"/>
      <c r="L402" s="388"/>
      <c r="M402" s="386"/>
      <c r="N402" s="389"/>
      <c r="O402" s="385"/>
      <c r="P402" s="390"/>
      <c r="Q402" s="388"/>
      <c r="R402" s="385"/>
      <c r="S402" s="388"/>
      <c r="T402" s="386"/>
      <c r="U402" s="399"/>
      <c r="V402" s="388"/>
      <c r="W402" s="388"/>
      <c r="X402" s="285"/>
      <c r="Y402" s="391"/>
      <c r="Z402" s="391"/>
      <c r="AA402" s="391"/>
      <c r="AB402" s="391"/>
      <c r="AC402" s="391"/>
      <c r="AD402" s="391"/>
      <c r="AE402" s="392"/>
      <c r="AF402" s="392"/>
      <c r="AG402" s="392"/>
      <c r="AH402" s="384"/>
    </row>
    <row r="403" spans="1:34">
      <c r="A403" s="383"/>
      <c r="B403" s="288"/>
      <c r="C403" s="288"/>
      <c r="D403" s="384"/>
      <c r="E403" s="384"/>
      <c r="F403" s="288"/>
      <c r="G403" s="385"/>
      <c r="H403" s="389"/>
      <c r="I403" s="386"/>
      <c r="J403" s="387"/>
      <c r="K403" s="394"/>
      <c r="L403" s="388"/>
      <c r="M403" s="386"/>
      <c r="N403" s="389"/>
      <c r="O403" s="385"/>
      <c r="P403" s="390"/>
      <c r="Q403" s="388"/>
      <c r="R403" s="385"/>
      <c r="S403" s="388"/>
      <c r="T403" s="386"/>
      <c r="U403" s="399"/>
      <c r="V403" s="388"/>
      <c r="W403" s="388"/>
      <c r="X403" s="285"/>
      <c r="Y403" s="391"/>
      <c r="Z403" s="391"/>
      <c r="AA403" s="391"/>
      <c r="AB403" s="391"/>
      <c r="AC403" s="391"/>
      <c r="AD403" s="391"/>
      <c r="AE403" s="392"/>
      <c r="AF403" s="392"/>
      <c r="AG403" s="392"/>
      <c r="AH403" s="384"/>
    </row>
    <row r="404" spans="1:34">
      <c r="A404" s="383"/>
      <c r="B404" s="288"/>
      <c r="C404" s="288"/>
      <c r="D404" s="384"/>
      <c r="E404" s="384"/>
      <c r="F404" s="288"/>
      <c r="G404" s="385"/>
      <c r="H404" s="389"/>
      <c r="I404" s="386"/>
      <c r="J404" s="387"/>
      <c r="K404" s="394"/>
      <c r="L404" s="388"/>
      <c r="M404" s="386"/>
      <c r="N404" s="389"/>
      <c r="O404" s="385"/>
      <c r="P404" s="390"/>
      <c r="Q404" s="388"/>
      <c r="R404" s="385"/>
      <c r="S404" s="388"/>
      <c r="T404" s="386"/>
      <c r="U404" s="399"/>
      <c r="V404" s="388"/>
      <c r="W404" s="388"/>
      <c r="X404" s="285"/>
      <c r="Y404" s="391"/>
      <c r="Z404" s="391"/>
      <c r="AA404" s="391"/>
      <c r="AB404" s="391"/>
      <c r="AC404" s="391"/>
      <c r="AD404" s="391"/>
      <c r="AE404" s="392"/>
      <c r="AF404" s="392"/>
      <c r="AG404" s="392"/>
      <c r="AH404" s="384"/>
    </row>
    <row r="405" spans="1:34">
      <c r="A405" s="383"/>
      <c r="B405" s="288"/>
      <c r="C405" s="288"/>
      <c r="D405" s="384"/>
      <c r="E405" s="384"/>
      <c r="F405" s="288"/>
      <c r="G405" s="385"/>
      <c r="H405" s="389"/>
      <c r="I405" s="386"/>
      <c r="J405" s="387"/>
      <c r="K405" s="394"/>
      <c r="L405" s="388"/>
      <c r="M405" s="386"/>
      <c r="N405" s="389"/>
      <c r="O405" s="385"/>
      <c r="P405" s="390"/>
      <c r="Q405" s="388"/>
      <c r="R405" s="385"/>
      <c r="S405" s="388"/>
      <c r="T405" s="386"/>
      <c r="U405" s="399"/>
      <c r="V405" s="388"/>
      <c r="W405" s="388"/>
      <c r="X405" s="285"/>
      <c r="Y405" s="391"/>
      <c r="Z405" s="391"/>
      <c r="AA405" s="391"/>
      <c r="AB405" s="391"/>
      <c r="AC405" s="391"/>
      <c r="AD405" s="391"/>
      <c r="AE405" s="392"/>
      <c r="AF405" s="392"/>
      <c r="AG405" s="392"/>
      <c r="AH405" s="384"/>
    </row>
    <row r="406" spans="1:34">
      <c r="A406" s="383"/>
      <c r="B406" s="288"/>
      <c r="C406" s="288"/>
      <c r="D406" s="384"/>
      <c r="E406" s="384"/>
      <c r="F406" s="288"/>
      <c r="G406" s="385"/>
      <c r="H406" s="389"/>
      <c r="I406" s="386"/>
      <c r="J406" s="387"/>
      <c r="K406" s="394"/>
      <c r="L406" s="388"/>
      <c r="M406" s="386"/>
      <c r="N406" s="389"/>
      <c r="O406" s="385"/>
      <c r="P406" s="390"/>
      <c r="Q406" s="388"/>
      <c r="R406" s="385"/>
      <c r="S406" s="388"/>
      <c r="T406" s="386"/>
      <c r="U406" s="399"/>
      <c r="V406" s="388"/>
      <c r="W406" s="388"/>
      <c r="X406" s="285"/>
      <c r="Y406" s="391"/>
      <c r="Z406" s="391"/>
      <c r="AA406" s="391"/>
      <c r="AB406" s="391"/>
      <c r="AC406" s="391"/>
      <c r="AD406" s="391"/>
      <c r="AE406" s="392"/>
      <c r="AF406" s="392"/>
      <c r="AG406" s="392"/>
      <c r="AH406" s="384"/>
    </row>
    <row r="407" spans="1:34">
      <c r="A407" s="383"/>
      <c r="B407" s="288"/>
      <c r="C407" s="288"/>
      <c r="D407" s="384"/>
      <c r="E407" s="384"/>
      <c r="F407" s="288"/>
      <c r="G407" s="385"/>
      <c r="H407" s="389"/>
      <c r="I407" s="386"/>
      <c r="J407" s="387"/>
      <c r="K407" s="394"/>
      <c r="L407" s="388"/>
      <c r="M407" s="386"/>
      <c r="N407" s="389"/>
      <c r="O407" s="385"/>
      <c r="P407" s="390"/>
      <c r="Q407" s="388"/>
      <c r="R407" s="385"/>
      <c r="S407" s="388"/>
      <c r="T407" s="386"/>
      <c r="U407" s="399"/>
      <c r="V407" s="388"/>
      <c r="W407" s="388"/>
      <c r="X407" s="285"/>
      <c r="Y407" s="391"/>
      <c r="Z407" s="391"/>
      <c r="AA407" s="391"/>
      <c r="AB407" s="391"/>
      <c r="AC407" s="391"/>
      <c r="AD407" s="391"/>
      <c r="AE407" s="392"/>
      <c r="AF407" s="392"/>
      <c r="AG407" s="392"/>
      <c r="AH407" s="384"/>
    </row>
    <row r="408" spans="1:34">
      <c r="A408" s="383"/>
      <c r="B408" s="288"/>
      <c r="C408" s="288"/>
      <c r="D408" s="384"/>
      <c r="E408" s="384"/>
      <c r="F408" s="288"/>
      <c r="G408" s="385"/>
      <c r="H408" s="389"/>
      <c r="I408" s="386"/>
      <c r="J408" s="387"/>
      <c r="K408" s="394"/>
      <c r="L408" s="388"/>
      <c r="M408" s="386"/>
      <c r="N408" s="389"/>
      <c r="O408" s="385"/>
      <c r="P408" s="390"/>
      <c r="Q408" s="388"/>
      <c r="R408" s="385"/>
      <c r="S408" s="388"/>
      <c r="T408" s="386"/>
      <c r="U408" s="399"/>
      <c r="V408" s="388"/>
      <c r="W408" s="388"/>
      <c r="X408" s="285"/>
      <c r="Y408" s="391"/>
      <c r="Z408" s="391"/>
      <c r="AA408" s="391"/>
      <c r="AB408" s="391"/>
      <c r="AC408" s="391"/>
      <c r="AD408" s="391"/>
      <c r="AE408" s="392"/>
      <c r="AF408" s="392"/>
      <c r="AG408" s="392"/>
      <c r="AH408" s="384"/>
    </row>
    <row r="409" spans="1:34">
      <c r="A409" s="383"/>
      <c r="B409" s="288"/>
      <c r="C409" s="288"/>
      <c r="D409" s="384"/>
      <c r="E409" s="384"/>
      <c r="F409" s="288"/>
      <c r="G409" s="385"/>
      <c r="H409" s="389"/>
      <c r="I409" s="386"/>
      <c r="J409" s="387"/>
      <c r="K409" s="394"/>
      <c r="L409" s="388"/>
      <c r="M409" s="386"/>
      <c r="N409" s="389"/>
      <c r="O409" s="385"/>
      <c r="P409" s="390"/>
      <c r="Q409" s="388"/>
      <c r="R409" s="385"/>
      <c r="S409" s="388"/>
      <c r="T409" s="386"/>
      <c r="U409" s="399"/>
      <c r="V409" s="388"/>
      <c r="W409" s="388"/>
      <c r="X409" s="285"/>
      <c r="Y409" s="391"/>
      <c r="Z409" s="391"/>
      <c r="AA409" s="391"/>
      <c r="AB409" s="391"/>
      <c r="AC409" s="391"/>
      <c r="AD409" s="391"/>
      <c r="AE409" s="392"/>
      <c r="AF409" s="392"/>
      <c r="AG409" s="392"/>
      <c r="AH409" s="384"/>
    </row>
    <row r="410" spans="1:34">
      <c r="A410" s="383"/>
      <c r="B410" s="288"/>
      <c r="C410" s="288"/>
      <c r="D410" s="384"/>
      <c r="E410" s="384"/>
      <c r="F410" s="288"/>
      <c r="G410" s="385"/>
      <c r="H410" s="389"/>
      <c r="I410" s="386"/>
      <c r="J410" s="387"/>
      <c r="K410" s="394"/>
      <c r="L410" s="388"/>
      <c r="M410" s="386"/>
      <c r="N410" s="389"/>
      <c r="O410" s="385"/>
      <c r="P410" s="390"/>
      <c r="Q410" s="388"/>
      <c r="R410" s="385"/>
      <c r="S410" s="388"/>
      <c r="T410" s="386"/>
      <c r="U410" s="399"/>
      <c r="V410" s="388"/>
      <c r="W410" s="388"/>
      <c r="X410" s="285"/>
      <c r="Y410" s="391"/>
      <c r="Z410" s="391"/>
      <c r="AA410" s="391"/>
      <c r="AB410" s="391"/>
      <c r="AC410" s="391"/>
      <c r="AD410" s="391"/>
      <c r="AE410" s="392"/>
      <c r="AF410" s="392"/>
      <c r="AG410" s="392"/>
      <c r="AH410" s="384"/>
    </row>
    <row r="411" spans="1:34">
      <c r="A411" s="383"/>
      <c r="B411" s="288"/>
      <c r="C411" s="288"/>
      <c r="D411" s="384"/>
      <c r="E411" s="384"/>
      <c r="F411" s="288"/>
      <c r="G411" s="385"/>
      <c r="H411" s="389"/>
      <c r="I411" s="386"/>
      <c r="J411" s="387"/>
      <c r="K411" s="394"/>
      <c r="L411" s="388"/>
      <c r="M411" s="386"/>
      <c r="N411" s="389"/>
      <c r="O411" s="385"/>
      <c r="P411" s="390"/>
      <c r="Q411" s="388"/>
      <c r="R411" s="385"/>
      <c r="S411" s="388"/>
      <c r="T411" s="386"/>
      <c r="U411" s="399"/>
      <c r="V411" s="388"/>
      <c r="W411" s="388"/>
      <c r="X411" s="285"/>
      <c r="Y411" s="391"/>
      <c r="Z411" s="391"/>
      <c r="AA411" s="391"/>
      <c r="AB411" s="391"/>
      <c r="AC411" s="391"/>
      <c r="AD411" s="391"/>
      <c r="AE411" s="392"/>
      <c r="AF411" s="392"/>
      <c r="AG411" s="392"/>
      <c r="AH411" s="384"/>
    </row>
    <row r="412" spans="1:34">
      <c r="A412" s="383"/>
      <c r="B412" s="288"/>
      <c r="C412" s="288"/>
      <c r="D412" s="384"/>
      <c r="E412" s="384"/>
      <c r="F412" s="288"/>
      <c r="G412" s="385"/>
      <c r="H412" s="389"/>
      <c r="I412" s="386"/>
      <c r="J412" s="387"/>
      <c r="K412" s="394"/>
      <c r="L412" s="388"/>
      <c r="M412" s="386"/>
      <c r="N412" s="389"/>
      <c r="O412" s="385"/>
      <c r="P412" s="390"/>
      <c r="Q412" s="388"/>
      <c r="R412" s="385"/>
      <c r="S412" s="388"/>
      <c r="T412" s="386"/>
      <c r="U412" s="399"/>
      <c r="V412" s="388"/>
      <c r="W412" s="388"/>
      <c r="X412" s="285"/>
      <c r="Y412" s="391"/>
      <c r="Z412" s="391"/>
      <c r="AA412" s="391"/>
      <c r="AB412" s="391"/>
      <c r="AC412" s="391"/>
      <c r="AD412" s="391"/>
      <c r="AE412" s="392"/>
      <c r="AF412" s="392"/>
      <c r="AG412" s="392"/>
      <c r="AH412" s="384"/>
    </row>
    <row r="413" spans="1:34">
      <c r="A413" s="383"/>
      <c r="B413" s="288"/>
      <c r="C413" s="288"/>
      <c r="D413" s="384"/>
      <c r="E413" s="384"/>
      <c r="F413" s="288"/>
      <c r="G413" s="385"/>
      <c r="H413" s="389"/>
      <c r="I413" s="386"/>
      <c r="J413" s="387"/>
      <c r="K413" s="394"/>
      <c r="L413" s="388"/>
      <c r="M413" s="386"/>
      <c r="N413" s="389"/>
      <c r="O413" s="385"/>
      <c r="P413" s="390"/>
      <c r="Q413" s="388"/>
      <c r="R413" s="385"/>
      <c r="S413" s="388"/>
      <c r="T413" s="386"/>
      <c r="U413" s="399"/>
      <c r="V413" s="388"/>
      <c r="W413" s="388"/>
      <c r="X413" s="285"/>
      <c r="Y413" s="391"/>
      <c r="Z413" s="391"/>
      <c r="AA413" s="391"/>
      <c r="AB413" s="391"/>
      <c r="AC413" s="391"/>
      <c r="AD413" s="391"/>
      <c r="AE413" s="392"/>
      <c r="AF413" s="392"/>
      <c r="AG413" s="392"/>
      <c r="AH413" s="384"/>
    </row>
    <row r="414" spans="1:34">
      <c r="A414" s="383"/>
      <c r="B414" s="288"/>
      <c r="C414" s="288"/>
      <c r="D414" s="384"/>
      <c r="E414" s="384"/>
      <c r="F414" s="288"/>
      <c r="G414" s="385"/>
      <c r="H414" s="389"/>
      <c r="I414" s="386"/>
      <c r="J414" s="387"/>
      <c r="K414" s="394"/>
      <c r="L414" s="388"/>
      <c r="M414" s="386"/>
      <c r="N414" s="389"/>
      <c r="O414" s="385"/>
      <c r="P414" s="390"/>
      <c r="Q414" s="388"/>
      <c r="R414" s="385"/>
      <c r="S414" s="388"/>
      <c r="T414" s="386"/>
      <c r="U414" s="399"/>
      <c r="V414" s="388"/>
      <c r="W414" s="388"/>
      <c r="X414" s="285"/>
      <c r="Y414" s="391"/>
      <c r="Z414" s="391"/>
      <c r="AA414" s="391"/>
      <c r="AB414" s="391"/>
      <c r="AC414" s="391"/>
      <c r="AD414" s="391"/>
      <c r="AE414" s="392"/>
      <c r="AF414" s="392"/>
      <c r="AG414" s="392"/>
      <c r="AH414" s="384"/>
    </row>
    <row r="415" spans="1:34">
      <c r="A415" s="383"/>
      <c r="B415" s="288"/>
      <c r="C415" s="288"/>
      <c r="D415" s="384"/>
      <c r="E415" s="384"/>
      <c r="F415" s="288"/>
      <c r="G415" s="385"/>
      <c r="H415" s="389"/>
      <c r="I415" s="386"/>
      <c r="J415" s="387"/>
      <c r="K415" s="394"/>
      <c r="L415" s="388"/>
      <c r="M415" s="386"/>
      <c r="N415" s="389"/>
      <c r="O415" s="385"/>
      <c r="P415" s="390"/>
      <c r="Q415" s="388"/>
      <c r="R415" s="385"/>
      <c r="S415" s="388"/>
      <c r="T415" s="386"/>
      <c r="U415" s="399"/>
      <c r="V415" s="388"/>
      <c r="W415" s="388"/>
      <c r="X415" s="285"/>
      <c r="Y415" s="391"/>
      <c r="Z415" s="391"/>
      <c r="AA415" s="391"/>
      <c r="AB415" s="391"/>
      <c r="AC415" s="391"/>
      <c r="AD415" s="391"/>
      <c r="AE415" s="392"/>
      <c r="AF415" s="392"/>
      <c r="AG415" s="392"/>
      <c r="AH415" s="384"/>
    </row>
    <row r="416" spans="1:34">
      <c r="A416" s="383"/>
      <c r="B416" s="288"/>
      <c r="C416" s="288"/>
      <c r="D416" s="384"/>
      <c r="E416" s="384"/>
      <c r="F416" s="288"/>
      <c r="G416" s="385"/>
      <c r="H416" s="389"/>
      <c r="I416" s="386"/>
      <c r="J416" s="387"/>
      <c r="K416" s="394"/>
      <c r="L416" s="388"/>
      <c r="M416" s="386"/>
      <c r="N416" s="389"/>
      <c r="O416" s="385"/>
      <c r="P416" s="390"/>
      <c r="Q416" s="388"/>
      <c r="R416" s="385"/>
      <c r="S416" s="388"/>
      <c r="T416" s="386"/>
      <c r="U416" s="399"/>
      <c r="V416" s="388"/>
      <c r="W416" s="388"/>
      <c r="X416" s="285"/>
      <c r="Y416" s="391"/>
      <c r="Z416" s="391"/>
      <c r="AA416" s="391"/>
      <c r="AB416" s="391"/>
      <c r="AC416" s="391"/>
      <c r="AD416" s="391"/>
      <c r="AE416" s="392"/>
      <c r="AF416" s="392"/>
      <c r="AG416" s="392"/>
      <c r="AH416" s="384"/>
    </row>
    <row r="417" spans="1:34">
      <c r="A417" s="383"/>
      <c r="B417" s="288"/>
      <c r="C417" s="288"/>
      <c r="D417" s="384"/>
      <c r="E417" s="384"/>
      <c r="F417" s="288"/>
      <c r="G417" s="385"/>
      <c r="H417" s="389"/>
      <c r="I417" s="386"/>
      <c r="J417" s="387"/>
      <c r="K417" s="394"/>
      <c r="L417" s="388"/>
      <c r="M417" s="386"/>
      <c r="N417" s="389"/>
      <c r="O417" s="385"/>
      <c r="P417" s="390"/>
      <c r="Q417" s="388"/>
      <c r="R417" s="385"/>
      <c r="S417" s="388"/>
      <c r="T417" s="386"/>
      <c r="U417" s="399"/>
      <c r="V417" s="388"/>
      <c r="W417" s="388"/>
      <c r="X417" s="285"/>
      <c r="Y417" s="391"/>
      <c r="Z417" s="391"/>
      <c r="AA417" s="391"/>
      <c r="AB417" s="391"/>
      <c r="AC417" s="391"/>
      <c r="AD417" s="391"/>
      <c r="AE417" s="392"/>
      <c r="AF417" s="392"/>
      <c r="AG417" s="392"/>
      <c r="AH417" s="384"/>
    </row>
    <row r="418" spans="1:34">
      <c r="A418" s="383"/>
      <c r="B418" s="288"/>
      <c r="C418" s="288"/>
      <c r="D418" s="384"/>
      <c r="E418" s="384"/>
      <c r="F418" s="288"/>
      <c r="G418" s="385"/>
      <c r="H418" s="389"/>
      <c r="I418" s="386"/>
      <c r="J418" s="387"/>
      <c r="K418" s="394"/>
      <c r="L418" s="388"/>
      <c r="M418" s="386"/>
      <c r="N418" s="389"/>
      <c r="O418" s="385"/>
      <c r="P418" s="390"/>
      <c r="Q418" s="388"/>
      <c r="R418" s="385"/>
      <c r="S418" s="388"/>
      <c r="T418" s="386"/>
      <c r="U418" s="399"/>
      <c r="V418" s="388"/>
      <c r="W418" s="388"/>
      <c r="X418" s="285"/>
      <c r="Y418" s="391"/>
      <c r="Z418" s="391"/>
      <c r="AA418" s="391"/>
      <c r="AB418" s="391"/>
      <c r="AC418" s="391"/>
      <c r="AD418" s="391"/>
      <c r="AE418" s="392"/>
      <c r="AF418" s="392"/>
      <c r="AG418" s="392"/>
      <c r="AH418" s="384"/>
    </row>
    <row r="419" spans="1:34">
      <c r="A419" s="383"/>
      <c r="B419" s="288"/>
      <c r="C419" s="288"/>
      <c r="D419" s="384"/>
      <c r="E419" s="384"/>
      <c r="F419" s="288"/>
      <c r="G419" s="385"/>
      <c r="H419" s="389"/>
      <c r="I419" s="386"/>
      <c r="J419" s="387"/>
      <c r="K419" s="394"/>
      <c r="L419" s="388"/>
      <c r="M419" s="386"/>
      <c r="N419" s="389"/>
      <c r="O419" s="385"/>
      <c r="P419" s="390"/>
      <c r="Q419" s="388"/>
      <c r="R419" s="385"/>
      <c r="S419" s="388"/>
      <c r="T419" s="386"/>
      <c r="U419" s="399"/>
      <c r="V419" s="388"/>
      <c r="W419" s="388"/>
      <c r="X419" s="285"/>
      <c r="Y419" s="391"/>
      <c r="Z419" s="391"/>
      <c r="AA419" s="391"/>
      <c r="AB419" s="391"/>
      <c r="AC419" s="391"/>
      <c r="AD419" s="391"/>
      <c r="AE419" s="392"/>
      <c r="AF419" s="392"/>
      <c r="AG419" s="392"/>
      <c r="AH419" s="384"/>
    </row>
    <row r="420" spans="1:34">
      <c r="A420" s="383"/>
      <c r="B420" s="288"/>
      <c r="C420" s="288"/>
      <c r="D420" s="384"/>
      <c r="E420" s="384"/>
      <c r="F420" s="288"/>
      <c r="G420" s="385"/>
      <c r="H420" s="389"/>
      <c r="I420" s="386"/>
      <c r="J420" s="387"/>
      <c r="K420" s="394"/>
      <c r="L420" s="388"/>
      <c r="M420" s="386"/>
      <c r="N420" s="389"/>
      <c r="O420" s="385"/>
      <c r="P420" s="390"/>
      <c r="Q420" s="388"/>
      <c r="R420" s="385"/>
      <c r="S420" s="388"/>
      <c r="T420" s="386"/>
      <c r="U420" s="399"/>
      <c r="V420" s="388"/>
      <c r="W420" s="388"/>
      <c r="X420" s="285"/>
      <c r="Y420" s="391"/>
      <c r="Z420" s="391"/>
      <c r="AA420" s="391"/>
      <c r="AB420" s="391"/>
      <c r="AC420" s="391"/>
      <c r="AD420" s="391"/>
      <c r="AE420" s="392"/>
      <c r="AF420" s="392"/>
      <c r="AG420" s="392"/>
      <c r="AH420" s="384"/>
    </row>
    <row r="421" spans="1:34">
      <c r="A421" s="383"/>
      <c r="B421" s="288"/>
      <c r="C421" s="288"/>
      <c r="D421" s="384"/>
      <c r="E421" s="384"/>
      <c r="F421" s="288"/>
      <c r="G421" s="385"/>
      <c r="H421" s="389"/>
      <c r="I421" s="386"/>
      <c r="J421" s="387"/>
      <c r="K421" s="394"/>
      <c r="L421" s="388"/>
      <c r="M421" s="386"/>
      <c r="N421" s="389"/>
      <c r="O421" s="385"/>
      <c r="P421" s="390"/>
      <c r="Q421" s="388"/>
      <c r="R421" s="385"/>
      <c r="S421" s="388"/>
      <c r="T421" s="386"/>
      <c r="U421" s="399"/>
      <c r="V421" s="388"/>
      <c r="W421" s="388"/>
      <c r="X421" s="285"/>
      <c r="Y421" s="391"/>
      <c r="Z421" s="391"/>
      <c r="AA421" s="391"/>
      <c r="AB421" s="391"/>
      <c r="AC421" s="391"/>
      <c r="AD421" s="391"/>
      <c r="AE421" s="392"/>
      <c r="AF421" s="392"/>
      <c r="AG421" s="392"/>
      <c r="AH421" s="384"/>
    </row>
    <row r="422" spans="1:34">
      <c r="A422" s="383"/>
      <c r="B422" s="288"/>
      <c r="C422" s="288"/>
      <c r="D422" s="384"/>
      <c r="E422" s="384"/>
      <c r="F422" s="288"/>
      <c r="G422" s="385"/>
      <c r="H422" s="389"/>
      <c r="I422" s="386"/>
      <c r="J422" s="387"/>
      <c r="K422" s="394"/>
      <c r="L422" s="388"/>
      <c r="M422" s="386"/>
      <c r="N422" s="389"/>
      <c r="O422" s="385"/>
      <c r="P422" s="390"/>
      <c r="Q422" s="388"/>
      <c r="R422" s="385"/>
      <c r="S422" s="388"/>
      <c r="T422" s="386"/>
      <c r="U422" s="399"/>
      <c r="V422" s="388"/>
      <c r="W422" s="388"/>
      <c r="X422" s="285"/>
      <c r="Y422" s="391"/>
      <c r="Z422" s="391"/>
      <c r="AA422" s="391"/>
      <c r="AB422" s="391"/>
      <c r="AC422" s="391"/>
      <c r="AD422" s="391"/>
      <c r="AE422" s="392"/>
      <c r="AF422" s="392"/>
      <c r="AG422" s="392"/>
      <c r="AH422" s="384"/>
    </row>
    <row r="423" spans="1:34">
      <c r="A423" s="383"/>
      <c r="B423" s="288"/>
      <c r="C423" s="288"/>
      <c r="D423" s="384"/>
      <c r="E423" s="384"/>
      <c r="F423" s="288"/>
      <c r="G423" s="385"/>
      <c r="H423" s="389"/>
      <c r="I423" s="386"/>
      <c r="J423" s="387"/>
      <c r="K423" s="394"/>
      <c r="L423" s="388"/>
      <c r="M423" s="386"/>
      <c r="N423" s="389"/>
      <c r="O423" s="385"/>
      <c r="P423" s="390"/>
      <c r="Q423" s="388"/>
      <c r="R423" s="385"/>
      <c r="S423" s="388"/>
      <c r="T423" s="386"/>
      <c r="U423" s="399"/>
      <c r="V423" s="388"/>
      <c r="W423" s="388"/>
      <c r="X423" s="285"/>
      <c r="Y423" s="391"/>
      <c r="Z423" s="391"/>
      <c r="AA423" s="391"/>
      <c r="AB423" s="391"/>
      <c r="AC423" s="391"/>
      <c r="AD423" s="391"/>
      <c r="AE423" s="392"/>
      <c r="AF423" s="392"/>
      <c r="AG423" s="392"/>
      <c r="AH423" s="384"/>
    </row>
    <row r="424" spans="1:34">
      <c r="A424" s="383"/>
      <c r="B424" s="288"/>
      <c r="C424" s="288"/>
      <c r="D424" s="384"/>
      <c r="E424" s="384"/>
      <c r="F424" s="288"/>
      <c r="G424" s="385"/>
      <c r="H424" s="389"/>
      <c r="I424" s="386"/>
      <c r="J424" s="387"/>
      <c r="K424" s="394"/>
      <c r="L424" s="388"/>
      <c r="M424" s="386"/>
      <c r="N424" s="389"/>
      <c r="O424" s="385"/>
      <c r="P424" s="390"/>
      <c r="Q424" s="388"/>
      <c r="R424" s="385"/>
      <c r="S424" s="388"/>
      <c r="T424" s="386"/>
      <c r="U424" s="399"/>
      <c r="V424" s="388"/>
      <c r="W424" s="388"/>
      <c r="X424" s="285"/>
      <c r="Y424" s="391"/>
      <c r="Z424" s="391"/>
      <c r="AA424" s="391"/>
      <c r="AB424" s="391"/>
      <c r="AC424" s="391"/>
      <c r="AD424" s="391"/>
      <c r="AE424" s="392"/>
      <c r="AF424" s="392"/>
      <c r="AG424" s="392"/>
      <c r="AH424" s="384"/>
    </row>
    <row r="425" spans="1:34">
      <c r="A425" s="383"/>
      <c r="B425" s="288"/>
      <c r="C425" s="288"/>
      <c r="D425" s="384"/>
      <c r="E425" s="384"/>
      <c r="F425" s="288"/>
      <c r="G425" s="385"/>
      <c r="H425" s="389"/>
      <c r="I425" s="386"/>
      <c r="J425" s="387"/>
      <c r="K425" s="394"/>
      <c r="L425" s="388"/>
      <c r="M425" s="386"/>
      <c r="N425" s="389"/>
      <c r="O425" s="385"/>
      <c r="P425" s="390"/>
      <c r="Q425" s="388"/>
      <c r="R425" s="385"/>
      <c r="S425" s="388"/>
      <c r="T425" s="386"/>
      <c r="U425" s="399"/>
      <c r="V425" s="388"/>
      <c r="W425" s="388"/>
      <c r="X425" s="285"/>
      <c r="Y425" s="391"/>
      <c r="Z425" s="391"/>
      <c r="AA425" s="391"/>
      <c r="AB425" s="391"/>
      <c r="AC425" s="391"/>
      <c r="AD425" s="391"/>
      <c r="AE425" s="392"/>
      <c r="AF425" s="392"/>
      <c r="AG425" s="392"/>
      <c r="AH425" s="384"/>
    </row>
    <row r="426" spans="1:34">
      <c r="A426" s="383"/>
      <c r="B426" s="288"/>
      <c r="C426" s="288"/>
      <c r="D426" s="384"/>
      <c r="E426" s="384"/>
      <c r="F426" s="288"/>
      <c r="G426" s="385"/>
      <c r="H426" s="389"/>
      <c r="I426" s="386"/>
      <c r="J426" s="387"/>
      <c r="K426" s="394"/>
      <c r="L426" s="388"/>
      <c r="M426" s="386"/>
      <c r="N426" s="389"/>
      <c r="O426" s="385"/>
      <c r="P426" s="390"/>
      <c r="Q426" s="388"/>
      <c r="R426" s="385"/>
      <c r="S426" s="388"/>
      <c r="T426" s="386"/>
      <c r="U426" s="399"/>
      <c r="V426" s="388"/>
      <c r="W426" s="388"/>
      <c r="X426" s="285"/>
      <c r="Y426" s="391"/>
      <c r="Z426" s="391"/>
      <c r="AA426" s="391"/>
      <c r="AB426" s="391"/>
      <c r="AC426" s="391"/>
      <c r="AD426" s="391"/>
      <c r="AE426" s="392"/>
      <c r="AF426" s="392"/>
      <c r="AG426" s="392"/>
      <c r="AH426" s="384"/>
    </row>
    <row r="427" spans="1:34">
      <c r="A427" s="383"/>
      <c r="B427" s="288"/>
      <c r="C427" s="288"/>
      <c r="D427" s="384"/>
      <c r="E427" s="384"/>
      <c r="F427" s="288"/>
      <c r="G427" s="385"/>
      <c r="H427" s="389"/>
      <c r="I427" s="386"/>
      <c r="J427" s="387"/>
      <c r="K427" s="394"/>
      <c r="L427" s="388"/>
      <c r="M427" s="386"/>
      <c r="N427" s="389"/>
      <c r="O427" s="385"/>
      <c r="P427" s="390"/>
      <c r="Q427" s="388"/>
      <c r="R427" s="385"/>
      <c r="S427" s="388"/>
      <c r="T427" s="386"/>
      <c r="U427" s="399"/>
      <c r="V427" s="388"/>
      <c r="W427" s="388"/>
      <c r="X427" s="285"/>
      <c r="Y427" s="391"/>
      <c r="Z427" s="391"/>
      <c r="AA427" s="391"/>
      <c r="AB427" s="391"/>
      <c r="AC427" s="391"/>
      <c r="AD427" s="391"/>
      <c r="AE427" s="392"/>
      <c r="AF427" s="392"/>
      <c r="AG427" s="392"/>
      <c r="AH427" s="384"/>
    </row>
    <row r="428" spans="1:34">
      <c r="A428" s="383"/>
      <c r="B428" s="288"/>
      <c r="C428" s="288"/>
      <c r="D428" s="384"/>
      <c r="E428" s="384"/>
      <c r="F428" s="288"/>
      <c r="G428" s="385"/>
      <c r="H428" s="389"/>
      <c r="I428" s="386"/>
      <c r="J428" s="387"/>
      <c r="K428" s="394"/>
      <c r="L428" s="388"/>
      <c r="M428" s="386"/>
      <c r="N428" s="389"/>
      <c r="O428" s="385"/>
      <c r="P428" s="390"/>
      <c r="Q428" s="388"/>
      <c r="R428" s="385"/>
      <c r="S428" s="388"/>
      <c r="T428" s="386"/>
      <c r="U428" s="399"/>
      <c r="V428" s="388"/>
      <c r="W428" s="388"/>
      <c r="X428" s="285"/>
      <c r="Y428" s="391"/>
      <c r="Z428" s="391"/>
      <c r="AA428" s="391"/>
      <c r="AB428" s="391"/>
      <c r="AC428" s="391"/>
      <c r="AD428" s="391"/>
      <c r="AE428" s="392"/>
      <c r="AF428" s="392"/>
      <c r="AG428" s="392"/>
      <c r="AH428" s="384"/>
    </row>
    <row r="429" spans="1:34">
      <c r="A429" s="383"/>
      <c r="B429" s="288"/>
      <c r="C429" s="288"/>
      <c r="D429" s="384"/>
      <c r="E429" s="384"/>
      <c r="F429" s="288"/>
      <c r="G429" s="385"/>
      <c r="H429" s="389"/>
      <c r="I429" s="386"/>
      <c r="J429" s="387"/>
      <c r="K429" s="394"/>
      <c r="L429" s="388"/>
      <c r="M429" s="386"/>
      <c r="N429" s="389"/>
      <c r="O429" s="385"/>
      <c r="P429" s="390"/>
      <c r="Q429" s="388"/>
      <c r="R429" s="385"/>
      <c r="S429" s="388"/>
      <c r="T429" s="386"/>
      <c r="U429" s="399"/>
      <c r="V429" s="388"/>
      <c r="W429" s="388"/>
      <c r="X429" s="285"/>
      <c r="Y429" s="391"/>
      <c r="Z429" s="391"/>
      <c r="AA429" s="391"/>
      <c r="AB429" s="391"/>
      <c r="AC429" s="391"/>
      <c r="AD429" s="391"/>
      <c r="AE429" s="392"/>
      <c r="AF429" s="392"/>
      <c r="AG429" s="392"/>
      <c r="AH429" s="384"/>
    </row>
    <row r="430" spans="1:34">
      <c r="A430" s="383"/>
      <c r="B430" s="288"/>
      <c r="C430" s="288"/>
      <c r="D430" s="384"/>
      <c r="E430" s="384"/>
      <c r="F430" s="288"/>
      <c r="G430" s="385"/>
      <c r="H430" s="389"/>
      <c r="I430" s="386"/>
      <c r="J430" s="387"/>
      <c r="K430" s="394"/>
      <c r="L430" s="388"/>
      <c r="M430" s="386"/>
      <c r="N430" s="389"/>
      <c r="O430" s="385"/>
      <c r="P430" s="390"/>
      <c r="Q430" s="388"/>
      <c r="R430" s="385"/>
      <c r="S430" s="388"/>
      <c r="T430" s="386"/>
      <c r="U430" s="399"/>
      <c r="V430" s="388"/>
      <c r="W430" s="388"/>
      <c r="X430" s="285"/>
      <c r="Y430" s="391"/>
      <c r="Z430" s="391"/>
      <c r="AA430" s="391"/>
      <c r="AB430" s="391"/>
      <c r="AC430" s="391"/>
      <c r="AD430" s="391"/>
      <c r="AE430" s="392"/>
      <c r="AF430" s="392"/>
      <c r="AG430" s="392"/>
      <c r="AH430" s="384"/>
    </row>
    <row r="431" spans="1:34">
      <c r="A431" s="383"/>
      <c r="B431" s="288"/>
      <c r="C431" s="288"/>
      <c r="D431" s="384"/>
      <c r="E431" s="384"/>
      <c r="F431" s="288"/>
      <c r="G431" s="385"/>
      <c r="H431" s="389"/>
      <c r="I431" s="386"/>
      <c r="J431" s="387"/>
      <c r="K431" s="394"/>
      <c r="L431" s="388"/>
      <c r="M431" s="386"/>
      <c r="N431" s="389"/>
      <c r="O431" s="385"/>
      <c r="P431" s="390"/>
      <c r="Q431" s="388"/>
      <c r="R431" s="385"/>
      <c r="S431" s="388"/>
      <c r="T431" s="386"/>
      <c r="U431" s="399"/>
      <c r="V431" s="388"/>
      <c r="W431" s="388"/>
      <c r="X431" s="285"/>
      <c r="Y431" s="391"/>
      <c r="Z431" s="391"/>
      <c r="AA431" s="391"/>
      <c r="AB431" s="391"/>
      <c r="AC431" s="391"/>
      <c r="AD431" s="391"/>
      <c r="AE431" s="392"/>
      <c r="AF431" s="392"/>
      <c r="AG431" s="392"/>
      <c r="AH431" s="384"/>
    </row>
    <row r="432" spans="1:34">
      <c r="A432" s="383"/>
      <c r="B432" s="288"/>
      <c r="C432" s="288"/>
      <c r="D432" s="384"/>
      <c r="E432" s="384"/>
      <c r="F432" s="288"/>
      <c r="G432" s="385"/>
      <c r="H432" s="389"/>
      <c r="I432" s="386"/>
      <c r="J432" s="387"/>
      <c r="K432" s="394"/>
      <c r="L432" s="388"/>
      <c r="M432" s="386"/>
      <c r="N432" s="389"/>
      <c r="O432" s="385"/>
      <c r="P432" s="390"/>
      <c r="Q432" s="388"/>
      <c r="R432" s="385"/>
      <c r="S432" s="388"/>
      <c r="T432" s="386"/>
      <c r="U432" s="399"/>
      <c r="V432" s="388"/>
      <c r="W432" s="388"/>
      <c r="X432" s="285"/>
      <c r="Y432" s="391"/>
      <c r="Z432" s="391"/>
      <c r="AA432" s="391"/>
      <c r="AB432" s="391"/>
      <c r="AC432" s="391"/>
      <c r="AD432" s="391"/>
      <c r="AE432" s="392"/>
      <c r="AF432" s="392"/>
      <c r="AG432" s="392"/>
      <c r="AH432" s="384"/>
    </row>
    <row r="433" spans="1:34">
      <c r="A433" s="383"/>
      <c r="B433" s="288"/>
      <c r="C433" s="288"/>
      <c r="D433" s="384"/>
      <c r="E433" s="384"/>
      <c r="F433" s="288"/>
      <c r="G433" s="385"/>
      <c r="H433" s="389"/>
      <c r="I433" s="386"/>
      <c r="J433" s="387"/>
      <c r="K433" s="394"/>
      <c r="L433" s="388"/>
      <c r="M433" s="386"/>
      <c r="N433" s="389"/>
      <c r="O433" s="385"/>
      <c r="P433" s="390"/>
      <c r="Q433" s="388"/>
      <c r="R433" s="385"/>
      <c r="S433" s="388"/>
      <c r="T433" s="386"/>
      <c r="U433" s="399"/>
      <c r="V433" s="388"/>
      <c r="W433" s="388"/>
      <c r="X433" s="285"/>
      <c r="Y433" s="391"/>
      <c r="Z433" s="391"/>
      <c r="AA433" s="391"/>
      <c r="AB433" s="391"/>
      <c r="AC433" s="391"/>
      <c r="AD433" s="391"/>
      <c r="AE433" s="392"/>
      <c r="AF433" s="392"/>
      <c r="AG433" s="392"/>
      <c r="AH433" s="384"/>
    </row>
    <row r="434" spans="1:34">
      <c r="A434" s="383"/>
      <c r="B434" s="288"/>
      <c r="C434" s="288"/>
      <c r="D434" s="384"/>
      <c r="E434" s="384"/>
      <c r="F434" s="288"/>
      <c r="G434" s="385"/>
      <c r="H434" s="389"/>
      <c r="I434" s="386"/>
      <c r="J434" s="387"/>
      <c r="K434" s="394"/>
      <c r="L434" s="388"/>
      <c r="M434" s="386"/>
      <c r="N434" s="389"/>
      <c r="O434" s="385"/>
      <c r="P434" s="390"/>
      <c r="Q434" s="388"/>
      <c r="R434" s="385"/>
      <c r="S434" s="388"/>
      <c r="T434" s="386"/>
      <c r="U434" s="399"/>
      <c r="V434" s="388"/>
      <c r="W434" s="388"/>
      <c r="X434" s="285"/>
      <c r="Y434" s="391"/>
      <c r="Z434" s="391"/>
      <c r="AA434" s="391"/>
      <c r="AB434" s="391"/>
      <c r="AC434" s="391"/>
      <c r="AD434" s="391"/>
      <c r="AE434" s="392"/>
      <c r="AF434" s="392"/>
      <c r="AG434" s="392"/>
      <c r="AH434" s="384"/>
    </row>
    <row r="435" spans="1:34">
      <c r="A435" s="383"/>
      <c r="B435" s="288"/>
      <c r="C435" s="288"/>
      <c r="D435" s="384"/>
      <c r="E435" s="384"/>
      <c r="F435" s="288"/>
      <c r="G435" s="385"/>
      <c r="H435" s="389"/>
      <c r="I435" s="386"/>
      <c r="J435" s="387"/>
      <c r="K435" s="394"/>
      <c r="L435" s="388"/>
      <c r="M435" s="386"/>
      <c r="N435" s="389"/>
      <c r="O435" s="385"/>
      <c r="P435" s="390"/>
      <c r="Q435" s="388"/>
      <c r="R435" s="385"/>
      <c r="S435" s="388"/>
      <c r="T435" s="386"/>
      <c r="U435" s="399"/>
      <c r="V435" s="388"/>
      <c r="W435" s="388"/>
      <c r="X435" s="285"/>
      <c r="Y435" s="391"/>
      <c r="Z435" s="391"/>
      <c r="AA435" s="391"/>
      <c r="AB435" s="391"/>
      <c r="AC435" s="391"/>
      <c r="AD435" s="391"/>
      <c r="AE435" s="392"/>
      <c r="AF435" s="392"/>
      <c r="AG435" s="392"/>
      <c r="AH435" s="384"/>
    </row>
    <row r="436" spans="1:34">
      <c r="A436" s="383"/>
      <c r="B436" s="288"/>
      <c r="C436" s="288"/>
      <c r="D436" s="384"/>
      <c r="E436" s="384"/>
      <c r="F436" s="288"/>
      <c r="G436" s="385"/>
      <c r="H436" s="389"/>
      <c r="I436" s="386"/>
      <c r="J436" s="387"/>
      <c r="K436" s="394"/>
      <c r="L436" s="388"/>
      <c r="M436" s="386"/>
      <c r="N436" s="389"/>
      <c r="O436" s="385"/>
      <c r="P436" s="390"/>
      <c r="Q436" s="388"/>
      <c r="R436" s="385"/>
      <c r="S436" s="388"/>
      <c r="T436" s="386"/>
      <c r="U436" s="399"/>
      <c r="V436" s="388"/>
      <c r="W436" s="388"/>
      <c r="X436" s="285"/>
      <c r="Y436" s="391"/>
      <c r="Z436" s="391"/>
      <c r="AA436" s="391"/>
      <c r="AB436" s="391"/>
      <c r="AC436" s="391"/>
      <c r="AD436" s="391"/>
      <c r="AE436" s="392"/>
      <c r="AF436" s="392"/>
      <c r="AG436" s="392"/>
      <c r="AH436" s="384"/>
    </row>
    <row r="437" spans="1:34">
      <c r="A437" s="383"/>
      <c r="B437" s="288"/>
      <c r="C437" s="288"/>
      <c r="D437" s="384"/>
      <c r="E437" s="384"/>
      <c r="F437" s="288"/>
      <c r="G437" s="385"/>
      <c r="H437" s="389"/>
      <c r="I437" s="386"/>
      <c r="J437" s="387"/>
      <c r="K437" s="394"/>
      <c r="L437" s="388"/>
      <c r="M437" s="386"/>
      <c r="N437" s="389"/>
      <c r="O437" s="385"/>
      <c r="P437" s="390"/>
      <c r="Q437" s="388"/>
      <c r="R437" s="385"/>
      <c r="S437" s="388"/>
      <c r="T437" s="386"/>
      <c r="U437" s="399"/>
      <c r="V437" s="388"/>
      <c r="W437" s="388"/>
      <c r="X437" s="285"/>
      <c r="Y437" s="391"/>
      <c r="Z437" s="391"/>
      <c r="AA437" s="391"/>
      <c r="AB437" s="391"/>
      <c r="AC437" s="391"/>
      <c r="AD437" s="391"/>
      <c r="AE437" s="392"/>
      <c r="AF437" s="392"/>
      <c r="AG437" s="392"/>
      <c r="AH437" s="384"/>
    </row>
    <row r="438" spans="1:34">
      <c r="A438" s="383"/>
      <c r="B438" s="288"/>
      <c r="C438" s="288"/>
      <c r="D438" s="384"/>
      <c r="E438" s="384"/>
      <c r="F438" s="288"/>
      <c r="G438" s="385"/>
      <c r="H438" s="389"/>
      <c r="I438" s="386"/>
      <c r="J438" s="387"/>
      <c r="K438" s="394"/>
      <c r="L438" s="388"/>
      <c r="M438" s="386"/>
      <c r="N438" s="389"/>
      <c r="O438" s="385"/>
      <c r="P438" s="390"/>
      <c r="Q438" s="388"/>
      <c r="R438" s="385"/>
      <c r="S438" s="388"/>
      <c r="T438" s="386"/>
      <c r="U438" s="399"/>
      <c r="V438" s="388"/>
      <c r="W438" s="388"/>
      <c r="X438" s="285"/>
      <c r="Y438" s="391"/>
      <c r="Z438" s="391"/>
      <c r="AA438" s="391"/>
      <c r="AB438" s="391"/>
      <c r="AC438" s="391"/>
      <c r="AD438" s="391"/>
      <c r="AE438" s="392"/>
      <c r="AF438" s="392"/>
      <c r="AG438" s="392"/>
      <c r="AH438" s="384"/>
    </row>
    <row r="439" spans="1:34">
      <c r="A439" s="383"/>
      <c r="B439" s="288"/>
      <c r="C439" s="288"/>
      <c r="D439" s="384"/>
      <c r="E439" s="384"/>
      <c r="F439" s="288"/>
      <c r="G439" s="385"/>
      <c r="H439" s="389"/>
      <c r="I439" s="386"/>
      <c r="J439" s="387"/>
      <c r="K439" s="394"/>
      <c r="L439" s="388"/>
      <c r="M439" s="386"/>
      <c r="N439" s="389"/>
      <c r="O439" s="385"/>
      <c r="P439" s="390"/>
      <c r="Q439" s="388"/>
      <c r="R439" s="385"/>
      <c r="S439" s="388"/>
      <c r="T439" s="386"/>
      <c r="U439" s="399"/>
      <c r="V439" s="388"/>
      <c r="W439" s="388"/>
      <c r="X439" s="285"/>
      <c r="Y439" s="391"/>
      <c r="Z439" s="391"/>
      <c r="AA439" s="391"/>
      <c r="AB439" s="391"/>
      <c r="AC439" s="391"/>
      <c r="AD439" s="391"/>
      <c r="AE439" s="392"/>
      <c r="AF439" s="392"/>
      <c r="AG439" s="392"/>
      <c r="AH439" s="384"/>
    </row>
    <row r="440" spans="1:34">
      <c r="A440" s="383"/>
      <c r="B440" s="288"/>
      <c r="C440" s="288"/>
      <c r="D440" s="384"/>
      <c r="E440" s="384"/>
      <c r="F440" s="288"/>
      <c r="G440" s="385"/>
      <c r="H440" s="389"/>
      <c r="I440" s="386"/>
      <c r="J440" s="387"/>
      <c r="K440" s="394"/>
      <c r="L440" s="388"/>
      <c r="M440" s="386"/>
      <c r="N440" s="389"/>
      <c r="O440" s="385"/>
      <c r="P440" s="390"/>
      <c r="Q440" s="388"/>
      <c r="R440" s="385"/>
      <c r="S440" s="388"/>
      <c r="T440" s="386"/>
      <c r="U440" s="399"/>
      <c r="V440" s="388"/>
      <c r="W440" s="388"/>
      <c r="X440" s="285"/>
      <c r="Y440" s="391"/>
      <c r="Z440" s="391"/>
      <c r="AA440" s="391"/>
      <c r="AB440" s="391"/>
      <c r="AC440" s="391"/>
      <c r="AD440" s="391"/>
      <c r="AE440" s="392"/>
      <c r="AF440" s="392"/>
      <c r="AG440" s="392"/>
      <c r="AH440" s="384"/>
    </row>
    <row r="441" spans="1:34">
      <c r="A441" s="383"/>
      <c r="B441" s="288"/>
      <c r="C441" s="288"/>
      <c r="D441" s="384"/>
      <c r="E441" s="384"/>
      <c r="F441" s="288"/>
      <c r="G441" s="385"/>
      <c r="H441" s="389"/>
      <c r="I441" s="386"/>
      <c r="J441" s="387"/>
      <c r="K441" s="394"/>
      <c r="L441" s="388"/>
      <c r="M441" s="386"/>
      <c r="N441" s="389"/>
      <c r="O441" s="385"/>
      <c r="P441" s="390"/>
      <c r="Q441" s="388"/>
      <c r="R441" s="385"/>
      <c r="S441" s="388"/>
      <c r="T441" s="386"/>
      <c r="U441" s="399"/>
      <c r="V441" s="388"/>
      <c r="W441" s="388"/>
      <c r="X441" s="285"/>
      <c r="Y441" s="391"/>
      <c r="Z441" s="391"/>
      <c r="AA441" s="391"/>
      <c r="AB441" s="391"/>
      <c r="AC441" s="391"/>
      <c r="AD441" s="391"/>
      <c r="AE441" s="392"/>
      <c r="AF441" s="392"/>
      <c r="AG441" s="392"/>
      <c r="AH441" s="384"/>
    </row>
    <row r="442" spans="1:34">
      <c r="A442" s="383"/>
      <c r="B442" s="288"/>
      <c r="C442" s="288"/>
      <c r="D442" s="384"/>
      <c r="E442" s="384"/>
      <c r="F442" s="288"/>
      <c r="G442" s="385"/>
      <c r="H442" s="389"/>
      <c r="I442" s="386"/>
      <c r="J442" s="387"/>
      <c r="K442" s="394"/>
      <c r="L442" s="388"/>
      <c r="M442" s="386"/>
      <c r="N442" s="389"/>
      <c r="O442" s="385"/>
      <c r="P442" s="390"/>
      <c r="Q442" s="388"/>
      <c r="R442" s="385"/>
      <c r="S442" s="388"/>
      <c r="T442" s="386"/>
      <c r="U442" s="399"/>
      <c r="V442" s="388"/>
      <c r="W442" s="388"/>
      <c r="X442" s="285"/>
      <c r="Y442" s="391"/>
      <c r="Z442" s="391"/>
      <c r="AA442" s="391"/>
      <c r="AB442" s="391"/>
      <c r="AC442" s="391"/>
      <c r="AD442" s="391"/>
      <c r="AE442" s="392"/>
      <c r="AF442" s="392"/>
      <c r="AG442" s="392"/>
      <c r="AH442" s="384"/>
    </row>
    <row r="443" spans="1:34">
      <c r="A443" s="383"/>
      <c r="B443" s="288"/>
      <c r="C443" s="288"/>
      <c r="D443" s="384"/>
      <c r="E443" s="384"/>
      <c r="F443" s="288"/>
      <c r="G443" s="385"/>
      <c r="H443" s="389"/>
      <c r="I443" s="386"/>
      <c r="J443" s="387"/>
      <c r="K443" s="394"/>
      <c r="L443" s="388"/>
      <c r="M443" s="386"/>
      <c r="N443" s="389"/>
      <c r="O443" s="385"/>
      <c r="P443" s="390"/>
      <c r="Q443" s="388"/>
      <c r="R443" s="385"/>
      <c r="S443" s="388"/>
      <c r="T443" s="386"/>
      <c r="U443" s="399"/>
      <c r="V443" s="388"/>
      <c r="W443" s="388"/>
      <c r="X443" s="285"/>
      <c r="Y443" s="391"/>
      <c r="Z443" s="391"/>
      <c r="AA443" s="391"/>
      <c r="AB443" s="391"/>
      <c r="AC443" s="391"/>
      <c r="AD443" s="391"/>
      <c r="AE443" s="392"/>
      <c r="AF443" s="392"/>
      <c r="AG443" s="392"/>
      <c r="AH443" s="384"/>
    </row>
    <row r="444" spans="1:34">
      <c r="A444" s="383"/>
      <c r="B444" s="288"/>
      <c r="C444" s="288"/>
      <c r="D444" s="384"/>
      <c r="E444" s="384"/>
      <c r="F444" s="288"/>
      <c r="G444" s="385"/>
      <c r="H444" s="389"/>
      <c r="I444" s="386"/>
      <c r="J444" s="387"/>
      <c r="K444" s="394"/>
      <c r="L444" s="388"/>
      <c r="M444" s="386"/>
      <c r="N444" s="389"/>
      <c r="O444" s="385"/>
      <c r="P444" s="390"/>
      <c r="Q444" s="388"/>
      <c r="R444" s="385"/>
      <c r="S444" s="388"/>
      <c r="T444" s="386"/>
      <c r="U444" s="399"/>
      <c r="V444" s="388"/>
      <c r="W444" s="388"/>
      <c r="X444" s="285"/>
      <c r="Y444" s="391"/>
      <c r="Z444" s="391"/>
      <c r="AA444" s="391"/>
      <c r="AB444" s="391"/>
      <c r="AC444" s="391"/>
      <c r="AD444" s="391"/>
      <c r="AE444" s="392"/>
      <c r="AF444" s="392"/>
      <c r="AG444" s="392"/>
      <c r="AH444" s="384"/>
    </row>
    <row r="445" spans="1:34">
      <c r="A445" s="383"/>
      <c r="B445" s="288"/>
      <c r="C445" s="288"/>
      <c r="D445" s="384"/>
      <c r="E445" s="384"/>
      <c r="F445" s="288"/>
      <c r="G445" s="385"/>
      <c r="H445" s="389"/>
      <c r="I445" s="386"/>
      <c r="J445" s="387"/>
      <c r="K445" s="394"/>
      <c r="L445" s="388"/>
      <c r="M445" s="386"/>
      <c r="N445" s="389"/>
      <c r="O445" s="385"/>
      <c r="P445" s="390"/>
      <c r="Q445" s="388"/>
      <c r="R445" s="385"/>
      <c r="S445" s="388"/>
      <c r="T445" s="386"/>
      <c r="U445" s="399"/>
      <c r="V445" s="388"/>
      <c r="W445" s="388"/>
      <c r="X445" s="285"/>
      <c r="Y445" s="391"/>
      <c r="Z445" s="391"/>
      <c r="AA445" s="391"/>
      <c r="AB445" s="391"/>
      <c r="AC445" s="391"/>
      <c r="AD445" s="391"/>
      <c r="AE445" s="392"/>
      <c r="AF445" s="392"/>
      <c r="AG445" s="392"/>
      <c r="AH445" s="384"/>
    </row>
    <row r="446" spans="1:34">
      <c r="A446" s="383"/>
      <c r="B446" s="288"/>
      <c r="C446" s="288"/>
      <c r="D446" s="384"/>
      <c r="E446" s="384"/>
      <c r="F446" s="288"/>
      <c r="G446" s="385"/>
      <c r="H446" s="389"/>
      <c r="I446" s="386"/>
      <c r="J446" s="387"/>
      <c r="K446" s="394"/>
      <c r="L446" s="388"/>
      <c r="M446" s="386"/>
      <c r="N446" s="389"/>
      <c r="O446" s="385"/>
      <c r="P446" s="390"/>
      <c r="Q446" s="388"/>
      <c r="R446" s="385"/>
      <c r="S446" s="388"/>
      <c r="T446" s="386"/>
      <c r="U446" s="399"/>
      <c r="V446" s="388"/>
      <c r="W446" s="388"/>
      <c r="X446" s="285"/>
      <c r="Y446" s="391"/>
      <c r="Z446" s="391"/>
      <c r="AA446" s="391"/>
      <c r="AB446" s="391"/>
      <c r="AC446" s="391"/>
      <c r="AD446" s="391"/>
      <c r="AE446" s="392"/>
      <c r="AF446" s="392"/>
      <c r="AG446" s="392"/>
      <c r="AH446" s="384"/>
    </row>
    <row r="447" spans="1:34">
      <c r="A447" s="383"/>
      <c r="B447" s="288"/>
      <c r="C447" s="288"/>
      <c r="D447" s="384"/>
      <c r="E447" s="384"/>
      <c r="F447" s="288"/>
      <c r="G447" s="385"/>
      <c r="H447" s="389"/>
      <c r="I447" s="386"/>
      <c r="J447" s="387"/>
      <c r="K447" s="394"/>
      <c r="L447" s="388"/>
      <c r="M447" s="386"/>
      <c r="N447" s="389"/>
      <c r="O447" s="385"/>
      <c r="P447" s="390"/>
      <c r="Q447" s="388"/>
      <c r="R447" s="385"/>
      <c r="S447" s="388"/>
      <c r="T447" s="386"/>
      <c r="U447" s="399"/>
      <c r="V447" s="388"/>
      <c r="W447" s="388"/>
      <c r="X447" s="285"/>
      <c r="Y447" s="391"/>
      <c r="Z447" s="391"/>
      <c r="AA447" s="391"/>
      <c r="AB447" s="391"/>
      <c r="AC447" s="391"/>
      <c r="AD447" s="391"/>
      <c r="AE447" s="392"/>
      <c r="AF447" s="392"/>
      <c r="AG447" s="392"/>
      <c r="AH447" s="384"/>
    </row>
    <row r="448" spans="1:34">
      <c r="A448" s="383"/>
      <c r="B448" s="288"/>
      <c r="C448" s="288"/>
      <c r="D448" s="384"/>
      <c r="E448" s="384"/>
      <c r="F448" s="288"/>
      <c r="G448" s="385"/>
      <c r="H448" s="389"/>
      <c r="I448" s="386"/>
      <c r="J448" s="387"/>
      <c r="K448" s="394"/>
      <c r="L448" s="388"/>
      <c r="M448" s="386"/>
      <c r="N448" s="389"/>
      <c r="O448" s="385"/>
      <c r="P448" s="390"/>
      <c r="Q448" s="388"/>
      <c r="R448" s="385"/>
      <c r="S448" s="388"/>
      <c r="T448" s="386"/>
      <c r="U448" s="399"/>
      <c r="V448" s="388"/>
      <c r="W448" s="388"/>
      <c r="X448" s="285"/>
      <c r="Y448" s="391"/>
      <c r="Z448" s="391"/>
      <c r="AA448" s="391"/>
      <c r="AB448" s="391"/>
      <c r="AC448" s="391"/>
      <c r="AD448" s="391"/>
      <c r="AE448" s="392"/>
      <c r="AF448" s="392"/>
      <c r="AG448" s="392"/>
      <c r="AH448" s="384"/>
    </row>
    <row r="449" spans="1:34">
      <c r="A449" s="383"/>
      <c r="B449" s="288"/>
      <c r="C449" s="288"/>
      <c r="D449" s="384"/>
      <c r="E449" s="384"/>
      <c r="F449" s="288"/>
      <c r="G449" s="385"/>
      <c r="H449" s="389"/>
      <c r="I449" s="386"/>
      <c r="J449" s="387"/>
      <c r="K449" s="394"/>
      <c r="L449" s="388"/>
      <c r="M449" s="386"/>
      <c r="N449" s="389"/>
      <c r="O449" s="385"/>
      <c r="P449" s="390"/>
      <c r="Q449" s="388"/>
      <c r="R449" s="385"/>
      <c r="S449" s="388"/>
      <c r="T449" s="386"/>
      <c r="U449" s="399"/>
      <c r="V449" s="388"/>
      <c r="W449" s="388"/>
      <c r="X449" s="285"/>
      <c r="Y449" s="391"/>
      <c r="Z449" s="391"/>
      <c r="AA449" s="391"/>
      <c r="AB449" s="391"/>
      <c r="AC449" s="391"/>
      <c r="AD449" s="391"/>
      <c r="AE449" s="392"/>
      <c r="AF449" s="392"/>
      <c r="AG449" s="392"/>
      <c r="AH449" s="384"/>
    </row>
    <row r="450" spans="1:34">
      <c r="A450" s="383"/>
      <c r="B450" s="288"/>
      <c r="C450" s="288"/>
      <c r="D450" s="384"/>
      <c r="E450" s="384"/>
      <c r="F450" s="288"/>
      <c r="G450" s="385"/>
      <c r="H450" s="389"/>
      <c r="I450" s="386"/>
      <c r="J450" s="387"/>
      <c r="K450" s="394"/>
      <c r="L450" s="388"/>
      <c r="M450" s="386"/>
      <c r="N450" s="389"/>
      <c r="O450" s="385"/>
      <c r="P450" s="390"/>
      <c r="Q450" s="388"/>
      <c r="R450" s="385"/>
      <c r="S450" s="388"/>
      <c r="T450" s="386"/>
      <c r="U450" s="399"/>
      <c r="V450" s="388"/>
      <c r="W450" s="388"/>
      <c r="X450" s="285"/>
      <c r="Y450" s="391"/>
      <c r="Z450" s="391"/>
      <c r="AA450" s="391"/>
      <c r="AB450" s="391"/>
      <c r="AC450" s="391"/>
      <c r="AD450" s="391"/>
      <c r="AE450" s="392"/>
      <c r="AF450" s="392"/>
      <c r="AG450" s="392"/>
      <c r="AH450" s="384"/>
    </row>
    <row r="451" spans="1:34">
      <c r="A451" s="383"/>
      <c r="B451" s="288"/>
      <c r="C451" s="288"/>
      <c r="D451" s="384"/>
      <c r="E451" s="384"/>
      <c r="F451" s="288"/>
      <c r="G451" s="385"/>
      <c r="H451" s="389"/>
      <c r="I451" s="386"/>
      <c r="J451" s="387"/>
      <c r="K451" s="394"/>
      <c r="L451" s="388"/>
      <c r="M451" s="386"/>
      <c r="N451" s="389"/>
      <c r="O451" s="385"/>
      <c r="P451" s="390"/>
      <c r="Q451" s="388"/>
      <c r="R451" s="385"/>
      <c r="S451" s="388"/>
      <c r="T451" s="386"/>
      <c r="U451" s="399"/>
      <c r="V451" s="388"/>
      <c r="W451" s="388"/>
      <c r="X451" s="285"/>
      <c r="Y451" s="391"/>
      <c r="Z451" s="391"/>
      <c r="AA451" s="391"/>
      <c r="AB451" s="391"/>
      <c r="AC451" s="391"/>
      <c r="AD451" s="391"/>
      <c r="AE451" s="392"/>
      <c r="AF451" s="392"/>
      <c r="AG451" s="392"/>
      <c r="AH451" s="384"/>
    </row>
    <row r="452" spans="1:34">
      <c r="A452" s="383"/>
      <c r="B452" s="288"/>
      <c r="C452" s="288"/>
      <c r="D452" s="384"/>
      <c r="E452" s="384"/>
      <c r="F452" s="288"/>
      <c r="G452" s="385"/>
      <c r="H452" s="389"/>
      <c r="I452" s="386"/>
      <c r="J452" s="387"/>
      <c r="K452" s="394"/>
      <c r="L452" s="388"/>
      <c r="M452" s="386"/>
      <c r="N452" s="389"/>
      <c r="O452" s="385"/>
      <c r="P452" s="390"/>
      <c r="Q452" s="388"/>
      <c r="R452" s="385"/>
      <c r="S452" s="388"/>
      <c r="T452" s="386"/>
      <c r="U452" s="399"/>
      <c r="V452" s="388"/>
      <c r="W452" s="388"/>
      <c r="X452" s="285"/>
      <c r="Y452" s="391"/>
      <c r="Z452" s="391"/>
      <c r="AA452" s="391"/>
      <c r="AB452" s="391"/>
      <c r="AC452" s="391"/>
      <c r="AD452" s="391"/>
      <c r="AE452" s="392"/>
      <c r="AF452" s="392"/>
      <c r="AG452" s="392"/>
      <c r="AH452" s="384"/>
    </row>
    <row r="453" spans="1:34">
      <c r="A453" s="383"/>
      <c r="B453" s="288"/>
      <c r="C453" s="288"/>
      <c r="D453" s="384"/>
      <c r="E453" s="384"/>
      <c r="F453" s="288"/>
      <c r="G453" s="385"/>
      <c r="H453" s="389"/>
      <c r="I453" s="386"/>
      <c r="J453" s="387"/>
      <c r="K453" s="394"/>
      <c r="L453" s="388"/>
      <c r="M453" s="386"/>
      <c r="N453" s="389"/>
      <c r="O453" s="385"/>
      <c r="P453" s="390"/>
      <c r="Q453" s="388"/>
      <c r="R453" s="385"/>
      <c r="S453" s="388"/>
      <c r="T453" s="386"/>
      <c r="U453" s="399"/>
      <c r="V453" s="388"/>
      <c r="W453" s="388"/>
      <c r="X453" s="285"/>
      <c r="Y453" s="391"/>
      <c r="Z453" s="391"/>
      <c r="AA453" s="391"/>
      <c r="AB453" s="391"/>
      <c r="AC453" s="391"/>
      <c r="AD453" s="391"/>
      <c r="AE453" s="392"/>
      <c r="AF453" s="392"/>
      <c r="AG453" s="392"/>
      <c r="AH453" s="384"/>
    </row>
    <row r="454" spans="1:34">
      <c r="A454" s="383"/>
      <c r="B454" s="288"/>
      <c r="C454" s="288"/>
      <c r="D454" s="384"/>
      <c r="E454" s="384"/>
      <c r="F454" s="288"/>
      <c r="G454" s="385"/>
      <c r="H454" s="389"/>
      <c r="I454" s="386"/>
      <c r="J454" s="387"/>
      <c r="K454" s="394"/>
      <c r="L454" s="388"/>
      <c r="M454" s="386"/>
      <c r="N454" s="389"/>
      <c r="O454" s="385"/>
      <c r="P454" s="390"/>
      <c r="Q454" s="388"/>
      <c r="R454" s="385"/>
      <c r="S454" s="388"/>
      <c r="T454" s="386"/>
      <c r="U454" s="399"/>
      <c r="V454" s="388"/>
      <c r="W454" s="388"/>
      <c r="X454" s="285"/>
      <c r="Y454" s="391"/>
      <c r="Z454" s="391"/>
      <c r="AA454" s="391"/>
      <c r="AB454" s="391"/>
      <c r="AC454" s="391"/>
      <c r="AD454" s="391"/>
      <c r="AE454" s="392"/>
      <c r="AF454" s="392"/>
      <c r="AG454" s="392"/>
      <c r="AH454" s="384"/>
    </row>
    <row r="455" spans="1:34">
      <c r="A455" s="383"/>
      <c r="B455" s="288"/>
      <c r="C455" s="288"/>
      <c r="D455" s="384"/>
      <c r="E455" s="384"/>
      <c r="F455" s="288"/>
      <c r="G455" s="385"/>
      <c r="H455" s="389"/>
      <c r="I455" s="386"/>
      <c r="J455" s="387"/>
      <c r="K455" s="394"/>
      <c r="L455" s="388"/>
      <c r="M455" s="386"/>
      <c r="N455" s="389"/>
      <c r="O455" s="385"/>
      <c r="P455" s="390"/>
      <c r="Q455" s="388"/>
      <c r="R455" s="385"/>
      <c r="S455" s="388"/>
      <c r="T455" s="386"/>
      <c r="U455" s="399"/>
      <c r="V455" s="388"/>
      <c r="W455" s="388"/>
      <c r="X455" s="285"/>
      <c r="Y455" s="391"/>
      <c r="Z455" s="391"/>
      <c r="AA455" s="391"/>
      <c r="AB455" s="391"/>
      <c r="AC455" s="391"/>
      <c r="AD455" s="391"/>
      <c r="AE455" s="392"/>
      <c r="AF455" s="392"/>
      <c r="AG455" s="392"/>
      <c r="AH455" s="384"/>
    </row>
    <row r="456" spans="1:34">
      <c r="A456" s="383"/>
      <c r="B456" s="288"/>
      <c r="C456" s="288"/>
      <c r="D456" s="384"/>
      <c r="E456" s="384"/>
      <c r="F456" s="288"/>
      <c r="G456" s="385"/>
      <c r="H456" s="389"/>
      <c r="I456" s="386"/>
      <c r="J456" s="387"/>
      <c r="K456" s="394"/>
      <c r="L456" s="388"/>
      <c r="M456" s="386"/>
      <c r="N456" s="389"/>
      <c r="O456" s="385"/>
      <c r="P456" s="390"/>
      <c r="Q456" s="388"/>
      <c r="R456" s="385"/>
      <c r="S456" s="388"/>
      <c r="T456" s="386"/>
      <c r="U456" s="399"/>
      <c r="V456" s="388"/>
      <c r="W456" s="388"/>
      <c r="X456" s="285"/>
      <c r="Y456" s="391"/>
      <c r="Z456" s="391"/>
      <c r="AA456" s="391"/>
      <c r="AB456" s="391"/>
      <c r="AC456" s="391"/>
      <c r="AD456" s="391"/>
      <c r="AE456" s="392"/>
      <c r="AF456" s="392"/>
      <c r="AG456" s="392"/>
      <c r="AH456" s="384"/>
    </row>
    <row r="457" spans="1:34">
      <c r="A457" s="383"/>
      <c r="B457" s="288"/>
      <c r="C457" s="288"/>
      <c r="D457" s="384"/>
      <c r="E457" s="384"/>
      <c r="F457" s="288"/>
      <c r="G457" s="385"/>
      <c r="H457" s="389"/>
      <c r="I457" s="386"/>
      <c r="J457" s="387"/>
      <c r="K457" s="394"/>
      <c r="L457" s="388"/>
      <c r="M457" s="386"/>
      <c r="N457" s="389"/>
      <c r="O457" s="385"/>
      <c r="P457" s="390"/>
      <c r="Q457" s="388"/>
      <c r="R457" s="385"/>
      <c r="S457" s="388"/>
      <c r="T457" s="386"/>
      <c r="U457" s="399"/>
      <c r="V457" s="388"/>
      <c r="W457" s="388"/>
      <c r="X457" s="285"/>
      <c r="Y457" s="391"/>
      <c r="Z457" s="391"/>
      <c r="AA457" s="391"/>
      <c r="AB457" s="391"/>
      <c r="AC457" s="391"/>
      <c r="AD457" s="391"/>
      <c r="AE457" s="392"/>
      <c r="AF457" s="392"/>
      <c r="AG457" s="392"/>
      <c r="AH457" s="384"/>
    </row>
    <row r="458" spans="1:34">
      <c r="A458" s="383"/>
      <c r="B458" s="288"/>
      <c r="C458" s="288"/>
      <c r="D458" s="384"/>
      <c r="E458" s="384"/>
      <c r="F458" s="288"/>
      <c r="G458" s="385"/>
      <c r="H458" s="389"/>
      <c r="I458" s="386"/>
      <c r="J458" s="387"/>
      <c r="K458" s="394"/>
      <c r="L458" s="388"/>
      <c r="M458" s="386"/>
      <c r="N458" s="389"/>
      <c r="O458" s="385"/>
      <c r="P458" s="390"/>
      <c r="Q458" s="388"/>
      <c r="R458" s="385"/>
      <c r="S458" s="388"/>
      <c r="T458" s="386"/>
      <c r="U458" s="399"/>
      <c r="V458" s="388"/>
      <c r="W458" s="388"/>
      <c r="X458" s="285"/>
      <c r="Y458" s="391"/>
      <c r="Z458" s="391"/>
      <c r="AA458" s="391"/>
      <c r="AB458" s="391"/>
      <c r="AC458" s="391"/>
      <c r="AD458" s="391"/>
      <c r="AE458" s="392"/>
      <c r="AF458" s="392"/>
      <c r="AG458" s="392"/>
      <c r="AH458" s="384"/>
    </row>
    <row r="459" spans="1:34">
      <c r="A459" s="383"/>
      <c r="B459" s="288"/>
      <c r="C459" s="288"/>
      <c r="D459" s="384"/>
      <c r="E459" s="384"/>
      <c r="F459" s="288"/>
      <c r="G459" s="385"/>
      <c r="H459" s="389"/>
      <c r="I459" s="386"/>
      <c r="J459" s="387"/>
      <c r="K459" s="394"/>
      <c r="L459" s="388"/>
      <c r="M459" s="386"/>
      <c r="N459" s="389"/>
      <c r="O459" s="385"/>
      <c r="P459" s="390"/>
      <c r="Q459" s="388"/>
      <c r="R459" s="385"/>
      <c r="S459" s="388"/>
      <c r="T459" s="386"/>
      <c r="U459" s="399"/>
      <c r="V459" s="388"/>
      <c r="W459" s="388"/>
      <c r="X459" s="285"/>
      <c r="Y459" s="391"/>
      <c r="Z459" s="391"/>
      <c r="AA459" s="391"/>
      <c r="AB459" s="391"/>
      <c r="AC459" s="391"/>
      <c r="AD459" s="391"/>
      <c r="AE459" s="392"/>
      <c r="AF459" s="392"/>
      <c r="AG459" s="392"/>
      <c r="AH459" s="384"/>
    </row>
    <row r="460" spans="1:34">
      <c r="A460" s="383"/>
      <c r="B460" s="288"/>
      <c r="C460" s="288"/>
      <c r="D460" s="384"/>
      <c r="E460" s="384"/>
      <c r="F460" s="288"/>
      <c r="G460" s="385"/>
      <c r="H460" s="389"/>
      <c r="I460" s="386"/>
      <c r="J460" s="387"/>
      <c r="K460" s="394"/>
      <c r="L460" s="388"/>
      <c r="M460" s="386"/>
      <c r="N460" s="389"/>
      <c r="O460" s="385"/>
      <c r="P460" s="390"/>
      <c r="Q460" s="388"/>
      <c r="R460" s="385"/>
      <c r="S460" s="388"/>
      <c r="T460" s="386"/>
      <c r="U460" s="399"/>
      <c r="V460" s="388"/>
      <c r="W460" s="388"/>
      <c r="X460" s="285"/>
      <c r="Y460" s="391"/>
      <c r="Z460" s="391"/>
      <c r="AA460" s="391"/>
      <c r="AB460" s="391"/>
      <c r="AC460" s="391"/>
      <c r="AD460" s="391"/>
      <c r="AE460" s="392"/>
      <c r="AF460" s="392"/>
      <c r="AG460" s="392"/>
      <c r="AH460" s="384"/>
    </row>
    <row r="461" spans="1:34">
      <c r="A461" s="383"/>
      <c r="B461" s="288"/>
      <c r="C461" s="288"/>
      <c r="D461" s="384"/>
      <c r="E461" s="384"/>
      <c r="F461" s="288"/>
      <c r="G461" s="385"/>
      <c r="H461" s="389"/>
      <c r="I461" s="386"/>
      <c r="J461" s="387"/>
      <c r="K461" s="394"/>
      <c r="L461" s="388"/>
      <c r="M461" s="386"/>
      <c r="N461" s="389"/>
      <c r="O461" s="385"/>
      <c r="P461" s="390"/>
      <c r="Q461" s="388"/>
      <c r="R461" s="385"/>
      <c r="S461" s="388"/>
      <c r="T461" s="386"/>
      <c r="U461" s="399"/>
      <c r="V461" s="388"/>
      <c r="W461" s="388"/>
      <c r="X461" s="285"/>
      <c r="Y461" s="391"/>
      <c r="Z461" s="391"/>
      <c r="AA461" s="391"/>
      <c r="AB461" s="391"/>
      <c r="AC461" s="391"/>
      <c r="AD461" s="391"/>
      <c r="AE461" s="392"/>
      <c r="AF461" s="392"/>
      <c r="AG461" s="392"/>
      <c r="AH461" s="384"/>
    </row>
    <row r="462" spans="1:34">
      <c r="A462" s="383"/>
      <c r="B462" s="288"/>
      <c r="C462" s="288"/>
      <c r="D462" s="384"/>
      <c r="E462" s="384"/>
      <c r="F462" s="288"/>
      <c r="G462" s="385"/>
      <c r="H462" s="389"/>
      <c r="I462" s="386"/>
      <c r="J462" s="387"/>
      <c r="K462" s="394"/>
      <c r="L462" s="388"/>
      <c r="M462" s="386"/>
      <c r="N462" s="389"/>
      <c r="O462" s="385"/>
      <c r="P462" s="390"/>
      <c r="Q462" s="388"/>
      <c r="R462" s="385"/>
      <c r="S462" s="388"/>
      <c r="T462" s="386"/>
      <c r="U462" s="399"/>
      <c r="V462" s="388"/>
      <c r="W462" s="388"/>
      <c r="X462" s="285"/>
      <c r="Y462" s="391"/>
      <c r="Z462" s="391"/>
      <c r="AA462" s="391"/>
      <c r="AB462" s="391"/>
      <c r="AC462" s="391"/>
      <c r="AD462" s="391"/>
      <c r="AE462" s="392"/>
      <c r="AF462" s="392"/>
      <c r="AG462" s="392"/>
      <c r="AH462" s="384"/>
    </row>
    <row r="463" spans="1:34">
      <c r="A463" s="383"/>
      <c r="B463" s="288"/>
      <c r="C463" s="288"/>
      <c r="D463" s="384"/>
      <c r="E463" s="384"/>
      <c r="F463" s="288"/>
      <c r="G463" s="385"/>
      <c r="H463" s="389"/>
      <c r="I463" s="386"/>
      <c r="J463" s="387"/>
      <c r="K463" s="394"/>
      <c r="L463" s="388"/>
      <c r="M463" s="386"/>
      <c r="N463" s="389"/>
      <c r="O463" s="385"/>
      <c r="P463" s="390"/>
      <c r="Q463" s="388"/>
      <c r="R463" s="385"/>
      <c r="S463" s="388"/>
      <c r="T463" s="386"/>
      <c r="U463" s="399"/>
      <c r="V463" s="388"/>
      <c r="W463" s="388"/>
      <c r="X463" s="285"/>
      <c r="Y463" s="391"/>
      <c r="Z463" s="391"/>
      <c r="AA463" s="391"/>
      <c r="AB463" s="391"/>
      <c r="AC463" s="391"/>
      <c r="AD463" s="391"/>
      <c r="AE463" s="392"/>
      <c r="AF463" s="392"/>
      <c r="AG463" s="392"/>
      <c r="AH463" s="384"/>
    </row>
    <row r="464" spans="1:34">
      <c r="A464" s="383"/>
      <c r="B464" s="288"/>
      <c r="C464" s="288"/>
      <c r="D464" s="384"/>
      <c r="E464" s="384"/>
      <c r="F464" s="288"/>
      <c r="G464" s="385"/>
      <c r="H464" s="389"/>
      <c r="I464" s="386"/>
      <c r="J464" s="387"/>
      <c r="K464" s="394"/>
      <c r="L464" s="388"/>
      <c r="M464" s="386"/>
      <c r="N464" s="389"/>
      <c r="O464" s="385"/>
      <c r="P464" s="390"/>
      <c r="Q464" s="388"/>
      <c r="R464" s="385"/>
      <c r="S464" s="388"/>
      <c r="T464" s="386"/>
      <c r="U464" s="399"/>
      <c r="V464" s="388"/>
      <c r="W464" s="388"/>
      <c r="X464" s="285"/>
      <c r="Y464" s="391"/>
      <c r="Z464" s="391"/>
      <c r="AA464" s="391"/>
      <c r="AB464" s="391"/>
      <c r="AC464" s="391"/>
      <c r="AD464" s="391"/>
      <c r="AE464" s="392"/>
      <c r="AF464" s="392"/>
      <c r="AG464" s="392"/>
      <c r="AH464" s="384"/>
    </row>
    <row r="465" spans="1:34">
      <c r="A465" s="383"/>
      <c r="B465" s="288"/>
      <c r="C465" s="288"/>
      <c r="D465" s="384"/>
      <c r="E465" s="384"/>
      <c r="F465" s="288"/>
      <c r="G465" s="385"/>
      <c r="H465" s="389"/>
      <c r="I465" s="386"/>
      <c r="J465" s="387"/>
      <c r="K465" s="394"/>
      <c r="L465" s="388"/>
      <c r="M465" s="386"/>
      <c r="N465" s="389"/>
      <c r="O465" s="385"/>
      <c r="P465" s="390"/>
      <c r="Q465" s="388"/>
      <c r="R465" s="385"/>
      <c r="S465" s="388"/>
      <c r="T465" s="386"/>
      <c r="U465" s="399"/>
      <c r="V465" s="388"/>
      <c r="W465" s="388"/>
      <c r="X465" s="285"/>
      <c r="Y465" s="391"/>
      <c r="Z465" s="391"/>
      <c r="AA465" s="391"/>
      <c r="AB465" s="391"/>
      <c r="AC465" s="391"/>
      <c r="AD465" s="391"/>
      <c r="AE465" s="392"/>
      <c r="AF465" s="392"/>
      <c r="AG465" s="392"/>
      <c r="AH465" s="384"/>
    </row>
    <row r="466" spans="1:34">
      <c r="A466" s="383"/>
      <c r="B466" s="288"/>
      <c r="C466" s="288"/>
      <c r="D466" s="384"/>
      <c r="E466" s="384"/>
      <c r="F466" s="288"/>
      <c r="G466" s="385"/>
      <c r="H466" s="389"/>
      <c r="I466" s="386"/>
      <c r="J466" s="387"/>
      <c r="K466" s="394"/>
      <c r="L466" s="388"/>
      <c r="M466" s="386"/>
      <c r="N466" s="389"/>
      <c r="O466" s="385"/>
      <c r="P466" s="390"/>
      <c r="Q466" s="388"/>
      <c r="R466" s="385"/>
      <c r="S466" s="388"/>
      <c r="T466" s="386"/>
      <c r="U466" s="399"/>
      <c r="V466" s="388"/>
      <c r="W466" s="388"/>
      <c r="X466" s="285"/>
      <c r="Y466" s="391"/>
      <c r="Z466" s="391"/>
      <c r="AA466" s="391"/>
      <c r="AB466" s="391"/>
      <c r="AC466" s="391"/>
      <c r="AD466" s="391"/>
      <c r="AE466" s="392"/>
      <c r="AF466" s="392"/>
      <c r="AG466" s="392"/>
      <c r="AH466" s="384"/>
    </row>
    <row r="467" spans="1:34">
      <c r="A467" s="383"/>
      <c r="B467" s="288"/>
      <c r="C467" s="288"/>
      <c r="D467" s="384"/>
      <c r="E467" s="384"/>
      <c r="F467" s="288"/>
      <c r="G467" s="385"/>
      <c r="H467" s="389"/>
      <c r="I467" s="386"/>
      <c r="J467" s="387"/>
      <c r="K467" s="394"/>
      <c r="L467" s="388"/>
      <c r="M467" s="386"/>
      <c r="N467" s="389"/>
      <c r="O467" s="385"/>
      <c r="P467" s="390"/>
      <c r="Q467" s="388"/>
      <c r="R467" s="385"/>
      <c r="S467" s="388"/>
      <c r="T467" s="386"/>
      <c r="U467" s="399"/>
      <c r="V467" s="388"/>
      <c r="W467" s="388"/>
      <c r="X467" s="285"/>
      <c r="Y467" s="391"/>
      <c r="Z467" s="391"/>
      <c r="AA467" s="391"/>
      <c r="AB467" s="391"/>
      <c r="AC467" s="391"/>
      <c r="AD467" s="391"/>
      <c r="AE467" s="392"/>
      <c r="AF467" s="392"/>
      <c r="AG467" s="392"/>
      <c r="AH467" s="384"/>
    </row>
    <row r="468" spans="1:34">
      <c r="A468" s="383"/>
      <c r="B468" s="288"/>
      <c r="C468" s="288"/>
      <c r="D468" s="384"/>
      <c r="E468" s="384"/>
      <c r="F468" s="288"/>
      <c r="G468" s="385"/>
      <c r="H468" s="389"/>
      <c r="I468" s="386"/>
      <c r="J468" s="387"/>
      <c r="K468" s="394"/>
      <c r="L468" s="388"/>
      <c r="M468" s="386"/>
      <c r="N468" s="389"/>
      <c r="O468" s="385"/>
      <c r="P468" s="390"/>
      <c r="Q468" s="388"/>
      <c r="R468" s="385"/>
      <c r="S468" s="388"/>
      <c r="T468" s="386"/>
      <c r="U468" s="399"/>
      <c r="V468" s="388"/>
      <c r="W468" s="388"/>
      <c r="X468" s="285"/>
      <c r="Y468" s="391"/>
      <c r="Z468" s="391"/>
      <c r="AA468" s="391"/>
      <c r="AB468" s="391"/>
      <c r="AC468" s="391"/>
      <c r="AD468" s="391"/>
      <c r="AE468" s="392"/>
      <c r="AF468" s="392"/>
      <c r="AG468" s="392"/>
      <c r="AH468" s="384"/>
    </row>
    <row r="469" spans="1:34">
      <c r="A469" s="383"/>
      <c r="B469" s="288"/>
      <c r="C469" s="288"/>
      <c r="D469" s="384"/>
      <c r="E469" s="384"/>
      <c r="F469" s="288"/>
      <c r="G469" s="385"/>
      <c r="H469" s="389"/>
      <c r="I469" s="386"/>
      <c r="J469" s="387"/>
      <c r="K469" s="394"/>
      <c r="L469" s="388"/>
      <c r="M469" s="386"/>
      <c r="N469" s="389"/>
      <c r="O469" s="385"/>
      <c r="P469" s="390"/>
      <c r="Q469" s="388"/>
      <c r="R469" s="385"/>
      <c r="S469" s="388"/>
      <c r="T469" s="386"/>
      <c r="U469" s="399"/>
      <c r="V469" s="388"/>
      <c r="W469" s="388"/>
      <c r="X469" s="285"/>
      <c r="Y469" s="391"/>
      <c r="Z469" s="391"/>
      <c r="AA469" s="391"/>
      <c r="AB469" s="391"/>
      <c r="AC469" s="391"/>
      <c r="AD469" s="391"/>
      <c r="AE469" s="392"/>
      <c r="AF469" s="392"/>
      <c r="AG469" s="392"/>
      <c r="AH469" s="384"/>
    </row>
    <row r="470" spans="1:34">
      <c r="A470" s="383"/>
      <c r="B470" s="288"/>
      <c r="C470" s="288"/>
      <c r="D470" s="384"/>
      <c r="E470" s="384"/>
      <c r="F470" s="288"/>
      <c r="G470" s="385"/>
      <c r="H470" s="389"/>
      <c r="I470" s="386"/>
      <c r="J470" s="387"/>
      <c r="K470" s="394"/>
      <c r="L470" s="388"/>
      <c r="M470" s="386"/>
      <c r="N470" s="389"/>
      <c r="O470" s="385"/>
      <c r="P470" s="390"/>
      <c r="Q470" s="388"/>
      <c r="R470" s="385"/>
      <c r="S470" s="388"/>
      <c r="T470" s="386"/>
      <c r="U470" s="399"/>
      <c r="V470" s="388"/>
      <c r="W470" s="388"/>
      <c r="X470" s="285"/>
      <c r="Y470" s="391"/>
      <c r="Z470" s="391"/>
      <c r="AA470" s="391"/>
      <c r="AB470" s="391"/>
      <c r="AC470" s="391"/>
      <c r="AD470" s="391"/>
      <c r="AE470" s="392"/>
      <c r="AF470" s="392"/>
      <c r="AG470" s="392"/>
      <c r="AH470" s="384"/>
    </row>
    <row r="471" spans="1:34">
      <c r="A471" s="383"/>
      <c r="B471" s="288"/>
      <c r="C471" s="288"/>
      <c r="D471" s="384"/>
      <c r="E471" s="384"/>
      <c r="F471" s="288"/>
      <c r="G471" s="385"/>
      <c r="H471" s="389"/>
      <c r="I471" s="386"/>
      <c r="J471" s="387"/>
      <c r="K471" s="394"/>
      <c r="L471" s="388"/>
      <c r="M471" s="386"/>
      <c r="N471" s="389"/>
      <c r="O471" s="385"/>
      <c r="P471" s="390"/>
      <c r="Q471" s="388"/>
      <c r="R471" s="385"/>
      <c r="S471" s="388"/>
      <c r="T471" s="386"/>
      <c r="U471" s="399"/>
      <c r="V471" s="388"/>
      <c r="W471" s="388"/>
      <c r="X471" s="285"/>
      <c r="Y471" s="391"/>
      <c r="Z471" s="391"/>
      <c r="AA471" s="391"/>
      <c r="AB471" s="391"/>
      <c r="AC471" s="391"/>
      <c r="AD471" s="391"/>
      <c r="AE471" s="392"/>
      <c r="AF471" s="392"/>
      <c r="AG471" s="392"/>
      <c r="AH471" s="384"/>
    </row>
    <row r="472" spans="1:34">
      <c r="A472" s="383"/>
      <c r="B472" s="288"/>
      <c r="C472" s="288"/>
      <c r="D472" s="384"/>
      <c r="E472" s="384"/>
      <c r="F472" s="288"/>
      <c r="G472" s="385"/>
      <c r="H472" s="389"/>
      <c r="I472" s="386"/>
      <c r="J472" s="387"/>
      <c r="K472" s="394"/>
      <c r="L472" s="388"/>
      <c r="M472" s="386"/>
      <c r="N472" s="389"/>
      <c r="O472" s="385"/>
      <c r="P472" s="390"/>
      <c r="Q472" s="388"/>
      <c r="R472" s="385"/>
      <c r="S472" s="388"/>
      <c r="T472" s="386"/>
      <c r="U472" s="399"/>
      <c r="V472" s="388"/>
      <c r="W472" s="388"/>
      <c r="X472" s="285"/>
      <c r="Y472" s="391"/>
      <c r="Z472" s="391"/>
      <c r="AA472" s="391"/>
      <c r="AB472" s="391"/>
      <c r="AC472" s="391"/>
      <c r="AD472" s="391"/>
      <c r="AE472" s="392"/>
      <c r="AF472" s="392"/>
      <c r="AG472" s="392"/>
      <c r="AH472" s="384"/>
    </row>
    <row r="473" spans="1:34">
      <c r="A473" s="383"/>
      <c r="B473" s="288"/>
      <c r="C473" s="288"/>
      <c r="D473" s="384"/>
      <c r="E473" s="384"/>
      <c r="F473" s="288"/>
      <c r="G473" s="385"/>
      <c r="H473" s="389"/>
      <c r="I473" s="386"/>
      <c r="J473" s="387"/>
      <c r="K473" s="394"/>
      <c r="L473" s="388"/>
      <c r="M473" s="386"/>
      <c r="N473" s="389"/>
      <c r="O473" s="385"/>
      <c r="P473" s="390"/>
      <c r="Q473" s="388"/>
      <c r="R473" s="385"/>
      <c r="S473" s="388"/>
      <c r="T473" s="386"/>
      <c r="U473" s="399"/>
      <c r="V473" s="388"/>
      <c r="W473" s="388"/>
      <c r="X473" s="285"/>
      <c r="Y473" s="391"/>
      <c r="Z473" s="391"/>
      <c r="AA473" s="391"/>
      <c r="AB473" s="391"/>
      <c r="AC473" s="391"/>
      <c r="AD473" s="391"/>
      <c r="AE473" s="392"/>
      <c r="AF473" s="392"/>
      <c r="AG473" s="392"/>
      <c r="AH473" s="384"/>
    </row>
    <row r="474" spans="1:34">
      <c r="A474" s="383"/>
      <c r="B474" s="288"/>
      <c r="C474" s="288"/>
      <c r="D474" s="384"/>
      <c r="E474" s="384"/>
      <c r="F474" s="288"/>
      <c r="G474" s="385"/>
      <c r="H474" s="389"/>
      <c r="I474" s="386"/>
      <c r="J474" s="387"/>
      <c r="K474" s="394"/>
      <c r="L474" s="388"/>
      <c r="M474" s="386"/>
      <c r="N474" s="389"/>
      <c r="O474" s="385"/>
      <c r="P474" s="390"/>
      <c r="Q474" s="388"/>
      <c r="R474" s="385"/>
      <c r="S474" s="388"/>
      <c r="T474" s="386"/>
      <c r="U474" s="399"/>
      <c r="V474" s="388"/>
      <c r="W474" s="388"/>
      <c r="X474" s="285"/>
      <c r="Y474" s="391"/>
      <c r="Z474" s="391"/>
      <c r="AA474" s="391"/>
      <c r="AB474" s="391"/>
      <c r="AC474" s="391"/>
      <c r="AD474" s="391"/>
      <c r="AE474" s="392"/>
      <c r="AF474" s="392"/>
      <c r="AG474" s="392"/>
      <c r="AH474" s="384"/>
    </row>
    <row r="475" spans="1:34">
      <c r="A475" s="383"/>
      <c r="B475" s="288"/>
      <c r="C475" s="288"/>
      <c r="D475" s="384"/>
      <c r="E475" s="384"/>
      <c r="F475" s="288"/>
      <c r="G475" s="385"/>
      <c r="H475" s="389"/>
      <c r="I475" s="386"/>
      <c r="J475" s="387"/>
      <c r="K475" s="394"/>
      <c r="L475" s="388"/>
      <c r="M475" s="386"/>
      <c r="N475" s="389"/>
      <c r="O475" s="385"/>
      <c r="P475" s="390"/>
      <c r="Q475" s="388"/>
      <c r="R475" s="385"/>
      <c r="S475" s="388"/>
      <c r="T475" s="386"/>
      <c r="U475" s="399"/>
      <c r="V475" s="388"/>
      <c r="W475" s="388"/>
      <c r="X475" s="285"/>
      <c r="Y475" s="391"/>
      <c r="Z475" s="391"/>
      <c r="AA475" s="391"/>
      <c r="AB475" s="391"/>
      <c r="AC475" s="391"/>
      <c r="AD475" s="391"/>
      <c r="AE475" s="392"/>
      <c r="AF475" s="392"/>
      <c r="AG475" s="392"/>
      <c r="AH475" s="384"/>
    </row>
    <row r="476" spans="1:34">
      <c r="A476" s="383"/>
      <c r="B476" s="288"/>
      <c r="C476" s="288"/>
      <c r="D476" s="384"/>
      <c r="E476" s="384"/>
      <c r="F476" s="288"/>
      <c r="G476" s="385"/>
      <c r="H476" s="389"/>
      <c r="I476" s="386"/>
      <c r="J476" s="387"/>
      <c r="K476" s="394"/>
      <c r="L476" s="388"/>
      <c r="M476" s="386"/>
      <c r="N476" s="389"/>
      <c r="O476" s="385"/>
      <c r="P476" s="390"/>
      <c r="Q476" s="388"/>
      <c r="R476" s="385"/>
      <c r="S476" s="388"/>
      <c r="T476" s="386"/>
      <c r="U476" s="399"/>
      <c r="V476" s="388"/>
      <c r="W476" s="388"/>
      <c r="X476" s="285"/>
      <c r="Y476" s="391"/>
      <c r="Z476" s="391"/>
      <c r="AA476" s="391"/>
      <c r="AB476" s="391"/>
      <c r="AC476" s="391"/>
      <c r="AD476" s="391"/>
      <c r="AE476" s="392"/>
      <c r="AF476" s="392"/>
      <c r="AG476" s="392"/>
      <c r="AH476" s="384"/>
    </row>
    <row r="477" spans="1:34">
      <c r="A477" s="383"/>
      <c r="B477" s="288"/>
      <c r="C477" s="288"/>
      <c r="D477" s="384"/>
      <c r="E477" s="384"/>
      <c r="F477" s="288"/>
      <c r="G477" s="385"/>
      <c r="H477" s="389"/>
      <c r="I477" s="386"/>
      <c r="J477" s="387"/>
      <c r="K477" s="394"/>
      <c r="L477" s="388"/>
      <c r="M477" s="386"/>
      <c r="N477" s="389"/>
      <c r="O477" s="385"/>
      <c r="P477" s="390"/>
      <c r="Q477" s="388"/>
      <c r="R477" s="385"/>
      <c r="S477" s="388"/>
      <c r="T477" s="386"/>
      <c r="U477" s="399"/>
      <c r="V477" s="388"/>
      <c r="W477" s="388"/>
      <c r="X477" s="285"/>
      <c r="Y477" s="391"/>
      <c r="Z477" s="391"/>
      <c r="AA477" s="391"/>
      <c r="AB477" s="391"/>
      <c r="AC477" s="391"/>
      <c r="AD477" s="391"/>
      <c r="AE477" s="392"/>
      <c r="AF477" s="392"/>
      <c r="AG477" s="392"/>
      <c r="AH477" s="384"/>
    </row>
    <row r="478" spans="1:34">
      <c r="A478" s="383"/>
      <c r="B478" s="288"/>
      <c r="C478" s="288"/>
      <c r="D478" s="384"/>
      <c r="E478" s="384"/>
      <c r="F478" s="288"/>
      <c r="G478" s="385"/>
      <c r="H478" s="389"/>
      <c r="I478" s="386"/>
      <c r="J478" s="387"/>
      <c r="K478" s="394"/>
      <c r="L478" s="388"/>
      <c r="M478" s="386"/>
      <c r="N478" s="389"/>
      <c r="O478" s="385"/>
      <c r="P478" s="390"/>
      <c r="Q478" s="388"/>
      <c r="R478" s="385"/>
      <c r="S478" s="388"/>
      <c r="T478" s="386"/>
      <c r="U478" s="399"/>
      <c r="V478" s="388"/>
      <c r="W478" s="388"/>
      <c r="X478" s="285"/>
      <c r="Y478" s="391"/>
      <c r="Z478" s="391"/>
      <c r="AA478" s="391"/>
      <c r="AB478" s="391"/>
      <c r="AC478" s="391"/>
      <c r="AD478" s="391"/>
      <c r="AE478" s="392"/>
      <c r="AF478" s="392"/>
      <c r="AG478" s="392"/>
      <c r="AH478" s="384"/>
    </row>
    <row r="479" spans="1:34">
      <c r="A479" s="383"/>
      <c r="B479" s="288"/>
      <c r="C479" s="288"/>
      <c r="D479" s="384"/>
      <c r="E479" s="384"/>
      <c r="F479" s="288"/>
      <c r="G479" s="385"/>
      <c r="H479" s="389"/>
      <c r="I479" s="386"/>
      <c r="J479" s="387"/>
      <c r="K479" s="394"/>
      <c r="L479" s="388"/>
      <c r="M479" s="386"/>
      <c r="N479" s="389"/>
      <c r="O479" s="385"/>
      <c r="P479" s="390"/>
      <c r="Q479" s="388"/>
      <c r="R479" s="385"/>
      <c r="S479" s="388"/>
      <c r="T479" s="386"/>
      <c r="U479" s="399"/>
      <c r="V479" s="388"/>
      <c r="W479" s="388"/>
      <c r="X479" s="285"/>
      <c r="Y479" s="391"/>
      <c r="Z479" s="391"/>
      <c r="AA479" s="391"/>
      <c r="AB479" s="391"/>
      <c r="AC479" s="391"/>
      <c r="AD479" s="391"/>
      <c r="AE479" s="392"/>
      <c r="AF479" s="392"/>
      <c r="AG479" s="392"/>
      <c r="AH479" s="384"/>
    </row>
    <row r="480" spans="1:34">
      <c r="A480" s="383"/>
      <c r="B480" s="288"/>
      <c r="C480" s="288"/>
      <c r="D480" s="384"/>
      <c r="E480" s="384"/>
      <c r="F480" s="288"/>
      <c r="G480" s="385"/>
      <c r="H480" s="389"/>
      <c r="I480" s="386"/>
      <c r="J480" s="387"/>
      <c r="K480" s="394"/>
      <c r="L480" s="388"/>
      <c r="M480" s="386"/>
      <c r="N480" s="389"/>
      <c r="O480" s="385"/>
      <c r="P480" s="390"/>
      <c r="Q480" s="388"/>
      <c r="R480" s="385"/>
      <c r="S480" s="388"/>
      <c r="T480" s="386"/>
      <c r="U480" s="399"/>
      <c r="V480" s="388"/>
      <c r="W480" s="388"/>
      <c r="X480" s="285"/>
      <c r="Y480" s="391"/>
      <c r="Z480" s="391"/>
      <c r="AA480" s="391"/>
      <c r="AB480" s="391"/>
      <c r="AC480" s="391"/>
      <c r="AD480" s="391"/>
      <c r="AE480" s="392"/>
      <c r="AF480" s="392"/>
      <c r="AG480" s="392"/>
      <c r="AH480" s="384"/>
    </row>
    <row r="481" spans="1:34">
      <c r="A481" s="383"/>
      <c r="B481" s="288"/>
      <c r="C481" s="288"/>
      <c r="D481" s="384"/>
      <c r="E481" s="384"/>
      <c r="F481" s="288"/>
      <c r="G481" s="385"/>
      <c r="H481" s="389"/>
      <c r="I481" s="386"/>
      <c r="J481" s="387"/>
      <c r="K481" s="394"/>
      <c r="L481" s="388"/>
      <c r="M481" s="386"/>
      <c r="N481" s="389"/>
      <c r="O481" s="385"/>
      <c r="P481" s="390"/>
      <c r="Q481" s="388"/>
      <c r="R481" s="385"/>
      <c r="S481" s="388"/>
      <c r="T481" s="386"/>
      <c r="U481" s="399"/>
      <c r="V481" s="388"/>
      <c r="W481" s="388"/>
      <c r="X481" s="285"/>
      <c r="Y481" s="391"/>
      <c r="Z481" s="391"/>
      <c r="AA481" s="391"/>
      <c r="AB481" s="391"/>
      <c r="AC481" s="391"/>
      <c r="AD481" s="391"/>
      <c r="AE481" s="392"/>
      <c r="AF481" s="392"/>
      <c r="AG481" s="392"/>
      <c r="AH481" s="384"/>
    </row>
    <row r="482" spans="1:34">
      <c r="A482" s="383"/>
      <c r="B482" s="288"/>
      <c r="C482" s="288"/>
      <c r="D482" s="384"/>
      <c r="E482" s="384"/>
      <c r="F482" s="288"/>
      <c r="G482" s="385"/>
      <c r="H482" s="389"/>
      <c r="I482" s="386"/>
      <c r="J482" s="387"/>
      <c r="K482" s="394"/>
      <c r="L482" s="388"/>
      <c r="M482" s="386"/>
      <c r="N482" s="389"/>
      <c r="O482" s="385"/>
      <c r="P482" s="390"/>
      <c r="Q482" s="388"/>
      <c r="R482" s="385"/>
      <c r="S482" s="388"/>
      <c r="T482" s="386"/>
      <c r="U482" s="399"/>
      <c r="V482" s="388"/>
      <c r="W482" s="388"/>
      <c r="X482" s="285"/>
      <c r="Y482" s="391"/>
      <c r="Z482" s="391"/>
      <c r="AA482" s="391"/>
      <c r="AB482" s="391"/>
      <c r="AC482" s="391"/>
      <c r="AD482" s="391"/>
      <c r="AE482" s="392"/>
      <c r="AF482" s="392"/>
      <c r="AG482" s="392"/>
      <c r="AH482" s="384"/>
    </row>
    <row r="483" spans="1:34">
      <c r="A483" s="383"/>
      <c r="B483" s="288"/>
      <c r="C483" s="288"/>
      <c r="D483" s="384"/>
      <c r="E483" s="384"/>
      <c r="F483" s="288"/>
      <c r="G483" s="385"/>
      <c r="H483" s="389"/>
      <c r="I483" s="386"/>
      <c r="J483" s="387"/>
      <c r="K483" s="394"/>
      <c r="L483" s="388"/>
      <c r="M483" s="386"/>
      <c r="N483" s="389"/>
      <c r="O483" s="385"/>
      <c r="P483" s="390"/>
      <c r="Q483" s="388"/>
      <c r="R483" s="385"/>
      <c r="S483" s="388"/>
      <c r="T483" s="386"/>
      <c r="U483" s="399"/>
      <c r="V483" s="388"/>
      <c r="W483" s="388"/>
      <c r="X483" s="285"/>
      <c r="Y483" s="391"/>
      <c r="Z483" s="391"/>
      <c r="AA483" s="391"/>
      <c r="AB483" s="391"/>
      <c r="AC483" s="391"/>
      <c r="AD483" s="391"/>
      <c r="AE483" s="392"/>
      <c r="AF483" s="392"/>
      <c r="AG483" s="392"/>
      <c r="AH483" s="384"/>
    </row>
    <row r="484" spans="1:34">
      <c r="A484" s="383"/>
      <c r="B484" s="288"/>
      <c r="C484" s="288"/>
      <c r="D484" s="384"/>
      <c r="E484" s="384"/>
      <c r="F484" s="288"/>
      <c r="G484" s="385"/>
      <c r="H484" s="389"/>
      <c r="I484" s="386"/>
      <c r="J484" s="387"/>
      <c r="K484" s="394"/>
      <c r="L484" s="388"/>
      <c r="M484" s="386"/>
      <c r="N484" s="389"/>
      <c r="O484" s="385"/>
      <c r="P484" s="390"/>
      <c r="Q484" s="388"/>
      <c r="R484" s="385"/>
      <c r="S484" s="388"/>
      <c r="T484" s="386"/>
      <c r="U484" s="399"/>
      <c r="V484" s="388"/>
      <c r="W484" s="388"/>
      <c r="X484" s="285"/>
      <c r="Y484" s="391"/>
      <c r="Z484" s="391"/>
      <c r="AA484" s="391"/>
      <c r="AB484" s="391"/>
      <c r="AC484" s="391"/>
      <c r="AD484" s="391"/>
      <c r="AE484" s="392"/>
      <c r="AF484" s="392"/>
      <c r="AG484" s="392"/>
      <c r="AH484" s="384"/>
    </row>
    <row r="485" spans="1:34">
      <c r="A485" s="383"/>
      <c r="B485" s="288"/>
      <c r="C485" s="288"/>
      <c r="D485" s="384"/>
      <c r="E485" s="384"/>
      <c r="F485" s="288"/>
      <c r="G485" s="385"/>
      <c r="H485" s="389"/>
      <c r="I485" s="386"/>
      <c r="J485" s="387"/>
      <c r="K485" s="394"/>
      <c r="L485" s="388"/>
      <c r="M485" s="386"/>
      <c r="N485" s="389"/>
      <c r="O485" s="385"/>
      <c r="P485" s="390"/>
      <c r="Q485" s="388"/>
      <c r="R485" s="385"/>
      <c r="S485" s="388"/>
      <c r="T485" s="386"/>
      <c r="U485" s="399"/>
      <c r="V485" s="388"/>
      <c r="W485" s="388"/>
      <c r="X485" s="285"/>
      <c r="Y485" s="391"/>
      <c r="Z485" s="391"/>
      <c r="AA485" s="391"/>
      <c r="AB485" s="391"/>
      <c r="AC485" s="391"/>
      <c r="AD485" s="391"/>
      <c r="AE485" s="392"/>
      <c r="AF485" s="392"/>
      <c r="AG485" s="392"/>
      <c r="AH485" s="384"/>
    </row>
    <row r="486" spans="1:34">
      <c r="A486" s="383"/>
      <c r="B486" s="288"/>
      <c r="C486" s="288"/>
      <c r="D486" s="384"/>
      <c r="E486" s="384"/>
      <c r="F486" s="288"/>
      <c r="G486" s="385"/>
      <c r="H486" s="389"/>
      <c r="I486" s="386"/>
      <c r="J486" s="387"/>
      <c r="K486" s="394"/>
      <c r="L486" s="388"/>
      <c r="M486" s="386"/>
      <c r="N486" s="389"/>
      <c r="O486" s="385"/>
      <c r="P486" s="390"/>
      <c r="Q486" s="388"/>
      <c r="R486" s="385"/>
      <c r="S486" s="388"/>
      <c r="T486" s="386"/>
      <c r="U486" s="399"/>
      <c r="V486" s="388"/>
      <c r="W486" s="388"/>
      <c r="X486" s="285"/>
      <c r="Y486" s="391"/>
      <c r="Z486" s="391"/>
      <c r="AA486" s="391"/>
      <c r="AB486" s="391"/>
      <c r="AC486" s="391"/>
      <c r="AD486" s="391"/>
      <c r="AE486" s="392"/>
      <c r="AF486" s="392"/>
      <c r="AG486" s="392"/>
      <c r="AH486" s="384"/>
    </row>
    <row r="487" spans="1:34">
      <c r="A487" s="383"/>
      <c r="B487" s="288"/>
      <c r="C487" s="288"/>
      <c r="D487" s="384"/>
      <c r="E487" s="384"/>
      <c r="F487" s="288"/>
      <c r="G487" s="385"/>
      <c r="H487" s="389"/>
      <c r="I487" s="386"/>
      <c r="J487" s="387"/>
      <c r="K487" s="394"/>
      <c r="L487" s="388"/>
      <c r="M487" s="386"/>
      <c r="N487" s="389"/>
      <c r="O487" s="385"/>
      <c r="P487" s="390"/>
      <c r="Q487" s="388"/>
      <c r="R487" s="385"/>
      <c r="S487" s="388"/>
      <c r="T487" s="386"/>
      <c r="U487" s="399"/>
      <c r="V487" s="388"/>
      <c r="W487" s="388"/>
      <c r="X487" s="285"/>
      <c r="Y487" s="391"/>
      <c r="Z487" s="391"/>
      <c r="AA487" s="391"/>
      <c r="AB487" s="391"/>
      <c r="AC487" s="391"/>
      <c r="AD487" s="391"/>
      <c r="AE487" s="392"/>
      <c r="AF487" s="392"/>
      <c r="AG487" s="392"/>
      <c r="AH487" s="384"/>
    </row>
    <row r="488" spans="1:34">
      <c r="A488" s="383"/>
      <c r="B488" s="288"/>
      <c r="C488" s="288"/>
      <c r="D488" s="384"/>
      <c r="E488" s="384"/>
      <c r="F488" s="288"/>
      <c r="G488" s="385"/>
      <c r="H488" s="389"/>
      <c r="I488" s="386"/>
      <c r="J488" s="387"/>
      <c r="K488" s="394"/>
      <c r="L488" s="388"/>
      <c r="M488" s="386"/>
      <c r="N488" s="389"/>
      <c r="O488" s="385"/>
      <c r="P488" s="390"/>
      <c r="Q488" s="388"/>
      <c r="R488" s="385"/>
      <c r="S488" s="388"/>
      <c r="T488" s="386"/>
      <c r="U488" s="399"/>
      <c r="V488" s="388"/>
      <c r="W488" s="388"/>
      <c r="X488" s="285"/>
      <c r="Y488" s="391"/>
      <c r="Z488" s="391"/>
      <c r="AA488" s="391"/>
      <c r="AB488" s="391"/>
      <c r="AC488" s="391"/>
      <c r="AD488" s="391"/>
      <c r="AE488" s="392"/>
      <c r="AF488" s="392"/>
      <c r="AG488" s="392"/>
      <c r="AH488" s="384"/>
    </row>
    <row r="489" spans="1:34">
      <c r="A489" s="383"/>
      <c r="B489" s="288"/>
      <c r="C489" s="288"/>
      <c r="D489" s="384"/>
      <c r="E489" s="384"/>
      <c r="F489" s="288"/>
      <c r="G489" s="385"/>
      <c r="H489" s="389"/>
      <c r="I489" s="386"/>
      <c r="J489" s="387"/>
      <c r="K489" s="394"/>
      <c r="L489" s="388"/>
      <c r="M489" s="386"/>
      <c r="N489" s="389"/>
      <c r="O489" s="385"/>
      <c r="P489" s="390"/>
      <c r="Q489" s="388"/>
      <c r="R489" s="385"/>
      <c r="S489" s="388"/>
      <c r="T489" s="386"/>
      <c r="U489" s="399"/>
      <c r="V489" s="388"/>
      <c r="W489" s="388"/>
      <c r="X489" s="285"/>
      <c r="Y489" s="391"/>
      <c r="Z489" s="391"/>
      <c r="AA489" s="391"/>
      <c r="AB489" s="391"/>
      <c r="AC489" s="391"/>
      <c r="AD489" s="391"/>
      <c r="AE489" s="392"/>
      <c r="AF489" s="392"/>
      <c r="AG489" s="392"/>
      <c r="AH489" s="384"/>
    </row>
    <row r="490" spans="1:34">
      <c r="A490" s="383"/>
      <c r="B490" s="288"/>
      <c r="C490" s="288"/>
      <c r="D490" s="384"/>
      <c r="E490" s="384"/>
      <c r="F490" s="288"/>
      <c r="G490" s="385"/>
      <c r="H490" s="389"/>
      <c r="I490" s="386"/>
      <c r="J490" s="387"/>
      <c r="K490" s="394"/>
      <c r="L490" s="388"/>
      <c r="M490" s="386"/>
      <c r="N490" s="389"/>
      <c r="O490" s="385"/>
      <c r="P490" s="390"/>
      <c r="Q490" s="388"/>
      <c r="R490" s="385"/>
      <c r="S490" s="388"/>
      <c r="T490" s="386"/>
      <c r="U490" s="399"/>
      <c r="V490" s="388"/>
      <c r="W490" s="388"/>
      <c r="X490" s="285"/>
      <c r="Y490" s="391"/>
      <c r="Z490" s="391"/>
      <c r="AA490" s="391"/>
      <c r="AB490" s="391"/>
      <c r="AC490" s="391"/>
      <c r="AD490" s="391"/>
      <c r="AE490" s="392"/>
      <c r="AF490" s="392"/>
      <c r="AG490" s="392"/>
      <c r="AH490" s="384"/>
    </row>
    <row r="491" spans="1:34">
      <c r="A491" s="383"/>
      <c r="B491" s="288"/>
      <c r="C491" s="288"/>
      <c r="D491" s="384"/>
      <c r="E491" s="384"/>
      <c r="F491" s="288"/>
      <c r="G491" s="385"/>
      <c r="H491" s="389"/>
      <c r="I491" s="386"/>
      <c r="J491" s="387"/>
      <c r="K491" s="394"/>
      <c r="L491" s="388"/>
      <c r="M491" s="386"/>
      <c r="N491" s="389"/>
      <c r="O491" s="385"/>
      <c r="P491" s="390"/>
      <c r="Q491" s="388"/>
      <c r="R491" s="385"/>
      <c r="S491" s="388"/>
      <c r="T491" s="386"/>
      <c r="U491" s="399"/>
      <c r="V491" s="388"/>
      <c r="W491" s="388"/>
      <c r="X491" s="285"/>
      <c r="Y491" s="391"/>
      <c r="Z491" s="391"/>
      <c r="AA491" s="391"/>
      <c r="AB491" s="391"/>
      <c r="AC491" s="391"/>
      <c r="AD491" s="391"/>
      <c r="AE491" s="392"/>
      <c r="AF491" s="392"/>
      <c r="AG491" s="392"/>
      <c r="AH491" s="384"/>
    </row>
    <row r="492" spans="1:34">
      <c r="A492" s="383"/>
      <c r="B492" s="288"/>
      <c r="C492" s="288"/>
      <c r="D492" s="384"/>
      <c r="E492" s="384"/>
      <c r="F492" s="288"/>
      <c r="G492" s="385"/>
      <c r="H492" s="389"/>
      <c r="I492" s="386"/>
      <c r="J492" s="387"/>
      <c r="K492" s="394"/>
      <c r="L492" s="388"/>
      <c r="M492" s="386"/>
      <c r="N492" s="389"/>
      <c r="O492" s="385"/>
      <c r="P492" s="390"/>
      <c r="Q492" s="388"/>
      <c r="R492" s="385"/>
      <c r="S492" s="388"/>
      <c r="T492" s="386"/>
      <c r="U492" s="399"/>
      <c r="V492" s="388"/>
      <c r="W492" s="388"/>
      <c r="X492" s="285"/>
      <c r="Y492" s="391"/>
      <c r="Z492" s="391"/>
      <c r="AA492" s="391"/>
      <c r="AB492" s="391"/>
      <c r="AC492" s="391"/>
      <c r="AD492" s="391"/>
      <c r="AE492" s="392"/>
      <c r="AF492" s="392"/>
      <c r="AG492" s="392"/>
      <c r="AH492" s="384"/>
    </row>
    <row r="493" spans="1:34">
      <c r="A493" s="383"/>
      <c r="B493" s="288"/>
      <c r="C493" s="288"/>
      <c r="D493" s="384"/>
      <c r="E493" s="384"/>
      <c r="F493" s="288"/>
      <c r="G493" s="385"/>
      <c r="H493" s="389"/>
      <c r="I493" s="386"/>
      <c r="J493" s="387"/>
      <c r="K493" s="394"/>
      <c r="L493" s="388"/>
      <c r="M493" s="386"/>
      <c r="N493" s="389"/>
      <c r="O493" s="385"/>
      <c r="P493" s="390"/>
      <c r="Q493" s="388"/>
      <c r="R493" s="385"/>
      <c r="S493" s="388"/>
      <c r="T493" s="386"/>
      <c r="U493" s="399"/>
      <c r="V493" s="388"/>
      <c r="W493" s="388"/>
      <c r="X493" s="285"/>
      <c r="Y493" s="391"/>
      <c r="Z493" s="391"/>
      <c r="AA493" s="391"/>
      <c r="AB493" s="391"/>
      <c r="AC493" s="391"/>
      <c r="AD493" s="391"/>
      <c r="AE493" s="392"/>
      <c r="AF493" s="392"/>
      <c r="AG493" s="392"/>
      <c r="AH493" s="384"/>
    </row>
    <row r="494" spans="1:34">
      <c r="A494" s="383"/>
      <c r="B494" s="288"/>
      <c r="C494" s="288"/>
      <c r="D494" s="384"/>
      <c r="E494" s="384"/>
      <c r="F494" s="288"/>
      <c r="G494" s="385"/>
      <c r="H494" s="389"/>
      <c r="I494" s="386"/>
      <c r="J494" s="387"/>
      <c r="K494" s="394"/>
      <c r="L494" s="388"/>
      <c r="M494" s="386"/>
      <c r="N494" s="389"/>
      <c r="O494" s="385"/>
      <c r="P494" s="390"/>
      <c r="Q494" s="388"/>
      <c r="R494" s="385"/>
      <c r="S494" s="388"/>
      <c r="T494" s="386"/>
      <c r="U494" s="399"/>
      <c r="V494" s="388"/>
      <c r="W494" s="388"/>
      <c r="X494" s="285"/>
      <c r="Y494" s="391"/>
      <c r="Z494" s="391"/>
      <c r="AA494" s="391"/>
      <c r="AB494" s="391"/>
      <c r="AC494" s="391"/>
      <c r="AD494" s="391"/>
      <c r="AE494" s="392"/>
      <c r="AF494" s="392"/>
      <c r="AG494" s="392"/>
      <c r="AH494" s="384"/>
    </row>
    <row r="495" spans="1:34">
      <c r="A495" s="383"/>
      <c r="B495" s="288"/>
      <c r="C495" s="288"/>
      <c r="D495" s="384"/>
      <c r="E495" s="384"/>
      <c r="F495" s="288"/>
      <c r="G495" s="385"/>
      <c r="H495" s="389"/>
      <c r="I495" s="386"/>
      <c r="J495" s="387"/>
      <c r="K495" s="394"/>
      <c r="L495" s="388"/>
      <c r="M495" s="386"/>
      <c r="N495" s="389"/>
      <c r="O495" s="385"/>
      <c r="P495" s="390"/>
      <c r="Q495" s="388"/>
      <c r="R495" s="385"/>
      <c r="S495" s="388"/>
      <c r="T495" s="386"/>
      <c r="U495" s="399"/>
      <c r="V495" s="388"/>
      <c r="W495" s="388"/>
      <c r="X495" s="285"/>
      <c r="Y495" s="391"/>
      <c r="Z495" s="391"/>
      <c r="AA495" s="391"/>
      <c r="AB495" s="391"/>
      <c r="AC495" s="391"/>
      <c r="AD495" s="391"/>
      <c r="AE495" s="392"/>
      <c r="AF495" s="392"/>
      <c r="AG495" s="392"/>
      <c r="AH495" s="384"/>
    </row>
    <row r="496" spans="1:34">
      <c r="A496" s="383"/>
      <c r="B496" s="288"/>
      <c r="C496" s="288"/>
      <c r="D496" s="384"/>
      <c r="E496" s="384"/>
      <c r="F496" s="288"/>
      <c r="G496" s="385"/>
      <c r="H496" s="389"/>
      <c r="I496" s="386"/>
      <c r="J496" s="387"/>
      <c r="K496" s="394"/>
      <c r="L496" s="388"/>
      <c r="M496" s="386"/>
      <c r="N496" s="389"/>
      <c r="O496" s="385"/>
      <c r="P496" s="390"/>
      <c r="Q496" s="388"/>
      <c r="R496" s="385"/>
      <c r="S496" s="388"/>
      <c r="T496" s="386"/>
      <c r="U496" s="399"/>
      <c r="V496" s="388"/>
      <c r="W496" s="388"/>
      <c r="X496" s="285"/>
      <c r="Y496" s="391"/>
      <c r="Z496" s="391"/>
      <c r="AA496" s="391"/>
      <c r="AB496" s="391"/>
      <c r="AC496" s="391"/>
      <c r="AD496" s="391"/>
      <c r="AE496" s="392"/>
      <c r="AF496" s="392"/>
      <c r="AG496" s="392"/>
      <c r="AH496" s="384"/>
    </row>
    <row r="497" spans="1:34">
      <c r="A497" s="383"/>
      <c r="B497" s="288"/>
      <c r="C497" s="288"/>
      <c r="D497" s="384"/>
      <c r="E497" s="384"/>
      <c r="F497" s="288"/>
      <c r="G497" s="385"/>
      <c r="H497" s="389"/>
      <c r="I497" s="386"/>
      <c r="J497" s="387"/>
      <c r="K497" s="394"/>
      <c r="L497" s="388"/>
      <c r="M497" s="386"/>
      <c r="N497" s="389"/>
      <c r="O497" s="385"/>
      <c r="P497" s="390"/>
      <c r="Q497" s="388"/>
      <c r="R497" s="385"/>
      <c r="S497" s="388"/>
      <c r="T497" s="386"/>
      <c r="U497" s="399"/>
      <c r="V497" s="388"/>
      <c r="W497" s="388"/>
      <c r="X497" s="285"/>
      <c r="Y497" s="391"/>
      <c r="Z497" s="391"/>
      <c r="AA497" s="391"/>
      <c r="AB497" s="391"/>
      <c r="AC497" s="391"/>
      <c r="AD497" s="391"/>
      <c r="AE497" s="392"/>
      <c r="AF497" s="392"/>
      <c r="AG497" s="392"/>
      <c r="AH497" s="384"/>
    </row>
    <row r="498" spans="1:34">
      <c r="A498" s="383"/>
      <c r="B498" s="288"/>
      <c r="C498" s="288"/>
      <c r="D498" s="384"/>
      <c r="E498" s="384"/>
      <c r="F498" s="288"/>
      <c r="G498" s="385"/>
      <c r="H498" s="389"/>
      <c r="I498" s="386"/>
      <c r="J498" s="387"/>
      <c r="K498" s="394"/>
      <c r="L498" s="388"/>
      <c r="M498" s="386"/>
      <c r="N498" s="389"/>
      <c r="O498" s="385"/>
      <c r="P498" s="390"/>
      <c r="Q498" s="388"/>
      <c r="R498" s="385"/>
      <c r="S498" s="388"/>
      <c r="T498" s="386"/>
      <c r="U498" s="399"/>
      <c r="V498" s="388"/>
      <c r="W498" s="388"/>
      <c r="X498" s="285"/>
      <c r="Y498" s="391"/>
      <c r="Z498" s="391"/>
      <c r="AA498" s="391"/>
      <c r="AB498" s="391"/>
      <c r="AC498" s="391"/>
      <c r="AD498" s="391"/>
      <c r="AE498" s="392"/>
      <c r="AF498" s="392"/>
      <c r="AG498" s="392"/>
      <c r="AH498" s="384"/>
    </row>
    <row r="499" spans="1:34">
      <c r="A499" s="383"/>
      <c r="B499" s="288"/>
      <c r="C499" s="288"/>
      <c r="D499" s="384"/>
      <c r="E499" s="384"/>
      <c r="F499" s="288"/>
      <c r="G499" s="385"/>
      <c r="H499" s="389"/>
      <c r="I499" s="386"/>
      <c r="J499" s="387"/>
      <c r="K499" s="394"/>
      <c r="L499" s="388"/>
      <c r="M499" s="386"/>
      <c r="N499" s="389"/>
      <c r="O499" s="385"/>
      <c r="P499" s="390"/>
      <c r="Q499" s="388"/>
      <c r="R499" s="385"/>
      <c r="S499" s="388"/>
      <c r="T499" s="386"/>
      <c r="U499" s="399"/>
      <c r="V499" s="388"/>
      <c r="W499" s="388"/>
      <c r="X499" s="285"/>
      <c r="Y499" s="391"/>
      <c r="Z499" s="391"/>
      <c r="AA499" s="391"/>
      <c r="AB499" s="391"/>
      <c r="AC499" s="391"/>
      <c r="AD499" s="391"/>
      <c r="AE499" s="392"/>
      <c r="AF499" s="392"/>
      <c r="AG499" s="392"/>
      <c r="AH499" s="384"/>
    </row>
    <row r="500" spans="1:34">
      <c r="A500" s="383"/>
      <c r="B500" s="288"/>
      <c r="C500" s="288"/>
      <c r="D500" s="384"/>
      <c r="E500" s="384"/>
      <c r="F500" s="288"/>
      <c r="G500" s="385"/>
      <c r="H500" s="389"/>
      <c r="I500" s="386"/>
      <c r="J500" s="387"/>
      <c r="K500" s="394"/>
      <c r="L500" s="388"/>
      <c r="M500" s="386"/>
      <c r="N500" s="389"/>
      <c r="O500" s="385"/>
      <c r="P500" s="390"/>
      <c r="Q500" s="388"/>
      <c r="R500" s="385"/>
      <c r="S500" s="388"/>
      <c r="T500" s="386"/>
      <c r="U500" s="399"/>
      <c r="V500" s="388"/>
      <c r="W500" s="388"/>
      <c r="X500" s="285"/>
      <c r="Y500" s="391"/>
      <c r="Z500" s="391"/>
      <c r="AA500" s="391"/>
      <c r="AB500" s="391"/>
      <c r="AC500" s="391"/>
      <c r="AD500" s="391"/>
      <c r="AE500" s="392"/>
      <c r="AF500" s="392"/>
      <c r="AG500" s="392"/>
      <c r="AH500" s="384"/>
    </row>
    <row r="501" spans="1:34">
      <c r="A501" s="383"/>
      <c r="B501" s="288"/>
      <c r="C501" s="288"/>
      <c r="D501" s="384"/>
      <c r="E501" s="384"/>
      <c r="F501" s="288"/>
      <c r="G501" s="385"/>
      <c r="H501" s="389"/>
      <c r="I501" s="386"/>
      <c r="J501" s="387"/>
      <c r="K501" s="394"/>
      <c r="L501" s="388"/>
      <c r="M501" s="386"/>
      <c r="N501" s="389"/>
      <c r="O501" s="385"/>
      <c r="P501" s="390"/>
      <c r="Q501" s="388"/>
      <c r="R501" s="385"/>
      <c r="S501" s="388"/>
      <c r="T501" s="386"/>
      <c r="U501" s="399"/>
      <c r="V501" s="388"/>
      <c r="W501" s="388"/>
      <c r="X501" s="285"/>
      <c r="Y501" s="391"/>
      <c r="Z501" s="391"/>
      <c r="AA501" s="391"/>
      <c r="AB501" s="391"/>
      <c r="AC501" s="391"/>
      <c r="AD501" s="391"/>
      <c r="AE501" s="392"/>
      <c r="AF501" s="392"/>
      <c r="AG501" s="392"/>
      <c r="AH501" s="384"/>
    </row>
    <row r="502" spans="1:34">
      <c r="A502" s="383"/>
      <c r="B502" s="288"/>
      <c r="C502" s="288"/>
      <c r="D502" s="384"/>
      <c r="E502" s="384"/>
      <c r="F502" s="288"/>
      <c r="G502" s="385"/>
      <c r="H502" s="389"/>
      <c r="I502" s="386"/>
      <c r="J502" s="387"/>
      <c r="K502" s="394"/>
      <c r="L502" s="388"/>
      <c r="M502" s="386"/>
      <c r="N502" s="389"/>
      <c r="O502" s="385"/>
      <c r="P502" s="390"/>
      <c r="Q502" s="388"/>
      <c r="R502" s="385"/>
      <c r="S502" s="388"/>
      <c r="T502" s="386"/>
      <c r="U502" s="399"/>
      <c r="V502" s="388"/>
      <c r="W502" s="388"/>
      <c r="X502" s="285"/>
      <c r="Y502" s="391"/>
      <c r="Z502" s="391"/>
      <c r="AA502" s="391"/>
      <c r="AB502" s="391"/>
      <c r="AC502" s="391"/>
      <c r="AD502" s="391"/>
      <c r="AE502" s="392"/>
      <c r="AF502" s="392"/>
      <c r="AG502" s="392"/>
      <c r="AH502" s="384"/>
    </row>
    <row r="503" spans="1:34">
      <c r="A503" s="383"/>
      <c r="B503" s="288"/>
      <c r="C503" s="288"/>
      <c r="D503" s="384"/>
      <c r="E503" s="384"/>
      <c r="F503" s="288"/>
      <c r="G503" s="385"/>
      <c r="H503" s="389"/>
      <c r="I503" s="386"/>
      <c r="J503" s="387"/>
      <c r="K503" s="394"/>
      <c r="L503" s="388"/>
      <c r="M503" s="386"/>
      <c r="N503" s="389"/>
      <c r="O503" s="385"/>
      <c r="P503" s="390"/>
      <c r="Q503" s="388"/>
      <c r="R503" s="385"/>
      <c r="S503" s="388"/>
      <c r="T503" s="386"/>
      <c r="U503" s="399"/>
      <c r="V503" s="388"/>
      <c r="W503" s="388"/>
      <c r="X503" s="285"/>
      <c r="Y503" s="391"/>
      <c r="Z503" s="391"/>
      <c r="AA503" s="391"/>
      <c r="AB503" s="391"/>
      <c r="AC503" s="391"/>
      <c r="AD503" s="391"/>
      <c r="AE503" s="392"/>
      <c r="AF503" s="392"/>
      <c r="AG503" s="392"/>
      <c r="AH503" s="384"/>
    </row>
    <row r="504" spans="1:34">
      <c r="A504" s="383"/>
      <c r="B504" s="288"/>
      <c r="C504" s="288"/>
      <c r="D504" s="384"/>
      <c r="E504" s="384"/>
      <c r="F504" s="288"/>
      <c r="G504" s="385"/>
      <c r="H504" s="389"/>
      <c r="I504" s="386"/>
      <c r="J504" s="387"/>
      <c r="K504" s="394"/>
      <c r="L504" s="388"/>
      <c r="M504" s="386"/>
      <c r="N504" s="389"/>
      <c r="O504" s="385"/>
      <c r="P504" s="390"/>
      <c r="Q504" s="388"/>
      <c r="R504" s="385"/>
      <c r="S504" s="388"/>
      <c r="T504" s="386"/>
      <c r="U504" s="399"/>
      <c r="V504" s="388"/>
      <c r="W504" s="388"/>
      <c r="X504" s="285"/>
      <c r="Y504" s="391"/>
      <c r="Z504" s="391"/>
      <c r="AA504" s="391"/>
      <c r="AB504" s="391"/>
      <c r="AC504" s="391"/>
      <c r="AD504" s="391"/>
      <c r="AE504" s="392"/>
      <c r="AF504" s="392"/>
      <c r="AG504" s="392"/>
      <c r="AH504" s="384"/>
    </row>
    <row r="505" spans="1:34">
      <c r="A505" s="383"/>
      <c r="B505" s="288"/>
      <c r="C505" s="288"/>
      <c r="D505" s="384"/>
      <c r="E505" s="384"/>
      <c r="F505" s="288"/>
      <c r="G505" s="385"/>
      <c r="H505" s="389"/>
      <c r="I505" s="386"/>
      <c r="J505" s="387"/>
      <c r="K505" s="394"/>
      <c r="L505" s="388"/>
      <c r="M505" s="386"/>
      <c r="N505" s="389"/>
      <c r="O505" s="385"/>
      <c r="P505" s="390"/>
      <c r="Q505" s="388"/>
      <c r="R505" s="385"/>
      <c r="S505" s="388"/>
      <c r="T505" s="386"/>
      <c r="U505" s="399"/>
      <c r="V505" s="388"/>
      <c r="W505" s="388"/>
      <c r="X505" s="285"/>
      <c r="Y505" s="391"/>
      <c r="Z505" s="391"/>
      <c r="AA505" s="391"/>
      <c r="AB505" s="391"/>
      <c r="AC505" s="391"/>
      <c r="AD505" s="391"/>
      <c r="AE505" s="392"/>
      <c r="AF505" s="392"/>
      <c r="AG505" s="392"/>
      <c r="AH505" s="384"/>
    </row>
    <row r="506" spans="1:34">
      <c r="A506" s="383"/>
      <c r="B506" s="288"/>
      <c r="C506" s="288"/>
      <c r="D506" s="384"/>
      <c r="E506" s="384"/>
      <c r="F506" s="288"/>
      <c r="G506" s="385"/>
      <c r="H506" s="389"/>
      <c r="I506" s="386"/>
      <c r="J506" s="387"/>
      <c r="K506" s="394"/>
      <c r="L506" s="388"/>
      <c r="M506" s="386"/>
      <c r="N506" s="389"/>
      <c r="O506" s="385"/>
      <c r="P506" s="390"/>
      <c r="Q506" s="388"/>
      <c r="R506" s="385"/>
      <c r="S506" s="388"/>
      <c r="T506" s="386"/>
      <c r="U506" s="399"/>
      <c r="V506" s="388"/>
      <c r="W506" s="388"/>
      <c r="X506" s="285"/>
      <c r="Y506" s="391"/>
      <c r="Z506" s="391"/>
      <c r="AA506" s="391"/>
      <c r="AB506" s="391"/>
      <c r="AC506" s="391"/>
      <c r="AD506" s="391"/>
      <c r="AE506" s="392"/>
      <c r="AF506" s="392"/>
      <c r="AG506" s="392"/>
      <c r="AH506" s="384"/>
    </row>
    <row r="507" spans="1:34">
      <c r="A507" s="383"/>
      <c r="B507" s="288"/>
      <c r="C507" s="288"/>
      <c r="D507" s="384"/>
      <c r="E507" s="384"/>
      <c r="F507" s="288"/>
      <c r="G507" s="385"/>
      <c r="H507" s="389"/>
      <c r="I507" s="386"/>
      <c r="J507" s="387"/>
      <c r="K507" s="394"/>
      <c r="L507" s="388"/>
      <c r="M507" s="386"/>
      <c r="N507" s="389"/>
      <c r="O507" s="385"/>
      <c r="P507" s="390"/>
      <c r="Q507" s="388"/>
      <c r="R507" s="385"/>
      <c r="S507" s="388"/>
      <c r="T507" s="386"/>
      <c r="U507" s="399"/>
      <c r="V507" s="388"/>
      <c r="W507" s="388"/>
      <c r="X507" s="285"/>
      <c r="Y507" s="391"/>
      <c r="Z507" s="391"/>
      <c r="AA507" s="391"/>
      <c r="AB507" s="391"/>
      <c r="AC507" s="391"/>
      <c r="AD507" s="391"/>
      <c r="AE507" s="392"/>
      <c r="AF507" s="392"/>
      <c r="AG507" s="392"/>
      <c r="AH507" s="384"/>
    </row>
    <row r="508" spans="1:34">
      <c r="A508" s="383"/>
      <c r="B508" s="288"/>
      <c r="C508" s="288"/>
      <c r="D508" s="384"/>
      <c r="E508" s="384"/>
      <c r="F508" s="288"/>
      <c r="G508" s="385"/>
      <c r="H508" s="389"/>
      <c r="I508" s="386"/>
      <c r="J508" s="387"/>
      <c r="K508" s="394"/>
      <c r="L508" s="388"/>
      <c r="M508" s="386"/>
      <c r="N508" s="389"/>
      <c r="O508" s="385"/>
      <c r="P508" s="390"/>
      <c r="Q508" s="388"/>
      <c r="R508" s="385"/>
      <c r="S508" s="388"/>
      <c r="T508" s="386"/>
      <c r="U508" s="399"/>
      <c r="V508" s="388"/>
      <c r="W508" s="388"/>
      <c r="X508" s="285"/>
      <c r="Y508" s="391"/>
      <c r="Z508" s="391"/>
      <c r="AA508" s="391"/>
      <c r="AB508" s="391"/>
      <c r="AC508" s="391"/>
      <c r="AD508" s="391"/>
      <c r="AE508" s="392"/>
      <c r="AF508" s="392"/>
      <c r="AG508" s="392"/>
      <c r="AH508" s="384"/>
    </row>
    <row r="509" spans="1:34">
      <c r="A509" s="383"/>
      <c r="B509" s="288"/>
      <c r="C509" s="288"/>
      <c r="D509" s="384"/>
      <c r="E509" s="384"/>
      <c r="F509" s="288"/>
      <c r="G509" s="385"/>
      <c r="H509" s="389"/>
      <c r="I509" s="386"/>
      <c r="J509" s="387"/>
      <c r="K509" s="394"/>
      <c r="L509" s="388"/>
      <c r="M509" s="386"/>
      <c r="N509" s="389"/>
      <c r="O509" s="385"/>
      <c r="P509" s="390"/>
      <c r="Q509" s="388"/>
      <c r="R509" s="385"/>
      <c r="S509" s="388"/>
      <c r="T509" s="386"/>
      <c r="U509" s="399"/>
      <c r="V509" s="388"/>
      <c r="W509" s="388"/>
      <c r="X509" s="285"/>
      <c r="Y509" s="391"/>
      <c r="Z509" s="391"/>
      <c r="AA509" s="391"/>
      <c r="AB509" s="391"/>
      <c r="AC509" s="391"/>
      <c r="AD509" s="391"/>
      <c r="AE509" s="392"/>
      <c r="AF509" s="392"/>
      <c r="AG509" s="392"/>
      <c r="AH509" s="384"/>
    </row>
    <row r="510" spans="1:34">
      <c r="A510" s="383"/>
      <c r="B510" s="288"/>
      <c r="C510" s="288"/>
      <c r="D510" s="384"/>
      <c r="E510" s="384"/>
      <c r="F510" s="288"/>
      <c r="G510" s="385"/>
      <c r="H510" s="389"/>
      <c r="I510" s="386"/>
      <c r="J510" s="387"/>
      <c r="K510" s="394"/>
      <c r="L510" s="388"/>
      <c r="M510" s="386"/>
      <c r="N510" s="389"/>
      <c r="O510" s="385"/>
      <c r="P510" s="390"/>
      <c r="Q510" s="388"/>
      <c r="R510" s="385"/>
      <c r="S510" s="388"/>
      <c r="T510" s="386"/>
      <c r="U510" s="399"/>
      <c r="V510" s="388"/>
      <c r="W510" s="388"/>
      <c r="X510" s="285"/>
      <c r="Y510" s="391"/>
      <c r="Z510" s="391"/>
      <c r="AA510" s="391"/>
      <c r="AB510" s="391"/>
      <c r="AC510" s="391"/>
      <c r="AD510" s="391"/>
      <c r="AE510" s="392"/>
      <c r="AF510" s="392"/>
      <c r="AG510" s="392"/>
      <c r="AH510" s="384"/>
    </row>
    <row r="511" spans="1:34">
      <c r="A511" s="383"/>
      <c r="B511" s="288"/>
      <c r="C511" s="288"/>
      <c r="D511" s="384"/>
      <c r="E511" s="384"/>
      <c r="F511" s="288"/>
      <c r="G511" s="385"/>
      <c r="H511" s="389"/>
      <c r="I511" s="386"/>
      <c r="J511" s="387"/>
      <c r="K511" s="394"/>
      <c r="L511" s="388"/>
      <c r="M511" s="386"/>
      <c r="N511" s="389"/>
      <c r="O511" s="385"/>
      <c r="P511" s="390"/>
      <c r="Q511" s="388"/>
      <c r="R511" s="385"/>
      <c r="S511" s="388"/>
      <c r="T511" s="386"/>
      <c r="U511" s="399"/>
      <c r="V511" s="388"/>
      <c r="W511" s="388"/>
      <c r="X511" s="285"/>
      <c r="Y511" s="391"/>
      <c r="Z511" s="391"/>
      <c r="AA511" s="391"/>
      <c r="AB511" s="391"/>
      <c r="AC511" s="391"/>
      <c r="AD511" s="391"/>
      <c r="AE511" s="392"/>
      <c r="AF511" s="392"/>
      <c r="AG511" s="392"/>
      <c r="AH511" s="384"/>
    </row>
    <row r="512" spans="1:34">
      <c r="A512" s="383"/>
      <c r="B512" s="288"/>
      <c r="C512" s="288"/>
      <c r="D512" s="384"/>
      <c r="E512" s="384"/>
      <c r="F512" s="288"/>
      <c r="G512" s="385"/>
      <c r="H512" s="389"/>
      <c r="I512" s="386"/>
      <c r="J512" s="387"/>
      <c r="K512" s="394"/>
      <c r="L512" s="388"/>
      <c r="M512" s="386"/>
      <c r="N512" s="389"/>
      <c r="O512" s="385"/>
      <c r="P512" s="390"/>
      <c r="Q512" s="388"/>
      <c r="R512" s="385"/>
      <c r="S512" s="388"/>
      <c r="T512" s="386"/>
      <c r="U512" s="399"/>
      <c r="V512" s="388"/>
      <c r="W512" s="388"/>
      <c r="X512" s="285"/>
      <c r="Y512" s="391"/>
      <c r="Z512" s="391"/>
      <c r="AA512" s="391"/>
      <c r="AB512" s="391"/>
      <c r="AC512" s="391"/>
      <c r="AD512" s="391"/>
      <c r="AE512" s="392"/>
      <c r="AF512" s="392"/>
      <c r="AG512" s="392"/>
      <c r="AH512" s="384"/>
    </row>
    <row r="513" spans="1:34">
      <c r="A513" s="383"/>
      <c r="B513" s="288"/>
      <c r="C513" s="288"/>
      <c r="D513" s="384"/>
      <c r="E513" s="384"/>
      <c r="F513" s="288"/>
      <c r="G513" s="385"/>
      <c r="H513" s="389"/>
      <c r="I513" s="386"/>
      <c r="J513" s="387"/>
      <c r="K513" s="394"/>
      <c r="L513" s="388"/>
      <c r="M513" s="386"/>
      <c r="N513" s="389"/>
      <c r="O513" s="385"/>
      <c r="P513" s="390"/>
      <c r="Q513" s="388"/>
      <c r="R513" s="385"/>
      <c r="S513" s="388"/>
      <c r="T513" s="386"/>
      <c r="U513" s="399"/>
      <c r="V513" s="388"/>
      <c r="W513" s="388"/>
      <c r="X513" s="285"/>
      <c r="Y513" s="391"/>
      <c r="Z513" s="391"/>
      <c r="AA513" s="391"/>
      <c r="AB513" s="391"/>
      <c r="AC513" s="391"/>
      <c r="AD513" s="391"/>
      <c r="AE513" s="392"/>
      <c r="AF513" s="392"/>
      <c r="AG513" s="392"/>
      <c r="AH513" s="384"/>
    </row>
    <row r="514" spans="1:34">
      <c r="A514" s="383"/>
      <c r="B514" s="288"/>
      <c r="C514" s="288"/>
      <c r="D514" s="384"/>
      <c r="E514" s="384"/>
      <c r="F514" s="288"/>
      <c r="G514" s="385"/>
      <c r="H514" s="389"/>
      <c r="I514" s="386"/>
      <c r="J514" s="387"/>
      <c r="K514" s="394"/>
      <c r="L514" s="388"/>
      <c r="M514" s="386"/>
      <c r="N514" s="389"/>
      <c r="O514" s="385"/>
      <c r="P514" s="390"/>
      <c r="Q514" s="388"/>
      <c r="R514" s="385"/>
      <c r="S514" s="388"/>
      <c r="T514" s="386"/>
      <c r="U514" s="399"/>
      <c r="V514" s="388"/>
      <c r="W514" s="388"/>
      <c r="X514" s="285"/>
      <c r="Y514" s="391"/>
      <c r="Z514" s="391"/>
      <c r="AA514" s="391"/>
      <c r="AB514" s="391"/>
      <c r="AC514" s="391"/>
      <c r="AD514" s="391"/>
      <c r="AE514" s="392"/>
      <c r="AF514" s="392"/>
      <c r="AG514" s="392"/>
      <c r="AH514" s="384"/>
    </row>
    <row r="515" spans="1:34">
      <c r="A515" s="383"/>
      <c r="B515" s="288"/>
      <c r="C515" s="288"/>
      <c r="D515" s="384"/>
      <c r="E515" s="384"/>
      <c r="F515" s="288"/>
      <c r="G515" s="385"/>
      <c r="H515" s="389"/>
      <c r="I515" s="386"/>
      <c r="J515" s="387"/>
      <c r="K515" s="394"/>
      <c r="L515" s="388"/>
      <c r="M515" s="386"/>
      <c r="N515" s="389"/>
      <c r="O515" s="385"/>
      <c r="P515" s="390"/>
      <c r="Q515" s="388"/>
      <c r="R515" s="385"/>
      <c r="S515" s="388"/>
      <c r="T515" s="386"/>
      <c r="U515" s="399"/>
      <c r="V515" s="388"/>
      <c r="W515" s="388"/>
      <c r="X515" s="285"/>
      <c r="Y515" s="391"/>
      <c r="Z515" s="391"/>
      <c r="AA515" s="391"/>
      <c r="AB515" s="391"/>
      <c r="AC515" s="391"/>
      <c r="AD515" s="391"/>
      <c r="AE515" s="392"/>
      <c r="AF515" s="392"/>
      <c r="AG515" s="392"/>
      <c r="AH515" s="384"/>
    </row>
    <row r="516" spans="1:34">
      <c r="A516" s="383"/>
      <c r="B516" s="288"/>
      <c r="C516" s="288"/>
      <c r="D516" s="384"/>
      <c r="E516" s="384"/>
      <c r="F516" s="288"/>
      <c r="G516" s="385"/>
      <c r="H516" s="389"/>
      <c r="I516" s="386"/>
      <c r="J516" s="387"/>
      <c r="K516" s="394"/>
      <c r="L516" s="388"/>
      <c r="M516" s="386"/>
      <c r="N516" s="389"/>
      <c r="O516" s="385"/>
      <c r="P516" s="390"/>
      <c r="Q516" s="388"/>
      <c r="R516" s="385"/>
      <c r="S516" s="388"/>
      <c r="T516" s="386"/>
      <c r="U516" s="399"/>
      <c r="V516" s="388"/>
      <c r="W516" s="388"/>
      <c r="X516" s="285"/>
      <c r="Y516" s="391"/>
      <c r="Z516" s="391"/>
      <c r="AA516" s="391"/>
      <c r="AB516" s="391"/>
      <c r="AC516" s="391"/>
      <c r="AD516" s="391"/>
      <c r="AE516" s="392"/>
      <c r="AF516" s="392"/>
      <c r="AG516" s="392"/>
      <c r="AH516" s="384"/>
    </row>
    <row r="517" spans="1:34">
      <c r="A517" s="383"/>
      <c r="B517" s="288"/>
      <c r="C517" s="288"/>
      <c r="D517" s="384"/>
      <c r="E517" s="384"/>
      <c r="F517" s="288"/>
      <c r="G517" s="385"/>
      <c r="H517" s="389"/>
      <c r="I517" s="386"/>
      <c r="J517" s="387"/>
      <c r="K517" s="394"/>
      <c r="L517" s="388"/>
      <c r="M517" s="386"/>
      <c r="N517" s="389"/>
      <c r="O517" s="385"/>
      <c r="P517" s="390"/>
      <c r="Q517" s="388"/>
      <c r="R517" s="385"/>
      <c r="S517" s="388"/>
      <c r="T517" s="386"/>
      <c r="U517" s="399"/>
      <c r="V517" s="388"/>
      <c r="W517" s="388"/>
      <c r="X517" s="285"/>
      <c r="Y517" s="391"/>
      <c r="Z517" s="391"/>
      <c r="AA517" s="391"/>
      <c r="AB517" s="391"/>
      <c r="AC517" s="391"/>
      <c r="AD517" s="391"/>
      <c r="AE517" s="392"/>
      <c r="AF517" s="392"/>
      <c r="AG517" s="392"/>
      <c r="AH517" s="384"/>
    </row>
    <row r="518" spans="1:34">
      <c r="A518" s="383"/>
      <c r="B518" s="288"/>
      <c r="C518" s="288"/>
      <c r="D518" s="384"/>
      <c r="E518" s="384"/>
      <c r="F518" s="288"/>
      <c r="G518" s="385"/>
      <c r="H518" s="389"/>
      <c r="I518" s="386"/>
      <c r="J518" s="387"/>
      <c r="K518" s="394"/>
      <c r="L518" s="388"/>
      <c r="M518" s="386"/>
      <c r="N518" s="389"/>
      <c r="O518" s="385"/>
      <c r="P518" s="390"/>
      <c r="Q518" s="388"/>
      <c r="R518" s="385"/>
      <c r="S518" s="388"/>
      <c r="T518" s="386"/>
      <c r="U518" s="399"/>
      <c r="V518" s="388"/>
      <c r="W518" s="388"/>
      <c r="X518" s="285"/>
      <c r="Y518" s="391"/>
      <c r="Z518" s="391"/>
      <c r="AA518" s="391"/>
      <c r="AB518" s="391"/>
      <c r="AC518" s="391"/>
      <c r="AD518" s="391"/>
      <c r="AE518" s="392"/>
      <c r="AF518" s="392"/>
      <c r="AG518" s="392"/>
      <c r="AH518" s="384"/>
    </row>
    <row r="519" spans="1:34">
      <c r="A519" s="383"/>
      <c r="B519" s="288"/>
      <c r="C519" s="288"/>
      <c r="D519" s="384"/>
      <c r="E519" s="384"/>
      <c r="F519" s="288"/>
      <c r="G519" s="385"/>
      <c r="H519" s="389"/>
      <c r="I519" s="386"/>
      <c r="J519" s="387"/>
      <c r="K519" s="394"/>
      <c r="L519" s="388"/>
      <c r="M519" s="386"/>
      <c r="N519" s="389"/>
      <c r="O519" s="385"/>
      <c r="P519" s="390"/>
      <c r="Q519" s="388"/>
      <c r="R519" s="385"/>
      <c r="S519" s="388"/>
      <c r="T519" s="386"/>
      <c r="U519" s="399"/>
      <c r="V519" s="388"/>
      <c r="W519" s="388"/>
      <c r="X519" s="285"/>
      <c r="Y519" s="391"/>
      <c r="Z519" s="391"/>
      <c r="AA519" s="391"/>
      <c r="AB519" s="391"/>
      <c r="AC519" s="391"/>
      <c r="AD519" s="391"/>
      <c r="AE519" s="392"/>
      <c r="AF519" s="392"/>
      <c r="AG519" s="392"/>
      <c r="AH519" s="384"/>
    </row>
    <row r="520" spans="1:34">
      <c r="A520" s="383"/>
      <c r="B520" s="288"/>
      <c r="C520" s="288"/>
      <c r="D520" s="384"/>
      <c r="E520" s="384"/>
      <c r="F520" s="288"/>
      <c r="G520" s="385"/>
      <c r="H520" s="389"/>
      <c r="I520" s="386"/>
      <c r="J520" s="387"/>
      <c r="K520" s="394"/>
      <c r="L520" s="388"/>
      <c r="M520" s="386"/>
      <c r="N520" s="389"/>
      <c r="O520" s="385"/>
      <c r="P520" s="390"/>
      <c r="Q520" s="388"/>
      <c r="R520" s="385"/>
      <c r="S520" s="388"/>
      <c r="T520" s="386"/>
      <c r="U520" s="399"/>
      <c r="V520" s="388"/>
      <c r="W520" s="388"/>
      <c r="X520" s="285"/>
      <c r="Y520" s="391"/>
      <c r="Z520" s="391"/>
      <c r="AA520" s="391"/>
      <c r="AB520" s="391"/>
      <c r="AC520" s="391"/>
      <c r="AD520" s="391"/>
      <c r="AE520" s="392"/>
      <c r="AF520" s="392"/>
      <c r="AG520" s="392"/>
      <c r="AH520" s="384"/>
    </row>
    <row r="521" spans="1:34">
      <c r="A521" s="383"/>
      <c r="B521" s="288"/>
      <c r="C521" s="288"/>
      <c r="D521" s="384"/>
      <c r="E521" s="384"/>
      <c r="F521" s="288"/>
      <c r="G521" s="385"/>
      <c r="H521" s="389"/>
      <c r="I521" s="386"/>
      <c r="J521" s="387"/>
      <c r="K521" s="394"/>
      <c r="L521" s="388"/>
      <c r="M521" s="386"/>
      <c r="N521" s="389"/>
      <c r="O521" s="385"/>
      <c r="P521" s="390"/>
      <c r="Q521" s="388"/>
      <c r="R521" s="385"/>
      <c r="S521" s="388"/>
      <c r="T521" s="386"/>
      <c r="U521" s="399"/>
      <c r="V521" s="388"/>
      <c r="W521" s="388"/>
      <c r="X521" s="285"/>
      <c r="Y521" s="391"/>
      <c r="Z521" s="391"/>
      <c r="AA521" s="391"/>
      <c r="AB521" s="391"/>
      <c r="AC521" s="391"/>
      <c r="AD521" s="391"/>
      <c r="AE521" s="392"/>
      <c r="AF521" s="392"/>
      <c r="AG521" s="392"/>
      <c r="AH521" s="384"/>
    </row>
    <row r="522" spans="1:34">
      <c r="A522" s="383"/>
      <c r="B522" s="288"/>
      <c r="C522" s="288"/>
      <c r="D522" s="384"/>
      <c r="E522" s="384"/>
      <c r="F522" s="288"/>
      <c r="G522" s="385"/>
      <c r="H522" s="389"/>
      <c r="I522" s="386"/>
      <c r="J522" s="387"/>
      <c r="K522" s="394"/>
      <c r="L522" s="388"/>
      <c r="M522" s="386"/>
      <c r="N522" s="389"/>
      <c r="O522" s="385"/>
      <c r="P522" s="390"/>
      <c r="Q522" s="388"/>
      <c r="R522" s="385"/>
      <c r="S522" s="388"/>
      <c r="T522" s="386"/>
      <c r="U522" s="399"/>
      <c r="V522" s="388"/>
      <c r="W522" s="388"/>
      <c r="X522" s="285"/>
      <c r="Y522" s="391"/>
      <c r="Z522" s="391"/>
      <c r="AA522" s="391"/>
      <c r="AB522" s="391"/>
      <c r="AC522" s="391"/>
      <c r="AD522" s="391"/>
      <c r="AE522" s="392"/>
      <c r="AF522" s="392"/>
      <c r="AG522" s="392"/>
      <c r="AH522" s="384"/>
    </row>
    <row r="523" spans="1:34">
      <c r="A523" s="383"/>
      <c r="B523" s="288"/>
      <c r="C523" s="288"/>
      <c r="D523" s="384"/>
      <c r="E523" s="384"/>
      <c r="F523" s="288"/>
      <c r="G523" s="385"/>
      <c r="H523" s="389"/>
      <c r="I523" s="386"/>
      <c r="J523" s="387"/>
      <c r="K523" s="394"/>
      <c r="L523" s="388"/>
      <c r="M523" s="386"/>
      <c r="N523" s="389"/>
      <c r="O523" s="385"/>
      <c r="P523" s="390"/>
      <c r="Q523" s="388"/>
      <c r="R523" s="385"/>
      <c r="S523" s="388"/>
      <c r="T523" s="386"/>
      <c r="U523" s="399"/>
      <c r="V523" s="388"/>
      <c r="W523" s="388"/>
      <c r="X523" s="285"/>
      <c r="Y523" s="391"/>
      <c r="Z523" s="391"/>
      <c r="AA523" s="391"/>
      <c r="AB523" s="391"/>
      <c r="AC523" s="391"/>
      <c r="AD523" s="391"/>
      <c r="AE523" s="392"/>
      <c r="AF523" s="392"/>
      <c r="AG523" s="392"/>
      <c r="AH523" s="384"/>
    </row>
    <row r="524" spans="1:34">
      <c r="A524" s="383"/>
      <c r="B524" s="288"/>
      <c r="C524" s="288"/>
      <c r="D524" s="384"/>
      <c r="E524" s="384"/>
      <c r="F524" s="288"/>
      <c r="G524" s="385"/>
      <c r="H524" s="389"/>
      <c r="I524" s="386"/>
      <c r="J524" s="387"/>
      <c r="K524" s="394"/>
      <c r="L524" s="388"/>
      <c r="M524" s="386"/>
      <c r="N524" s="389"/>
      <c r="O524" s="385"/>
      <c r="P524" s="390"/>
      <c r="Q524" s="388"/>
      <c r="R524" s="385"/>
      <c r="S524" s="388"/>
      <c r="T524" s="386"/>
      <c r="U524" s="399"/>
      <c r="V524" s="388"/>
      <c r="W524" s="388"/>
      <c r="X524" s="285"/>
      <c r="Y524" s="391"/>
      <c r="Z524" s="391"/>
      <c r="AA524" s="391"/>
      <c r="AB524" s="391"/>
      <c r="AC524" s="391"/>
      <c r="AD524" s="391"/>
      <c r="AE524" s="392"/>
      <c r="AF524" s="392"/>
      <c r="AG524" s="392"/>
      <c r="AH524" s="384"/>
    </row>
    <row r="525" spans="1:34">
      <c r="A525" s="383"/>
      <c r="B525" s="288"/>
      <c r="C525" s="288"/>
      <c r="D525" s="384"/>
      <c r="E525" s="384"/>
      <c r="F525" s="288"/>
      <c r="G525" s="385"/>
      <c r="H525" s="389"/>
      <c r="I525" s="386"/>
      <c r="J525" s="387"/>
      <c r="K525" s="394"/>
      <c r="L525" s="388"/>
      <c r="M525" s="386"/>
      <c r="N525" s="389"/>
      <c r="O525" s="385"/>
      <c r="P525" s="390"/>
      <c r="Q525" s="388"/>
      <c r="R525" s="385"/>
      <c r="S525" s="388"/>
      <c r="T525" s="386"/>
      <c r="U525" s="399"/>
      <c r="V525" s="388"/>
      <c r="W525" s="388"/>
      <c r="X525" s="285"/>
      <c r="Y525" s="391"/>
      <c r="Z525" s="391"/>
      <c r="AA525" s="391"/>
      <c r="AB525" s="391"/>
      <c r="AC525" s="391"/>
      <c r="AD525" s="391"/>
      <c r="AE525" s="392"/>
      <c r="AF525" s="392"/>
      <c r="AG525" s="392"/>
      <c r="AH525" s="384"/>
    </row>
    <row r="526" spans="1:34">
      <c r="A526" s="383"/>
      <c r="B526" s="288"/>
      <c r="C526" s="288"/>
      <c r="D526" s="384"/>
      <c r="E526" s="384"/>
      <c r="F526" s="288"/>
      <c r="G526" s="385"/>
      <c r="H526" s="389"/>
      <c r="I526" s="386"/>
      <c r="J526" s="387"/>
      <c r="K526" s="394"/>
      <c r="L526" s="388"/>
      <c r="M526" s="386"/>
      <c r="N526" s="389"/>
      <c r="O526" s="385"/>
      <c r="P526" s="390"/>
      <c r="Q526" s="388"/>
      <c r="R526" s="385"/>
      <c r="S526" s="388"/>
      <c r="T526" s="386"/>
      <c r="U526" s="399"/>
      <c r="V526" s="388"/>
      <c r="W526" s="388"/>
      <c r="X526" s="285"/>
      <c r="Y526" s="391"/>
      <c r="Z526" s="391"/>
      <c r="AA526" s="391"/>
      <c r="AB526" s="391"/>
      <c r="AC526" s="391"/>
      <c r="AD526" s="391"/>
      <c r="AE526" s="392"/>
      <c r="AF526" s="392"/>
      <c r="AG526" s="392"/>
      <c r="AH526" s="384"/>
    </row>
    <row r="527" spans="1:34">
      <c r="A527" s="383"/>
      <c r="B527" s="288"/>
      <c r="C527" s="288"/>
      <c r="D527" s="384"/>
      <c r="E527" s="384"/>
      <c r="F527" s="288"/>
      <c r="G527" s="385"/>
      <c r="H527" s="389"/>
      <c r="I527" s="386"/>
      <c r="J527" s="387"/>
      <c r="K527" s="394"/>
      <c r="L527" s="388"/>
      <c r="M527" s="386"/>
      <c r="N527" s="389"/>
      <c r="O527" s="385"/>
      <c r="P527" s="390"/>
      <c r="Q527" s="388"/>
      <c r="R527" s="385"/>
      <c r="S527" s="388"/>
      <c r="T527" s="386"/>
      <c r="U527" s="399"/>
      <c r="V527" s="388"/>
      <c r="W527" s="388"/>
      <c r="X527" s="285"/>
      <c r="Y527" s="391"/>
      <c r="Z527" s="391"/>
      <c r="AA527" s="391"/>
      <c r="AB527" s="391"/>
      <c r="AC527" s="391"/>
      <c r="AD527" s="391"/>
      <c r="AE527" s="392"/>
      <c r="AF527" s="392"/>
      <c r="AG527" s="392"/>
      <c r="AH527" s="384"/>
    </row>
    <row r="528" spans="1:34">
      <c r="A528" s="383"/>
      <c r="B528" s="288"/>
      <c r="C528" s="288"/>
      <c r="D528" s="384"/>
      <c r="E528" s="384"/>
      <c r="F528" s="288"/>
      <c r="G528" s="385"/>
      <c r="H528" s="389"/>
      <c r="I528" s="386"/>
      <c r="J528" s="387"/>
      <c r="K528" s="394"/>
      <c r="L528" s="388"/>
      <c r="M528" s="386"/>
      <c r="N528" s="389"/>
      <c r="O528" s="385"/>
      <c r="P528" s="390"/>
      <c r="Q528" s="388"/>
      <c r="R528" s="385"/>
      <c r="S528" s="388"/>
      <c r="T528" s="386"/>
      <c r="U528" s="399"/>
      <c r="V528" s="388"/>
      <c r="W528" s="388"/>
      <c r="X528" s="285"/>
      <c r="Y528" s="391"/>
      <c r="Z528" s="391"/>
      <c r="AA528" s="391"/>
      <c r="AB528" s="391"/>
      <c r="AC528" s="391"/>
      <c r="AD528" s="391"/>
      <c r="AE528" s="392"/>
      <c r="AF528" s="392"/>
      <c r="AG528" s="392"/>
      <c r="AH528" s="384"/>
    </row>
    <row r="529" spans="1:34">
      <c r="A529" s="383"/>
      <c r="B529" s="288"/>
      <c r="C529" s="288"/>
      <c r="D529" s="384"/>
      <c r="E529" s="384"/>
      <c r="F529" s="288"/>
      <c r="G529" s="385"/>
      <c r="H529" s="389"/>
      <c r="I529" s="386"/>
      <c r="J529" s="387"/>
      <c r="K529" s="394"/>
      <c r="L529" s="388"/>
      <c r="M529" s="386"/>
      <c r="N529" s="389"/>
      <c r="O529" s="385"/>
      <c r="P529" s="390"/>
      <c r="Q529" s="388"/>
      <c r="R529" s="385"/>
      <c r="S529" s="388"/>
      <c r="T529" s="386"/>
      <c r="U529" s="399"/>
      <c r="V529" s="388"/>
      <c r="W529" s="388"/>
      <c r="X529" s="285"/>
      <c r="Y529" s="391"/>
      <c r="Z529" s="391"/>
      <c r="AA529" s="391"/>
      <c r="AB529" s="391"/>
      <c r="AC529" s="391"/>
      <c r="AD529" s="391"/>
      <c r="AE529" s="392"/>
      <c r="AF529" s="392"/>
      <c r="AG529" s="392"/>
      <c r="AH529" s="384"/>
    </row>
    <row r="530" spans="1:34">
      <c r="A530" s="383"/>
      <c r="B530" s="288"/>
      <c r="C530" s="288"/>
      <c r="D530" s="384"/>
      <c r="E530" s="384"/>
      <c r="F530" s="288"/>
      <c r="G530" s="385"/>
      <c r="H530" s="389"/>
      <c r="I530" s="386"/>
      <c r="J530" s="387"/>
      <c r="K530" s="394"/>
      <c r="L530" s="388"/>
      <c r="M530" s="386"/>
      <c r="N530" s="389"/>
      <c r="O530" s="385"/>
      <c r="P530" s="390"/>
      <c r="Q530" s="388"/>
      <c r="R530" s="385"/>
      <c r="S530" s="388"/>
      <c r="T530" s="386"/>
      <c r="U530" s="399"/>
      <c r="V530" s="388"/>
      <c r="W530" s="388"/>
      <c r="X530" s="285"/>
      <c r="Y530" s="391"/>
      <c r="Z530" s="391"/>
      <c r="AA530" s="391"/>
      <c r="AB530" s="391"/>
      <c r="AC530" s="391"/>
      <c r="AD530" s="391"/>
      <c r="AE530" s="392"/>
      <c r="AF530" s="392"/>
      <c r="AG530" s="392"/>
      <c r="AH530" s="384"/>
    </row>
    <row r="531" spans="1:34">
      <c r="A531" s="383"/>
      <c r="B531" s="288"/>
      <c r="C531" s="288"/>
      <c r="D531" s="384"/>
      <c r="E531" s="384"/>
      <c r="F531" s="288"/>
      <c r="G531" s="385"/>
      <c r="H531" s="389"/>
      <c r="I531" s="386"/>
      <c r="J531" s="387"/>
      <c r="K531" s="394"/>
      <c r="L531" s="388"/>
      <c r="M531" s="386"/>
      <c r="N531" s="389"/>
      <c r="O531" s="385"/>
      <c r="P531" s="390"/>
      <c r="Q531" s="388"/>
      <c r="R531" s="385"/>
      <c r="S531" s="388"/>
      <c r="T531" s="386"/>
      <c r="U531" s="399"/>
      <c r="V531" s="388"/>
      <c r="W531" s="388"/>
      <c r="X531" s="285"/>
      <c r="Y531" s="391"/>
      <c r="Z531" s="391"/>
      <c r="AA531" s="391"/>
      <c r="AB531" s="391"/>
      <c r="AC531" s="391"/>
      <c r="AD531" s="391"/>
      <c r="AE531" s="392"/>
      <c r="AF531" s="392"/>
      <c r="AG531" s="392"/>
      <c r="AH531" s="384"/>
    </row>
    <row r="532" spans="1:34">
      <c r="A532" s="383"/>
      <c r="B532" s="288"/>
      <c r="C532" s="288"/>
      <c r="D532" s="384"/>
      <c r="E532" s="384"/>
      <c r="F532" s="288"/>
      <c r="G532" s="385"/>
      <c r="H532" s="389"/>
      <c r="I532" s="386"/>
      <c r="J532" s="387"/>
      <c r="K532" s="394"/>
      <c r="L532" s="388"/>
      <c r="M532" s="386"/>
      <c r="N532" s="389"/>
      <c r="O532" s="385"/>
      <c r="P532" s="390"/>
      <c r="Q532" s="388"/>
      <c r="R532" s="385"/>
      <c r="S532" s="388"/>
      <c r="T532" s="386"/>
      <c r="U532" s="399"/>
      <c r="V532" s="388"/>
      <c r="W532" s="388"/>
      <c r="X532" s="285"/>
      <c r="Y532" s="391"/>
      <c r="Z532" s="391"/>
      <c r="AA532" s="391"/>
      <c r="AB532" s="391"/>
      <c r="AC532" s="391"/>
      <c r="AD532" s="391"/>
      <c r="AE532" s="392"/>
      <c r="AF532" s="392"/>
      <c r="AG532" s="392"/>
      <c r="AH532" s="384"/>
    </row>
    <row r="533" spans="1:34">
      <c r="A533" s="383"/>
      <c r="B533" s="288"/>
      <c r="C533" s="288"/>
      <c r="D533" s="384"/>
      <c r="E533" s="384"/>
      <c r="F533" s="288"/>
      <c r="G533" s="385"/>
      <c r="H533" s="389"/>
      <c r="I533" s="386"/>
      <c r="J533" s="387"/>
      <c r="K533" s="394"/>
      <c r="L533" s="388"/>
      <c r="M533" s="386"/>
      <c r="N533" s="389"/>
      <c r="O533" s="385"/>
      <c r="P533" s="390"/>
      <c r="Q533" s="388"/>
      <c r="R533" s="385"/>
      <c r="S533" s="388"/>
      <c r="T533" s="386"/>
      <c r="U533" s="399"/>
      <c r="V533" s="388"/>
      <c r="W533" s="388"/>
      <c r="X533" s="285"/>
      <c r="Y533" s="391"/>
      <c r="Z533" s="391"/>
      <c r="AA533" s="391"/>
      <c r="AB533" s="391"/>
      <c r="AC533" s="391"/>
      <c r="AD533" s="391"/>
      <c r="AE533" s="392"/>
      <c r="AF533" s="392"/>
      <c r="AG533" s="392"/>
      <c r="AH533" s="384"/>
    </row>
    <row r="534" spans="1:34">
      <c r="A534" s="383"/>
      <c r="B534" s="288"/>
      <c r="C534" s="288"/>
      <c r="D534" s="384"/>
      <c r="E534" s="384"/>
      <c r="F534" s="288"/>
      <c r="G534" s="385"/>
      <c r="H534" s="389"/>
      <c r="I534" s="386"/>
      <c r="J534" s="387"/>
      <c r="K534" s="394"/>
      <c r="L534" s="388"/>
      <c r="M534" s="386"/>
      <c r="N534" s="389"/>
      <c r="O534" s="385"/>
      <c r="P534" s="390"/>
      <c r="Q534" s="388"/>
      <c r="R534" s="385"/>
      <c r="S534" s="388"/>
      <c r="T534" s="386"/>
      <c r="U534" s="399"/>
      <c r="V534" s="388"/>
      <c r="W534" s="388"/>
      <c r="X534" s="285"/>
      <c r="Y534" s="391"/>
      <c r="Z534" s="391"/>
      <c r="AA534" s="391"/>
      <c r="AB534" s="391"/>
      <c r="AC534" s="391"/>
      <c r="AD534" s="391"/>
      <c r="AE534" s="392"/>
      <c r="AF534" s="392"/>
      <c r="AG534" s="392"/>
      <c r="AH534" s="384"/>
    </row>
    <row r="535" spans="1:34">
      <c r="A535" s="383"/>
      <c r="B535" s="288"/>
      <c r="C535" s="288"/>
      <c r="D535" s="384"/>
      <c r="E535" s="384"/>
      <c r="F535" s="288"/>
      <c r="G535" s="385"/>
      <c r="H535" s="389"/>
      <c r="I535" s="386"/>
      <c r="J535" s="387"/>
      <c r="K535" s="394"/>
      <c r="L535" s="388"/>
      <c r="M535" s="386"/>
      <c r="N535" s="389"/>
      <c r="O535" s="385"/>
      <c r="P535" s="390"/>
      <c r="Q535" s="388"/>
      <c r="R535" s="385"/>
      <c r="S535" s="388"/>
      <c r="T535" s="386"/>
      <c r="U535" s="399"/>
      <c r="V535" s="388"/>
      <c r="W535" s="388"/>
      <c r="X535" s="285"/>
      <c r="Y535" s="391"/>
      <c r="Z535" s="391"/>
      <c r="AA535" s="391"/>
      <c r="AB535" s="391"/>
      <c r="AC535" s="391"/>
      <c r="AD535" s="391"/>
      <c r="AE535" s="392"/>
      <c r="AF535" s="392"/>
      <c r="AG535" s="392"/>
      <c r="AH535" s="384"/>
    </row>
    <row r="536" spans="1:34">
      <c r="A536" s="383"/>
      <c r="B536" s="288"/>
      <c r="C536" s="288"/>
      <c r="D536" s="384"/>
      <c r="E536" s="384"/>
      <c r="F536" s="288"/>
      <c r="G536" s="385"/>
      <c r="H536" s="389"/>
      <c r="I536" s="386"/>
      <c r="J536" s="387"/>
      <c r="K536" s="394"/>
      <c r="L536" s="388"/>
      <c r="M536" s="386"/>
      <c r="N536" s="389"/>
      <c r="O536" s="385"/>
      <c r="P536" s="390"/>
      <c r="Q536" s="388"/>
      <c r="R536" s="385"/>
      <c r="S536" s="388"/>
      <c r="T536" s="386"/>
      <c r="U536" s="399"/>
      <c r="V536" s="388"/>
      <c r="W536" s="388"/>
      <c r="X536" s="285"/>
      <c r="Y536" s="391"/>
      <c r="Z536" s="391"/>
      <c r="AA536" s="391"/>
      <c r="AB536" s="391"/>
      <c r="AC536" s="391"/>
      <c r="AD536" s="391"/>
      <c r="AE536" s="392"/>
      <c r="AF536" s="392"/>
      <c r="AG536" s="392"/>
      <c r="AH536" s="384"/>
    </row>
    <row r="537" spans="1:34">
      <c r="A537" s="383"/>
      <c r="B537" s="288"/>
      <c r="C537" s="288"/>
      <c r="D537" s="384"/>
      <c r="E537" s="384"/>
      <c r="F537" s="288"/>
      <c r="G537" s="385"/>
      <c r="H537" s="389"/>
      <c r="I537" s="386"/>
      <c r="J537" s="387"/>
      <c r="K537" s="394"/>
      <c r="L537" s="388"/>
      <c r="M537" s="386"/>
      <c r="N537" s="389"/>
      <c r="O537" s="385"/>
      <c r="P537" s="390"/>
      <c r="Q537" s="388"/>
      <c r="R537" s="385"/>
      <c r="S537" s="388"/>
      <c r="T537" s="386"/>
      <c r="U537" s="399"/>
      <c r="V537" s="388"/>
      <c r="W537" s="388"/>
      <c r="X537" s="285"/>
      <c r="Y537" s="391"/>
      <c r="Z537" s="391"/>
      <c r="AA537" s="391"/>
      <c r="AB537" s="391"/>
      <c r="AC537" s="391"/>
      <c r="AD537" s="391"/>
      <c r="AE537" s="392"/>
      <c r="AF537" s="392"/>
      <c r="AG537" s="392"/>
      <c r="AH537" s="384"/>
    </row>
    <row r="538" spans="1:34">
      <c r="A538" s="383"/>
      <c r="B538" s="288"/>
      <c r="C538" s="288"/>
      <c r="D538" s="384"/>
      <c r="E538" s="384"/>
      <c r="F538" s="288"/>
      <c r="G538" s="385"/>
      <c r="H538" s="389"/>
      <c r="I538" s="386"/>
      <c r="J538" s="387"/>
      <c r="K538" s="394"/>
      <c r="L538" s="388"/>
      <c r="M538" s="386"/>
      <c r="N538" s="389"/>
      <c r="O538" s="385"/>
      <c r="P538" s="390"/>
      <c r="Q538" s="388"/>
      <c r="R538" s="385"/>
      <c r="S538" s="388"/>
      <c r="T538" s="386"/>
      <c r="U538" s="399"/>
      <c r="V538" s="388"/>
      <c r="W538" s="388"/>
      <c r="X538" s="285"/>
      <c r="Y538" s="391"/>
      <c r="Z538" s="391"/>
      <c r="AA538" s="391"/>
      <c r="AB538" s="391"/>
      <c r="AC538" s="391"/>
      <c r="AD538" s="391"/>
      <c r="AE538" s="392"/>
      <c r="AF538" s="392"/>
      <c r="AG538" s="392"/>
      <c r="AH538" s="384"/>
    </row>
    <row r="539" spans="1:34">
      <c r="A539" s="383"/>
      <c r="B539" s="288"/>
      <c r="C539" s="288"/>
      <c r="D539" s="384"/>
      <c r="E539" s="384"/>
      <c r="F539" s="288"/>
      <c r="G539" s="385"/>
      <c r="H539" s="389"/>
      <c r="I539" s="386"/>
      <c r="J539" s="387"/>
      <c r="K539" s="394"/>
      <c r="L539" s="388"/>
      <c r="M539" s="386"/>
      <c r="N539" s="389"/>
      <c r="O539" s="385"/>
      <c r="P539" s="390"/>
      <c r="Q539" s="388"/>
      <c r="R539" s="385"/>
      <c r="S539" s="388"/>
      <c r="T539" s="386"/>
      <c r="U539" s="399"/>
      <c r="V539" s="388"/>
      <c r="W539" s="388"/>
      <c r="X539" s="285"/>
      <c r="Y539" s="391"/>
      <c r="Z539" s="391"/>
      <c r="AA539" s="391"/>
      <c r="AB539" s="391"/>
      <c r="AC539" s="391"/>
      <c r="AD539" s="391"/>
      <c r="AE539" s="392"/>
      <c r="AF539" s="392"/>
      <c r="AG539" s="392"/>
      <c r="AH539" s="384"/>
    </row>
    <row r="540" spans="1:34">
      <c r="A540" s="383"/>
      <c r="B540" s="288"/>
      <c r="C540" s="288"/>
      <c r="D540" s="384"/>
      <c r="E540" s="384"/>
      <c r="F540" s="288"/>
      <c r="G540" s="385"/>
      <c r="H540" s="389"/>
      <c r="I540" s="386"/>
      <c r="J540" s="387"/>
      <c r="K540" s="394"/>
      <c r="L540" s="388"/>
      <c r="M540" s="386"/>
      <c r="N540" s="389"/>
      <c r="O540" s="385"/>
      <c r="P540" s="390"/>
      <c r="Q540" s="388"/>
      <c r="R540" s="385"/>
      <c r="S540" s="388"/>
      <c r="T540" s="386"/>
      <c r="U540" s="399"/>
      <c r="V540" s="388"/>
      <c r="W540" s="388"/>
      <c r="X540" s="285"/>
      <c r="Y540" s="391"/>
      <c r="Z540" s="391"/>
      <c r="AA540" s="391"/>
      <c r="AB540" s="391"/>
      <c r="AC540" s="391"/>
      <c r="AD540" s="391"/>
      <c r="AE540" s="392"/>
      <c r="AF540" s="392"/>
      <c r="AG540" s="392"/>
      <c r="AH540" s="384"/>
    </row>
    <row r="541" spans="1:34">
      <c r="A541" s="383"/>
      <c r="B541" s="288"/>
      <c r="C541" s="288"/>
      <c r="D541" s="384"/>
      <c r="E541" s="384"/>
      <c r="F541" s="288"/>
      <c r="G541" s="385"/>
      <c r="H541" s="389"/>
      <c r="I541" s="386"/>
      <c r="J541" s="387"/>
      <c r="K541" s="394"/>
      <c r="L541" s="388"/>
      <c r="M541" s="386"/>
      <c r="N541" s="389"/>
      <c r="O541" s="385"/>
      <c r="P541" s="390"/>
      <c r="Q541" s="388"/>
      <c r="R541" s="385"/>
      <c r="S541" s="388"/>
      <c r="T541" s="386"/>
      <c r="U541" s="399"/>
      <c r="V541" s="388"/>
      <c r="W541" s="388"/>
      <c r="X541" s="285"/>
      <c r="Y541" s="391"/>
      <c r="Z541" s="391"/>
      <c r="AA541" s="391"/>
      <c r="AB541" s="391"/>
      <c r="AC541" s="391"/>
      <c r="AD541" s="391"/>
      <c r="AE541" s="392"/>
      <c r="AF541" s="392"/>
      <c r="AG541" s="392"/>
      <c r="AH541" s="384"/>
    </row>
    <row r="542" spans="1:34">
      <c r="A542" s="383"/>
      <c r="B542" s="288"/>
      <c r="C542" s="288"/>
      <c r="D542" s="384"/>
      <c r="E542" s="384"/>
      <c r="F542" s="288"/>
      <c r="G542" s="385"/>
      <c r="H542" s="389"/>
      <c r="I542" s="386"/>
      <c r="J542" s="387"/>
      <c r="K542" s="394"/>
      <c r="L542" s="388"/>
      <c r="M542" s="386"/>
      <c r="N542" s="389"/>
      <c r="O542" s="385"/>
      <c r="P542" s="390"/>
      <c r="Q542" s="388"/>
      <c r="R542" s="385"/>
      <c r="S542" s="388"/>
      <c r="T542" s="386"/>
      <c r="U542" s="399"/>
      <c r="V542" s="388"/>
      <c r="W542" s="388"/>
      <c r="X542" s="285"/>
      <c r="Y542" s="391"/>
      <c r="Z542" s="391"/>
      <c r="AA542" s="391"/>
      <c r="AB542" s="391"/>
      <c r="AC542" s="391"/>
      <c r="AD542" s="391"/>
      <c r="AE542" s="392"/>
      <c r="AF542" s="392"/>
      <c r="AG542" s="392"/>
      <c r="AH542" s="384"/>
    </row>
    <row r="543" spans="1:34">
      <c r="A543" s="383"/>
      <c r="B543" s="288"/>
      <c r="C543" s="288"/>
      <c r="D543" s="384"/>
      <c r="E543" s="384"/>
      <c r="F543" s="288"/>
      <c r="G543" s="385"/>
      <c r="H543" s="389"/>
      <c r="I543" s="386"/>
      <c r="J543" s="387"/>
      <c r="K543" s="394"/>
      <c r="L543" s="388"/>
      <c r="M543" s="386"/>
      <c r="N543" s="389"/>
      <c r="O543" s="385"/>
      <c r="P543" s="390"/>
      <c r="Q543" s="388"/>
      <c r="R543" s="385"/>
      <c r="S543" s="388"/>
      <c r="T543" s="386"/>
      <c r="U543" s="399"/>
      <c r="V543" s="388"/>
      <c r="W543" s="388"/>
      <c r="X543" s="285"/>
      <c r="Y543" s="391"/>
      <c r="Z543" s="391"/>
      <c r="AA543" s="391"/>
      <c r="AB543" s="391"/>
      <c r="AC543" s="391"/>
      <c r="AD543" s="391"/>
      <c r="AE543" s="392"/>
      <c r="AF543" s="392"/>
      <c r="AG543" s="392"/>
      <c r="AH543" s="384"/>
    </row>
    <row r="544" spans="1:34">
      <c r="A544" s="383"/>
      <c r="B544" s="288"/>
      <c r="C544" s="288"/>
      <c r="D544" s="384"/>
      <c r="E544" s="384"/>
      <c r="F544" s="288"/>
      <c r="G544" s="385"/>
      <c r="H544" s="389"/>
      <c r="I544" s="386"/>
      <c r="J544" s="387"/>
      <c r="K544" s="394"/>
      <c r="L544" s="388"/>
      <c r="M544" s="386"/>
      <c r="N544" s="389"/>
      <c r="O544" s="385"/>
      <c r="P544" s="390"/>
      <c r="Q544" s="388"/>
      <c r="R544" s="385"/>
      <c r="S544" s="388"/>
      <c r="T544" s="386"/>
      <c r="U544" s="399"/>
      <c r="V544" s="388"/>
      <c r="W544" s="388"/>
      <c r="X544" s="285"/>
      <c r="Y544" s="391"/>
      <c r="Z544" s="391"/>
      <c r="AA544" s="391"/>
      <c r="AB544" s="391"/>
      <c r="AC544" s="391"/>
      <c r="AD544" s="391"/>
      <c r="AE544" s="392"/>
      <c r="AF544" s="392"/>
      <c r="AG544" s="392"/>
      <c r="AH544" s="384"/>
    </row>
    <row r="545" spans="1:34">
      <c r="A545" s="383"/>
      <c r="B545" s="288"/>
      <c r="C545" s="288"/>
      <c r="D545" s="384"/>
      <c r="E545" s="384"/>
      <c r="F545" s="288"/>
      <c r="G545" s="385"/>
      <c r="H545" s="389"/>
      <c r="I545" s="386"/>
      <c r="J545" s="387"/>
      <c r="K545" s="394"/>
      <c r="L545" s="388"/>
      <c r="M545" s="386"/>
      <c r="N545" s="389"/>
      <c r="O545" s="385"/>
      <c r="P545" s="390"/>
      <c r="Q545" s="388"/>
      <c r="R545" s="385"/>
      <c r="S545" s="388"/>
      <c r="T545" s="386"/>
      <c r="U545" s="399"/>
      <c r="V545" s="388"/>
      <c r="W545" s="388"/>
      <c r="X545" s="285"/>
      <c r="Y545" s="391"/>
      <c r="Z545" s="391"/>
      <c r="AA545" s="391"/>
      <c r="AB545" s="391"/>
      <c r="AC545" s="391"/>
      <c r="AD545" s="391"/>
      <c r="AE545" s="392"/>
      <c r="AF545" s="392"/>
      <c r="AG545" s="392"/>
      <c r="AH545" s="384"/>
    </row>
    <row r="546" spans="1:34">
      <c r="A546" s="383"/>
      <c r="B546" s="288"/>
      <c r="C546" s="288"/>
      <c r="D546" s="384"/>
      <c r="E546" s="384"/>
      <c r="F546" s="288"/>
      <c r="G546" s="385"/>
      <c r="H546" s="389"/>
      <c r="I546" s="386"/>
      <c r="J546" s="387"/>
      <c r="K546" s="394"/>
      <c r="L546" s="388"/>
      <c r="M546" s="386"/>
      <c r="N546" s="389"/>
      <c r="O546" s="385"/>
      <c r="P546" s="390"/>
      <c r="Q546" s="388"/>
      <c r="R546" s="385"/>
      <c r="S546" s="388"/>
      <c r="T546" s="386"/>
      <c r="U546" s="399"/>
      <c r="V546" s="388"/>
      <c r="W546" s="388"/>
      <c r="X546" s="285"/>
      <c r="Y546" s="391"/>
      <c r="Z546" s="391"/>
      <c r="AA546" s="391"/>
      <c r="AB546" s="391"/>
      <c r="AC546" s="391"/>
      <c r="AD546" s="391"/>
      <c r="AE546" s="392"/>
      <c r="AF546" s="392"/>
      <c r="AG546" s="392"/>
      <c r="AH546" s="384"/>
    </row>
    <row r="547" spans="1:34">
      <c r="A547" s="383"/>
      <c r="B547" s="288"/>
      <c r="C547" s="288"/>
      <c r="D547" s="384"/>
      <c r="E547" s="384"/>
      <c r="F547" s="288"/>
      <c r="G547" s="385"/>
      <c r="H547" s="389"/>
      <c r="I547" s="386"/>
      <c r="J547" s="387"/>
      <c r="K547" s="394"/>
      <c r="L547" s="388"/>
      <c r="M547" s="386"/>
      <c r="N547" s="389"/>
      <c r="O547" s="385"/>
      <c r="P547" s="390"/>
      <c r="Q547" s="388"/>
      <c r="R547" s="385"/>
      <c r="S547" s="388"/>
      <c r="T547" s="386"/>
      <c r="U547" s="399"/>
      <c r="V547" s="388"/>
      <c r="W547" s="388"/>
      <c r="X547" s="285"/>
      <c r="Y547" s="391"/>
      <c r="Z547" s="391"/>
      <c r="AA547" s="391"/>
      <c r="AB547" s="391"/>
      <c r="AC547" s="391"/>
      <c r="AD547" s="391"/>
      <c r="AE547" s="392"/>
      <c r="AF547" s="392"/>
      <c r="AG547" s="392"/>
      <c r="AH547" s="384"/>
    </row>
    <row r="548" spans="1:34">
      <c r="A548" s="383"/>
      <c r="B548" s="288"/>
      <c r="C548" s="288"/>
      <c r="D548" s="384"/>
      <c r="E548" s="384"/>
      <c r="F548" s="288"/>
      <c r="G548" s="385"/>
      <c r="H548" s="389"/>
      <c r="I548" s="386"/>
      <c r="J548" s="387"/>
      <c r="K548" s="394"/>
      <c r="L548" s="388"/>
      <c r="M548" s="386"/>
      <c r="N548" s="389"/>
      <c r="O548" s="385"/>
      <c r="P548" s="390"/>
      <c r="Q548" s="388"/>
      <c r="R548" s="385"/>
      <c r="S548" s="388"/>
      <c r="T548" s="386"/>
      <c r="U548" s="399"/>
      <c r="V548" s="388"/>
      <c r="W548" s="388"/>
      <c r="X548" s="285"/>
      <c r="Y548" s="391"/>
      <c r="Z548" s="391"/>
      <c r="AA548" s="391"/>
      <c r="AB548" s="391"/>
      <c r="AC548" s="391"/>
      <c r="AD548" s="391"/>
      <c r="AE548" s="392"/>
      <c r="AF548" s="392"/>
      <c r="AG548" s="392"/>
      <c r="AH548" s="384"/>
    </row>
    <row r="549" spans="1:34">
      <c r="A549" s="383"/>
      <c r="B549" s="288"/>
      <c r="C549" s="288"/>
      <c r="D549" s="384"/>
      <c r="E549" s="384"/>
      <c r="F549" s="288"/>
      <c r="G549" s="385"/>
      <c r="H549" s="389"/>
      <c r="I549" s="386"/>
      <c r="J549" s="387"/>
      <c r="K549" s="394"/>
      <c r="L549" s="388"/>
      <c r="M549" s="386"/>
      <c r="N549" s="389"/>
      <c r="O549" s="385"/>
      <c r="P549" s="390"/>
      <c r="Q549" s="388"/>
      <c r="R549" s="385"/>
      <c r="S549" s="388"/>
      <c r="T549" s="386"/>
      <c r="U549" s="399"/>
      <c r="V549" s="388"/>
      <c r="W549" s="388"/>
      <c r="X549" s="285"/>
      <c r="Y549" s="391"/>
      <c r="Z549" s="391"/>
      <c r="AA549" s="391"/>
      <c r="AB549" s="391"/>
      <c r="AC549" s="391"/>
      <c r="AD549" s="391"/>
      <c r="AE549" s="392"/>
      <c r="AF549" s="392"/>
      <c r="AG549" s="392"/>
      <c r="AH549" s="384"/>
    </row>
    <row r="550" spans="1:34">
      <c r="A550" s="383"/>
      <c r="B550" s="288"/>
      <c r="C550" s="288"/>
      <c r="D550" s="384"/>
      <c r="E550" s="384"/>
      <c r="F550" s="288"/>
      <c r="G550" s="385"/>
      <c r="H550" s="389"/>
      <c r="I550" s="386"/>
      <c r="J550" s="387"/>
      <c r="K550" s="394"/>
      <c r="L550" s="388"/>
      <c r="M550" s="386"/>
      <c r="N550" s="389"/>
      <c r="O550" s="385"/>
      <c r="P550" s="390"/>
      <c r="Q550" s="388"/>
      <c r="R550" s="385"/>
      <c r="S550" s="388"/>
      <c r="T550" s="386"/>
      <c r="U550" s="399"/>
      <c r="V550" s="388"/>
      <c r="W550" s="388"/>
      <c r="X550" s="285"/>
      <c r="Y550" s="391"/>
      <c r="Z550" s="391"/>
      <c r="AA550" s="391"/>
      <c r="AB550" s="391"/>
      <c r="AC550" s="391"/>
      <c r="AD550" s="391"/>
      <c r="AE550" s="392"/>
      <c r="AF550" s="392"/>
      <c r="AG550" s="392"/>
      <c r="AH550" s="384"/>
    </row>
    <row r="551" spans="1:34">
      <c r="A551" s="383"/>
      <c r="B551" s="288"/>
      <c r="C551" s="288"/>
      <c r="D551" s="384"/>
      <c r="E551" s="384"/>
      <c r="F551" s="288"/>
      <c r="G551" s="385"/>
      <c r="H551" s="389"/>
      <c r="I551" s="386"/>
      <c r="J551" s="387"/>
      <c r="K551" s="394"/>
      <c r="L551" s="388"/>
      <c r="M551" s="386"/>
      <c r="N551" s="389"/>
      <c r="O551" s="385"/>
      <c r="P551" s="390"/>
      <c r="Q551" s="388"/>
      <c r="R551" s="385"/>
      <c r="S551" s="388"/>
      <c r="T551" s="386"/>
      <c r="U551" s="399"/>
      <c r="V551" s="388"/>
      <c r="W551" s="388"/>
      <c r="X551" s="285"/>
      <c r="Y551" s="391"/>
      <c r="Z551" s="391"/>
      <c r="AA551" s="391"/>
      <c r="AB551" s="391"/>
      <c r="AC551" s="391"/>
      <c r="AD551" s="391"/>
      <c r="AE551" s="392"/>
      <c r="AF551" s="392"/>
      <c r="AG551" s="392"/>
      <c r="AH551" s="384"/>
    </row>
    <row r="552" spans="1:34">
      <c r="A552" s="383"/>
      <c r="B552" s="288"/>
      <c r="C552" s="288"/>
      <c r="D552" s="384"/>
      <c r="E552" s="384"/>
      <c r="F552" s="288"/>
      <c r="G552" s="385"/>
      <c r="H552" s="389"/>
      <c r="I552" s="386"/>
      <c r="J552" s="387"/>
      <c r="K552" s="394"/>
      <c r="L552" s="388"/>
      <c r="M552" s="386"/>
      <c r="N552" s="389"/>
      <c r="O552" s="385"/>
      <c r="P552" s="390"/>
      <c r="Q552" s="388"/>
      <c r="R552" s="385"/>
      <c r="S552" s="388"/>
      <c r="T552" s="386"/>
      <c r="U552" s="399"/>
      <c r="V552" s="388"/>
      <c r="W552" s="388"/>
      <c r="X552" s="285"/>
      <c r="Y552" s="391"/>
      <c r="Z552" s="391"/>
      <c r="AA552" s="391"/>
      <c r="AB552" s="391"/>
      <c r="AC552" s="391"/>
      <c r="AD552" s="391"/>
      <c r="AE552" s="392"/>
      <c r="AF552" s="392"/>
      <c r="AG552" s="392"/>
      <c r="AH552" s="384"/>
    </row>
    <row r="553" spans="1:34">
      <c r="A553" s="383"/>
      <c r="B553" s="288"/>
      <c r="C553" s="288"/>
      <c r="D553" s="384"/>
      <c r="E553" s="384"/>
      <c r="F553" s="288"/>
      <c r="G553" s="385"/>
      <c r="H553" s="389"/>
      <c r="I553" s="386"/>
      <c r="J553" s="387"/>
      <c r="K553" s="394"/>
      <c r="L553" s="388"/>
      <c r="M553" s="386"/>
      <c r="N553" s="389"/>
      <c r="O553" s="385"/>
      <c r="P553" s="390"/>
      <c r="Q553" s="388"/>
      <c r="R553" s="385"/>
      <c r="S553" s="388"/>
      <c r="T553" s="386"/>
      <c r="U553" s="399"/>
      <c r="V553" s="388"/>
      <c r="W553" s="388"/>
      <c r="X553" s="285"/>
      <c r="Y553" s="391"/>
      <c r="Z553" s="391"/>
      <c r="AA553" s="391"/>
      <c r="AB553" s="391"/>
      <c r="AC553" s="391"/>
      <c r="AD553" s="391"/>
      <c r="AE553" s="392"/>
      <c r="AF553" s="392"/>
      <c r="AG553" s="392"/>
      <c r="AH553" s="384"/>
    </row>
    <row r="554" spans="1:34">
      <c r="A554" s="383"/>
      <c r="B554" s="288"/>
      <c r="C554" s="288"/>
      <c r="D554" s="384"/>
      <c r="E554" s="384"/>
      <c r="F554" s="288"/>
      <c r="G554" s="385"/>
      <c r="H554" s="389"/>
      <c r="I554" s="386"/>
      <c r="J554" s="387"/>
      <c r="K554" s="394"/>
      <c r="L554" s="388"/>
      <c r="M554" s="386"/>
      <c r="N554" s="389"/>
      <c r="O554" s="385"/>
      <c r="P554" s="390"/>
      <c r="Q554" s="388"/>
      <c r="R554" s="385"/>
      <c r="S554" s="388"/>
      <c r="T554" s="386"/>
      <c r="U554" s="399"/>
      <c r="V554" s="388"/>
      <c r="W554" s="388"/>
      <c r="X554" s="285"/>
      <c r="Y554" s="391"/>
      <c r="Z554" s="391"/>
      <c r="AA554" s="391"/>
      <c r="AB554" s="391"/>
      <c r="AC554" s="391"/>
      <c r="AD554" s="391"/>
      <c r="AE554" s="392"/>
      <c r="AF554" s="392"/>
      <c r="AG554" s="392"/>
      <c r="AH554" s="384"/>
    </row>
    <row r="555" spans="1:34">
      <c r="A555" s="383"/>
      <c r="B555" s="288"/>
      <c r="C555" s="288"/>
      <c r="D555" s="384"/>
      <c r="E555" s="384"/>
      <c r="F555" s="288"/>
      <c r="G555" s="385"/>
      <c r="H555" s="389"/>
      <c r="I555" s="386"/>
      <c r="J555" s="387"/>
      <c r="K555" s="394"/>
      <c r="L555" s="388"/>
      <c r="M555" s="386"/>
      <c r="N555" s="389"/>
      <c r="O555" s="385"/>
      <c r="P555" s="390"/>
      <c r="Q555" s="388"/>
      <c r="R555" s="385"/>
      <c r="S555" s="388"/>
      <c r="T555" s="386"/>
      <c r="U555" s="399"/>
      <c r="V555" s="388"/>
      <c r="W555" s="388"/>
      <c r="X555" s="285"/>
      <c r="Y555" s="391"/>
      <c r="Z555" s="391"/>
      <c r="AA555" s="391"/>
      <c r="AB555" s="391"/>
      <c r="AC555" s="391"/>
      <c r="AD555" s="391"/>
      <c r="AE555" s="392"/>
      <c r="AF555" s="392"/>
      <c r="AG555" s="392"/>
      <c r="AH555" s="384"/>
    </row>
    <row r="556" spans="1:34">
      <c r="A556" s="383"/>
      <c r="B556" s="288"/>
      <c r="C556" s="288"/>
      <c r="D556" s="384"/>
      <c r="E556" s="384"/>
      <c r="F556" s="288"/>
      <c r="G556" s="385"/>
      <c r="H556" s="389"/>
      <c r="I556" s="386"/>
      <c r="J556" s="387"/>
      <c r="K556" s="394"/>
      <c r="L556" s="388"/>
      <c r="M556" s="386"/>
      <c r="N556" s="389"/>
      <c r="O556" s="385"/>
      <c r="P556" s="390"/>
      <c r="Q556" s="388"/>
      <c r="R556" s="385"/>
      <c r="S556" s="388"/>
      <c r="T556" s="386"/>
      <c r="U556" s="399"/>
      <c r="V556" s="388"/>
      <c r="W556" s="388"/>
      <c r="X556" s="285"/>
      <c r="Y556" s="391"/>
      <c r="Z556" s="391"/>
      <c r="AA556" s="391"/>
      <c r="AB556" s="391"/>
      <c r="AC556" s="391"/>
      <c r="AD556" s="391"/>
      <c r="AE556" s="392"/>
      <c r="AF556" s="392"/>
      <c r="AG556" s="392"/>
      <c r="AH556" s="384"/>
    </row>
    <row r="557" spans="1:34">
      <c r="A557" s="383"/>
      <c r="B557" s="288"/>
      <c r="C557" s="288"/>
      <c r="D557" s="384"/>
      <c r="E557" s="384"/>
      <c r="F557" s="288"/>
      <c r="G557" s="385"/>
      <c r="H557" s="389"/>
      <c r="I557" s="386"/>
      <c r="J557" s="387"/>
      <c r="K557" s="394"/>
      <c r="L557" s="388"/>
      <c r="M557" s="386"/>
      <c r="N557" s="389"/>
      <c r="O557" s="385"/>
      <c r="P557" s="390"/>
      <c r="Q557" s="388"/>
      <c r="R557" s="385"/>
      <c r="S557" s="388"/>
      <c r="T557" s="386"/>
      <c r="U557" s="399"/>
      <c r="V557" s="388"/>
      <c r="W557" s="388"/>
      <c r="X557" s="285"/>
      <c r="Y557" s="391"/>
      <c r="Z557" s="391"/>
      <c r="AA557" s="391"/>
      <c r="AB557" s="391"/>
      <c r="AC557" s="391"/>
      <c r="AD557" s="391"/>
      <c r="AE557" s="392"/>
      <c r="AF557" s="392"/>
      <c r="AG557" s="392"/>
      <c r="AH557" s="384"/>
    </row>
    <row r="558" spans="1:34">
      <c r="A558" s="383"/>
      <c r="B558" s="288"/>
      <c r="C558" s="288"/>
      <c r="D558" s="384"/>
      <c r="E558" s="384"/>
      <c r="F558" s="288"/>
      <c r="G558" s="385"/>
      <c r="H558" s="389"/>
      <c r="I558" s="386"/>
      <c r="J558" s="387"/>
      <c r="K558" s="394"/>
      <c r="L558" s="388"/>
      <c r="M558" s="386"/>
      <c r="N558" s="389"/>
      <c r="O558" s="385"/>
      <c r="P558" s="390"/>
      <c r="Q558" s="388"/>
      <c r="R558" s="385"/>
      <c r="S558" s="388"/>
      <c r="T558" s="386"/>
      <c r="U558" s="399"/>
      <c r="V558" s="388"/>
      <c r="W558" s="388"/>
      <c r="X558" s="285"/>
      <c r="Y558" s="391"/>
      <c r="Z558" s="391"/>
      <c r="AA558" s="391"/>
      <c r="AB558" s="391"/>
      <c r="AC558" s="391"/>
      <c r="AD558" s="391"/>
      <c r="AE558" s="392"/>
      <c r="AF558" s="392"/>
      <c r="AG558" s="392"/>
      <c r="AH558" s="384"/>
    </row>
    <row r="559" spans="1:34">
      <c r="A559" s="383"/>
      <c r="B559" s="288"/>
      <c r="C559" s="288"/>
      <c r="D559" s="384"/>
      <c r="E559" s="384"/>
      <c r="F559" s="288"/>
      <c r="G559" s="385"/>
      <c r="H559" s="389"/>
      <c r="I559" s="386"/>
      <c r="J559" s="387"/>
      <c r="K559" s="394"/>
      <c r="L559" s="388"/>
      <c r="M559" s="386"/>
      <c r="N559" s="389"/>
      <c r="O559" s="385"/>
      <c r="P559" s="390"/>
      <c r="Q559" s="388"/>
      <c r="R559" s="385"/>
      <c r="S559" s="388"/>
      <c r="T559" s="386"/>
      <c r="U559" s="399"/>
      <c r="V559" s="388"/>
      <c r="W559" s="388"/>
      <c r="X559" s="285"/>
      <c r="Y559" s="391"/>
      <c r="Z559" s="391"/>
      <c r="AA559" s="391"/>
      <c r="AB559" s="391"/>
      <c r="AC559" s="391"/>
      <c r="AD559" s="391"/>
      <c r="AE559" s="392"/>
      <c r="AF559" s="392"/>
      <c r="AG559" s="392"/>
      <c r="AH559" s="384"/>
    </row>
    <row r="560" spans="1:34">
      <c r="A560" s="383"/>
      <c r="B560" s="288"/>
      <c r="C560" s="288"/>
      <c r="D560" s="384"/>
      <c r="E560" s="384"/>
      <c r="F560" s="288"/>
      <c r="G560" s="385"/>
      <c r="H560" s="389"/>
      <c r="I560" s="386"/>
      <c r="J560" s="387"/>
      <c r="K560" s="394"/>
      <c r="L560" s="388"/>
      <c r="M560" s="386"/>
      <c r="N560" s="389"/>
      <c r="O560" s="385"/>
      <c r="P560" s="390"/>
      <c r="Q560" s="388"/>
      <c r="R560" s="385"/>
      <c r="S560" s="388"/>
      <c r="T560" s="386"/>
      <c r="U560" s="399"/>
      <c r="V560" s="388"/>
      <c r="W560" s="388"/>
      <c r="X560" s="285"/>
      <c r="Y560" s="391"/>
      <c r="Z560" s="391"/>
      <c r="AA560" s="391"/>
      <c r="AB560" s="391"/>
      <c r="AC560" s="391"/>
      <c r="AD560" s="391"/>
      <c r="AE560" s="392"/>
      <c r="AF560" s="392"/>
      <c r="AG560" s="392"/>
      <c r="AH560" s="384"/>
    </row>
    <row r="561" spans="1:34">
      <c r="A561" s="383"/>
      <c r="B561" s="288"/>
      <c r="C561" s="288"/>
      <c r="D561" s="384"/>
      <c r="E561" s="384"/>
      <c r="F561" s="288"/>
      <c r="G561" s="385"/>
      <c r="H561" s="389"/>
      <c r="I561" s="386"/>
      <c r="J561" s="387"/>
      <c r="K561" s="394"/>
      <c r="L561" s="388"/>
      <c r="M561" s="386"/>
      <c r="N561" s="389"/>
      <c r="O561" s="385"/>
      <c r="P561" s="390"/>
      <c r="Q561" s="388"/>
      <c r="R561" s="385"/>
      <c r="S561" s="388"/>
      <c r="T561" s="386"/>
      <c r="U561" s="399"/>
      <c r="V561" s="388"/>
      <c r="W561" s="388"/>
      <c r="X561" s="285"/>
      <c r="Y561" s="391"/>
      <c r="Z561" s="391"/>
      <c r="AA561" s="391"/>
      <c r="AB561" s="391"/>
      <c r="AC561" s="391"/>
      <c r="AD561" s="391"/>
      <c r="AE561" s="392"/>
      <c r="AF561" s="392"/>
      <c r="AG561" s="392"/>
      <c r="AH561" s="384"/>
    </row>
    <row r="562" spans="1:34">
      <c r="A562" s="383"/>
      <c r="B562" s="288"/>
      <c r="C562" s="288"/>
      <c r="D562" s="384"/>
      <c r="E562" s="384"/>
      <c r="F562" s="288"/>
      <c r="G562" s="385"/>
      <c r="H562" s="389"/>
      <c r="I562" s="386"/>
      <c r="J562" s="387"/>
      <c r="K562" s="394"/>
      <c r="L562" s="388"/>
      <c r="M562" s="386"/>
      <c r="N562" s="389"/>
      <c r="O562" s="385"/>
      <c r="P562" s="390"/>
      <c r="Q562" s="388"/>
      <c r="R562" s="385"/>
      <c r="S562" s="388"/>
      <c r="T562" s="386"/>
      <c r="U562" s="399"/>
      <c r="V562" s="388"/>
      <c r="W562" s="388"/>
      <c r="X562" s="285"/>
      <c r="Y562" s="391"/>
      <c r="Z562" s="391"/>
      <c r="AA562" s="391"/>
      <c r="AB562" s="391"/>
      <c r="AC562" s="391"/>
      <c r="AD562" s="391"/>
      <c r="AE562" s="392"/>
      <c r="AF562" s="392"/>
      <c r="AG562" s="392"/>
      <c r="AH562" s="384"/>
    </row>
    <row r="563" spans="1:34">
      <c r="A563" s="383"/>
      <c r="B563" s="288"/>
      <c r="C563" s="288"/>
      <c r="D563" s="384"/>
      <c r="E563" s="384"/>
      <c r="F563" s="288"/>
      <c r="G563" s="385"/>
      <c r="H563" s="389"/>
      <c r="I563" s="386"/>
      <c r="J563" s="387"/>
      <c r="K563" s="394"/>
      <c r="L563" s="388"/>
      <c r="M563" s="386"/>
      <c r="N563" s="389"/>
      <c r="O563" s="385"/>
      <c r="P563" s="390"/>
      <c r="Q563" s="388"/>
      <c r="R563" s="385"/>
      <c r="S563" s="388"/>
      <c r="T563" s="386"/>
      <c r="U563" s="399"/>
      <c r="V563" s="388"/>
      <c r="W563" s="388"/>
      <c r="X563" s="285"/>
      <c r="Y563" s="391"/>
      <c r="Z563" s="391"/>
      <c r="AA563" s="391"/>
      <c r="AB563" s="391"/>
      <c r="AC563" s="391"/>
      <c r="AD563" s="391"/>
      <c r="AE563" s="392"/>
      <c r="AF563" s="392"/>
      <c r="AG563" s="392"/>
      <c r="AH563" s="384"/>
    </row>
    <row r="564" spans="1:34">
      <c r="A564" s="383"/>
      <c r="B564" s="288"/>
      <c r="C564" s="288"/>
      <c r="D564" s="384"/>
      <c r="E564" s="384"/>
      <c r="F564" s="288"/>
      <c r="G564" s="385"/>
      <c r="H564" s="389"/>
      <c r="I564" s="386"/>
      <c r="J564" s="387"/>
      <c r="K564" s="394"/>
      <c r="L564" s="388"/>
      <c r="M564" s="386"/>
      <c r="N564" s="389"/>
      <c r="O564" s="385"/>
      <c r="P564" s="390"/>
      <c r="Q564" s="388"/>
      <c r="R564" s="385"/>
      <c r="S564" s="388"/>
      <c r="T564" s="386"/>
      <c r="U564" s="399"/>
      <c r="V564" s="388"/>
      <c r="W564" s="388"/>
      <c r="X564" s="285"/>
      <c r="Y564" s="391"/>
      <c r="Z564" s="391"/>
      <c r="AA564" s="391"/>
      <c r="AB564" s="391"/>
      <c r="AC564" s="391"/>
      <c r="AD564" s="391"/>
      <c r="AE564" s="392"/>
      <c r="AF564" s="392"/>
      <c r="AG564" s="392"/>
      <c r="AH564" s="384"/>
    </row>
    <row r="565" spans="1:34">
      <c r="A565" s="383"/>
      <c r="B565" s="288"/>
      <c r="C565" s="288"/>
      <c r="D565" s="384"/>
      <c r="E565" s="384"/>
      <c r="F565" s="288"/>
      <c r="G565" s="385"/>
      <c r="H565" s="389"/>
      <c r="I565" s="386"/>
      <c r="J565" s="387"/>
      <c r="K565" s="394"/>
      <c r="L565" s="388"/>
      <c r="M565" s="386"/>
      <c r="N565" s="389"/>
      <c r="O565" s="385"/>
      <c r="P565" s="390"/>
      <c r="Q565" s="388"/>
      <c r="R565" s="385"/>
      <c r="S565" s="388"/>
      <c r="T565" s="386"/>
      <c r="U565" s="399"/>
      <c r="V565" s="388"/>
      <c r="W565" s="388"/>
      <c r="X565" s="285"/>
      <c r="Y565" s="391"/>
      <c r="Z565" s="391"/>
      <c r="AA565" s="391"/>
      <c r="AB565" s="391"/>
      <c r="AC565" s="391"/>
      <c r="AD565" s="391"/>
      <c r="AE565" s="392"/>
      <c r="AF565" s="392"/>
      <c r="AG565" s="392"/>
      <c r="AH565" s="384"/>
    </row>
    <row r="566" spans="1:34">
      <c r="A566" s="383"/>
      <c r="B566" s="288"/>
      <c r="C566" s="288"/>
      <c r="D566" s="384"/>
      <c r="E566" s="384"/>
      <c r="F566" s="288"/>
      <c r="G566" s="385"/>
      <c r="H566" s="389"/>
      <c r="I566" s="386"/>
      <c r="J566" s="387"/>
      <c r="K566" s="394"/>
      <c r="L566" s="388"/>
      <c r="M566" s="386"/>
      <c r="N566" s="389"/>
      <c r="O566" s="385"/>
      <c r="P566" s="390"/>
      <c r="Q566" s="388"/>
      <c r="R566" s="385"/>
      <c r="S566" s="388"/>
      <c r="T566" s="386"/>
      <c r="U566" s="399"/>
      <c r="V566" s="388"/>
      <c r="W566" s="388"/>
      <c r="X566" s="285"/>
      <c r="Y566" s="391"/>
      <c r="Z566" s="391"/>
      <c r="AA566" s="391"/>
      <c r="AB566" s="391"/>
      <c r="AC566" s="391"/>
      <c r="AD566" s="391"/>
      <c r="AE566" s="392"/>
      <c r="AF566" s="392"/>
      <c r="AG566" s="392"/>
      <c r="AH566" s="384"/>
    </row>
    <row r="567" spans="1:34">
      <c r="A567" s="383"/>
      <c r="B567" s="288"/>
      <c r="C567" s="288"/>
      <c r="D567" s="384"/>
      <c r="E567" s="384"/>
      <c r="F567" s="288"/>
      <c r="G567" s="385"/>
      <c r="H567" s="389"/>
      <c r="I567" s="386"/>
      <c r="J567" s="387"/>
      <c r="K567" s="394"/>
      <c r="L567" s="388"/>
      <c r="M567" s="386"/>
      <c r="N567" s="389"/>
      <c r="O567" s="385"/>
      <c r="P567" s="390"/>
      <c r="Q567" s="388"/>
      <c r="R567" s="385"/>
      <c r="S567" s="388"/>
      <c r="T567" s="386"/>
      <c r="U567" s="399"/>
      <c r="V567" s="388"/>
      <c r="W567" s="388"/>
      <c r="X567" s="285"/>
      <c r="Y567" s="391"/>
      <c r="Z567" s="391"/>
      <c r="AA567" s="391"/>
      <c r="AB567" s="391"/>
      <c r="AC567" s="391"/>
      <c r="AD567" s="391"/>
      <c r="AE567" s="392"/>
      <c r="AF567" s="392"/>
      <c r="AG567" s="392"/>
      <c r="AH567" s="384"/>
    </row>
    <row r="568" spans="1:34">
      <c r="A568" s="383"/>
      <c r="B568" s="288"/>
      <c r="C568" s="288"/>
      <c r="D568" s="384"/>
      <c r="E568" s="384"/>
      <c r="F568" s="288"/>
      <c r="G568" s="385"/>
      <c r="H568" s="389"/>
      <c r="I568" s="386"/>
      <c r="J568" s="387"/>
      <c r="K568" s="394"/>
      <c r="L568" s="388"/>
      <c r="M568" s="386"/>
      <c r="N568" s="389"/>
      <c r="O568" s="385"/>
      <c r="P568" s="390"/>
      <c r="Q568" s="388"/>
      <c r="R568" s="385"/>
      <c r="S568" s="388"/>
      <c r="T568" s="386"/>
      <c r="U568" s="399"/>
      <c r="V568" s="388"/>
      <c r="W568" s="388"/>
      <c r="X568" s="285"/>
      <c r="Y568" s="391"/>
      <c r="Z568" s="391"/>
      <c r="AA568" s="391"/>
      <c r="AB568" s="391"/>
      <c r="AC568" s="391"/>
      <c r="AD568" s="391"/>
      <c r="AE568" s="392"/>
      <c r="AF568" s="392"/>
      <c r="AG568" s="392"/>
      <c r="AH568" s="384"/>
    </row>
    <row r="569" spans="1:34">
      <c r="A569" s="383"/>
      <c r="B569" s="288"/>
      <c r="C569" s="288"/>
      <c r="D569" s="384"/>
      <c r="E569" s="384"/>
      <c r="F569" s="288"/>
      <c r="G569" s="385"/>
      <c r="H569" s="389"/>
      <c r="I569" s="386"/>
      <c r="J569" s="387"/>
      <c r="K569" s="394"/>
      <c r="L569" s="388"/>
      <c r="M569" s="386"/>
      <c r="N569" s="389"/>
      <c r="O569" s="385"/>
      <c r="P569" s="390"/>
      <c r="Q569" s="388"/>
      <c r="R569" s="385"/>
      <c r="S569" s="388"/>
      <c r="T569" s="386"/>
      <c r="U569" s="399"/>
      <c r="V569" s="388"/>
      <c r="W569" s="388"/>
      <c r="X569" s="285"/>
      <c r="Y569" s="391"/>
      <c r="Z569" s="391"/>
      <c r="AA569" s="391"/>
      <c r="AB569" s="391"/>
      <c r="AC569" s="391"/>
      <c r="AD569" s="391"/>
      <c r="AE569" s="392"/>
      <c r="AF569" s="392"/>
      <c r="AG569" s="392"/>
      <c r="AH569" s="384"/>
    </row>
    <row r="570" spans="1:34">
      <c r="A570" s="383"/>
      <c r="B570" s="288"/>
      <c r="C570" s="288"/>
      <c r="D570" s="384"/>
      <c r="E570" s="384"/>
      <c r="F570" s="288"/>
      <c r="G570" s="385"/>
      <c r="H570" s="389"/>
      <c r="I570" s="386"/>
      <c r="J570" s="387"/>
      <c r="K570" s="394"/>
      <c r="L570" s="388"/>
      <c r="M570" s="386"/>
      <c r="N570" s="389"/>
      <c r="O570" s="385"/>
      <c r="P570" s="390"/>
      <c r="Q570" s="388"/>
      <c r="R570" s="385"/>
      <c r="S570" s="388"/>
      <c r="T570" s="386"/>
      <c r="U570" s="399"/>
      <c r="V570" s="388"/>
      <c r="W570" s="388"/>
      <c r="X570" s="285"/>
      <c r="Y570" s="391"/>
      <c r="Z570" s="391"/>
      <c r="AA570" s="391"/>
      <c r="AB570" s="391"/>
      <c r="AC570" s="391"/>
      <c r="AD570" s="391"/>
      <c r="AE570" s="392"/>
      <c r="AF570" s="392"/>
      <c r="AG570" s="392"/>
      <c r="AH570" s="384"/>
    </row>
    <row r="571" spans="1:34">
      <c r="A571" s="383"/>
      <c r="B571" s="288"/>
      <c r="C571" s="288"/>
      <c r="D571" s="384"/>
      <c r="E571" s="384"/>
      <c r="F571" s="288"/>
      <c r="G571" s="385"/>
      <c r="H571" s="389"/>
      <c r="I571" s="386"/>
      <c r="J571" s="387"/>
      <c r="K571" s="394"/>
      <c r="L571" s="388"/>
      <c r="M571" s="386"/>
      <c r="N571" s="389"/>
      <c r="O571" s="385"/>
      <c r="P571" s="390"/>
      <c r="Q571" s="388"/>
      <c r="R571" s="385"/>
      <c r="S571" s="388"/>
      <c r="T571" s="386"/>
      <c r="U571" s="399"/>
      <c r="V571" s="388"/>
      <c r="W571" s="388"/>
      <c r="X571" s="285"/>
      <c r="Y571" s="391"/>
      <c r="Z571" s="391"/>
      <c r="AA571" s="391"/>
      <c r="AB571" s="391"/>
      <c r="AC571" s="391"/>
      <c r="AD571" s="391"/>
      <c r="AE571" s="392"/>
      <c r="AF571" s="392"/>
      <c r="AG571" s="392"/>
      <c r="AH571" s="384"/>
    </row>
    <row r="572" spans="1:34">
      <c r="A572" s="383"/>
      <c r="B572" s="288"/>
      <c r="C572" s="288"/>
      <c r="D572" s="384"/>
      <c r="E572" s="384"/>
      <c r="F572" s="288"/>
      <c r="G572" s="385"/>
      <c r="H572" s="389"/>
      <c r="I572" s="386"/>
      <c r="J572" s="387"/>
      <c r="K572" s="394"/>
      <c r="L572" s="388"/>
      <c r="M572" s="386"/>
      <c r="N572" s="389"/>
      <c r="O572" s="385"/>
      <c r="P572" s="390"/>
      <c r="Q572" s="388"/>
      <c r="R572" s="385"/>
      <c r="S572" s="388"/>
      <c r="T572" s="386"/>
      <c r="U572" s="399"/>
      <c r="V572" s="388"/>
      <c r="W572" s="388"/>
      <c r="X572" s="285"/>
      <c r="Y572" s="391"/>
      <c r="Z572" s="391"/>
      <c r="AA572" s="391"/>
      <c r="AB572" s="391"/>
      <c r="AC572" s="391"/>
      <c r="AD572" s="391"/>
      <c r="AE572" s="392"/>
      <c r="AF572" s="392"/>
      <c r="AG572" s="392"/>
      <c r="AH572" s="384"/>
    </row>
    <row r="573" spans="1:34">
      <c r="A573" s="383"/>
      <c r="B573" s="288"/>
      <c r="C573" s="288"/>
      <c r="D573" s="384"/>
      <c r="E573" s="384"/>
      <c r="F573" s="288"/>
      <c r="G573" s="385"/>
      <c r="H573" s="389"/>
      <c r="I573" s="386"/>
      <c r="J573" s="387"/>
      <c r="K573" s="394"/>
      <c r="L573" s="388"/>
      <c r="M573" s="386"/>
      <c r="N573" s="389"/>
      <c r="O573" s="385"/>
      <c r="P573" s="390"/>
      <c r="Q573" s="388"/>
      <c r="R573" s="385"/>
      <c r="S573" s="388"/>
      <c r="T573" s="386"/>
      <c r="U573" s="399"/>
      <c r="V573" s="388"/>
      <c r="W573" s="388"/>
      <c r="X573" s="285"/>
      <c r="Y573" s="391"/>
      <c r="Z573" s="391"/>
      <c r="AA573" s="391"/>
      <c r="AB573" s="391"/>
      <c r="AC573" s="391"/>
      <c r="AD573" s="391"/>
      <c r="AE573" s="392"/>
      <c r="AF573" s="392"/>
      <c r="AG573" s="392"/>
      <c r="AH573" s="384"/>
    </row>
    <row r="574" spans="1:34">
      <c r="A574" s="383"/>
      <c r="B574" s="288"/>
      <c r="C574" s="288"/>
      <c r="D574" s="384"/>
      <c r="E574" s="384"/>
      <c r="F574" s="288"/>
      <c r="G574" s="385"/>
      <c r="H574" s="389"/>
      <c r="I574" s="386"/>
      <c r="J574" s="387"/>
      <c r="K574" s="394"/>
      <c r="L574" s="388"/>
      <c r="M574" s="386"/>
      <c r="N574" s="389"/>
      <c r="O574" s="385"/>
      <c r="P574" s="390"/>
      <c r="Q574" s="388"/>
      <c r="R574" s="385"/>
      <c r="S574" s="388"/>
      <c r="T574" s="386"/>
      <c r="U574" s="399"/>
      <c r="V574" s="388"/>
      <c r="W574" s="388"/>
      <c r="X574" s="285"/>
      <c r="Y574" s="391"/>
      <c r="Z574" s="391"/>
      <c r="AA574" s="391"/>
      <c r="AB574" s="391"/>
      <c r="AC574" s="391"/>
      <c r="AD574" s="391"/>
      <c r="AE574" s="392"/>
      <c r="AF574" s="392"/>
      <c r="AG574" s="392"/>
      <c r="AH574" s="384"/>
    </row>
    <row r="575" spans="1:34">
      <c r="A575" s="383"/>
      <c r="B575" s="288"/>
      <c r="C575" s="288"/>
      <c r="D575" s="384"/>
      <c r="E575" s="384"/>
      <c r="F575" s="288"/>
      <c r="G575" s="385"/>
      <c r="H575" s="389"/>
      <c r="I575" s="386"/>
      <c r="J575" s="387"/>
      <c r="K575" s="394"/>
      <c r="L575" s="388"/>
      <c r="M575" s="386"/>
      <c r="N575" s="389"/>
      <c r="O575" s="385"/>
      <c r="P575" s="390"/>
      <c r="Q575" s="388"/>
      <c r="R575" s="385"/>
      <c r="S575" s="388"/>
      <c r="T575" s="386"/>
      <c r="U575" s="399"/>
      <c r="V575" s="388"/>
      <c r="W575" s="388"/>
      <c r="X575" s="285"/>
      <c r="Y575" s="391"/>
      <c r="Z575" s="391"/>
      <c r="AA575" s="391"/>
      <c r="AB575" s="391"/>
      <c r="AC575" s="391"/>
      <c r="AD575" s="391"/>
      <c r="AE575" s="392"/>
      <c r="AF575" s="392"/>
      <c r="AG575" s="392"/>
      <c r="AH575" s="384"/>
    </row>
    <row r="576" spans="1:34">
      <c r="A576" s="383"/>
      <c r="B576" s="288"/>
      <c r="C576" s="288"/>
      <c r="D576" s="384"/>
      <c r="E576" s="384"/>
      <c r="F576" s="288"/>
      <c r="G576" s="385"/>
      <c r="H576" s="389"/>
      <c r="I576" s="386"/>
      <c r="J576" s="387"/>
      <c r="K576" s="394"/>
      <c r="L576" s="388"/>
      <c r="M576" s="386"/>
      <c r="N576" s="389"/>
      <c r="O576" s="385"/>
      <c r="P576" s="390"/>
      <c r="Q576" s="388"/>
      <c r="R576" s="385"/>
      <c r="S576" s="388"/>
      <c r="T576" s="386"/>
      <c r="U576" s="399"/>
      <c r="V576" s="388"/>
      <c r="W576" s="388"/>
      <c r="X576" s="285"/>
      <c r="Y576" s="391"/>
      <c r="Z576" s="391"/>
      <c r="AA576" s="391"/>
      <c r="AB576" s="391"/>
      <c r="AC576" s="391"/>
      <c r="AD576" s="391"/>
      <c r="AE576" s="392"/>
      <c r="AF576" s="392"/>
      <c r="AG576" s="392"/>
      <c r="AH576" s="384"/>
    </row>
    <row r="577" spans="1:34">
      <c r="A577" s="383"/>
      <c r="B577" s="288"/>
      <c r="C577" s="288"/>
      <c r="D577" s="384"/>
      <c r="E577" s="384"/>
      <c r="F577" s="288"/>
      <c r="G577" s="385"/>
      <c r="H577" s="389"/>
      <c r="I577" s="386"/>
      <c r="J577" s="387"/>
      <c r="K577" s="394"/>
      <c r="L577" s="388"/>
      <c r="M577" s="386"/>
      <c r="N577" s="389"/>
      <c r="O577" s="385"/>
      <c r="P577" s="390"/>
      <c r="Q577" s="388"/>
      <c r="R577" s="385"/>
      <c r="S577" s="388"/>
      <c r="T577" s="386"/>
      <c r="U577" s="399"/>
      <c r="V577" s="388"/>
      <c r="W577" s="388"/>
      <c r="X577" s="285"/>
      <c r="Y577" s="391"/>
      <c r="Z577" s="391"/>
      <c r="AA577" s="391"/>
      <c r="AB577" s="391"/>
      <c r="AC577" s="391"/>
      <c r="AD577" s="391"/>
      <c r="AE577" s="392"/>
      <c r="AF577" s="392"/>
      <c r="AG577" s="392"/>
      <c r="AH577" s="384"/>
    </row>
    <row r="578" spans="1:34">
      <c r="A578" s="383"/>
      <c r="B578" s="288"/>
      <c r="C578" s="288"/>
      <c r="D578" s="384"/>
      <c r="E578" s="384"/>
      <c r="F578" s="288"/>
      <c r="G578" s="385"/>
      <c r="H578" s="389"/>
      <c r="I578" s="386"/>
      <c r="J578" s="387"/>
      <c r="K578" s="394"/>
      <c r="L578" s="388"/>
      <c r="M578" s="386"/>
      <c r="N578" s="389"/>
      <c r="O578" s="385"/>
      <c r="P578" s="390"/>
      <c r="Q578" s="388"/>
      <c r="R578" s="385"/>
      <c r="S578" s="388"/>
      <c r="T578" s="386"/>
      <c r="U578" s="399"/>
      <c r="V578" s="388"/>
      <c r="W578" s="388"/>
      <c r="X578" s="285"/>
      <c r="Y578" s="391"/>
      <c r="Z578" s="391"/>
      <c r="AA578" s="391"/>
      <c r="AB578" s="391"/>
      <c r="AC578" s="391"/>
      <c r="AD578" s="391"/>
      <c r="AE578" s="392"/>
      <c r="AF578" s="392"/>
      <c r="AG578" s="392"/>
      <c r="AH578" s="384"/>
    </row>
    <row r="579" spans="1:34">
      <c r="A579" s="383"/>
      <c r="B579" s="288"/>
      <c r="C579" s="288"/>
      <c r="D579" s="384"/>
      <c r="E579" s="384"/>
      <c r="F579" s="288"/>
      <c r="G579" s="385"/>
      <c r="H579" s="389"/>
      <c r="I579" s="386"/>
      <c r="J579" s="387"/>
      <c r="K579" s="394"/>
      <c r="L579" s="388"/>
      <c r="M579" s="386"/>
      <c r="N579" s="389"/>
      <c r="O579" s="385"/>
      <c r="P579" s="390"/>
      <c r="Q579" s="388"/>
      <c r="R579" s="385"/>
      <c r="S579" s="388"/>
      <c r="T579" s="386"/>
      <c r="U579" s="399"/>
      <c r="V579" s="388"/>
      <c r="W579" s="388"/>
      <c r="X579" s="285"/>
      <c r="Y579" s="391"/>
      <c r="Z579" s="391"/>
      <c r="AA579" s="391"/>
      <c r="AB579" s="391"/>
      <c r="AC579" s="391"/>
      <c r="AD579" s="391"/>
      <c r="AE579" s="392"/>
      <c r="AF579" s="392"/>
      <c r="AG579" s="392"/>
      <c r="AH579" s="384"/>
    </row>
    <row r="580" spans="1:34">
      <c r="A580" s="383"/>
      <c r="B580" s="288"/>
      <c r="C580" s="288"/>
      <c r="D580" s="384"/>
      <c r="E580" s="384"/>
      <c r="F580" s="288"/>
      <c r="G580" s="385"/>
      <c r="H580" s="389"/>
      <c r="I580" s="386"/>
      <c r="J580" s="387"/>
      <c r="K580" s="394"/>
      <c r="L580" s="388"/>
      <c r="M580" s="386"/>
      <c r="N580" s="389"/>
      <c r="O580" s="385"/>
      <c r="P580" s="390"/>
      <c r="Q580" s="388"/>
      <c r="R580" s="385"/>
      <c r="S580" s="388"/>
      <c r="T580" s="386"/>
      <c r="U580" s="399"/>
      <c r="V580" s="388"/>
      <c r="W580" s="388"/>
      <c r="X580" s="285"/>
      <c r="Y580" s="391"/>
      <c r="Z580" s="391"/>
      <c r="AA580" s="391"/>
      <c r="AB580" s="391"/>
      <c r="AC580" s="391"/>
      <c r="AD580" s="391"/>
      <c r="AE580" s="392"/>
      <c r="AF580" s="392"/>
      <c r="AG580" s="392"/>
      <c r="AH580" s="384"/>
    </row>
    <row r="581" spans="1:34">
      <c r="A581" s="383"/>
      <c r="B581" s="288"/>
      <c r="C581" s="288"/>
      <c r="D581" s="384"/>
      <c r="E581" s="384"/>
      <c r="F581" s="288"/>
      <c r="G581" s="385"/>
      <c r="H581" s="389"/>
      <c r="I581" s="386"/>
      <c r="J581" s="387"/>
      <c r="K581" s="394"/>
      <c r="L581" s="388"/>
      <c r="M581" s="386"/>
      <c r="N581" s="389"/>
      <c r="O581" s="385"/>
      <c r="P581" s="390"/>
      <c r="Q581" s="388"/>
      <c r="R581" s="385"/>
      <c r="S581" s="388"/>
      <c r="T581" s="386"/>
      <c r="U581" s="399"/>
      <c r="V581" s="388"/>
      <c r="W581" s="388"/>
      <c r="X581" s="285"/>
      <c r="Y581" s="391"/>
      <c r="Z581" s="391"/>
      <c r="AA581" s="391"/>
      <c r="AB581" s="391"/>
      <c r="AC581" s="391"/>
      <c r="AD581" s="391"/>
      <c r="AE581" s="392"/>
      <c r="AF581" s="392"/>
      <c r="AG581" s="392"/>
      <c r="AH581" s="384"/>
    </row>
    <row r="582" spans="1:34">
      <c r="A582" s="383"/>
      <c r="B582" s="288"/>
      <c r="C582" s="288"/>
      <c r="D582" s="384"/>
      <c r="E582" s="384"/>
      <c r="F582" s="288"/>
      <c r="G582" s="385"/>
      <c r="H582" s="389"/>
      <c r="I582" s="386"/>
      <c r="J582" s="387"/>
      <c r="K582" s="394"/>
      <c r="L582" s="388"/>
      <c r="M582" s="386"/>
      <c r="N582" s="389"/>
      <c r="O582" s="385"/>
      <c r="P582" s="390"/>
      <c r="Q582" s="388"/>
      <c r="R582" s="385"/>
      <c r="S582" s="388"/>
      <c r="T582" s="386"/>
      <c r="U582" s="399"/>
      <c r="V582" s="388"/>
      <c r="W582" s="388"/>
      <c r="X582" s="285"/>
      <c r="Y582" s="391"/>
      <c r="Z582" s="391"/>
      <c r="AA582" s="391"/>
      <c r="AB582" s="391"/>
      <c r="AC582" s="391"/>
      <c r="AD582" s="391"/>
      <c r="AE582" s="392"/>
      <c r="AF582" s="392"/>
      <c r="AG582" s="392"/>
      <c r="AH582" s="384"/>
    </row>
    <row r="583" spans="1:34">
      <c r="A583" s="383"/>
      <c r="B583" s="288"/>
      <c r="C583" s="288"/>
      <c r="D583" s="384"/>
      <c r="E583" s="384"/>
      <c r="F583" s="288"/>
      <c r="G583" s="385"/>
      <c r="H583" s="389"/>
      <c r="I583" s="386"/>
      <c r="J583" s="387"/>
      <c r="K583" s="394"/>
      <c r="L583" s="388"/>
      <c r="M583" s="386"/>
      <c r="N583" s="389"/>
      <c r="O583" s="385"/>
      <c r="P583" s="390"/>
      <c r="Q583" s="388"/>
      <c r="R583" s="385"/>
      <c r="S583" s="388"/>
      <c r="T583" s="386"/>
      <c r="U583" s="399"/>
      <c r="V583" s="388"/>
      <c r="W583" s="388"/>
      <c r="X583" s="285"/>
      <c r="Y583" s="391"/>
      <c r="Z583" s="391"/>
      <c r="AA583" s="391"/>
      <c r="AB583" s="391"/>
      <c r="AC583" s="391"/>
      <c r="AD583" s="391"/>
      <c r="AE583" s="392"/>
      <c r="AF583" s="392"/>
      <c r="AG583" s="392"/>
      <c r="AH583" s="384"/>
    </row>
    <row r="584" spans="1:34">
      <c r="A584" s="383"/>
      <c r="B584" s="288"/>
      <c r="C584" s="288"/>
      <c r="D584" s="384"/>
      <c r="E584" s="384"/>
      <c r="F584" s="288"/>
      <c r="G584" s="385"/>
      <c r="H584" s="389"/>
      <c r="I584" s="386"/>
      <c r="J584" s="387"/>
      <c r="K584" s="394"/>
      <c r="L584" s="388"/>
      <c r="M584" s="386"/>
      <c r="N584" s="389"/>
      <c r="O584" s="385"/>
      <c r="P584" s="390"/>
      <c r="Q584" s="388"/>
      <c r="R584" s="385"/>
      <c r="S584" s="388"/>
      <c r="T584" s="386"/>
      <c r="U584" s="399"/>
      <c r="V584" s="388"/>
      <c r="W584" s="388"/>
      <c r="X584" s="285"/>
      <c r="Y584" s="391"/>
      <c r="Z584" s="391"/>
      <c r="AA584" s="391"/>
      <c r="AB584" s="391"/>
      <c r="AC584" s="391"/>
      <c r="AD584" s="391"/>
      <c r="AE584" s="392"/>
      <c r="AF584" s="392"/>
      <c r="AG584" s="392"/>
      <c r="AH584" s="384"/>
    </row>
    <row r="585" spans="1:34">
      <c r="A585" s="383"/>
      <c r="B585" s="288"/>
      <c r="C585" s="288"/>
      <c r="D585" s="384"/>
      <c r="E585" s="384"/>
      <c r="F585" s="288"/>
      <c r="G585" s="385"/>
      <c r="H585" s="389"/>
      <c r="I585" s="386"/>
      <c r="J585" s="387"/>
      <c r="K585" s="394"/>
      <c r="L585" s="388"/>
      <c r="M585" s="386"/>
      <c r="N585" s="389"/>
      <c r="O585" s="385"/>
      <c r="P585" s="390"/>
      <c r="Q585" s="388"/>
      <c r="R585" s="385"/>
      <c r="S585" s="388"/>
      <c r="T585" s="386"/>
      <c r="U585" s="399"/>
      <c r="V585" s="388"/>
      <c r="W585" s="388"/>
      <c r="X585" s="285"/>
      <c r="Y585" s="391"/>
      <c r="Z585" s="391"/>
      <c r="AA585" s="391"/>
      <c r="AB585" s="391"/>
      <c r="AC585" s="391"/>
      <c r="AD585" s="391"/>
      <c r="AE585" s="392"/>
      <c r="AF585" s="392"/>
      <c r="AG585" s="392"/>
      <c r="AH585" s="384"/>
    </row>
    <row r="586" spans="1:34">
      <c r="A586" s="383"/>
      <c r="B586" s="288"/>
      <c r="C586" s="288"/>
      <c r="D586" s="384"/>
      <c r="E586" s="384"/>
      <c r="F586" s="288"/>
      <c r="G586" s="385"/>
      <c r="H586" s="389"/>
      <c r="I586" s="386"/>
      <c r="J586" s="387"/>
      <c r="K586" s="394"/>
      <c r="L586" s="388"/>
      <c r="M586" s="386"/>
      <c r="N586" s="389"/>
      <c r="O586" s="385"/>
      <c r="P586" s="390"/>
      <c r="Q586" s="388"/>
      <c r="R586" s="385"/>
      <c r="S586" s="388"/>
      <c r="T586" s="386"/>
      <c r="U586" s="399"/>
      <c r="V586" s="388"/>
      <c r="W586" s="388"/>
      <c r="X586" s="285"/>
      <c r="Y586" s="391"/>
      <c r="Z586" s="391"/>
      <c r="AA586" s="391"/>
      <c r="AB586" s="391"/>
      <c r="AC586" s="391"/>
      <c r="AD586" s="391"/>
      <c r="AE586" s="392"/>
      <c r="AF586" s="392"/>
      <c r="AG586" s="392"/>
      <c r="AH586" s="384"/>
    </row>
    <row r="587" spans="1:34">
      <c r="A587" s="383"/>
      <c r="B587" s="288"/>
      <c r="C587" s="288"/>
      <c r="D587" s="384"/>
      <c r="E587" s="384"/>
      <c r="F587" s="288"/>
      <c r="G587" s="385"/>
      <c r="H587" s="389"/>
      <c r="I587" s="386"/>
      <c r="J587" s="387"/>
      <c r="K587" s="394"/>
      <c r="L587" s="388"/>
      <c r="M587" s="386"/>
      <c r="N587" s="389"/>
      <c r="O587" s="385"/>
      <c r="P587" s="390"/>
      <c r="Q587" s="388"/>
      <c r="R587" s="385"/>
      <c r="S587" s="388"/>
      <c r="T587" s="386"/>
      <c r="U587" s="399"/>
      <c r="V587" s="388"/>
      <c r="W587" s="388"/>
      <c r="X587" s="285"/>
      <c r="Y587" s="391"/>
      <c r="Z587" s="391"/>
      <c r="AA587" s="391"/>
      <c r="AB587" s="391"/>
      <c r="AC587" s="391"/>
      <c r="AD587" s="391"/>
      <c r="AE587" s="392"/>
      <c r="AF587" s="392"/>
      <c r="AG587" s="392"/>
      <c r="AH587" s="384"/>
    </row>
    <row r="588" spans="1:34">
      <c r="A588" s="383"/>
      <c r="B588" s="288"/>
      <c r="C588" s="288"/>
      <c r="D588" s="384"/>
      <c r="E588" s="384"/>
      <c r="F588" s="288"/>
      <c r="G588" s="385"/>
      <c r="H588" s="389"/>
      <c r="I588" s="386"/>
      <c r="J588" s="387"/>
      <c r="K588" s="394"/>
      <c r="L588" s="388"/>
      <c r="M588" s="386"/>
      <c r="N588" s="389"/>
      <c r="O588" s="385"/>
      <c r="P588" s="390"/>
      <c r="Q588" s="388"/>
      <c r="R588" s="385"/>
      <c r="S588" s="388"/>
      <c r="T588" s="386"/>
      <c r="U588" s="399"/>
      <c r="V588" s="388"/>
      <c r="W588" s="388"/>
      <c r="X588" s="285"/>
      <c r="Y588" s="391"/>
      <c r="Z588" s="391"/>
      <c r="AA588" s="391"/>
      <c r="AB588" s="391"/>
      <c r="AC588" s="391"/>
      <c r="AD588" s="391"/>
      <c r="AE588" s="392"/>
      <c r="AF588" s="392"/>
      <c r="AG588" s="392"/>
      <c r="AH588" s="384"/>
    </row>
    <row r="589" spans="1:34">
      <c r="A589" s="383"/>
      <c r="B589" s="288"/>
      <c r="C589" s="288"/>
      <c r="D589" s="384"/>
      <c r="E589" s="384"/>
      <c r="F589" s="288"/>
      <c r="G589" s="385"/>
      <c r="H589" s="389"/>
      <c r="I589" s="386"/>
      <c r="J589" s="387"/>
      <c r="K589" s="394"/>
      <c r="L589" s="388"/>
      <c r="M589" s="386"/>
      <c r="N589" s="389"/>
      <c r="O589" s="385"/>
      <c r="P589" s="390"/>
      <c r="Q589" s="388"/>
      <c r="R589" s="385"/>
      <c r="S589" s="388"/>
      <c r="T589" s="386"/>
      <c r="U589" s="399"/>
      <c r="V589" s="388"/>
      <c r="W589" s="388"/>
      <c r="X589" s="285"/>
      <c r="Y589" s="391"/>
      <c r="Z589" s="391"/>
      <c r="AA589" s="391"/>
      <c r="AB589" s="391"/>
      <c r="AC589" s="391"/>
      <c r="AD589" s="391"/>
      <c r="AE589" s="392"/>
      <c r="AF589" s="392"/>
      <c r="AG589" s="392"/>
      <c r="AH589" s="384"/>
    </row>
    <row r="590" spans="1:34">
      <c r="A590" s="383"/>
      <c r="B590" s="288"/>
      <c r="C590" s="288"/>
      <c r="D590" s="384"/>
      <c r="E590" s="384"/>
      <c r="F590" s="288"/>
      <c r="G590" s="385"/>
      <c r="H590" s="389"/>
      <c r="I590" s="386"/>
      <c r="J590" s="387"/>
      <c r="K590" s="394"/>
      <c r="L590" s="388"/>
      <c r="M590" s="386"/>
      <c r="N590" s="389"/>
      <c r="O590" s="385"/>
      <c r="P590" s="390"/>
      <c r="Q590" s="388"/>
      <c r="R590" s="385"/>
      <c r="S590" s="388"/>
      <c r="T590" s="386"/>
      <c r="U590" s="399"/>
      <c r="V590" s="388"/>
      <c r="W590" s="388"/>
      <c r="X590" s="285"/>
      <c r="Y590" s="391"/>
      <c r="Z590" s="391"/>
      <c r="AA590" s="391"/>
      <c r="AB590" s="391"/>
      <c r="AC590" s="391"/>
      <c r="AD590" s="391"/>
      <c r="AE590" s="392"/>
      <c r="AF590" s="392"/>
      <c r="AG590" s="392"/>
      <c r="AH590" s="384"/>
    </row>
    <row r="591" spans="1:34">
      <c r="A591" s="383"/>
      <c r="B591" s="288"/>
      <c r="C591" s="288"/>
      <c r="D591" s="384"/>
      <c r="E591" s="384"/>
      <c r="F591" s="288"/>
      <c r="G591" s="385"/>
      <c r="H591" s="389"/>
      <c r="I591" s="386"/>
      <c r="J591" s="387"/>
      <c r="K591" s="394"/>
      <c r="L591" s="388"/>
      <c r="M591" s="386"/>
      <c r="N591" s="389"/>
      <c r="O591" s="385"/>
      <c r="P591" s="390"/>
      <c r="Q591" s="388"/>
      <c r="R591" s="385"/>
      <c r="S591" s="388"/>
      <c r="T591" s="386"/>
      <c r="U591" s="399"/>
      <c r="V591" s="388"/>
      <c r="W591" s="388"/>
      <c r="X591" s="285"/>
      <c r="Y591" s="391"/>
      <c r="Z591" s="391"/>
      <c r="AA591" s="391"/>
      <c r="AB591" s="391"/>
      <c r="AC591" s="391"/>
      <c r="AD591" s="391"/>
      <c r="AE591" s="392"/>
      <c r="AF591" s="392"/>
      <c r="AG591" s="392"/>
      <c r="AH591" s="384"/>
    </row>
    <row r="592" spans="1:34">
      <c r="A592" s="383"/>
      <c r="B592" s="288"/>
      <c r="C592" s="288"/>
      <c r="D592" s="384"/>
      <c r="E592" s="384"/>
      <c r="F592" s="288"/>
      <c r="G592" s="385"/>
      <c r="H592" s="389"/>
      <c r="I592" s="386"/>
      <c r="J592" s="387"/>
      <c r="K592" s="394"/>
      <c r="L592" s="388"/>
      <c r="M592" s="386"/>
      <c r="N592" s="389"/>
      <c r="O592" s="385"/>
      <c r="P592" s="390"/>
      <c r="Q592" s="388"/>
      <c r="R592" s="385"/>
      <c r="S592" s="388"/>
      <c r="T592" s="386"/>
      <c r="U592" s="399"/>
      <c r="V592" s="388"/>
      <c r="W592" s="388"/>
      <c r="X592" s="285"/>
      <c r="Y592" s="391"/>
      <c r="Z592" s="391"/>
      <c r="AA592" s="391"/>
      <c r="AB592" s="391"/>
      <c r="AC592" s="391"/>
      <c r="AD592" s="391"/>
      <c r="AE592" s="392"/>
      <c r="AF592" s="392"/>
      <c r="AG592" s="392"/>
      <c r="AH592" s="384"/>
    </row>
    <row r="593" spans="1:34">
      <c r="A593" s="383"/>
      <c r="B593" s="288"/>
      <c r="C593" s="288"/>
      <c r="D593" s="384"/>
      <c r="E593" s="384"/>
      <c r="F593" s="288"/>
      <c r="G593" s="385"/>
      <c r="H593" s="389"/>
      <c r="I593" s="386"/>
      <c r="J593" s="387"/>
      <c r="K593" s="394"/>
      <c r="L593" s="388"/>
      <c r="M593" s="386"/>
      <c r="N593" s="389"/>
      <c r="O593" s="385"/>
      <c r="P593" s="390"/>
      <c r="Q593" s="388"/>
      <c r="R593" s="385"/>
      <c r="S593" s="388"/>
      <c r="T593" s="386"/>
      <c r="U593" s="399"/>
      <c r="V593" s="388"/>
      <c r="W593" s="388"/>
      <c r="X593" s="285"/>
      <c r="Y593" s="391"/>
      <c r="Z593" s="391"/>
      <c r="AA593" s="391"/>
      <c r="AB593" s="391"/>
      <c r="AC593" s="391"/>
      <c r="AD593" s="391"/>
      <c r="AE593" s="392"/>
      <c r="AF593" s="392"/>
      <c r="AG593" s="392"/>
      <c r="AH593" s="384"/>
    </row>
    <row r="594" spans="1:34">
      <c r="A594" s="383"/>
      <c r="B594" s="288"/>
      <c r="C594" s="288"/>
      <c r="D594" s="384"/>
      <c r="E594" s="384"/>
      <c r="F594" s="288"/>
      <c r="G594" s="385"/>
      <c r="H594" s="389"/>
      <c r="I594" s="386"/>
      <c r="J594" s="387"/>
      <c r="K594" s="394"/>
      <c r="L594" s="388"/>
      <c r="M594" s="386"/>
      <c r="N594" s="389"/>
      <c r="O594" s="385"/>
      <c r="P594" s="390"/>
      <c r="Q594" s="388"/>
      <c r="R594" s="385"/>
      <c r="S594" s="388"/>
      <c r="T594" s="386"/>
      <c r="U594" s="399"/>
      <c r="V594" s="388"/>
      <c r="W594" s="388"/>
      <c r="X594" s="285"/>
      <c r="Y594" s="391"/>
      <c r="Z594" s="391"/>
      <c r="AA594" s="391"/>
      <c r="AB594" s="391"/>
      <c r="AC594" s="391"/>
      <c r="AD594" s="391"/>
      <c r="AE594" s="392"/>
      <c r="AF594" s="392"/>
      <c r="AG594" s="392"/>
      <c r="AH594" s="384"/>
    </row>
    <row r="595" spans="1:34">
      <c r="A595" s="383"/>
      <c r="B595" s="288"/>
      <c r="C595" s="288"/>
      <c r="D595" s="384"/>
      <c r="E595" s="384"/>
      <c r="F595" s="288"/>
      <c r="G595" s="385"/>
      <c r="H595" s="389"/>
      <c r="I595" s="386"/>
      <c r="J595" s="387"/>
      <c r="K595" s="394"/>
      <c r="L595" s="388"/>
      <c r="M595" s="386"/>
      <c r="N595" s="389"/>
      <c r="O595" s="385"/>
      <c r="P595" s="390"/>
      <c r="Q595" s="388"/>
      <c r="R595" s="385"/>
      <c r="S595" s="388"/>
      <c r="T595" s="386"/>
      <c r="U595" s="399"/>
      <c r="V595" s="388"/>
      <c r="W595" s="388"/>
      <c r="X595" s="285"/>
      <c r="Y595" s="391"/>
      <c r="Z595" s="391"/>
      <c r="AA595" s="391"/>
      <c r="AB595" s="391"/>
      <c r="AC595" s="391"/>
      <c r="AD595" s="391"/>
      <c r="AE595" s="392"/>
      <c r="AF595" s="392"/>
      <c r="AG595" s="392"/>
      <c r="AH595" s="384"/>
    </row>
    <row r="596" spans="1:34">
      <c r="A596" s="383"/>
      <c r="B596" s="288"/>
      <c r="C596" s="288"/>
      <c r="D596" s="384"/>
      <c r="E596" s="384"/>
      <c r="F596" s="288"/>
      <c r="G596" s="385"/>
      <c r="H596" s="389"/>
      <c r="I596" s="386"/>
      <c r="J596" s="387"/>
      <c r="K596" s="394"/>
      <c r="L596" s="388"/>
      <c r="M596" s="386"/>
      <c r="N596" s="389"/>
      <c r="O596" s="385"/>
      <c r="P596" s="390"/>
      <c r="Q596" s="388"/>
      <c r="R596" s="385"/>
      <c r="S596" s="388"/>
      <c r="T596" s="386"/>
      <c r="U596" s="399"/>
      <c r="V596" s="388"/>
      <c r="W596" s="388"/>
      <c r="X596" s="285"/>
      <c r="Y596" s="391"/>
      <c r="Z596" s="391"/>
      <c r="AA596" s="391"/>
      <c r="AB596" s="391"/>
      <c r="AC596" s="391"/>
      <c r="AD596" s="391"/>
      <c r="AE596" s="392"/>
      <c r="AF596" s="392"/>
      <c r="AG596" s="392"/>
      <c r="AH596" s="384"/>
    </row>
    <row r="597" spans="1:34">
      <c r="A597" s="383"/>
      <c r="B597" s="288"/>
      <c r="C597" s="288"/>
      <c r="D597" s="384"/>
      <c r="E597" s="384"/>
      <c r="F597" s="288"/>
      <c r="G597" s="385"/>
      <c r="H597" s="389"/>
      <c r="I597" s="386"/>
      <c r="J597" s="387"/>
      <c r="K597" s="394"/>
      <c r="L597" s="388"/>
      <c r="M597" s="386"/>
      <c r="N597" s="389"/>
      <c r="O597" s="385"/>
      <c r="P597" s="390"/>
      <c r="Q597" s="388"/>
      <c r="R597" s="385"/>
      <c r="S597" s="388"/>
      <c r="T597" s="386"/>
      <c r="U597" s="399"/>
      <c r="V597" s="388"/>
      <c r="W597" s="388"/>
      <c r="X597" s="285"/>
      <c r="Y597" s="391"/>
      <c r="Z597" s="391"/>
      <c r="AA597" s="391"/>
      <c r="AB597" s="391"/>
      <c r="AC597" s="391"/>
      <c r="AD597" s="391"/>
      <c r="AE597" s="392"/>
      <c r="AF597" s="392"/>
      <c r="AG597" s="392"/>
      <c r="AH597" s="384"/>
    </row>
    <row r="598" spans="1:34">
      <c r="A598" s="383"/>
      <c r="B598" s="288"/>
      <c r="C598" s="288"/>
      <c r="D598" s="384"/>
      <c r="E598" s="384"/>
      <c r="F598" s="288"/>
      <c r="G598" s="385"/>
      <c r="H598" s="389"/>
      <c r="I598" s="386"/>
      <c r="J598" s="387"/>
      <c r="K598" s="394"/>
      <c r="L598" s="388"/>
      <c r="M598" s="386"/>
      <c r="N598" s="389"/>
      <c r="O598" s="385"/>
      <c r="P598" s="390"/>
      <c r="Q598" s="388"/>
      <c r="R598" s="385"/>
      <c r="S598" s="388"/>
      <c r="T598" s="386"/>
      <c r="U598" s="399"/>
      <c r="V598" s="388"/>
      <c r="W598" s="388"/>
      <c r="X598" s="285"/>
      <c r="Y598" s="391"/>
      <c r="Z598" s="391"/>
      <c r="AA598" s="391"/>
      <c r="AB598" s="391"/>
      <c r="AC598" s="391"/>
      <c r="AD598" s="391"/>
      <c r="AE598" s="392"/>
      <c r="AF598" s="392"/>
      <c r="AG598" s="392"/>
      <c r="AH598" s="384"/>
    </row>
  </sheetData>
  <sheetProtection selectLockedCells="1"/>
  <protectedRanges>
    <protectedRange sqref="G7:W7 G8:H11 J8:W11 G12:W28 G29:Q29 S29:W29 G30:W30 S31:W31 G31:Q31 AH7:AH598 G32:W598 B7:E598" name="Rango1"/>
    <protectedRange sqref="AE7:AG598" name="Rango1_2"/>
    <protectedRange sqref="I8:I11 F7:F45 F49:F598 A7:A598" name="Rango1_1"/>
  </protectedRanges>
  <autoFilter ref="A6:AH6"/>
  <mergeCells count="9">
    <mergeCell ref="H33:H35"/>
    <mergeCell ref="H37:H38"/>
    <mergeCell ref="F3:G3"/>
    <mergeCell ref="I5:J5"/>
    <mergeCell ref="S5:V5"/>
    <mergeCell ref="Q4:V4"/>
    <mergeCell ref="I4:O4"/>
    <mergeCell ref="K5:O5"/>
    <mergeCell ref="F4:G4"/>
  </mergeCells>
  <phoneticPr fontId="0" type="noConversion"/>
  <conditionalFormatting sqref="AA7:AD7 L7:M7 A7:C7 AA10:AD14 O7:W7 R16 S10:W15 AA16:AD16 L10:M10 O10:Q10 R20 S21:W21 F7:I7 K7:K10 AA18:AD18 AA20:AD20 C8:C10 A8:A11 F8:F11 F11:H11 O12:Q16 O11:P11 Q9:Q17 O17:P17 F12:I17 A11:C17 A21:C21 O18:Q21 K11:M21 G18:I18 S17:W18 S19:T19 V19:W19 A18:B20 F19:I21 B24:B25 G25:I25 G22:H24 P24:R24 B26:C26 B27 F26:I27 AA22:AD27 B28:C28 F28:H28 I28:I30 F31:H31 G29:H30 L25:R30 Q31:R31 S24:U34 F32:I33 G34:G35 F36:H36 L32:R34 I34:I36 L35:U37 V23:W37 F37:I37 F38:G38 I38 L38:W40 F39:I40 F41:W41 B41 Y28:AD598 F42:I45 F49:I598 G46:I48 L42:W598 A42:C598">
    <cfRule type="expression" dxfId="158" priority="190" stopIfTrue="1">
      <formula>"SEVERSTAL"</formula>
    </cfRule>
  </conditionalFormatting>
  <conditionalFormatting sqref="AH7:AH8 D21 AH10:AH36 AE7:AG36 D33 D26 D28 D7:D17 D23 E7:E28 D29:E32 D36:E598 AE37:AH598">
    <cfRule type="cellIs" dxfId="157" priority="191" stopIfTrue="1" operator="equal">
      <formula>"APROBADO"</formula>
    </cfRule>
    <cfRule type="cellIs" dxfId="156" priority="192" stopIfTrue="1" operator="equal">
      <formula>"ESPERA"</formula>
    </cfRule>
    <cfRule type="cellIs" dxfId="155" priority="193" stopIfTrue="1" operator="equal">
      <formula>"RECHAZADO"</formula>
    </cfRule>
  </conditionalFormatting>
  <conditionalFormatting sqref="AA15:AD15 AA17:AD17 AA19:AD19 AA21:AD21">
    <cfRule type="expression" dxfId="154" priority="139" stopIfTrue="1">
      <formula>"SEVERSTAL"</formula>
    </cfRule>
  </conditionalFormatting>
  <conditionalFormatting sqref="N7 N10:N21">
    <cfRule type="expression" dxfId="153" priority="134" stopIfTrue="1">
      <formula>"SEVERSTAL"</formula>
    </cfRule>
  </conditionalFormatting>
  <conditionalFormatting sqref="N8">
    <cfRule type="expression" dxfId="152" priority="128" stopIfTrue="1">
      <formula>"SEVERSTAL"</formula>
    </cfRule>
  </conditionalFormatting>
  <conditionalFormatting sqref="B8 AA8:AD8 L8:M8 O8:P8 S8:U8">
    <cfRule type="expression" dxfId="151" priority="129" stopIfTrue="1">
      <formula>"SEVERSTAL"</formula>
    </cfRule>
  </conditionalFormatting>
  <conditionalFormatting sqref="AA9:AD9 L9:M9 O9:Q9 S9:T9 B9:B10">
    <cfRule type="expression" dxfId="150" priority="124" stopIfTrue="1">
      <formula>"SEVERSTAL"</formula>
    </cfRule>
  </conditionalFormatting>
  <conditionalFormatting sqref="AH9">
    <cfRule type="cellIs" dxfId="149" priority="125" stopIfTrue="1" operator="equal">
      <formula>"APROBADO"</formula>
    </cfRule>
    <cfRule type="cellIs" dxfId="148" priority="126" stopIfTrue="1" operator="equal">
      <formula>"ESPERA"</formula>
    </cfRule>
    <cfRule type="cellIs" dxfId="147" priority="127" stopIfTrue="1" operator="equal">
      <formula>"RECHAZADO"</formula>
    </cfRule>
  </conditionalFormatting>
  <conditionalFormatting sqref="N9">
    <cfRule type="expression" dxfId="146" priority="123" stopIfTrue="1">
      <formula>"SEVERSTAL"</formula>
    </cfRule>
  </conditionalFormatting>
  <conditionalFormatting sqref="V8:W8">
    <cfRule type="expression" dxfId="145" priority="121" stopIfTrue="1">
      <formula>"SEVERSTAL"</formula>
    </cfRule>
  </conditionalFormatting>
  <conditionalFormatting sqref="V9:W9">
    <cfRule type="expression" dxfId="144" priority="120" stopIfTrue="1">
      <formula>"SEVERSTAL"</formula>
    </cfRule>
  </conditionalFormatting>
  <conditionalFormatting sqref="R9:R15 R21 R17:R19">
    <cfRule type="expression" dxfId="143" priority="119" stopIfTrue="1">
      <formula>"SEVERSTAL"</formula>
    </cfRule>
  </conditionalFormatting>
  <conditionalFormatting sqref="R8">
    <cfRule type="expression" dxfId="142" priority="118" stopIfTrue="1">
      <formula>"SEVERSTAL"</formula>
    </cfRule>
  </conditionalFormatting>
  <conditionalFormatting sqref="R9">
    <cfRule type="expression" dxfId="141" priority="117" stopIfTrue="1">
      <formula>"SEVERSTAL"</formula>
    </cfRule>
  </conditionalFormatting>
  <conditionalFormatting sqref="V16:W16 V20:W20 V22:W22">
    <cfRule type="expression" dxfId="140" priority="109" stopIfTrue="1">
      <formula>"SEVERSTAL"</formula>
    </cfRule>
  </conditionalFormatting>
  <conditionalFormatting sqref="S16 S20">
    <cfRule type="expression" dxfId="139" priority="115" stopIfTrue="1">
      <formula>"SEVERSTAL"</formula>
    </cfRule>
  </conditionalFormatting>
  <conditionalFormatting sqref="T16:U16 T20:U20">
    <cfRule type="expression" dxfId="138" priority="114" stopIfTrue="1">
      <formula>"SEVERSTAL"</formula>
    </cfRule>
  </conditionalFormatting>
  <conditionalFormatting sqref="Q8">
    <cfRule type="expression" dxfId="137" priority="108" stopIfTrue="1">
      <formula>"SEVERSTAL"</formula>
    </cfRule>
  </conditionalFormatting>
  <conditionalFormatting sqref="I8:I11">
    <cfRule type="expression" dxfId="136" priority="104" stopIfTrue="1">
      <formula>"SEVERSTAL"</formula>
    </cfRule>
  </conditionalFormatting>
  <conditionalFormatting sqref="G10:H10">
    <cfRule type="cellIs" dxfId="135" priority="105" stopIfTrue="1" operator="equal">
      <formula>"APROBADO"</formula>
    </cfRule>
    <cfRule type="cellIs" dxfId="134" priority="106" stopIfTrue="1" operator="equal">
      <formula>"ESPERA"</formula>
    </cfRule>
    <cfRule type="cellIs" dxfId="133" priority="107" stopIfTrue="1" operator="equal">
      <formula>"RECHAZADO"</formula>
    </cfRule>
  </conditionalFormatting>
  <conditionalFormatting sqref="G8:H8">
    <cfRule type="cellIs" dxfId="132" priority="101" stopIfTrue="1" operator="equal">
      <formula>"APROBADO"</formula>
    </cfRule>
    <cfRule type="cellIs" dxfId="131" priority="102" stopIfTrue="1" operator="equal">
      <formula>"ESPERA"</formula>
    </cfRule>
    <cfRule type="cellIs" dxfId="130" priority="103" stopIfTrue="1" operator="equal">
      <formula>"RECHAZADO"</formula>
    </cfRule>
  </conditionalFormatting>
  <conditionalFormatting sqref="G9:H9">
    <cfRule type="cellIs" dxfId="129" priority="98" stopIfTrue="1" operator="equal">
      <formula>"APROBADO"</formula>
    </cfRule>
    <cfRule type="cellIs" dxfId="128" priority="99" stopIfTrue="1" operator="equal">
      <formula>"ESPERA"</formula>
    </cfRule>
    <cfRule type="cellIs" dxfId="127" priority="100" stopIfTrue="1" operator="equal">
      <formula>"RECHAZADO"</formula>
    </cfRule>
  </conditionalFormatting>
  <conditionalFormatting sqref="Y7:Z27">
    <cfRule type="expression" dxfId="126" priority="97" stopIfTrue="1">
      <formula>"SEVERSTAL"</formula>
    </cfRule>
  </conditionalFormatting>
  <conditionalFormatting sqref="Y8:Z27">
    <cfRule type="expression" dxfId="125" priority="96" stopIfTrue="1">
      <formula>"SEVERSTAL"</formula>
    </cfRule>
  </conditionalFormatting>
  <conditionalFormatting sqref="U9">
    <cfRule type="expression" dxfId="124" priority="95" stopIfTrue="1">
      <formula>"SEVERSTAL"</formula>
    </cfRule>
  </conditionalFormatting>
  <conditionalFormatting sqref="F18 C18:C20">
    <cfRule type="expression" dxfId="123" priority="91" stopIfTrue="1">
      <formula>"SEVERSTAL"</formula>
    </cfRule>
  </conditionalFormatting>
  <conditionalFormatting sqref="D18:D20">
    <cfRule type="cellIs" dxfId="122" priority="92" stopIfTrue="1" operator="equal">
      <formula>"APROBADO"</formula>
    </cfRule>
    <cfRule type="cellIs" dxfId="121" priority="93" stopIfTrue="1" operator="equal">
      <formula>"ESPERA"</formula>
    </cfRule>
    <cfRule type="cellIs" dxfId="120" priority="94" stopIfTrue="1" operator="equal">
      <formula>"RECHAZADO"</formula>
    </cfRule>
  </conditionalFormatting>
  <conditionalFormatting sqref="U19">
    <cfRule type="expression" dxfId="119" priority="90" stopIfTrue="1">
      <formula>"SEVERSTAL"</formula>
    </cfRule>
  </conditionalFormatting>
  <conditionalFormatting sqref="A22:C22 F22">
    <cfRule type="expression" dxfId="118" priority="86" stopIfTrue="1">
      <formula>"SEVERSTAL"</formula>
    </cfRule>
  </conditionalFormatting>
  <conditionalFormatting sqref="D22">
    <cfRule type="cellIs" dxfId="117" priority="87" stopIfTrue="1" operator="equal">
      <formula>"APROBADO"</formula>
    </cfRule>
    <cfRule type="cellIs" dxfId="116" priority="88" stopIfTrue="1" operator="equal">
      <formula>"ESPERA"</formula>
    </cfRule>
    <cfRule type="cellIs" dxfId="115" priority="89" stopIfTrue="1" operator="equal">
      <formula>"RECHAZADO"</formula>
    </cfRule>
  </conditionalFormatting>
  <conditionalFormatting sqref="A23:C23 F23 A24">
    <cfRule type="expression" dxfId="114" priority="82" stopIfTrue="1">
      <formula>"SEVERSTAL"</formula>
    </cfRule>
  </conditionalFormatting>
  <conditionalFormatting sqref="O22:Q22 K22:M22 I22 S22:U22">
    <cfRule type="expression" dxfId="113" priority="81" stopIfTrue="1">
      <formula>"SEVERSTAL"</formula>
    </cfRule>
  </conditionalFormatting>
  <conditionalFormatting sqref="N22">
    <cfRule type="expression" dxfId="112" priority="80" stopIfTrue="1">
      <formula>"SEVERSTAL"</formula>
    </cfRule>
  </conditionalFormatting>
  <conditionalFormatting sqref="R22">
    <cfRule type="expression" dxfId="111" priority="79" stopIfTrue="1">
      <formula>"SEVERSTAL"</formula>
    </cfRule>
  </conditionalFormatting>
  <conditionalFormatting sqref="O23:Q23 S23:U23 O24 K23:M24 I23:I24">
    <cfRule type="expression" dxfId="110" priority="78" stopIfTrue="1">
      <formula>"SEVERSTAL"</formula>
    </cfRule>
  </conditionalFormatting>
  <conditionalFormatting sqref="N23:N24">
    <cfRule type="expression" dxfId="109" priority="77" stopIfTrue="1">
      <formula>"SEVERSTAL"</formula>
    </cfRule>
  </conditionalFormatting>
  <conditionalFormatting sqref="R23">
    <cfRule type="expression" dxfId="108" priority="76" stopIfTrue="1">
      <formula>"SEVERSTAL"</formula>
    </cfRule>
  </conditionalFormatting>
  <conditionalFormatting sqref="A25:A34">
    <cfRule type="expression" dxfId="107" priority="75" stopIfTrue="1">
      <formula>"SEVERSTAL"</formula>
    </cfRule>
  </conditionalFormatting>
  <conditionalFormatting sqref="C24 F24">
    <cfRule type="expression" dxfId="106" priority="71" stopIfTrue="1">
      <formula>"SEVERSTAL"</formula>
    </cfRule>
  </conditionalFormatting>
  <conditionalFormatting sqref="D24">
    <cfRule type="cellIs" dxfId="105" priority="72" stopIfTrue="1" operator="equal">
      <formula>"APROBADO"</formula>
    </cfRule>
    <cfRule type="cellIs" dxfId="104" priority="73" stopIfTrue="1" operator="equal">
      <formula>"ESPERA"</formula>
    </cfRule>
    <cfRule type="cellIs" dxfId="103" priority="74" stopIfTrue="1" operator="equal">
      <formula>"RECHAZADO"</formula>
    </cfRule>
  </conditionalFormatting>
  <conditionalFormatting sqref="C25 F25">
    <cfRule type="expression" dxfId="102" priority="67" stopIfTrue="1">
      <formula>"SEVERSTAL"</formula>
    </cfRule>
  </conditionalFormatting>
  <conditionalFormatting sqref="D25">
    <cfRule type="cellIs" dxfId="101" priority="68" stopIfTrue="1" operator="equal">
      <formula>"APROBADO"</formula>
    </cfRule>
    <cfRule type="cellIs" dxfId="100" priority="69" stopIfTrue="1" operator="equal">
      <formula>"ESPERA"</formula>
    </cfRule>
    <cfRule type="cellIs" dxfId="99" priority="70" stopIfTrue="1" operator="equal">
      <formula>"RECHAZADO"</formula>
    </cfRule>
  </conditionalFormatting>
  <conditionalFormatting sqref="C27">
    <cfRule type="expression" dxfId="98" priority="57" stopIfTrue="1">
      <formula>"SEVERSTAL"</formula>
    </cfRule>
  </conditionalFormatting>
  <conditionalFormatting sqref="D27">
    <cfRule type="cellIs" dxfId="97" priority="58" stopIfTrue="1" operator="equal">
      <formula>"APROBADO"</formula>
    </cfRule>
    <cfRule type="cellIs" dxfId="96" priority="59" stopIfTrue="1" operator="equal">
      <formula>"ESPERA"</formula>
    </cfRule>
    <cfRule type="cellIs" dxfId="95" priority="60" stopIfTrue="1" operator="equal">
      <formula>"RECHAZADO"</formula>
    </cfRule>
  </conditionalFormatting>
  <conditionalFormatting sqref="F29:F30 B29:C33">
    <cfRule type="expression" dxfId="94" priority="49" stopIfTrue="1">
      <formula>"SEVERSTAL"</formula>
    </cfRule>
  </conditionalFormatting>
  <conditionalFormatting sqref="E33">
    <cfRule type="cellIs" dxfId="93" priority="50" stopIfTrue="1" operator="equal">
      <formula>"APROBADO"</formula>
    </cfRule>
    <cfRule type="cellIs" dxfId="92" priority="51" stopIfTrue="1" operator="equal">
      <formula>"ESPERA"</formula>
    </cfRule>
    <cfRule type="cellIs" dxfId="91" priority="52" stopIfTrue="1" operator="equal">
      <formula>"RECHAZADO"</formula>
    </cfRule>
  </conditionalFormatting>
  <conditionalFormatting sqref="L31:P31 I31">
    <cfRule type="expression" dxfId="90" priority="47" stopIfTrue="1">
      <formula>"SEVERSTAL"</formula>
    </cfRule>
  </conditionalFormatting>
  <conditionalFormatting sqref="F34">
    <cfRule type="expression" dxfId="89" priority="43" stopIfTrue="1">
      <formula>"SEVERSTAL"</formula>
    </cfRule>
  </conditionalFormatting>
  <conditionalFormatting sqref="D34">
    <cfRule type="cellIs" dxfId="88" priority="44" stopIfTrue="1" operator="equal">
      <formula>"APROBADO"</formula>
    </cfRule>
    <cfRule type="cellIs" dxfId="87" priority="45" stopIfTrue="1" operator="equal">
      <formula>"ESPERA"</formula>
    </cfRule>
    <cfRule type="cellIs" dxfId="86" priority="46" stopIfTrue="1" operator="equal">
      <formula>"RECHAZADO"</formula>
    </cfRule>
  </conditionalFormatting>
  <conditionalFormatting sqref="B34:C34">
    <cfRule type="expression" dxfId="85" priority="38" stopIfTrue="1">
      <formula>"SEVERSTAL"</formula>
    </cfRule>
  </conditionalFormatting>
  <conditionalFormatting sqref="E34">
    <cfRule type="cellIs" dxfId="84" priority="39" stopIfTrue="1" operator="equal">
      <formula>"APROBADO"</formula>
    </cfRule>
    <cfRule type="cellIs" dxfId="83" priority="40" stopIfTrue="1" operator="equal">
      <formula>"ESPERA"</formula>
    </cfRule>
    <cfRule type="cellIs" dxfId="82" priority="41" stopIfTrue="1" operator="equal">
      <formula>"RECHAZADO"</formula>
    </cfRule>
  </conditionalFormatting>
  <conditionalFormatting sqref="A35">
    <cfRule type="expression" dxfId="81" priority="37" stopIfTrue="1">
      <formula>"SEVERSTAL"</formula>
    </cfRule>
  </conditionalFormatting>
  <conditionalFormatting sqref="F35">
    <cfRule type="expression" dxfId="80" priority="33" stopIfTrue="1">
      <formula>"SEVERSTAL"</formula>
    </cfRule>
  </conditionalFormatting>
  <conditionalFormatting sqref="D35">
    <cfRule type="cellIs" dxfId="79" priority="34" stopIfTrue="1" operator="equal">
      <formula>"APROBADO"</formula>
    </cfRule>
    <cfRule type="cellIs" dxfId="78" priority="35" stopIfTrue="1" operator="equal">
      <formula>"ESPERA"</formula>
    </cfRule>
    <cfRule type="cellIs" dxfId="77" priority="36" stopIfTrue="1" operator="equal">
      <formula>"RECHAZADO"</formula>
    </cfRule>
  </conditionalFormatting>
  <conditionalFormatting sqref="B35:C35">
    <cfRule type="expression" dxfId="76" priority="29" stopIfTrue="1">
      <formula>"SEVERSTAL"</formula>
    </cfRule>
  </conditionalFormatting>
  <conditionalFormatting sqref="E35">
    <cfRule type="cellIs" dxfId="75" priority="30" stopIfTrue="1" operator="equal">
      <formula>"APROBADO"</formula>
    </cfRule>
    <cfRule type="cellIs" dxfId="74" priority="31" stopIfTrue="1" operator="equal">
      <formula>"ESPERA"</formula>
    </cfRule>
    <cfRule type="cellIs" dxfId="73" priority="32" stopIfTrue="1" operator="equal">
      <formula>"RECHAZADO"</formula>
    </cfRule>
  </conditionalFormatting>
  <conditionalFormatting sqref="C36:C41">
    <cfRule type="expression" dxfId="72" priority="25" stopIfTrue="1">
      <formula>"SEVERSTAL"</formula>
    </cfRule>
  </conditionalFormatting>
  <conditionalFormatting sqref="A36:A41">
    <cfRule type="expression" dxfId="71" priority="24" stopIfTrue="1">
      <formula>"SEVERSTAL"</formula>
    </cfRule>
  </conditionalFormatting>
  <conditionalFormatting sqref="B36:B40">
    <cfRule type="expression" dxfId="70" priority="23" stopIfTrue="1">
      <formula>"SEVERSTAL"</formula>
    </cfRule>
  </conditionalFormatting>
  <conditionalFormatting sqref="F46:F48">
    <cfRule type="expression" dxfId="69" priority="1" stopIfTrue="1">
      <formula>"SEVERSTAL"</formula>
    </cfRule>
  </conditionalFormatting>
  <printOptions horizontalCentered="1" verticalCentered="1"/>
  <pageMargins left="0.71" right="0.51181102362204722" top="0.27559055118110237" bottom="0.51181102362204722" header="0.15748031496062992" footer="0"/>
  <pageSetup paperSize="9" scale="59" fitToHeight="71" orientation="landscape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Z352"/>
  <sheetViews>
    <sheetView showGridLines="0" workbookViewId="0">
      <pane xSplit="2" ySplit="4" topLeftCell="D35" activePane="bottomRight" state="frozen"/>
      <selection pane="topRight" activeCell="C1" sqref="C1"/>
      <selection pane="bottomLeft" activeCell="A5" sqref="A5"/>
      <selection pane="bottomRight"/>
    </sheetView>
  </sheetViews>
  <sheetFormatPr baseColWidth="10" defaultRowHeight="14.25"/>
  <cols>
    <col min="1" max="1" width="6.375" customWidth="1"/>
    <col min="2" max="2" width="9.125" style="8" customWidth="1"/>
    <col min="3" max="3" width="6.375" style="8" customWidth="1"/>
    <col min="4" max="9" width="6.875" style="8" customWidth="1"/>
    <col min="10" max="11" width="6.875" customWidth="1"/>
    <col min="12" max="12" width="7.5" customWidth="1"/>
    <col min="13" max="16" width="6.875" customWidth="1"/>
    <col min="17" max="19" width="7.375" customWidth="1"/>
    <col min="20" max="21" width="6.875" customWidth="1"/>
  </cols>
  <sheetData>
    <row r="1" spans="1:26">
      <c r="A1" s="31"/>
      <c r="B1" s="98"/>
      <c r="C1" s="98"/>
      <c r="D1" s="98"/>
      <c r="E1" s="98"/>
      <c r="F1" s="98"/>
      <c r="G1" s="98"/>
      <c r="H1" s="98"/>
      <c r="I1" s="98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</row>
    <row r="2" spans="1:26" ht="33" customHeight="1">
      <c r="A2" s="97" t="s">
        <v>0</v>
      </c>
      <c r="B2" s="557" t="s">
        <v>49</v>
      </c>
      <c r="C2" s="558"/>
      <c r="D2" s="558"/>
      <c r="E2" s="558"/>
      <c r="F2" s="558"/>
      <c r="G2" s="558"/>
      <c r="H2" s="558"/>
      <c r="I2" s="558"/>
      <c r="J2" s="558"/>
      <c r="K2" s="558"/>
      <c r="L2" s="558"/>
      <c r="M2" s="558"/>
      <c r="N2" s="558"/>
      <c r="O2" s="558"/>
      <c r="P2" s="558"/>
      <c r="Q2" s="558"/>
      <c r="R2" s="558"/>
      <c r="S2" s="558"/>
      <c r="T2" s="558"/>
      <c r="U2" s="558"/>
      <c r="V2" s="558"/>
      <c r="W2" s="31"/>
      <c r="X2" s="31"/>
      <c r="Y2" s="31"/>
      <c r="Z2" s="31"/>
    </row>
    <row r="3" spans="1:26" s="7" customFormat="1" ht="24" customHeight="1" thickBot="1">
      <c r="A3" s="97"/>
      <c r="B3" s="555" t="s">
        <v>99</v>
      </c>
      <c r="C3" s="556"/>
      <c r="D3" s="556"/>
      <c r="E3" s="556"/>
      <c r="F3" s="556"/>
      <c r="G3" s="556"/>
      <c r="H3" s="556"/>
      <c r="I3" s="556"/>
      <c r="J3" s="556"/>
      <c r="K3" s="556"/>
      <c r="L3" s="556"/>
      <c r="M3" s="556"/>
      <c r="N3" s="556"/>
      <c r="O3" s="556"/>
      <c r="P3" s="556"/>
      <c r="Q3" s="556"/>
      <c r="R3" s="556"/>
      <c r="S3" s="556"/>
      <c r="T3" s="556"/>
      <c r="U3" s="556"/>
      <c r="V3" s="556"/>
      <c r="W3" s="31"/>
      <c r="X3" s="31"/>
      <c r="Y3" s="31"/>
      <c r="Z3" s="31"/>
    </row>
    <row r="4" spans="1:26" ht="24" customHeight="1" thickTop="1" thickBot="1">
      <c r="A4" s="31"/>
      <c r="B4" s="150" t="s">
        <v>10</v>
      </c>
      <c r="C4" s="145" t="s">
        <v>82</v>
      </c>
      <c r="D4" s="146" t="s">
        <v>83</v>
      </c>
      <c r="E4" s="146" t="s">
        <v>84</v>
      </c>
      <c r="F4" s="147" t="s">
        <v>85</v>
      </c>
      <c r="G4" s="145" t="s">
        <v>86</v>
      </c>
      <c r="H4" s="147" t="s">
        <v>87</v>
      </c>
      <c r="I4" s="145" t="s">
        <v>88</v>
      </c>
      <c r="J4" s="145" t="s">
        <v>89</v>
      </c>
      <c r="K4" s="145" t="s">
        <v>90</v>
      </c>
      <c r="L4" s="145" t="s">
        <v>91</v>
      </c>
      <c r="M4" s="145" t="s">
        <v>92</v>
      </c>
      <c r="N4" s="145" t="s">
        <v>93</v>
      </c>
      <c r="O4" s="146" t="s">
        <v>94</v>
      </c>
      <c r="P4" s="147" t="s">
        <v>95</v>
      </c>
      <c r="Q4" s="148" t="s">
        <v>96</v>
      </c>
      <c r="R4" s="148" t="s">
        <v>97</v>
      </c>
      <c r="S4" s="148" t="s">
        <v>98</v>
      </c>
      <c r="T4" s="149" t="s">
        <v>59</v>
      </c>
      <c r="U4" s="149" t="s">
        <v>60</v>
      </c>
      <c r="V4" s="150" t="s">
        <v>10</v>
      </c>
      <c r="W4" s="31"/>
      <c r="X4" s="31"/>
      <c r="Y4" s="31"/>
      <c r="Z4" s="31"/>
    </row>
    <row r="5" spans="1:26" ht="20.100000000000001" customHeight="1" thickBot="1">
      <c r="A5" s="31"/>
      <c r="B5" s="152">
        <v>7439</v>
      </c>
      <c r="C5" s="151">
        <v>0.23</v>
      </c>
      <c r="D5" s="157">
        <v>0.21199999999999999</v>
      </c>
      <c r="E5" s="152">
        <v>1.35</v>
      </c>
      <c r="F5" s="152">
        <v>1.2999999999999999E-2</v>
      </c>
      <c r="G5" s="157">
        <v>1E-3</v>
      </c>
      <c r="H5" s="157">
        <v>3.3000000000000002E-2</v>
      </c>
      <c r="I5" s="157">
        <v>8.0000000000000002E-3</v>
      </c>
      <c r="J5" s="152">
        <v>2E-3</v>
      </c>
      <c r="K5" s="152">
        <v>3.0000000000000001E-3</v>
      </c>
      <c r="L5" s="158">
        <v>1.55E-2</v>
      </c>
      <c r="M5" s="157">
        <v>0.03</v>
      </c>
      <c r="N5" s="152">
        <v>4.0000000000000001E-3</v>
      </c>
      <c r="O5" s="152">
        <v>1E-3</v>
      </c>
      <c r="P5" s="157">
        <v>0</v>
      </c>
      <c r="Q5" s="158">
        <v>6.3E-3</v>
      </c>
      <c r="R5" s="158">
        <v>2.3999999999999998E-3</v>
      </c>
      <c r="S5" s="152">
        <v>1.9E-3</v>
      </c>
      <c r="T5" s="151">
        <f t="shared" ref="T5:T28" si="0">C5+(E5/6)+(M5+O5+K5)/5+(N5+I5)/15</f>
        <v>0.46260000000000001</v>
      </c>
      <c r="U5" s="151">
        <f t="shared" ref="U5:U28" si="1">L5/Q5</f>
        <v>2.4603174603174605</v>
      </c>
      <c r="V5" s="152">
        <v>7439</v>
      </c>
      <c r="W5" s="31"/>
      <c r="X5" s="31"/>
      <c r="Y5" s="31"/>
      <c r="Z5" s="31"/>
    </row>
    <row r="6" spans="1:26" ht="20.100000000000001" customHeight="1" thickBot="1">
      <c r="A6" s="31"/>
      <c r="B6" s="152">
        <v>7440</v>
      </c>
      <c r="C6" s="152">
        <v>0.24</v>
      </c>
      <c r="D6" s="157">
        <v>0.19600000000000001</v>
      </c>
      <c r="E6" s="152">
        <v>1.38</v>
      </c>
      <c r="F6" s="157">
        <v>1.9E-2</v>
      </c>
      <c r="G6" s="157">
        <v>3.0000000000000001E-3</v>
      </c>
      <c r="H6" s="152">
        <v>2.5000000000000001E-2</v>
      </c>
      <c r="I6" s="152">
        <v>3.4000000000000002E-2</v>
      </c>
      <c r="J6" s="157">
        <v>3.0000000000000001E-3</v>
      </c>
      <c r="K6" s="152">
        <v>4.0000000000000001E-3</v>
      </c>
      <c r="L6" s="158">
        <v>1.46E-2</v>
      </c>
      <c r="M6" s="152">
        <v>1.4999999999999999E-2</v>
      </c>
      <c r="N6" s="152">
        <v>1.0999999999999999E-2</v>
      </c>
      <c r="O6" s="152">
        <v>1E-3</v>
      </c>
      <c r="P6" s="157">
        <v>0</v>
      </c>
      <c r="Q6" s="158">
        <v>5.8999999999999999E-3</v>
      </c>
      <c r="R6" s="158">
        <v>2E-3</v>
      </c>
      <c r="S6" s="158">
        <v>1.6000000000000001E-3</v>
      </c>
      <c r="T6" s="151">
        <f t="shared" si="0"/>
        <v>0.47699999999999998</v>
      </c>
      <c r="U6" s="151">
        <f t="shared" si="1"/>
        <v>2.4745762711864407</v>
      </c>
      <c r="V6" s="152">
        <v>7440</v>
      </c>
      <c r="W6" s="31"/>
      <c r="X6" s="31"/>
      <c r="Y6" s="31"/>
      <c r="Z6" s="31"/>
    </row>
    <row r="7" spans="1:26" ht="20.100000000000001" customHeight="1" thickBot="1">
      <c r="A7" s="31"/>
      <c r="B7" s="152">
        <v>7441</v>
      </c>
      <c r="C7" s="151">
        <v>0.24</v>
      </c>
      <c r="D7" s="152">
        <v>0.20799999999999999</v>
      </c>
      <c r="E7" s="152">
        <v>1.33</v>
      </c>
      <c r="F7" s="157">
        <v>1.2999999999999999E-2</v>
      </c>
      <c r="G7" s="157">
        <v>1E-3</v>
      </c>
      <c r="H7" s="157">
        <v>3.2000000000000001E-2</v>
      </c>
      <c r="I7" s="157">
        <v>6.0000000000000001E-3</v>
      </c>
      <c r="J7" s="152">
        <v>1E-3</v>
      </c>
      <c r="K7" s="152">
        <v>4.0000000000000001E-3</v>
      </c>
      <c r="L7" s="158">
        <v>1.52E-2</v>
      </c>
      <c r="M7" s="152">
        <v>1.9E-2</v>
      </c>
      <c r="N7" s="152">
        <v>4.0000000000000001E-3</v>
      </c>
      <c r="O7" s="152">
        <v>2E-3</v>
      </c>
      <c r="P7" s="157">
        <v>0</v>
      </c>
      <c r="Q7" s="158">
        <v>5.8999999999999999E-3</v>
      </c>
      <c r="R7" s="152">
        <v>1.1999999999999999E-3</v>
      </c>
      <c r="S7" s="158">
        <v>1.8E-3</v>
      </c>
      <c r="T7" s="151">
        <f t="shared" si="0"/>
        <v>0.46733333333333332</v>
      </c>
      <c r="U7" s="151">
        <f t="shared" si="1"/>
        <v>2.5762711864406782</v>
      </c>
      <c r="V7" s="152">
        <v>7441</v>
      </c>
      <c r="W7" s="31"/>
      <c r="X7" s="31"/>
      <c r="Y7" s="31"/>
      <c r="Z7" s="31"/>
    </row>
    <row r="8" spans="1:26" ht="20.100000000000001" customHeight="1" thickBot="1">
      <c r="A8" s="31"/>
      <c r="B8" s="152">
        <v>7442</v>
      </c>
      <c r="C8" s="151">
        <v>0.25</v>
      </c>
      <c r="D8" s="152">
        <v>0.192</v>
      </c>
      <c r="E8" s="152">
        <v>1.33</v>
      </c>
      <c r="F8" s="157">
        <v>1.4E-2</v>
      </c>
      <c r="G8" s="157">
        <v>2E-3</v>
      </c>
      <c r="H8" s="157">
        <v>3.3000000000000002E-2</v>
      </c>
      <c r="I8" s="157">
        <v>6.0000000000000001E-3</v>
      </c>
      <c r="J8" s="152">
        <v>2E-3</v>
      </c>
      <c r="K8" s="152">
        <v>3.0000000000000001E-3</v>
      </c>
      <c r="L8" s="158">
        <v>1.9E-2</v>
      </c>
      <c r="M8" s="152">
        <v>1.2999999999999999E-2</v>
      </c>
      <c r="N8" s="152">
        <v>3.0000000000000001E-3</v>
      </c>
      <c r="O8" s="152">
        <v>1E-3</v>
      </c>
      <c r="P8" s="157">
        <v>0</v>
      </c>
      <c r="Q8" s="158">
        <v>6.7999999999999996E-3</v>
      </c>
      <c r="R8" s="158">
        <v>1.8E-3</v>
      </c>
      <c r="S8" s="158">
        <v>5.0000000000000001E-4</v>
      </c>
      <c r="T8" s="151">
        <f t="shared" si="0"/>
        <v>0.47566666666666668</v>
      </c>
      <c r="U8" s="151">
        <f t="shared" si="1"/>
        <v>2.7941176470588238</v>
      </c>
      <c r="V8" s="152">
        <v>7442</v>
      </c>
      <c r="W8" s="31"/>
      <c r="X8" s="31"/>
      <c r="Y8" s="31"/>
      <c r="Z8" s="31"/>
    </row>
    <row r="9" spans="1:26" ht="20.100000000000001" customHeight="1" thickBot="1">
      <c r="A9" s="31"/>
      <c r="B9" s="152">
        <v>7443</v>
      </c>
      <c r="C9" s="151">
        <v>0.24</v>
      </c>
      <c r="D9" s="152">
        <v>0.20100000000000001</v>
      </c>
      <c r="E9" s="152">
        <v>1.33</v>
      </c>
      <c r="F9" s="157">
        <v>1.2999999999999999E-2</v>
      </c>
      <c r="G9" s="157">
        <v>2E-3</v>
      </c>
      <c r="H9" s="157">
        <v>3.5000000000000003E-2</v>
      </c>
      <c r="I9" s="157">
        <v>1.4999999999999999E-2</v>
      </c>
      <c r="J9" s="152">
        <v>1E-3</v>
      </c>
      <c r="K9" s="152">
        <v>4.0000000000000001E-3</v>
      </c>
      <c r="L9" s="158">
        <v>1.54E-2</v>
      </c>
      <c r="M9" s="152">
        <v>1.7999999999999999E-2</v>
      </c>
      <c r="N9" s="152">
        <v>6.0000000000000001E-3</v>
      </c>
      <c r="O9" s="152">
        <v>2E-3</v>
      </c>
      <c r="P9" s="157">
        <v>0</v>
      </c>
      <c r="Q9" s="158">
        <v>5.1999999999999998E-3</v>
      </c>
      <c r="R9" s="152">
        <v>1.8E-3</v>
      </c>
      <c r="S9" s="158">
        <v>2E-3</v>
      </c>
      <c r="T9" s="151">
        <f t="shared" si="0"/>
        <v>0.46786666666666671</v>
      </c>
      <c r="U9" s="151">
        <f t="shared" si="1"/>
        <v>2.9615384615384617</v>
      </c>
      <c r="V9" s="152">
        <v>7443</v>
      </c>
      <c r="W9" s="31"/>
      <c r="X9" s="31"/>
      <c r="Y9" s="31"/>
      <c r="Z9" s="31"/>
    </row>
    <row r="10" spans="1:26" ht="20.100000000000001" customHeight="1" thickBot="1">
      <c r="A10" s="31"/>
      <c r="B10" s="152">
        <v>7444</v>
      </c>
      <c r="C10" s="151">
        <v>0.25</v>
      </c>
      <c r="D10" s="152">
        <v>0.191</v>
      </c>
      <c r="E10" s="152">
        <v>1.37</v>
      </c>
      <c r="F10" s="157">
        <v>8.0000000000000002E-3</v>
      </c>
      <c r="G10" s="157">
        <v>1E-3</v>
      </c>
      <c r="H10" s="157">
        <v>2.5999999999999999E-2</v>
      </c>
      <c r="I10" s="157">
        <v>6.0000000000000001E-3</v>
      </c>
      <c r="J10" s="152">
        <v>1E-3</v>
      </c>
      <c r="K10" s="152">
        <v>4.0000000000000001E-3</v>
      </c>
      <c r="L10" s="158">
        <v>1.4200000000000001E-2</v>
      </c>
      <c r="M10" s="152">
        <v>1.0999999999999999E-2</v>
      </c>
      <c r="N10" s="152">
        <v>4.0000000000000001E-3</v>
      </c>
      <c r="O10" s="152">
        <v>2E-3</v>
      </c>
      <c r="P10" s="157">
        <v>0</v>
      </c>
      <c r="Q10" s="158">
        <v>4.4999999999999997E-3</v>
      </c>
      <c r="R10" s="152">
        <v>1.4E-3</v>
      </c>
      <c r="S10" s="158">
        <v>2.3999999999999998E-3</v>
      </c>
      <c r="T10" s="151">
        <f t="shared" si="0"/>
        <v>0.48240000000000005</v>
      </c>
      <c r="U10" s="151">
        <f t="shared" si="1"/>
        <v>3.1555555555555559</v>
      </c>
      <c r="V10" s="152">
        <v>7444</v>
      </c>
      <c r="W10" s="31"/>
      <c r="X10" s="31"/>
      <c r="Y10" s="31"/>
      <c r="Z10" s="31"/>
    </row>
    <row r="11" spans="1:26" ht="20.100000000000001" customHeight="1" thickBot="1">
      <c r="A11" s="31"/>
      <c r="B11" s="152">
        <v>7445</v>
      </c>
      <c r="C11" s="152">
        <v>0.26</v>
      </c>
      <c r="D11" s="157">
        <v>0.219</v>
      </c>
      <c r="E11" s="152">
        <v>1.33</v>
      </c>
      <c r="F11" s="152">
        <v>1.2E-2</v>
      </c>
      <c r="G11" s="157">
        <v>3.0000000000000001E-3</v>
      </c>
      <c r="H11" s="157">
        <v>0.03</v>
      </c>
      <c r="I11" s="152">
        <v>1.9E-2</v>
      </c>
      <c r="J11" s="157">
        <v>2E-3</v>
      </c>
      <c r="K11" s="152">
        <v>1E-3</v>
      </c>
      <c r="L11" s="158">
        <v>1.32E-2</v>
      </c>
      <c r="M11" s="152">
        <v>1.0999999999999999E-2</v>
      </c>
      <c r="N11" s="157">
        <v>0.01</v>
      </c>
      <c r="O11" s="152">
        <v>8.0000000000000002E-3</v>
      </c>
      <c r="P11" s="157">
        <v>0</v>
      </c>
      <c r="Q11" s="158">
        <v>4.1000000000000003E-3</v>
      </c>
      <c r="R11" s="152">
        <v>1.5E-3</v>
      </c>
      <c r="S11" s="158">
        <v>1.6000000000000001E-3</v>
      </c>
      <c r="T11" s="151">
        <f t="shared" si="0"/>
        <v>0.48760000000000003</v>
      </c>
      <c r="U11" s="151">
        <f t="shared" si="1"/>
        <v>3.219512195121951</v>
      </c>
      <c r="V11" s="152">
        <v>7445</v>
      </c>
      <c r="W11" s="31"/>
      <c r="X11" s="31"/>
      <c r="Y11" s="31"/>
      <c r="Z11" s="31"/>
    </row>
    <row r="12" spans="1:26" ht="20.100000000000001" customHeight="1" thickBot="1">
      <c r="A12" s="31"/>
      <c r="B12" s="152">
        <v>7446</v>
      </c>
      <c r="C12" s="151">
        <v>0.25</v>
      </c>
      <c r="D12" s="152">
        <v>0.18099999999999999</v>
      </c>
      <c r="E12" s="152">
        <v>1.34</v>
      </c>
      <c r="F12" s="157">
        <v>8.0000000000000002E-3</v>
      </c>
      <c r="G12" s="157">
        <v>3.0000000000000001E-3</v>
      </c>
      <c r="H12" s="157">
        <v>3.1E-2</v>
      </c>
      <c r="I12" s="157">
        <v>8.0000000000000002E-3</v>
      </c>
      <c r="J12" s="152">
        <v>1E-3</v>
      </c>
      <c r="K12" s="152">
        <v>4.0000000000000001E-3</v>
      </c>
      <c r="L12" s="158">
        <v>1.55E-2</v>
      </c>
      <c r="M12" s="152">
        <v>1.0999999999999999E-2</v>
      </c>
      <c r="N12" s="152">
        <v>4.0000000000000001E-3</v>
      </c>
      <c r="O12" s="152">
        <v>1E-3</v>
      </c>
      <c r="P12" s="157">
        <v>0</v>
      </c>
      <c r="Q12" s="158">
        <v>4.5999999999999999E-3</v>
      </c>
      <c r="R12" s="152">
        <v>1.4E-3</v>
      </c>
      <c r="S12" s="158">
        <v>2.3999999999999998E-3</v>
      </c>
      <c r="T12" s="151">
        <f t="shared" si="0"/>
        <v>0.47733333333333339</v>
      </c>
      <c r="U12" s="151">
        <f t="shared" si="1"/>
        <v>3.3695652173913042</v>
      </c>
      <c r="V12" s="152">
        <v>7446</v>
      </c>
      <c r="W12" s="31"/>
      <c r="X12" s="31"/>
      <c r="Y12" s="31"/>
      <c r="Z12" s="31"/>
    </row>
    <row r="13" spans="1:26" ht="20.100000000000001" customHeight="1" thickBot="1">
      <c r="A13" s="31"/>
      <c r="B13" s="152">
        <v>7447</v>
      </c>
      <c r="C13" s="152">
        <v>0.24</v>
      </c>
      <c r="D13" s="157">
        <v>0.20699999999999999</v>
      </c>
      <c r="E13" s="152">
        <v>1.35</v>
      </c>
      <c r="F13" s="152">
        <v>8.9999999999999993E-3</v>
      </c>
      <c r="G13" s="157">
        <v>4.0000000000000001E-3</v>
      </c>
      <c r="H13" s="157">
        <v>0.04</v>
      </c>
      <c r="I13" s="152">
        <v>7.0000000000000001E-3</v>
      </c>
      <c r="J13" s="157">
        <v>1E-3</v>
      </c>
      <c r="K13" s="152">
        <v>4.0000000000000001E-3</v>
      </c>
      <c r="L13" s="158">
        <v>1.89E-2</v>
      </c>
      <c r="M13" s="152">
        <v>1.0999999999999999E-2</v>
      </c>
      <c r="N13" s="152">
        <v>4.0000000000000001E-3</v>
      </c>
      <c r="O13" s="152">
        <v>2E-3</v>
      </c>
      <c r="P13" s="157">
        <v>0</v>
      </c>
      <c r="Q13" s="158">
        <v>5.5999999999999999E-3</v>
      </c>
      <c r="R13" s="158">
        <v>1.5E-3</v>
      </c>
      <c r="S13" s="158">
        <v>2.3E-3</v>
      </c>
      <c r="T13" s="151">
        <f t="shared" si="0"/>
        <v>0.46913333333333329</v>
      </c>
      <c r="U13" s="151">
        <f t="shared" si="1"/>
        <v>3.375</v>
      </c>
      <c r="V13" s="152">
        <v>7447</v>
      </c>
      <c r="W13" s="31"/>
      <c r="X13" s="31"/>
      <c r="Y13" s="31"/>
      <c r="Z13" s="31"/>
    </row>
    <row r="14" spans="1:26" ht="20.100000000000001" customHeight="1" thickBot="1">
      <c r="A14" s="31"/>
      <c r="B14" s="152">
        <v>7448</v>
      </c>
      <c r="C14" s="151">
        <v>0.24</v>
      </c>
      <c r="D14" s="152">
        <v>0.19900000000000001</v>
      </c>
      <c r="E14" s="152">
        <v>1.37</v>
      </c>
      <c r="F14" s="152">
        <v>1.6E-2</v>
      </c>
      <c r="G14" s="157">
        <v>3.0000000000000001E-3</v>
      </c>
      <c r="H14" s="152">
        <v>3.4000000000000002E-2</v>
      </c>
      <c r="I14" s="157">
        <v>3.3000000000000002E-2</v>
      </c>
      <c r="J14" s="152">
        <v>2E-3</v>
      </c>
      <c r="K14" s="152">
        <v>1E-3</v>
      </c>
      <c r="L14" s="158">
        <v>1.35E-2</v>
      </c>
      <c r="M14" s="152">
        <v>1.2E-2</v>
      </c>
      <c r="N14" s="152">
        <v>1.0999999999999999E-2</v>
      </c>
      <c r="O14" s="152">
        <v>6.0000000000000001E-3</v>
      </c>
      <c r="P14" s="157">
        <v>0</v>
      </c>
      <c r="Q14" s="158">
        <v>4.0000000000000001E-3</v>
      </c>
      <c r="R14" s="152">
        <v>1.1000000000000001E-3</v>
      </c>
      <c r="S14" s="152">
        <v>1.1999999999999999E-3</v>
      </c>
      <c r="T14" s="151">
        <f t="shared" si="0"/>
        <v>0.47506666666666675</v>
      </c>
      <c r="U14" s="151">
        <f t="shared" si="1"/>
        <v>3.375</v>
      </c>
      <c r="V14" s="152">
        <v>7448</v>
      </c>
      <c r="W14" s="31"/>
      <c r="X14" s="31"/>
      <c r="Y14" s="31"/>
      <c r="Z14" s="31"/>
    </row>
    <row r="15" spans="1:26" ht="20.100000000000001" customHeight="1" thickBot="1">
      <c r="A15" s="31"/>
      <c r="B15" s="152">
        <v>7449</v>
      </c>
      <c r="C15" s="151">
        <v>0.23</v>
      </c>
      <c r="D15" s="152">
        <v>0.21099999999999999</v>
      </c>
      <c r="E15" s="152">
        <v>1.34</v>
      </c>
      <c r="F15" s="157">
        <v>1.4E-2</v>
      </c>
      <c r="G15" s="157">
        <v>3.0000000000000001E-3</v>
      </c>
      <c r="H15" s="157">
        <v>3.1E-2</v>
      </c>
      <c r="I15" s="157">
        <v>1.4E-2</v>
      </c>
      <c r="J15" s="152">
        <v>1E-3</v>
      </c>
      <c r="K15" s="152">
        <v>1E-3</v>
      </c>
      <c r="L15" s="158">
        <v>1.5699999999999999E-2</v>
      </c>
      <c r="M15" s="152">
        <v>1.0999999999999999E-2</v>
      </c>
      <c r="N15" s="152">
        <v>7.0000000000000001E-3</v>
      </c>
      <c r="O15" s="152">
        <v>6.0000000000000001E-3</v>
      </c>
      <c r="P15" s="157">
        <v>0</v>
      </c>
      <c r="Q15" s="158">
        <v>4.4999999999999997E-3</v>
      </c>
      <c r="R15" s="152">
        <v>1.8E-3</v>
      </c>
      <c r="S15" s="158">
        <v>2E-3</v>
      </c>
      <c r="T15" s="151">
        <f t="shared" si="0"/>
        <v>0.45833333333333337</v>
      </c>
      <c r="U15" s="151">
        <f t="shared" si="1"/>
        <v>3.4888888888888889</v>
      </c>
      <c r="V15" s="152">
        <v>7449</v>
      </c>
      <c r="W15" s="31"/>
      <c r="X15" s="31"/>
      <c r="Y15" s="31"/>
      <c r="Z15" s="31"/>
    </row>
    <row r="16" spans="1:26" ht="20.100000000000001" customHeight="1" thickBot="1">
      <c r="A16" s="31"/>
      <c r="B16" s="152">
        <v>7450</v>
      </c>
      <c r="C16" s="152">
        <v>0.24</v>
      </c>
      <c r="D16" s="157">
        <v>0.21099999999999999</v>
      </c>
      <c r="E16" s="151">
        <v>1.4</v>
      </c>
      <c r="F16" s="157">
        <v>1.2E-2</v>
      </c>
      <c r="G16" s="157">
        <v>5.0000000000000001E-3</v>
      </c>
      <c r="H16" s="157">
        <v>3.7999999999999999E-2</v>
      </c>
      <c r="I16" s="157">
        <v>0.03</v>
      </c>
      <c r="J16" s="157">
        <v>2E-3</v>
      </c>
      <c r="K16" s="152">
        <v>1E-3</v>
      </c>
      <c r="L16" s="158">
        <v>1.52E-2</v>
      </c>
      <c r="M16" s="152">
        <v>1.7999999999999999E-2</v>
      </c>
      <c r="N16" s="152">
        <v>1.0999999999999999E-2</v>
      </c>
      <c r="O16" s="152">
        <v>7.0000000000000001E-3</v>
      </c>
      <c r="P16" s="157">
        <v>0</v>
      </c>
      <c r="Q16" s="158">
        <v>4.3E-3</v>
      </c>
      <c r="R16" s="158">
        <v>1.8E-3</v>
      </c>
      <c r="S16" s="158">
        <v>1.8E-3</v>
      </c>
      <c r="T16" s="151">
        <f t="shared" si="0"/>
        <v>0.48126666666666656</v>
      </c>
      <c r="U16" s="151">
        <f t="shared" si="1"/>
        <v>3.5348837209302326</v>
      </c>
      <c r="V16" s="152">
        <v>7450</v>
      </c>
      <c r="W16" s="31"/>
      <c r="X16" s="31"/>
      <c r="Y16" s="31"/>
      <c r="Z16" s="31"/>
    </row>
    <row r="17" spans="1:26" ht="20.100000000000001" customHeight="1" thickBot="1">
      <c r="A17" s="31"/>
      <c r="B17" s="152">
        <v>7451</v>
      </c>
      <c r="C17" s="152">
        <v>0.23</v>
      </c>
      <c r="D17" s="157">
        <v>0.18</v>
      </c>
      <c r="E17" s="152">
        <v>1.32</v>
      </c>
      <c r="F17" s="152">
        <v>1.2E-2</v>
      </c>
      <c r="G17" s="157">
        <v>5.0000000000000001E-3</v>
      </c>
      <c r="H17" s="152">
        <v>2.3E-2</v>
      </c>
      <c r="I17" s="152">
        <v>4.0000000000000001E-3</v>
      </c>
      <c r="J17" s="157">
        <v>2E-3</v>
      </c>
      <c r="K17" s="152">
        <v>1E-3</v>
      </c>
      <c r="L17" s="158">
        <v>1.2500000000000001E-2</v>
      </c>
      <c r="M17" s="152">
        <v>7.0000000000000001E-3</v>
      </c>
      <c r="N17" s="152">
        <v>4.0000000000000001E-3</v>
      </c>
      <c r="O17" s="152">
        <v>5.0000000000000001E-3</v>
      </c>
      <c r="P17" s="157">
        <v>0</v>
      </c>
      <c r="Q17" s="158">
        <v>3.3999999999999998E-3</v>
      </c>
      <c r="R17" s="158">
        <v>1.1999999999999999E-3</v>
      </c>
      <c r="S17" s="158">
        <v>1.4E-3</v>
      </c>
      <c r="T17" s="151">
        <f t="shared" si="0"/>
        <v>0.45313333333333333</v>
      </c>
      <c r="U17" s="151">
        <f t="shared" si="1"/>
        <v>3.6764705882352944</v>
      </c>
      <c r="V17" s="152">
        <v>7451</v>
      </c>
      <c r="W17" s="31"/>
      <c r="X17" s="31"/>
      <c r="Y17" s="31"/>
      <c r="Z17" s="31"/>
    </row>
    <row r="18" spans="1:26" ht="20.100000000000001" customHeight="1" thickBot="1">
      <c r="A18" s="31"/>
      <c r="B18" s="152">
        <v>7452</v>
      </c>
      <c r="C18" s="151">
        <v>0.24</v>
      </c>
      <c r="D18" s="152">
        <v>0.254</v>
      </c>
      <c r="E18" s="152">
        <v>1.35</v>
      </c>
      <c r="F18" s="157">
        <v>1.4999999999999999E-2</v>
      </c>
      <c r="G18" s="157">
        <v>4.0000000000000001E-3</v>
      </c>
      <c r="H18" s="157">
        <v>2.8000000000000001E-2</v>
      </c>
      <c r="I18" s="157">
        <v>3.4000000000000002E-2</v>
      </c>
      <c r="J18" s="152">
        <v>2E-3</v>
      </c>
      <c r="K18" s="152">
        <v>5.0000000000000001E-3</v>
      </c>
      <c r="L18" s="158">
        <v>1.5900000000000001E-2</v>
      </c>
      <c r="M18" s="152">
        <v>1.2999999999999999E-2</v>
      </c>
      <c r="N18" s="152">
        <v>1.2999999999999999E-2</v>
      </c>
      <c r="O18" s="152">
        <v>3.0000000000000001E-3</v>
      </c>
      <c r="P18" s="157">
        <v>0</v>
      </c>
      <c r="Q18" s="158">
        <v>4.3E-3</v>
      </c>
      <c r="R18" s="152">
        <v>1.1999999999999999E-3</v>
      </c>
      <c r="S18" s="158">
        <v>2.2000000000000001E-3</v>
      </c>
      <c r="T18" s="151">
        <f t="shared" si="0"/>
        <v>0.47233333333333327</v>
      </c>
      <c r="U18" s="151">
        <f t="shared" si="1"/>
        <v>3.6976744186046515</v>
      </c>
      <c r="V18" s="152">
        <v>7452</v>
      </c>
      <c r="W18" s="31"/>
      <c r="X18" s="31"/>
      <c r="Y18" s="31"/>
      <c r="Z18" s="31"/>
    </row>
    <row r="19" spans="1:26" ht="20.100000000000001" customHeight="1" thickBot="1">
      <c r="A19" s="31"/>
      <c r="B19" s="152">
        <v>7453</v>
      </c>
      <c r="C19" s="151">
        <v>0.23</v>
      </c>
      <c r="D19" s="152">
        <v>0.19600000000000001</v>
      </c>
      <c r="E19" s="152">
        <v>1.33</v>
      </c>
      <c r="F19" s="157">
        <v>1.0999999999999999E-2</v>
      </c>
      <c r="G19" s="157">
        <v>1E-3</v>
      </c>
      <c r="H19" s="157">
        <v>2.9000000000000001E-2</v>
      </c>
      <c r="I19" s="157">
        <v>1.0999999999999999E-2</v>
      </c>
      <c r="J19" s="152">
        <v>1E-3</v>
      </c>
      <c r="K19" s="152">
        <v>4.0000000000000001E-3</v>
      </c>
      <c r="L19" s="158">
        <v>1.67E-2</v>
      </c>
      <c r="M19" s="152">
        <v>1.6E-2</v>
      </c>
      <c r="N19" s="152">
        <v>6.0000000000000001E-3</v>
      </c>
      <c r="O19" s="152">
        <v>2E-3</v>
      </c>
      <c r="P19" s="157">
        <v>0</v>
      </c>
      <c r="Q19" s="158">
        <v>4.3E-3</v>
      </c>
      <c r="R19" s="152">
        <v>1.5E-3</v>
      </c>
      <c r="S19" s="158">
        <v>1.6000000000000001E-3</v>
      </c>
      <c r="T19" s="151">
        <f t="shared" si="0"/>
        <v>0.4572</v>
      </c>
      <c r="U19" s="151">
        <f t="shared" si="1"/>
        <v>3.8837209302325579</v>
      </c>
      <c r="V19" s="152">
        <v>7453</v>
      </c>
      <c r="W19" s="31"/>
      <c r="X19" s="31"/>
      <c r="Y19" s="31"/>
      <c r="Z19" s="31"/>
    </row>
    <row r="20" spans="1:26" ht="20.100000000000001" customHeight="1" thickBot="1">
      <c r="A20" s="31"/>
      <c r="B20" s="152">
        <v>7400</v>
      </c>
      <c r="C20" s="151">
        <v>0.24</v>
      </c>
      <c r="D20" s="152">
        <v>0.20599999999999999</v>
      </c>
      <c r="E20" s="152">
        <v>1.33</v>
      </c>
      <c r="F20" s="157">
        <v>1.0999999999999999E-2</v>
      </c>
      <c r="G20" s="157">
        <v>2E-3</v>
      </c>
      <c r="H20" s="157">
        <v>3.5999999999999997E-2</v>
      </c>
      <c r="I20" s="157">
        <v>6.0000000000000001E-3</v>
      </c>
      <c r="J20" s="152">
        <v>3.0000000000000001E-3</v>
      </c>
      <c r="K20" s="152">
        <v>3.0000000000000001E-3</v>
      </c>
      <c r="L20" s="158">
        <v>1.43E-2</v>
      </c>
      <c r="M20" s="152">
        <v>1.2E-2</v>
      </c>
      <c r="N20" s="152">
        <v>4.0000000000000001E-3</v>
      </c>
      <c r="O20" s="152">
        <v>1E-3</v>
      </c>
      <c r="P20" s="157">
        <v>0</v>
      </c>
      <c r="Q20" s="158">
        <v>3.5000000000000001E-3</v>
      </c>
      <c r="R20" s="152">
        <v>1.6999999999999999E-3</v>
      </c>
      <c r="S20" s="158">
        <v>1.6000000000000001E-3</v>
      </c>
      <c r="T20" s="151">
        <f t="shared" si="0"/>
        <v>0.4655333333333333</v>
      </c>
      <c r="U20" s="151">
        <f t="shared" si="1"/>
        <v>4.0857142857142854</v>
      </c>
      <c r="V20" s="152">
        <v>7400</v>
      </c>
      <c r="W20" s="31"/>
      <c r="X20" s="31"/>
      <c r="Y20" s="31"/>
      <c r="Z20" s="31"/>
    </row>
    <row r="21" spans="1:26" ht="20.100000000000001" customHeight="1" thickBot="1">
      <c r="A21" s="31"/>
      <c r="B21" s="152">
        <v>7401</v>
      </c>
      <c r="C21" s="151">
        <v>0.24</v>
      </c>
      <c r="D21" s="152">
        <v>0.17299999999999999</v>
      </c>
      <c r="E21" s="152">
        <v>1.32</v>
      </c>
      <c r="F21" s="157">
        <v>1.4999999999999999E-2</v>
      </c>
      <c r="G21" s="157">
        <v>2E-3</v>
      </c>
      <c r="H21" s="157">
        <v>3.5999999999999997E-2</v>
      </c>
      <c r="I21" s="157">
        <v>0.01</v>
      </c>
      <c r="J21" s="152">
        <v>2E-3</v>
      </c>
      <c r="K21" s="152">
        <v>3.0000000000000001E-3</v>
      </c>
      <c r="L21" s="158">
        <v>1.26E-2</v>
      </c>
      <c r="M21" s="152">
        <v>1.4999999999999999E-2</v>
      </c>
      <c r="N21" s="152">
        <v>6.0000000000000001E-3</v>
      </c>
      <c r="O21" s="152">
        <v>1E-3</v>
      </c>
      <c r="P21" s="157">
        <v>0</v>
      </c>
      <c r="Q21" s="158">
        <v>3.0000000000000001E-3</v>
      </c>
      <c r="R21" s="152">
        <v>1.2999999999999999E-3</v>
      </c>
      <c r="S21" s="158">
        <v>1.9E-3</v>
      </c>
      <c r="T21" s="151">
        <f t="shared" si="0"/>
        <v>0.46486666666666665</v>
      </c>
      <c r="U21" s="151">
        <f t="shared" si="1"/>
        <v>4.2</v>
      </c>
      <c r="V21" s="152">
        <v>7401</v>
      </c>
      <c r="W21" s="31"/>
      <c r="X21" s="31"/>
      <c r="Y21" s="31"/>
      <c r="Z21" s="31"/>
    </row>
    <row r="22" spans="1:26" ht="20.100000000000001" customHeight="1" thickBot="1">
      <c r="A22" s="31"/>
      <c r="B22" s="152">
        <v>7454</v>
      </c>
      <c r="C22" s="151">
        <v>0.25</v>
      </c>
      <c r="D22" s="152">
        <v>0.19700000000000001</v>
      </c>
      <c r="E22" s="151">
        <v>1.4</v>
      </c>
      <c r="F22" s="157">
        <v>1.2999999999999999E-2</v>
      </c>
      <c r="G22" s="157">
        <v>4.0000000000000001E-3</v>
      </c>
      <c r="H22" s="157">
        <v>0.04</v>
      </c>
      <c r="I22" s="157">
        <v>5.0000000000000001E-3</v>
      </c>
      <c r="J22" s="152">
        <v>2E-3</v>
      </c>
      <c r="K22" s="152">
        <v>1E-3</v>
      </c>
      <c r="L22" s="158">
        <v>1.8499999999999999E-2</v>
      </c>
      <c r="M22" s="152">
        <v>8.0000000000000002E-3</v>
      </c>
      <c r="N22" s="152">
        <v>4.0000000000000001E-3</v>
      </c>
      <c r="O22" s="152">
        <v>6.0000000000000001E-3</v>
      </c>
      <c r="P22" s="157">
        <v>0</v>
      </c>
      <c r="Q22" s="158">
        <v>4.1000000000000003E-3</v>
      </c>
      <c r="R22" s="152">
        <v>1.9E-3</v>
      </c>
      <c r="S22" s="158">
        <v>1.6999999999999999E-3</v>
      </c>
      <c r="T22" s="151">
        <f t="shared" si="0"/>
        <v>0.48693333333333327</v>
      </c>
      <c r="U22" s="151">
        <f t="shared" si="1"/>
        <v>4.5121951219512191</v>
      </c>
      <c r="V22" s="152">
        <v>7454</v>
      </c>
      <c r="W22" s="31"/>
      <c r="X22" s="31"/>
      <c r="Y22" s="31"/>
      <c r="Z22" s="31"/>
    </row>
    <row r="23" spans="1:26" ht="20.100000000000001" customHeight="1" thickBot="1">
      <c r="A23" s="31"/>
      <c r="B23" s="152">
        <v>7324</v>
      </c>
      <c r="C23" s="151">
        <v>0.25</v>
      </c>
      <c r="D23" s="152">
        <v>0.19500000000000001</v>
      </c>
      <c r="E23" s="151">
        <v>1.37</v>
      </c>
      <c r="F23" s="157">
        <v>1.4999999999999999E-2</v>
      </c>
      <c r="G23" s="157">
        <v>3.0000000000000001E-3</v>
      </c>
      <c r="H23" s="157">
        <v>4.2000000000000003E-2</v>
      </c>
      <c r="I23" s="152">
        <v>3.2000000000000001E-2</v>
      </c>
      <c r="J23" s="152">
        <v>3.0000000000000001E-3</v>
      </c>
      <c r="K23" s="152">
        <v>4.0000000000000001E-3</v>
      </c>
      <c r="L23" s="158">
        <v>1.7899999999999999E-2</v>
      </c>
      <c r="M23" s="152">
        <v>2.1000000000000001E-2</v>
      </c>
      <c r="N23" s="152">
        <v>1.4E-2</v>
      </c>
      <c r="O23" s="152">
        <v>1E-3</v>
      </c>
      <c r="P23" s="157">
        <v>0</v>
      </c>
      <c r="Q23" s="158">
        <v>3.8E-3</v>
      </c>
      <c r="R23" s="152">
        <v>2.3E-3</v>
      </c>
      <c r="S23" s="152">
        <v>2.0999999999999999E-3</v>
      </c>
      <c r="T23" s="151">
        <f t="shared" si="0"/>
        <v>0.48660000000000003</v>
      </c>
      <c r="U23" s="151">
        <f t="shared" si="1"/>
        <v>4.7105263157894735</v>
      </c>
      <c r="V23" s="152">
        <v>7324</v>
      </c>
      <c r="W23" s="31"/>
      <c r="X23" s="31"/>
      <c r="Y23" s="31"/>
      <c r="Z23" s="31"/>
    </row>
    <row r="24" spans="1:26" ht="20.100000000000001" customHeight="1" thickBot="1">
      <c r="A24" s="31"/>
      <c r="B24" s="152">
        <v>7455</v>
      </c>
      <c r="C24" s="151">
        <v>0.24</v>
      </c>
      <c r="D24" s="152">
        <v>0.21199999999999999</v>
      </c>
      <c r="E24" s="152">
        <v>1.33</v>
      </c>
      <c r="F24" s="157">
        <v>1.4E-2</v>
      </c>
      <c r="G24" s="157">
        <v>4.0000000000000001E-3</v>
      </c>
      <c r="H24" s="157">
        <v>3.4000000000000002E-2</v>
      </c>
      <c r="I24" s="157">
        <v>7.0000000000000001E-3</v>
      </c>
      <c r="J24" s="152">
        <v>2E-3</v>
      </c>
      <c r="K24" s="152">
        <v>1E-3</v>
      </c>
      <c r="L24" s="158">
        <v>1.5699999999999999E-2</v>
      </c>
      <c r="M24" s="152">
        <v>1.2E-2</v>
      </c>
      <c r="N24" s="152">
        <v>5.0000000000000001E-3</v>
      </c>
      <c r="O24" s="152">
        <v>6.0000000000000001E-3</v>
      </c>
      <c r="P24" s="157">
        <v>0</v>
      </c>
      <c r="Q24" s="158">
        <v>3.3E-3</v>
      </c>
      <c r="R24" s="152">
        <v>1.2999999999999999E-3</v>
      </c>
      <c r="S24" s="158">
        <v>1.5E-3</v>
      </c>
      <c r="T24" s="151">
        <f t="shared" si="0"/>
        <v>0.46626666666666672</v>
      </c>
      <c r="U24" s="151">
        <f t="shared" si="1"/>
        <v>4.7575757575757569</v>
      </c>
      <c r="V24" s="152">
        <v>7455</v>
      </c>
      <c r="W24" s="31"/>
      <c r="X24" s="31"/>
      <c r="Y24" s="31"/>
      <c r="Z24" s="31"/>
    </row>
    <row r="25" spans="1:26" ht="20.100000000000001" customHeight="1" thickBot="1">
      <c r="A25" s="31"/>
      <c r="B25" s="152">
        <v>7403</v>
      </c>
      <c r="C25" s="152">
        <v>0.23</v>
      </c>
      <c r="D25" s="157">
        <v>0.17799999999999999</v>
      </c>
      <c r="E25" s="152">
        <v>1.32</v>
      </c>
      <c r="F25" s="157">
        <v>8.9999999999999993E-3</v>
      </c>
      <c r="G25" s="157">
        <v>2E-3</v>
      </c>
      <c r="H25" s="157">
        <v>0.03</v>
      </c>
      <c r="I25" s="152">
        <v>8.9999999999999993E-3</v>
      </c>
      <c r="J25" s="157">
        <v>2E-3</v>
      </c>
      <c r="K25" s="152">
        <v>3.0000000000000001E-3</v>
      </c>
      <c r="L25" s="158">
        <v>1.6500000000000001E-2</v>
      </c>
      <c r="M25" s="152">
        <v>1.0999999999999999E-2</v>
      </c>
      <c r="N25" s="157">
        <v>5.0000000000000001E-3</v>
      </c>
      <c r="O25" s="152">
        <v>1E-3</v>
      </c>
      <c r="P25" s="157">
        <v>0</v>
      </c>
      <c r="Q25" s="158">
        <v>3.3999999999999998E-3</v>
      </c>
      <c r="R25" s="158">
        <v>1.8E-3</v>
      </c>
      <c r="S25" s="158">
        <v>1.6000000000000001E-3</v>
      </c>
      <c r="T25" s="151">
        <f t="shared" si="0"/>
        <v>0.45393333333333336</v>
      </c>
      <c r="U25" s="151">
        <f t="shared" si="1"/>
        <v>4.8529411764705888</v>
      </c>
      <c r="V25" s="152">
        <v>7403</v>
      </c>
      <c r="W25" s="31"/>
      <c r="X25" s="31"/>
      <c r="Y25" s="31"/>
      <c r="Z25" s="31"/>
    </row>
    <row r="26" spans="1:26" ht="20.100000000000001" customHeight="1" thickBot="1">
      <c r="A26" s="31"/>
      <c r="B26" s="152">
        <v>7325</v>
      </c>
      <c r="C26" s="152">
        <v>0.25</v>
      </c>
      <c r="D26" s="157">
        <v>0.19600000000000001</v>
      </c>
      <c r="E26" s="152">
        <v>1.32</v>
      </c>
      <c r="F26" s="157">
        <v>0.01</v>
      </c>
      <c r="G26" s="157">
        <v>2E-3</v>
      </c>
      <c r="H26" s="152">
        <v>3.1E-2</v>
      </c>
      <c r="I26" s="152">
        <v>1.7999999999999999E-2</v>
      </c>
      <c r="J26" s="157">
        <v>1E-3</v>
      </c>
      <c r="K26" s="152">
        <v>3.0000000000000001E-3</v>
      </c>
      <c r="L26" s="158">
        <v>1.77E-2</v>
      </c>
      <c r="M26" s="152">
        <v>1.2E-2</v>
      </c>
      <c r="N26" s="152">
        <v>8.9999999999999993E-3</v>
      </c>
      <c r="O26" s="152">
        <v>1E-3</v>
      </c>
      <c r="P26" s="157">
        <v>0</v>
      </c>
      <c r="Q26" s="158">
        <v>3.5999999999999999E-3</v>
      </c>
      <c r="R26" s="158">
        <v>2.0999999999999999E-3</v>
      </c>
      <c r="S26" s="158">
        <v>2.2000000000000001E-3</v>
      </c>
      <c r="T26" s="151">
        <f t="shared" si="0"/>
        <v>0.47499999999999998</v>
      </c>
      <c r="U26" s="151">
        <f t="shared" si="1"/>
        <v>4.916666666666667</v>
      </c>
      <c r="V26" s="152">
        <v>7325</v>
      </c>
      <c r="W26" s="31"/>
      <c r="X26" s="31"/>
      <c r="Y26" s="31"/>
      <c r="Z26" s="31"/>
    </row>
    <row r="27" spans="1:26" ht="20.100000000000001" customHeight="1" thickBot="1">
      <c r="A27" s="31"/>
      <c r="B27" s="152">
        <v>7326</v>
      </c>
      <c r="C27" s="152">
        <v>0.24</v>
      </c>
      <c r="D27" s="157">
        <v>0.23200000000000001</v>
      </c>
      <c r="E27" s="152">
        <v>1.33</v>
      </c>
      <c r="F27" s="152">
        <v>1.7999999999999999E-2</v>
      </c>
      <c r="G27" s="157">
        <v>4.0000000000000001E-3</v>
      </c>
      <c r="H27" s="152">
        <v>3.5000000000000003E-2</v>
      </c>
      <c r="I27" s="152">
        <v>8.0000000000000002E-3</v>
      </c>
      <c r="J27" s="157">
        <v>1E-3</v>
      </c>
      <c r="K27" s="152">
        <v>3.0000000000000001E-3</v>
      </c>
      <c r="L27" s="158">
        <v>1.9300000000000001E-2</v>
      </c>
      <c r="M27" s="152">
        <v>1.4E-2</v>
      </c>
      <c r="N27" s="152">
        <v>5.0000000000000001E-3</v>
      </c>
      <c r="O27" s="152">
        <v>1E-3</v>
      </c>
      <c r="P27" s="157">
        <v>0</v>
      </c>
      <c r="Q27" s="158">
        <v>3.8999999999999998E-3</v>
      </c>
      <c r="R27" s="152">
        <v>2.0999999999999999E-3</v>
      </c>
      <c r="S27" s="158">
        <v>2.5000000000000001E-3</v>
      </c>
      <c r="T27" s="151">
        <f t="shared" si="0"/>
        <v>0.46613333333333334</v>
      </c>
      <c r="U27" s="151">
        <f t="shared" si="1"/>
        <v>4.9487179487179489</v>
      </c>
      <c r="V27" s="152">
        <v>7326</v>
      </c>
      <c r="W27" s="31"/>
      <c r="X27" s="31"/>
      <c r="Y27" s="31"/>
      <c r="Z27" s="31"/>
    </row>
    <row r="28" spans="1:26" ht="20.100000000000001" customHeight="1">
      <c r="A28" s="31"/>
      <c r="B28" s="153">
        <v>7456</v>
      </c>
      <c r="C28" s="154">
        <v>0.23</v>
      </c>
      <c r="D28" s="153">
        <v>0.215</v>
      </c>
      <c r="E28" s="153">
        <v>1.37</v>
      </c>
      <c r="F28" s="159">
        <v>1.4999999999999999E-2</v>
      </c>
      <c r="G28" s="159">
        <v>2E-3</v>
      </c>
      <c r="H28" s="159">
        <v>3.7999999999999999E-2</v>
      </c>
      <c r="I28" s="159">
        <v>6.0000000000000001E-3</v>
      </c>
      <c r="J28" s="153">
        <v>2E-3</v>
      </c>
      <c r="K28" s="153">
        <v>3.0000000000000001E-3</v>
      </c>
      <c r="L28" s="160">
        <v>1.5599999999999999E-2</v>
      </c>
      <c r="M28" s="153">
        <v>1.4999999999999999E-2</v>
      </c>
      <c r="N28" s="153">
        <v>3.0000000000000001E-3</v>
      </c>
      <c r="O28" s="153">
        <v>1E-3</v>
      </c>
      <c r="P28" s="159">
        <v>0</v>
      </c>
      <c r="Q28" s="160">
        <v>2.3999999999999998E-3</v>
      </c>
      <c r="R28" s="153">
        <v>2E-3</v>
      </c>
      <c r="S28" s="160">
        <v>1.8E-3</v>
      </c>
      <c r="T28" s="154">
        <f t="shared" si="0"/>
        <v>0.46273333333333339</v>
      </c>
      <c r="U28" s="154">
        <f t="shared" si="1"/>
        <v>6.5</v>
      </c>
      <c r="V28" s="153">
        <v>7456</v>
      </c>
      <c r="W28" s="31"/>
      <c r="X28" s="31"/>
      <c r="Y28" s="31"/>
      <c r="Z28" s="31"/>
    </row>
    <row r="29" spans="1:26" ht="24" customHeight="1">
      <c r="A29" s="31"/>
      <c r="B29" s="553" t="s">
        <v>100</v>
      </c>
      <c r="C29" s="554"/>
      <c r="D29" s="554"/>
      <c r="E29" s="554"/>
      <c r="F29" s="554"/>
      <c r="G29" s="554"/>
      <c r="H29" s="554"/>
      <c r="I29" s="554"/>
      <c r="J29" s="554"/>
      <c r="K29" s="554"/>
      <c r="L29" s="554"/>
      <c r="M29" s="554"/>
      <c r="N29" s="554"/>
      <c r="O29" s="554"/>
      <c r="P29" s="554"/>
      <c r="Q29" s="554"/>
      <c r="R29" s="554"/>
      <c r="S29" s="554"/>
      <c r="T29" s="554"/>
      <c r="U29" s="554"/>
      <c r="V29" s="554"/>
      <c r="W29" s="31"/>
      <c r="X29" s="31"/>
      <c r="Y29" s="31"/>
      <c r="Z29" s="31"/>
    </row>
    <row r="30" spans="1:26" ht="20.100000000000001" customHeight="1" thickBot="1">
      <c r="A30" s="31"/>
      <c r="B30" s="155">
        <v>7479</v>
      </c>
      <c r="C30" s="155">
        <v>0.23</v>
      </c>
      <c r="D30" s="161">
        <v>0.20100000000000001</v>
      </c>
      <c r="E30" s="155">
        <v>1.32</v>
      </c>
      <c r="F30" s="161">
        <v>8.9999999999999993E-3</v>
      </c>
      <c r="G30" s="161">
        <v>2E-3</v>
      </c>
      <c r="H30" s="155">
        <v>2.5000000000000001E-2</v>
      </c>
      <c r="I30" s="155">
        <v>1.4E-2</v>
      </c>
      <c r="J30" s="161">
        <v>3.0000000000000001E-3</v>
      </c>
      <c r="K30" s="155">
        <v>3.0000000000000001E-3</v>
      </c>
      <c r="L30" s="162">
        <v>1.15E-2</v>
      </c>
      <c r="M30" s="155">
        <v>1.4999999999999999E-2</v>
      </c>
      <c r="N30" s="155">
        <v>8.0000000000000002E-3</v>
      </c>
      <c r="O30" s="155">
        <v>1E-3</v>
      </c>
      <c r="P30" s="161">
        <v>0</v>
      </c>
      <c r="Q30" s="162">
        <v>4.1000000000000003E-3</v>
      </c>
      <c r="R30" s="162">
        <v>1.8E-3</v>
      </c>
      <c r="S30" s="162">
        <v>1.6999999999999999E-3</v>
      </c>
      <c r="T30" s="156">
        <f t="shared" ref="T30:T44" si="2">C30+(E30/6)+(M30+O30+K30)/5+(N30+I30)/15</f>
        <v>0.45526666666666671</v>
      </c>
      <c r="U30" s="156">
        <f t="shared" ref="U30:U44" si="3">L30/Q30</f>
        <v>2.8048780487804876</v>
      </c>
      <c r="V30" s="155">
        <v>7479</v>
      </c>
      <c r="W30" s="31"/>
      <c r="X30" s="31"/>
      <c r="Y30" s="31"/>
      <c r="Z30" s="31"/>
    </row>
    <row r="31" spans="1:26" ht="20.100000000000001" customHeight="1" thickBot="1">
      <c r="A31" s="31"/>
      <c r="B31" s="152">
        <v>7480</v>
      </c>
      <c r="C31" s="152">
        <v>0.24</v>
      </c>
      <c r="D31" s="157">
        <v>0.21299999999999999</v>
      </c>
      <c r="E31" s="152">
        <v>1.34</v>
      </c>
      <c r="F31" s="157">
        <v>0.01</v>
      </c>
      <c r="G31" s="157">
        <v>5.0000000000000001E-3</v>
      </c>
      <c r="H31" s="152">
        <v>5.2999999999999999E-2</v>
      </c>
      <c r="I31" s="152">
        <v>7.0000000000000001E-3</v>
      </c>
      <c r="J31" s="157">
        <v>1E-3</v>
      </c>
      <c r="K31" s="152">
        <v>3.0000000000000001E-3</v>
      </c>
      <c r="L31" s="158">
        <v>1.4999999999999999E-2</v>
      </c>
      <c r="M31" s="152">
        <v>7.0000000000000001E-3</v>
      </c>
      <c r="N31" s="152">
        <v>2E-3</v>
      </c>
      <c r="O31" s="152">
        <v>1E-3</v>
      </c>
      <c r="P31" s="157">
        <v>0</v>
      </c>
      <c r="Q31" s="158">
        <v>5.3E-3</v>
      </c>
      <c r="R31" s="152">
        <v>1.6000000000000001E-3</v>
      </c>
      <c r="S31" s="158">
        <v>2E-3</v>
      </c>
      <c r="T31" s="151">
        <f t="shared" si="2"/>
        <v>0.46613333333333334</v>
      </c>
      <c r="U31" s="151">
        <f t="shared" si="3"/>
        <v>2.8301886792452828</v>
      </c>
      <c r="V31" s="152">
        <v>7480</v>
      </c>
      <c r="W31" s="31"/>
      <c r="X31" s="31"/>
      <c r="Y31" s="31"/>
      <c r="Z31" s="31"/>
    </row>
    <row r="32" spans="1:26" ht="20.100000000000001" customHeight="1" thickBot="1">
      <c r="A32" s="31"/>
      <c r="B32" s="152">
        <v>7483</v>
      </c>
      <c r="C32" s="151">
        <v>0.24</v>
      </c>
      <c r="D32" s="152">
        <v>0.19600000000000001</v>
      </c>
      <c r="E32" s="152">
        <v>1.35</v>
      </c>
      <c r="F32" s="157">
        <v>1.2E-2</v>
      </c>
      <c r="G32" s="157">
        <v>3.0000000000000001E-3</v>
      </c>
      <c r="H32" s="157">
        <v>3.3000000000000002E-2</v>
      </c>
      <c r="I32" s="157">
        <v>6.0000000000000001E-3</v>
      </c>
      <c r="J32" s="152">
        <v>2E-3</v>
      </c>
      <c r="K32" s="152">
        <v>1E-3</v>
      </c>
      <c r="L32" s="158">
        <v>1.6400000000000001E-2</v>
      </c>
      <c r="M32" s="152">
        <v>8.9999999999999993E-3</v>
      </c>
      <c r="N32" s="152">
        <v>6.0000000000000001E-3</v>
      </c>
      <c r="O32" s="152">
        <v>8.0000000000000002E-3</v>
      </c>
      <c r="P32" s="157">
        <v>0</v>
      </c>
      <c r="Q32" s="158">
        <v>4.7000000000000002E-3</v>
      </c>
      <c r="R32" s="158">
        <v>2E-3</v>
      </c>
      <c r="S32" s="158">
        <v>1.6000000000000001E-3</v>
      </c>
      <c r="T32" s="151">
        <f t="shared" si="2"/>
        <v>0.46939999999999998</v>
      </c>
      <c r="U32" s="151">
        <f t="shared" si="3"/>
        <v>3.4893617021276597</v>
      </c>
      <c r="V32" s="152">
        <v>7483</v>
      </c>
      <c r="W32" s="31"/>
      <c r="X32" s="31"/>
      <c r="Y32" s="31"/>
      <c r="Z32" s="31"/>
    </row>
    <row r="33" spans="1:26" ht="20.100000000000001" customHeight="1" thickBot="1">
      <c r="A33" s="31"/>
      <c r="B33" s="152">
        <v>7484</v>
      </c>
      <c r="C33" s="152">
        <v>0.24</v>
      </c>
      <c r="D33" s="157">
        <v>0.219</v>
      </c>
      <c r="E33" s="152">
        <v>1.35</v>
      </c>
      <c r="F33" s="157">
        <v>1.4E-2</v>
      </c>
      <c r="G33" s="157">
        <v>2E-3</v>
      </c>
      <c r="H33" s="152">
        <v>3.2000000000000001E-2</v>
      </c>
      <c r="I33" s="152">
        <v>6.0000000000000001E-3</v>
      </c>
      <c r="J33" s="157">
        <v>3.0000000000000001E-3</v>
      </c>
      <c r="K33" s="152">
        <v>2E-3</v>
      </c>
      <c r="L33" s="158">
        <v>1.66E-2</v>
      </c>
      <c r="M33" s="152">
        <v>1.0999999999999999E-2</v>
      </c>
      <c r="N33" s="152">
        <v>5.0000000000000001E-3</v>
      </c>
      <c r="O33" s="152">
        <v>8.0000000000000002E-3</v>
      </c>
      <c r="P33" s="157">
        <v>0</v>
      </c>
      <c r="Q33" s="158">
        <v>4.7000000000000002E-3</v>
      </c>
      <c r="R33" s="158">
        <v>2E-3</v>
      </c>
      <c r="S33" s="158">
        <v>1.4E-3</v>
      </c>
      <c r="T33" s="151">
        <f t="shared" si="2"/>
        <v>0.46993333333333326</v>
      </c>
      <c r="U33" s="151">
        <f t="shared" si="3"/>
        <v>3.5319148936170213</v>
      </c>
      <c r="V33" s="152">
        <v>7484</v>
      </c>
      <c r="W33" s="31"/>
      <c r="X33" s="31"/>
      <c r="Y33" s="31"/>
      <c r="Z33" s="31"/>
    </row>
    <row r="34" spans="1:26" ht="20.100000000000001" customHeight="1" thickBot="1">
      <c r="A34" s="31"/>
      <c r="B34" s="152">
        <v>7485</v>
      </c>
      <c r="C34" s="152">
        <v>0.23</v>
      </c>
      <c r="D34" s="157">
        <v>0.22</v>
      </c>
      <c r="E34" s="152">
        <v>1.35</v>
      </c>
      <c r="F34" s="152">
        <v>1.0999999999999999E-2</v>
      </c>
      <c r="G34" s="157">
        <v>5.0000000000000001E-3</v>
      </c>
      <c r="H34" s="157">
        <v>4.2000000000000003E-2</v>
      </c>
      <c r="I34" s="152">
        <v>1.9E-2</v>
      </c>
      <c r="J34" s="157">
        <v>2E-3</v>
      </c>
      <c r="K34" s="152">
        <v>3.0000000000000001E-3</v>
      </c>
      <c r="L34" s="158">
        <v>1.6299999999999999E-2</v>
      </c>
      <c r="M34" s="152">
        <v>1.0999999999999999E-2</v>
      </c>
      <c r="N34" s="152">
        <v>7.0000000000000001E-3</v>
      </c>
      <c r="O34" s="152">
        <v>1E-3</v>
      </c>
      <c r="P34" s="157">
        <v>0</v>
      </c>
      <c r="Q34" s="158">
        <v>4.4999999999999997E-3</v>
      </c>
      <c r="R34" s="152">
        <v>1.9E-3</v>
      </c>
      <c r="S34" s="158">
        <v>2.3999999999999998E-3</v>
      </c>
      <c r="T34" s="151">
        <f t="shared" si="2"/>
        <v>0.45973333333333333</v>
      </c>
      <c r="U34" s="151">
        <f t="shared" si="3"/>
        <v>3.6222222222222222</v>
      </c>
      <c r="V34" s="152">
        <v>7485</v>
      </c>
      <c r="W34" s="31"/>
      <c r="X34" s="31"/>
      <c r="Y34" s="31"/>
      <c r="Z34" s="31"/>
    </row>
    <row r="35" spans="1:26" ht="20.100000000000001" customHeight="1" thickBot="1">
      <c r="A35" s="31"/>
      <c r="B35" s="152">
        <v>7486</v>
      </c>
      <c r="C35" s="151">
        <v>0.23</v>
      </c>
      <c r="D35" s="152">
        <v>0.19600000000000001</v>
      </c>
      <c r="E35" s="152">
        <v>1.34</v>
      </c>
      <c r="F35" s="152">
        <v>1.2999999999999999E-2</v>
      </c>
      <c r="G35" s="157">
        <v>3.0000000000000001E-3</v>
      </c>
      <c r="H35" s="152">
        <v>3.7999999999999999E-2</v>
      </c>
      <c r="I35" s="157">
        <v>6.0000000000000001E-3</v>
      </c>
      <c r="J35" s="152">
        <v>3.0000000000000001E-3</v>
      </c>
      <c r="K35" s="152">
        <v>1E-3</v>
      </c>
      <c r="L35" s="158">
        <v>1.66E-2</v>
      </c>
      <c r="M35" s="152">
        <v>8.0000000000000002E-3</v>
      </c>
      <c r="N35" s="152">
        <v>6.0000000000000001E-3</v>
      </c>
      <c r="O35" s="152">
        <v>7.0000000000000001E-3</v>
      </c>
      <c r="P35" s="157">
        <v>0</v>
      </c>
      <c r="Q35" s="158">
        <v>4.4000000000000003E-3</v>
      </c>
      <c r="R35" s="152">
        <v>1.6000000000000001E-3</v>
      </c>
      <c r="S35" s="152">
        <v>1.6000000000000001E-3</v>
      </c>
      <c r="T35" s="151">
        <f t="shared" si="2"/>
        <v>0.45733333333333337</v>
      </c>
      <c r="U35" s="151">
        <f t="shared" si="3"/>
        <v>3.7727272727272725</v>
      </c>
      <c r="V35" s="152">
        <v>7486</v>
      </c>
      <c r="W35" s="31"/>
      <c r="X35" s="31"/>
      <c r="Y35" s="31"/>
      <c r="Z35" s="31"/>
    </row>
    <row r="36" spans="1:26" ht="20.100000000000001" customHeight="1" thickBot="1">
      <c r="A36" s="31"/>
      <c r="B36" s="152">
        <v>7490</v>
      </c>
      <c r="C36" s="151">
        <v>0.23</v>
      </c>
      <c r="D36" s="152">
        <v>0.17199999999999999</v>
      </c>
      <c r="E36" s="152">
        <v>1.32</v>
      </c>
      <c r="F36" s="157">
        <v>1.4E-2</v>
      </c>
      <c r="G36" s="157">
        <v>2E-3</v>
      </c>
      <c r="H36" s="157">
        <v>3.2000000000000001E-2</v>
      </c>
      <c r="I36" s="157">
        <v>6.0000000000000001E-3</v>
      </c>
      <c r="J36" s="152">
        <v>2E-3</v>
      </c>
      <c r="K36" s="152">
        <v>3.0000000000000001E-3</v>
      </c>
      <c r="L36" s="158">
        <v>1.6299999999999999E-2</v>
      </c>
      <c r="M36" s="152">
        <v>8.9999999999999993E-3</v>
      </c>
      <c r="N36" s="152">
        <v>4.0000000000000001E-3</v>
      </c>
      <c r="O36" s="152">
        <v>1E-3</v>
      </c>
      <c r="P36" s="157">
        <v>0</v>
      </c>
      <c r="Q36" s="158">
        <v>4.0000000000000001E-3</v>
      </c>
      <c r="R36" s="152">
        <v>2.0999999999999999E-3</v>
      </c>
      <c r="S36" s="158">
        <v>2.0999999999999999E-3</v>
      </c>
      <c r="T36" s="151">
        <f t="shared" si="2"/>
        <v>0.45326666666666665</v>
      </c>
      <c r="U36" s="151">
        <f t="shared" si="3"/>
        <v>4.0749999999999993</v>
      </c>
      <c r="V36" s="152">
        <v>7490</v>
      </c>
      <c r="W36" s="31"/>
      <c r="X36" s="31"/>
      <c r="Y36" s="31"/>
      <c r="Z36" s="31"/>
    </row>
    <row r="37" spans="1:26" ht="20.100000000000001" customHeight="1" thickBot="1">
      <c r="A37" s="31"/>
      <c r="B37" s="152">
        <v>7492</v>
      </c>
      <c r="C37" s="152">
        <v>0.25</v>
      </c>
      <c r="D37" s="157">
        <v>0.20799999999999999</v>
      </c>
      <c r="E37" s="152">
        <v>1.31</v>
      </c>
      <c r="F37" s="152">
        <v>7.0000000000000001E-3</v>
      </c>
      <c r="G37" s="157">
        <v>4.0000000000000001E-3</v>
      </c>
      <c r="H37" s="157">
        <v>3.2000000000000001E-2</v>
      </c>
      <c r="I37" s="152">
        <v>6.0000000000000001E-3</v>
      </c>
      <c r="J37" s="157">
        <v>1E-3</v>
      </c>
      <c r="K37" s="152">
        <v>3.0000000000000001E-3</v>
      </c>
      <c r="L37" s="158">
        <v>1.61E-2</v>
      </c>
      <c r="M37" s="152">
        <v>8.9999999999999993E-3</v>
      </c>
      <c r="N37" s="157">
        <v>4.0000000000000001E-3</v>
      </c>
      <c r="O37" s="152">
        <v>1E-3</v>
      </c>
      <c r="P37" s="157">
        <v>0</v>
      </c>
      <c r="Q37" s="158">
        <v>3.8999999999999998E-3</v>
      </c>
      <c r="R37" s="152">
        <v>1.6999999999999999E-3</v>
      </c>
      <c r="S37" s="158">
        <v>2.8999999999999998E-3</v>
      </c>
      <c r="T37" s="151">
        <f t="shared" si="2"/>
        <v>0.47160000000000002</v>
      </c>
      <c r="U37" s="151">
        <f t="shared" si="3"/>
        <v>4.1282051282051286</v>
      </c>
      <c r="V37" s="152">
        <v>7492</v>
      </c>
      <c r="W37" s="31"/>
      <c r="X37" s="31"/>
      <c r="Y37" s="31"/>
      <c r="Z37" s="31"/>
    </row>
    <row r="38" spans="1:26" ht="20.100000000000001" customHeight="1" thickBot="1">
      <c r="A38" s="31"/>
      <c r="B38" s="152">
        <v>7493</v>
      </c>
      <c r="C38" s="152">
        <v>0.24</v>
      </c>
      <c r="D38" s="157">
        <v>0.19900000000000001</v>
      </c>
      <c r="E38" s="152">
        <v>1.33</v>
      </c>
      <c r="F38" s="157">
        <v>0.01</v>
      </c>
      <c r="G38" s="157">
        <v>1E-3</v>
      </c>
      <c r="H38" s="152">
        <v>2.5999999999999999E-2</v>
      </c>
      <c r="I38" s="152">
        <v>8.0000000000000002E-3</v>
      </c>
      <c r="J38" s="157">
        <v>1E-3</v>
      </c>
      <c r="K38" s="152">
        <v>3.0000000000000001E-3</v>
      </c>
      <c r="L38" s="158">
        <v>1.54E-2</v>
      </c>
      <c r="M38" s="152">
        <v>1.2999999999999999E-2</v>
      </c>
      <c r="N38" s="152">
        <v>4.0000000000000001E-3</v>
      </c>
      <c r="O38" s="157">
        <v>1E-3</v>
      </c>
      <c r="P38" s="157">
        <v>0</v>
      </c>
      <c r="Q38" s="158">
        <v>3.5000000000000001E-3</v>
      </c>
      <c r="R38" s="158">
        <v>2.0999999999999999E-3</v>
      </c>
      <c r="S38" s="158">
        <v>2.3E-3</v>
      </c>
      <c r="T38" s="151">
        <f t="shared" si="2"/>
        <v>0.46586666666666671</v>
      </c>
      <c r="U38" s="151">
        <f t="shared" si="3"/>
        <v>4.4000000000000004</v>
      </c>
      <c r="V38" s="152">
        <v>7493</v>
      </c>
      <c r="W38" s="31"/>
      <c r="X38" s="31"/>
      <c r="Y38" s="31"/>
      <c r="Z38" s="31"/>
    </row>
    <row r="39" spans="1:26" ht="20.100000000000001" customHeight="1" thickBot="1">
      <c r="A39" s="31"/>
      <c r="B39" s="152">
        <v>7494</v>
      </c>
      <c r="C39" s="151">
        <v>0.24</v>
      </c>
      <c r="D39" s="152">
        <v>0.20100000000000001</v>
      </c>
      <c r="E39" s="152">
        <v>1.32</v>
      </c>
      <c r="F39" s="157">
        <v>1.0999999999999999E-2</v>
      </c>
      <c r="G39" s="157">
        <v>4.0000000000000001E-3</v>
      </c>
      <c r="H39" s="157">
        <v>3.3000000000000002E-2</v>
      </c>
      <c r="I39" s="157">
        <v>6.0000000000000001E-3</v>
      </c>
      <c r="J39" s="152">
        <v>2E-3</v>
      </c>
      <c r="K39" s="152">
        <v>3.0000000000000001E-3</v>
      </c>
      <c r="L39" s="158">
        <v>1.55E-2</v>
      </c>
      <c r="M39" s="152">
        <v>8.9999999999999993E-3</v>
      </c>
      <c r="N39" s="152">
        <v>4.0000000000000001E-3</v>
      </c>
      <c r="O39" s="152">
        <v>1E-3</v>
      </c>
      <c r="P39" s="157">
        <v>0</v>
      </c>
      <c r="Q39" s="158">
        <v>3.5000000000000001E-3</v>
      </c>
      <c r="R39" s="158">
        <v>2E-3</v>
      </c>
      <c r="S39" s="158">
        <v>2.8999999999999998E-3</v>
      </c>
      <c r="T39" s="151">
        <f t="shared" si="2"/>
        <v>0.4632666666666666</v>
      </c>
      <c r="U39" s="151">
        <f t="shared" si="3"/>
        <v>4.4285714285714288</v>
      </c>
      <c r="V39" s="152">
        <v>7494</v>
      </c>
      <c r="W39" s="31"/>
      <c r="X39" s="31"/>
      <c r="Y39" s="31"/>
      <c r="Z39" s="31"/>
    </row>
    <row r="40" spans="1:26" ht="20.100000000000001" customHeight="1" thickBot="1">
      <c r="A40" s="31"/>
      <c r="B40" s="152">
        <v>7495</v>
      </c>
      <c r="C40" s="152">
        <v>0.23</v>
      </c>
      <c r="D40" s="157">
        <v>0.21199999999999999</v>
      </c>
      <c r="E40" s="152">
        <v>1.32</v>
      </c>
      <c r="F40" s="152">
        <v>1.2999999999999999E-2</v>
      </c>
      <c r="G40" s="157">
        <v>5.0000000000000001E-3</v>
      </c>
      <c r="H40" s="152">
        <v>3.9E-2</v>
      </c>
      <c r="I40" s="152">
        <v>2.1000000000000001E-2</v>
      </c>
      <c r="J40" s="157">
        <v>2E-3</v>
      </c>
      <c r="K40" s="152">
        <v>1E-3</v>
      </c>
      <c r="L40" s="158">
        <v>1.7100000000000001E-2</v>
      </c>
      <c r="M40" s="152">
        <v>1.2999999999999999E-2</v>
      </c>
      <c r="N40" s="152">
        <v>1.0999999999999999E-2</v>
      </c>
      <c r="O40" s="157">
        <v>0.01</v>
      </c>
      <c r="P40" s="157">
        <v>0</v>
      </c>
      <c r="Q40" s="158">
        <v>3.8E-3</v>
      </c>
      <c r="R40" s="158">
        <v>2E-3</v>
      </c>
      <c r="S40" s="158">
        <v>1.8E-3</v>
      </c>
      <c r="T40" s="151">
        <f t="shared" si="2"/>
        <v>0.45693333333333336</v>
      </c>
      <c r="U40" s="151">
        <f t="shared" si="3"/>
        <v>4.5</v>
      </c>
      <c r="V40" s="152">
        <v>7495</v>
      </c>
      <c r="W40" s="31"/>
      <c r="X40" s="31"/>
      <c r="Y40" s="31"/>
      <c r="Z40" s="31"/>
    </row>
    <row r="41" spans="1:26" ht="20.100000000000001" customHeight="1" thickBot="1">
      <c r="A41" s="31"/>
      <c r="B41" s="152">
        <v>7498</v>
      </c>
      <c r="C41" s="151">
        <v>0.24</v>
      </c>
      <c r="D41" s="152">
        <v>0.192</v>
      </c>
      <c r="E41" s="152">
        <v>1.31</v>
      </c>
      <c r="F41" s="157">
        <v>1.2999999999999999E-2</v>
      </c>
      <c r="G41" s="157">
        <v>2E-3</v>
      </c>
      <c r="H41" s="157">
        <v>2.9000000000000001E-2</v>
      </c>
      <c r="I41" s="157">
        <v>8.9999999999999993E-3</v>
      </c>
      <c r="J41" s="152">
        <v>1E-3</v>
      </c>
      <c r="K41" s="152">
        <v>1E-3</v>
      </c>
      <c r="L41" s="158">
        <v>1.5100000000000001E-2</v>
      </c>
      <c r="M41" s="157">
        <v>0.01</v>
      </c>
      <c r="N41" s="152">
        <v>8.0000000000000002E-3</v>
      </c>
      <c r="O41" s="152">
        <v>6.0000000000000001E-3</v>
      </c>
      <c r="P41" s="157">
        <v>0</v>
      </c>
      <c r="Q41" s="158">
        <v>3.2000000000000002E-3</v>
      </c>
      <c r="R41" s="152">
        <v>1.9E-3</v>
      </c>
      <c r="S41" s="158">
        <v>1.1999999999999999E-3</v>
      </c>
      <c r="T41" s="151">
        <f t="shared" si="2"/>
        <v>0.4628666666666667</v>
      </c>
      <c r="U41" s="151">
        <f t="shared" si="3"/>
        <v>4.71875</v>
      </c>
      <c r="V41" s="152">
        <v>7498</v>
      </c>
      <c r="W41" s="31"/>
      <c r="X41" s="31"/>
      <c r="Y41" s="31"/>
      <c r="Z41" s="31"/>
    </row>
    <row r="42" spans="1:26" ht="20.100000000000001" customHeight="1" thickBot="1">
      <c r="A42" s="31"/>
      <c r="B42" s="152">
        <v>7507</v>
      </c>
      <c r="C42" s="151">
        <v>0.24</v>
      </c>
      <c r="D42" s="152">
        <v>0.21199999999999999</v>
      </c>
      <c r="E42" s="152">
        <v>1.33</v>
      </c>
      <c r="F42" s="157">
        <v>1.4E-2</v>
      </c>
      <c r="G42" s="157">
        <v>4.0000000000000001E-3</v>
      </c>
      <c r="H42" s="157">
        <v>3.4000000000000002E-2</v>
      </c>
      <c r="I42" s="157">
        <v>7.0000000000000001E-3</v>
      </c>
      <c r="J42" s="152">
        <v>2E-3</v>
      </c>
      <c r="K42" s="152">
        <v>1E-3</v>
      </c>
      <c r="L42" s="158">
        <v>1.5699999999999999E-2</v>
      </c>
      <c r="M42" s="152">
        <v>1.2E-2</v>
      </c>
      <c r="N42" s="152">
        <v>5.0000000000000001E-3</v>
      </c>
      <c r="O42" s="152">
        <v>6.0000000000000001E-3</v>
      </c>
      <c r="P42" s="157">
        <v>0</v>
      </c>
      <c r="Q42" s="158">
        <v>3.3E-3</v>
      </c>
      <c r="R42" s="158">
        <v>1.2999999999999999E-3</v>
      </c>
      <c r="S42" s="158">
        <v>1.5E-3</v>
      </c>
      <c r="T42" s="151">
        <f t="shared" si="2"/>
        <v>0.46626666666666672</v>
      </c>
      <c r="U42" s="151">
        <f t="shared" si="3"/>
        <v>4.7575757575757569</v>
      </c>
      <c r="V42" s="152">
        <v>7507</v>
      </c>
      <c r="W42" s="31"/>
      <c r="X42" s="31"/>
      <c r="Y42" s="31"/>
      <c r="Z42" s="31"/>
    </row>
    <row r="43" spans="1:26" ht="20.100000000000001" customHeight="1" thickBot="1">
      <c r="A43" s="31"/>
      <c r="B43" s="152">
        <v>7500</v>
      </c>
      <c r="C43" s="152">
        <v>0.25</v>
      </c>
      <c r="D43" s="157">
        <v>0.20300000000000001</v>
      </c>
      <c r="E43" s="152">
        <v>1.35</v>
      </c>
      <c r="F43" s="157">
        <v>0.01</v>
      </c>
      <c r="G43" s="157">
        <v>3.0000000000000001E-3</v>
      </c>
      <c r="H43" s="157">
        <v>0.04</v>
      </c>
      <c r="I43" s="152">
        <v>5.0000000000000001E-3</v>
      </c>
      <c r="J43" s="157">
        <v>1E-3</v>
      </c>
      <c r="K43" s="152">
        <v>1E-3</v>
      </c>
      <c r="L43" s="158">
        <v>1.89E-2</v>
      </c>
      <c r="M43" s="152">
        <v>1.2999999999999999E-2</v>
      </c>
      <c r="N43" s="152">
        <v>3.0000000000000001E-3</v>
      </c>
      <c r="O43" s="157">
        <v>7.0000000000000001E-3</v>
      </c>
      <c r="P43" s="157">
        <v>0</v>
      </c>
      <c r="Q43" s="158">
        <v>3.8999999999999998E-3</v>
      </c>
      <c r="R43" s="158">
        <v>1.8E-3</v>
      </c>
      <c r="S43" s="158">
        <v>1.8E-3</v>
      </c>
      <c r="T43" s="151">
        <f t="shared" si="2"/>
        <v>0.47973333333333329</v>
      </c>
      <c r="U43" s="151">
        <f t="shared" si="3"/>
        <v>4.8461538461538467</v>
      </c>
      <c r="V43" s="152">
        <v>7500</v>
      </c>
      <c r="W43" s="31"/>
      <c r="X43" s="31"/>
      <c r="Y43" s="31"/>
      <c r="Z43" s="31"/>
    </row>
    <row r="44" spans="1:26" ht="20.100000000000001" customHeight="1" thickBot="1">
      <c r="A44" s="31"/>
      <c r="B44" s="152">
        <v>7501</v>
      </c>
      <c r="C44" s="151">
        <v>0.23</v>
      </c>
      <c r="D44" s="152">
        <v>0.183</v>
      </c>
      <c r="E44" s="151">
        <v>1.34</v>
      </c>
      <c r="F44" s="157">
        <v>1.4E-2</v>
      </c>
      <c r="G44" s="157">
        <v>4.0000000000000001E-3</v>
      </c>
      <c r="H44" s="157">
        <v>3.4000000000000002E-2</v>
      </c>
      <c r="I44" s="152">
        <v>2.8000000000000001E-2</v>
      </c>
      <c r="J44" s="152">
        <v>2E-3</v>
      </c>
      <c r="K44" s="152">
        <v>1E-3</v>
      </c>
      <c r="L44" s="158">
        <v>1.9400000000000001E-2</v>
      </c>
      <c r="M44" s="152">
        <v>1.6E-2</v>
      </c>
      <c r="N44" s="152">
        <v>1.0999999999999999E-2</v>
      </c>
      <c r="O44" s="152">
        <v>7.0000000000000001E-3</v>
      </c>
      <c r="P44" s="157">
        <v>0</v>
      </c>
      <c r="Q44" s="158">
        <v>3.7000000000000002E-3</v>
      </c>
      <c r="R44" s="158">
        <v>2E-3</v>
      </c>
      <c r="S44" s="152">
        <v>1.8E-3</v>
      </c>
      <c r="T44" s="151">
        <f t="shared" si="2"/>
        <v>0.46073333333333338</v>
      </c>
      <c r="U44" s="151">
        <f t="shared" si="3"/>
        <v>5.243243243243243</v>
      </c>
      <c r="V44" s="152">
        <v>7501</v>
      </c>
      <c r="W44" s="31"/>
      <c r="X44" s="31"/>
      <c r="Y44" s="31"/>
      <c r="Z44" s="31"/>
    </row>
    <row r="45" spans="1:26" ht="15.75">
      <c r="A45" s="31"/>
      <c r="B45" s="166" t="s">
        <v>210</v>
      </c>
      <c r="C45" s="167" t="s">
        <v>82</v>
      </c>
      <c r="D45" s="168" t="s">
        <v>83</v>
      </c>
      <c r="E45" s="168" t="s">
        <v>84</v>
      </c>
      <c r="F45" s="169" t="s">
        <v>85</v>
      </c>
      <c r="G45" s="167" t="s">
        <v>86</v>
      </c>
      <c r="H45" s="169" t="s">
        <v>87</v>
      </c>
      <c r="I45" s="167" t="s">
        <v>88</v>
      </c>
      <c r="J45" s="167" t="s">
        <v>89</v>
      </c>
      <c r="K45" s="167" t="s">
        <v>90</v>
      </c>
      <c r="L45" s="167" t="s">
        <v>91</v>
      </c>
      <c r="M45" s="167" t="s">
        <v>92</v>
      </c>
      <c r="N45" s="167" t="s">
        <v>93</v>
      </c>
      <c r="O45" s="168" t="s">
        <v>94</v>
      </c>
      <c r="P45" s="169" t="s">
        <v>95</v>
      </c>
      <c r="Q45" s="170" t="s">
        <v>96</v>
      </c>
      <c r="R45" s="170" t="s">
        <v>97</v>
      </c>
      <c r="S45" s="170" t="s">
        <v>98</v>
      </c>
      <c r="T45" s="167" t="s">
        <v>59</v>
      </c>
      <c r="U45" s="171" t="s">
        <v>60</v>
      </c>
      <c r="V45" s="166" t="s">
        <v>210</v>
      </c>
      <c r="X45" s="31"/>
      <c r="Y45" s="31"/>
      <c r="Z45" s="31"/>
    </row>
    <row r="46" spans="1:26">
      <c r="A46" s="31"/>
      <c r="B46" s="172">
        <v>6887</v>
      </c>
      <c r="C46" s="173">
        <v>0.26</v>
      </c>
      <c r="D46" s="174">
        <v>0.08</v>
      </c>
      <c r="E46" s="174">
        <v>1.23</v>
      </c>
      <c r="F46" s="175">
        <v>1.7000000000000001E-2</v>
      </c>
      <c r="G46" s="175">
        <v>2E-3</v>
      </c>
      <c r="H46" s="175">
        <v>2.7E-2</v>
      </c>
      <c r="I46" s="174">
        <v>0.01</v>
      </c>
      <c r="J46" s="175">
        <v>2E-3</v>
      </c>
      <c r="K46" s="175">
        <v>3.0000000000000001E-3</v>
      </c>
      <c r="L46" s="175">
        <v>1E-3</v>
      </c>
      <c r="M46" s="174">
        <v>0.02</v>
      </c>
      <c r="N46" s="174">
        <v>0.02</v>
      </c>
      <c r="O46" s="176">
        <v>0.21</v>
      </c>
      <c r="P46" s="175">
        <v>1E-3</v>
      </c>
      <c r="Q46" s="177">
        <v>7.3000000000000001E-3</v>
      </c>
      <c r="R46" s="176">
        <v>1E-4</v>
      </c>
      <c r="S46" s="177">
        <v>1.5E-3</v>
      </c>
      <c r="T46" s="174">
        <v>0.51359999999999995</v>
      </c>
      <c r="U46" s="178"/>
      <c r="V46" s="172">
        <v>6887</v>
      </c>
      <c r="X46" s="31"/>
      <c r="Y46" s="31"/>
      <c r="Z46" s="31"/>
    </row>
    <row r="47" spans="1:26">
      <c r="A47" s="31"/>
      <c r="B47" s="172">
        <v>6888</v>
      </c>
      <c r="C47" s="173">
        <v>0.26</v>
      </c>
      <c r="D47" s="174">
        <v>0.1</v>
      </c>
      <c r="E47" s="174">
        <v>1.25</v>
      </c>
      <c r="F47" s="175">
        <v>1.9E-2</v>
      </c>
      <c r="G47" s="175">
        <v>1E-3</v>
      </c>
      <c r="H47" s="175">
        <v>4.4999999999999998E-2</v>
      </c>
      <c r="I47" s="174">
        <v>0.01</v>
      </c>
      <c r="J47" s="175">
        <v>4.0000000000000001E-3</v>
      </c>
      <c r="K47" s="175">
        <v>3.0000000000000001E-3</v>
      </c>
      <c r="L47" s="175">
        <v>2E-3</v>
      </c>
      <c r="M47" s="174">
        <v>0.03</v>
      </c>
      <c r="N47" s="174">
        <v>0.02</v>
      </c>
      <c r="O47" s="176">
        <v>0.22</v>
      </c>
      <c r="P47" s="175">
        <v>1E-3</v>
      </c>
      <c r="Q47" s="177">
        <v>6.4000000000000003E-3</v>
      </c>
      <c r="R47" s="176">
        <v>1E-4</v>
      </c>
      <c r="S47" s="177">
        <v>2.2000000000000001E-3</v>
      </c>
      <c r="T47" s="174">
        <v>0.52093333333333336</v>
      </c>
      <c r="U47" s="178"/>
      <c r="V47" s="172">
        <v>6888</v>
      </c>
      <c r="X47" s="31"/>
      <c r="Y47" s="31"/>
      <c r="Z47" s="31"/>
    </row>
    <row r="48" spans="1:26">
      <c r="A48" s="31"/>
      <c r="B48" s="172">
        <v>6889</v>
      </c>
      <c r="C48" s="173">
        <v>0.27</v>
      </c>
      <c r="D48" s="174">
        <v>7.0000000000000007E-2</v>
      </c>
      <c r="E48" s="174">
        <v>1.24</v>
      </c>
      <c r="F48" s="175">
        <v>1.4999999999999999E-2</v>
      </c>
      <c r="G48" s="175">
        <v>5.0000000000000001E-3</v>
      </c>
      <c r="H48" s="175">
        <v>3.9E-2</v>
      </c>
      <c r="I48" s="174">
        <v>0.01</v>
      </c>
      <c r="J48" s="175">
        <v>3.0000000000000001E-3</v>
      </c>
      <c r="K48" s="175">
        <v>3.0000000000000001E-3</v>
      </c>
      <c r="L48" s="175">
        <v>3.0000000000000001E-3</v>
      </c>
      <c r="M48" s="174">
        <v>0.02</v>
      </c>
      <c r="N48" s="174">
        <v>0.02</v>
      </c>
      <c r="O48" s="176">
        <v>0.19</v>
      </c>
      <c r="P48" s="175">
        <v>2E-3</v>
      </c>
      <c r="Q48" s="177">
        <v>6.3E-3</v>
      </c>
      <c r="R48" s="176">
        <v>1E-4</v>
      </c>
      <c r="S48" s="177">
        <v>8.9999999999999998E-4</v>
      </c>
      <c r="T48" s="174">
        <v>0.52126666666666666</v>
      </c>
      <c r="U48" s="178"/>
      <c r="V48" s="172">
        <v>6889</v>
      </c>
      <c r="X48" s="31"/>
      <c r="Y48" s="31"/>
      <c r="Z48" s="31"/>
    </row>
    <row r="49" spans="1:26">
      <c r="A49" s="31"/>
      <c r="B49" s="179">
        <v>6890</v>
      </c>
      <c r="C49" s="173">
        <v>0.27</v>
      </c>
      <c r="D49" s="174">
        <v>0.13</v>
      </c>
      <c r="E49" s="174">
        <v>1.23</v>
      </c>
      <c r="F49" s="175">
        <v>1.7999999999999999E-2</v>
      </c>
      <c r="G49" s="175">
        <v>2E-3</v>
      </c>
      <c r="H49" s="175">
        <v>3.4000000000000002E-2</v>
      </c>
      <c r="I49" s="174">
        <v>0.01</v>
      </c>
      <c r="J49" s="175">
        <v>2E-3</v>
      </c>
      <c r="K49" s="175">
        <v>3.0000000000000001E-3</v>
      </c>
      <c r="L49" s="175">
        <v>2E-3</v>
      </c>
      <c r="M49" s="174">
        <v>0.02</v>
      </c>
      <c r="N49" s="174">
        <v>0.02</v>
      </c>
      <c r="O49" s="174">
        <v>0.2</v>
      </c>
      <c r="P49" s="175">
        <v>2E-3</v>
      </c>
      <c r="Q49" s="177">
        <v>6.4999999999999997E-3</v>
      </c>
      <c r="R49" s="176">
        <v>1E-4</v>
      </c>
      <c r="S49" s="177">
        <v>1.8E-3</v>
      </c>
      <c r="T49" s="174">
        <v>0.52159999999999995</v>
      </c>
      <c r="U49" s="178"/>
      <c r="V49" s="179">
        <v>6890</v>
      </c>
      <c r="X49" s="31"/>
      <c r="Y49" s="31"/>
      <c r="Z49" s="31"/>
    </row>
    <row r="50" spans="1:26">
      <c r="A50" s="31"/>
      <c r="B50" s="179">
        <v>6891</v>
      </c>
      <c r="C50" s="173">
        <v>0.27</v>
      </c>
      <c r="D50" s="174">
        <v>0.11</v>
      </c>
      <c r="E50" s="174">
        <v>1.28</v>
      </c>
      <c r="F50" s="175">
        <v>1.7999999999999999E-2</v>
      </c>
      <c r="G50" s="175">
        <v>3.0000000000000001E-3</v>
      </c>
      <c r="H50" s="175">
        <v>0.04</v>
      </c>
      <c r="I50" s="174">
        <v>0.01</v>
      </c>
      <c r="J50" s="175">
        <v>3.0000000000000001E-3</v>
      </c>
      <c r="K50" s="175">
        <v>2E-3</v>
      </c>
      <c r="L50" s="175">
        <v>3.0000000000000001E-3</v>
      </c>
      <c r="M50" s="174">
        <v>0.02</v>
      </c>
      <c r="N50" s="174">
        <v>0.02</v>
      </c>
      <c r="O50" s="176">
        <v>0.18</v>
      </c>
      <c r="P50" s="175">
        <v>1E-3</v>
      </c>
      <c r="Q50" s="177">
        <v>6.6E-3</v>
      </c>
      <c r="R50" s="176">
        <v>2.0000000000000001E-4</v>
      </c>
      <c r="S50" s="177">
        <v>2.0999999999999999E-3</v>
      </c>
      <c r="T50" s="174">
        <v>0.52573333333333339</v>
      </c>
      <c r="U50" s="178"/>
      <c r="V50" s="179">
        <v>6891</v>
      </c>
      <c r="X50" s="31"/>
      <c r="Y50" s="31"/>
      <c r="Z50" s="31"/>
    </row>
    <row r="51" spans="1:26">
      <c r="A51" s="31"/>
      <c r="B51" s="179">
        <v>6892</v>
      </c>
      <c r="C51" s="173">
        <v>0.28000000000000003</v>
      </c>
      <c r="D51" s="174">
        <v>0.1</v>
      </c>
      <c r="E51" s="174">
        <v>1.25</v>
      </c>
      <c r="F51" s="175">
        <v>1.7999999999999999E-2</v>
      </c>
      <c r="G51" s="175">
        <v>4.0000000000000001E-3</v>
      </c>
      <c r="H51" s="175">
        <v>3.1E-2</v>
      </c>
      <c r="I51" s="174">
        <v>0.01</v>
      </c>
      <c r="J51" s="175">
        <v>4.0000000000000001E-3</v>
      </c>
      <c r="K51" s="175">
        <v>3.0000000000000001E-3</v>
      </c>
      <c r="L51" s="175">
        <v>4.0000000000000001E-3</v>
      </c>
      <c r="M51" s="174">
        <v>0.02</v>
      </c>
      <c r="N51" s="174">
        <v>0.02</v>
      </c>
      <c r="O51" s="176">
        <v>0.18</v>
      </c>
      <c r="P51" s="175">
        <v>1E-3</v>
      </c>
      <c r="Q51" s="177">
        <v>7.0000000000000001E-3</v>
      </c>
      <c r="R51" s="176">
        <v>1E-4</v>
      </c>
      <c r="S51" s="177">
        <v>2E-3</v>
      </c>
      <c r="T51" s="174">
        <v>0.53093333333333337</v>
      </c>
      <c r="U51" s="178"/>
      <c r="V51" s="179">
        <v>6892</v>
      </c>
      <c r="X51" s="31"/>
      <c r="Y51" s="31"/>
      <c r="Z51" s="31"/>
    </row>
    <row r="52" spans="1:26">
      <c r="A52" s="31"/>
      <c r="B52" s="179">
        <v>6893</v>
      </c>
      <c r="C52" s="173">
        <v>0.28000000000000003</v>
      </c>
      <c r="D52" s="174">
        <v>7.0000000000000007E-2</v>
      </c>
      <c r="E52" s="174">
        <v>1.3</v>
      </c>
      <c r="F52" s="175">
        <v>1.7999999999999999E-2</v>
      </c>
      <c r="G52" s="175">
        <v>4.0000000000000001E-3</v>
      </c>
      <c r="H52" s="175">
        <v>3.4000000000000002E-2</v>
      </c>
      <c r="I52" s="174">
        <v>0.01</v>
      </c>
      <c r="J52" s="175">
        <v>3.0000000000000001E-3</v>
      </c>
      <c r="K52" s="175">
        <v>3.0000000000000001E-3</v>
      </c>
      <c r="L52" s="175">
        <v>3.0000000000000001E-3</v>
      </c>
      <c r="M52" s="174">
        <v>0.02</v>
      </c>
      <c r="N52" s="174">
        <v>0.02</v>
      </c>
      <c r="O52" s="176">
        <v>0.16</v>
      </c>
      <c r="P52" s="175">
        <v>1E-3</v>
      </c>
      <c r="Q52" s="177">
        <v>5.5999999999999999E-3</v>
      </c>
      <c r="R52" s="176">
        <v>1E-4</v>
      </c>
      <c r="S52" s="177">
        <v>2.5000000000000001E-3</v>
      </c>
      <c r="T52" s="174">
        <v>0.53526666666666667</v>
      </c>
      <c r="U52" s="178"/>
      <c r="V52" s="179">
        <v>6893</v>
      </c>
      <c r="X52" s="31"/>
      <c r="Y52" s="31"/>
      <c r="Z52" s="31"/>
    </row>
    <row r="53" spans="1:26">
      <c r="A53" s="31"/>
      <c r="B53" s="179">
        <v>6894</v>
      </c>
      <c r="C53" s="173">
        <v>0.28999999999999998</v>
      </c>
      <c r="D53" s="174">
        <v>0.11</v>
      </c>
      <c r="E53" s="174">
        <v>1.24</v>
      </c>
      <c r="F53" s="175">
        <v>1.7000000000000001E-2</v>
      </c>
      <c r="G53" s="175">
        <v>4.0000000000000001E-3</v>
      </c>
      <c r="H53" s="175">
        <v>4.7E-2</v>
      </c>
      <c r="I53" s="174">
        <v>0.01</v>
      </c>
      <c r="J53" s="175">
        <v>3.0000000000000001E-3</v>
      </c>
      <c r="K53" s="175">
        <v>2E-3</v>
      </c>
      <c r="L53" s="175">
        <v>3.0000000000000001E-3</v>
      </c>
      <c r="M53" s="174">
        <v>0.02</v>
      </c>
      <c r="N53" s="174">
        <v>0.02</v>
      </c>
      <c r="O53" s="174">
        <v>0.2</v>
      </c>
      <c r="P53" s="175">
        <v>1E-3</v>
      </c>
      <c r="Q53" s="177">
        <v>6.1999999999999998E-3</v>
      </c>
      <c r="R53" s="176">
        <v>1E-4</v>
      </c>
      <c r="S53" s="177">
        <v>1.8E-3</v>
      </c>
      <c r="T53" s="174">
        <v>0.5430666666666667</v>
      </c>
      <c r="U53" s="178"/>
      <c r="V53" s="179">
        <v>6894</v>
      </c>
      <c r="X53" s="31"/>
      <c r="Y53" s="31"/>
      <c r="Z53" s="31"/>
    </row>
    <row r="54" spans="1:26">
      <c r="A54" s="31"/>
      <c r="B54" s="179">
        <v>6895</v>
      </c>
      <c r="C54" s="173">
        <v>0.28999999999999998</v>
      </c>
      <c r="D54" s="174">
        <v>0.11</v>
      </c>
      <c r="E54" s="174">
        <v>1.25</v>
      </c>
      <c r="F54" s="175">
        <v>1.7999999999999999E-2</v>
      </c>
      <c r="G54" s="175">
        <v>3.0000000000000001E-3</v>
      </c>
      <c r="H54" s="175">
        <v>4.2000000000000003E-2</v>
      </c>
      <c r="I54" s="174">
        <v>0.01</v>
      </c>
      <c r="J54" s="175">
        <v>2E-3</v>
      </c>
      <c r="K54" s="175">
        <v>2E-3</v>
      </c>
      <c r="L54" s="175">
        <v>2E-3</v>
      </c>
      <c r="M54" s="174">
        <v>0.03</v>
      </c>
      <c r="N54" s="174">
        <v>0.02</v>
      </c>
      <c r="O54" s="174">
        <v>0.2</v>
      </c>
      <c r="P54" s="175">
        <v>1E-3</v>
      </c>
      <c r="Q54" s="177">
        <v>6.8999999999999999E-3</v>
      </c>
      <c r="R54" s="176">
        <v>1E-4</v>
      </c>
      <c r="S54" s="177">
        <v>1.4E-3</v>
      </c>
      <c r="T54" s="174">
        <v>0.54673333333333329</v>
      </c>
      <c r="U54" s="178"/>
      <c r="V54" s="179">
        <v>6895</v>
      </c>
      <c r="X54" s="31"/>
      <c r="Y54" s="31"/>
      <c r="Z54" s="31"/>
    </row>
    <row r="55" spans="1:26">
      <c r="A55" s="31"/>
      <c r="B55" s="179">
        <v>6896</v>
      </c>
      <c r="C55" s="174">
        <v>0.3</v>
      </c>
      <c r="D55" s="174">
        <v>0.14000000000000001</v>
      </c>
      <c r="E55" s="174">
        <v>1.25</v>
      </c>
      <c r="F55" s="175">
        <v>1.2999999999999999E-2</v>
      </c>
      <c r="G55" s="175">
        <v>1E-3</v>
      </c>
      <c r="H55" s="175">
        <v>4.2999999999999997E-2</v>
      </c>
      <c r="I55" s="174">
        <v>0.01</v>
      </c>
      <c r="J55" s="175">
        <v>4.0000000000000001E-3</v>
      </c>
      <c r="K55" s="175">
        <v>3.0000000000000001E-3</v>
      </c>
      <c r="L55" s="175">
        <v>2E-3</v>
      </c>
      <c r="M55" s="174">
        <v>0.02</v>
      </c>
      <c r="N55" s="174">
        <v>0.02</v>
      </c>
      <c r="O55" s="174">
        <v>0.2</v>
      </c>
      <c r="P55" s="175">
        <v>1E-3</v>
      </c>
      <c r="Q55" s="177">
        <v>7.0000000000000001E-3</v>
      </c>
      <c r="R55" s="176">
        <v>1E-4</v>
      </c>
      <c r="S55" s="177">
        <v>2E-3</v>
      </c>
      <c r="T55" s="174">
        <v>0.55493333333333328</v>
      </c>
      <c r="U55" s="178"/>
      <c r="V55" s="179">
        <v>6896</v>
      </c>
      <c r="X55" s="31"/>
      <c r="Y55" s="31"/>
      <c r="Z55" s="31"/>
    </row>
    <row r="56" spans="1:26">
      <c r="A56" s="31"/>
      <c r="B56" s="179">
        <v>6897</v>
      </c>
      <c r="C56" s="174">
        <v>0.3</v>
      </c>
      <c r="D56" s="174">
        <v>0.1</v>
      </c>
      <c r="E56" s="174">
        <v>1.27</v>
      </c>
      <c r="F56" s="175">
        <v>1.7000000000000001E-2</v>
      </c>
      <c r="G56" s="175">
        <v>4.0000000000000001E-3</v>
      </c>
      <c r="H56" s="175">
        <v>4.7E-2</v>
      </c>
      <c r="I56" s="174">
        <v>0.01</v>
      </c>
      <c r="J56" s="175">
        <v>2E-3</v>
      </c>
      <c r="K56" s="175">
        <v>3.0000000000000001E-3</v>
      </c>
      <c r="L56" s="175">
        <v>2E-3</v>
      </c>
      <c r="M56" s="174">
        <v>0.02</v>
      </c>
      <c r="N56" s="174">
        <v>0.02</v>
      </c>
      <c r="O56" s="176">
        <v>0.19</v>
      </c>
      <c r="P56" s="175">
        <v>1E-3</v>
      </c>
      <c r="Q56" s="177">
        <v>7.7000000000000002E-3</v>
      </c>
      <c r="R56" s="176">
        <v>1E-4</v>
      </c>
      <c r="S56" s="177">
        <v>2E-3</v>
      </c>
      <c r="T56" s="174">
        <v>0.55626666666666669</v>
      </c>
      <c r="U56" s="178"/>
      <c r="V56" s="179">
        <v>6897</v>
      </c>
      <c r="X56" s="31"/>
      <c r="Y56" s="31"/>
      <c r="Z56" s="31"/>
    </row>
    <row r="57" spans="1:26">
      <c r="A57" s="31"/>
      <c r="B57" s="179">
        <v>6898</v>
      </c>
      <c r="C57" s="173">
        <v>0.31</v>
      </c>
      <c r="D57" s="174">
        <v>0.13</v>
      </c>
      <c r="E57" s="174">
        <v>1.22</v>
      </c>
      <c r="F57" s="175">
        <v>1.6E-2</v>
      </c>
      <c r="G57" s="175">
        <v>2E-3</v>
      </c>
      <c r="H57" s="175">
        <v>4.8000000000000001E-2</v>
      </c>
      <c r="I57" s="174">
        <v>0.01</v>
      </c>
      <c r="J57" s="175">
        <v>4.0000000000000001E-3</v>
      </c>
      <c r="K57" s="175">
        <v>3.0000000000000001E-3</v>
      </c>
      <c r="L57" s="175">
        <v>2E-3</v>
      </c>
      <c r="M57" s="174">
        <v>0.03</v>
      </c>
      <c r="N57" s="174">
        <v>0.03</v>
      </c>
      <c r="O57" s="174">
        <v>0.2</v>
      </c>
      <c r="P57" s="175">
        <v>1E-3</v>
      </c>
      <c r="Q57" s="177">
        <v>7.4999999999999997E-3</v>
      </c>
      <c r="R57" s="176">
        <v>1E-4</v>
      </c>
      <c r="S57" s="177">
        <v>2.0999999999999999E-3</v>
      </c>
      <c r="T57" s="174">
        <v>0.56259999999999999</v>
      </c>
      <c r="U57" s="178"/>
      <c r="V57" s="179">
        <v>6898</v>
      </c>
      <c r="X57" s="31"/>
      <c r="Y57" s="31"/>
      <c r="Z57" s="31"/>
    </row>
    <row r="58" spans="1:26">
      <c r="A58" s="31"/>
      <c r="B58" s="179">
        <v>6899</v>
      </c>
      <c r="C58" s="173">
        <v>0.31</v>
      </c>
      <c r="D58" s="174">
        <v>0.17</v>
      </c>
      <c r="E58" s="174">
        <v>1.23</v>
      </c>
      <c r="F58" s="175">
        <v>8.9999999999999993E-3</v>
      </c>
      <c r="G58" s="175">
        <v>1E-3</v>
      </c>
      <c r="H58" s="175">
        <v>3.5999999999999997E-2</v>
      </c>
      <c r="I58" s="174">
        <v>0.01</v>
      </c>
      <c r="J58" s="175">
        <v>4.0000000000000001E-3</v>
      </c>
      <c r="K58" s="175">
        <v>4.0000000000000001E-3</v>
      </c>
      <c r="L58" s="175">
        <v>1E-3</v>
      </c>
      <c r="M58" s="174">
        <v>0.02</v>
      </c>
      <c r="N58" s="174">
        <v>0.02</v>
      </c>
      <c r="O58" s="174">
        <v>0.2</v>
      </c>
      <c r="P58" s="175">
        <v>1E-3</v>
      </c>
      <c r="Q58" s="177">
        <v>7.7999999999999996E-3</v>
      </c>
      <c r="R58" s="176">
        <v>1E-4</v>
      </c>
      <c r="S58" s="177">
        <v>2E-3</v>
      </c>
      <c r="T58" s="174">
        <v>0.56179999999999997</v>
      </c>
      <c r="U58" s="178"/>
      <c r="V58" s="179">
        <v>6899</v>
      </c>
      <c r="X58" s="31"/>
      <c r="Y58" s="31"/>
      <c r="Z58" s="31"/>
    </row>
    <row r="59" spans="1:26">
      <c r="A59" s="31"/>
      <c r="B59" s="179">
        <v>6900</v>
      </c>
      <c r="C59" s="173">
        <v>0.31</v>
      </c>
      <c r="D59" s="174">
        <v>0.12</v>
      </c>
      <c r="E59" s="174">
        <v>1.23</v>
      </c>
      <c r="F59" s="175">
        <v>8.0000000000000002E-3</v>
      </c>
      <c r="G59" s="175">
        <v>1E-3</v>
      </c>
      <c r="H59" s="175">
        <v>3.5999999999999997E-2</v>
      </c>
      <c r="I59" s="174">
        <v>0.01</v>
      </c>
      <c r="J59" s="175">
        <v>4.0000000000000001E-3</v>
      </c>
      <c r="K59" s="175">
        <v>4.0000000000000001E-3</v>
      </c>
      <c r="L59" s="175">
        <v>4.0000000000000001E-3</v>
      </c>
      <c r="M59" s="174">
        <v>0.02</v>
      </c>
      <c r="N59" s="174">
        <v>0.02</v>
      </c>
      <c r="O59" s="174">
        <v>0.2</v>
      </c>
      <c r="P59" s="175">
        <v>1E-3</v>
      </c>
      <c r="Q59" s="177">
        <v>7.0000000000000001E-3</v>
      </c>
      <c r="R59" s="176">
        <v>1E-4</v>
      </c>
      <c r="S59" s="177">
        <v>2.3999999999999998E-3</v>
      </c>
      <c r="T59" s="174">
        <v>0.56179999999999997</v>
      </c>
      <c r="U59" s="178"/>
      <c r="V59" s="179">
        <v>6900</v>
      </c>
      <c r="X59" s="31"/>
      <c r="Y59" s="31"/>
      <c r="Z59" s="31"/>
    </row>
    <row r="60" spans="1:26">
      <c r="A60" s="31"/>
      <c r="B60" s="179">
        <v>6901</v>
      </c>
      <c r="C60" s="173">
        <v>0.31</v>
      </c>
      <c r="D60" s="174">
        <v>0.1</v>
      </c>
      <c r="E60" s="174">
        <v>1.25</v>
      </c>
      <c r="F60" s="175">
        <v>1.7000000000000001E-2</v>
      </c>
      <c r="G60" s="175">
        <v>4.0000000000000001E-3</v>
      </c>
      <c r="H60" s="175">
        <v>4.8000000000000001E-2</v>
      </c>
      <c r="I60" s="174">
        <v>0.01</v>
      </c>
      <c r="J60" s="175">
        <v>4.0000000000000001E-3</v>
      </c>
      <c r="K60" s="175">
        <v>5.0000000000000001E-3</v>
      </c>
      <c r="L60" s="175">
        <v>3.0000000000000001E-3</v>
      </c>
      <c r="M60" s="174">
        <v>0.02</v>
      </c>
      <c r="N60" s="174">
        <v>0.02</v>
      </c>
      <c r="O60" s="174">
        <v>0.18</v>
      </c>
      <c r="P60" s="175">
        <v>1E-3</v>
      </c>
      <c r="Q60" s="177">
        <v>7.3000000000000001E-3</v>
      </c>
      <c r="R60" s="176">
        <v>1E-4</v>
      </c>
      <c r="S60" s="177">
        <v>2.2000000000000001E-3</v>
      </c>
      <c r="T60" s="174">
        <v>0.56133333333333335</v>
      </c>
      <c r="U60" s="178"/>
      <c r="V60" s="179">
        <v>6901</v>
      </c>
      <c r="X60" s="31"/>
      <c r="Y60" s="31"/>
      <c r="Z60" s="31"/>
    </row>
    <row r="61" spans="1:26">
      <c r="A61" s="31"/>
      <c r="B61" s="179">
        <v>6902</v>
      </c>
      <c r="C61" s="173">
        <v>0.31</v>
      </c>
      <c r="D61" s="174">
        <v>0.13</v>
      </c>
      <c r="E61" s="174">
        <v>1.25</v>
      </c>
      <c r="F61" s="175">
        <v>1.0999999999999999E-2</v>
      </c>
      <c r="G61" s="175">
        <v>3.0000000000000001E-3</v>
      </c>
      <c r="H61" s="175">
        <v>4.8000000000000001E-2</v>
      </c>
      <c r="I61" s="174">
        <v>0.01</v>
      </c>
      <c r="J61" s="175">
        <v>4.0000000000000001E-3</v>
      </c>
      <c r="K61" s="175">
        <v>4.0000000000000001E-3</v>
      </c>
      <c r="L61" s="175">
        <v>4.0000000000000001E-3</v>
      </c>
      <c r="M61" s="174">
        <v>0.02</v>
      </c>
      <c r="N61" s="174">
        <v>0.02</v>
      </c>
      <c r="O61" s="174">
        <v>0.21</v>
      </c>
      <c r="P61" s="175">
        <v>1E-3</v>
      </c>
      <c r="Q61" s="177">
        <v>8.0999999999999996E-3</v>
      </c>
      <c r="R61" s="176">
        <v>1E-4</v>
      </c>
      <c r="S61" s="177">
        <v>2.0999999999999999E-3</v>
      </c>
      <c r="T61" s="174">
        <v>0.56713333333333327</v>
      </c>
      <c r="U61" s="178"/>
      <c r="V61" s="179">
        <v>6902</v>
      </c>
      <c r="X61" s="31"/>
      <c r="Y61" s="31"/>
      <c r="Z61" s="31"/>
    </row>
    <row r="62" spans="1:26">
      <c r="B62" s="179">
        <v>6922</v>
      </c>
      <c r="C62" s="180">
        <v>28</v>
      </c>
      <c r="D62" s="180">
        <v>10</v>
      </c>
      <c r="E62" s="180">
        <v>123</v>
      </c>
      <c r="F62" s="180">
        <v>14</v>
      </c>
      <c r="G62" s="180">
        <v>3</v>
      </c>
      <c r="H62" s="180">
        <v>41</v>
      </c>
      <c r="I62" s="180">
        <v>1</v>
      </c>
      <c r="J62" s="180">
        <v>3</v>
      </c>
      <c r="K62" s="180">
        <v>5</v>
      </c>
      <c r="L62" s="180">
        <v>4</v>
      </c>
      <c r="M62" s="180">
        <v>2</v>
      </c>
      <c r="N62" s="180">
        <v>2</v>
      </c>
      <c r="O62" s="180">
        <v>19</v>
      </c>
      <c r="P62" s="180">
        <v>1</v>
      </c>
      <c r="Q62" s="180">
        <v>55</v>
      </c>
      <c r="R62" s="180">
        <v>1</v>
      </c>
      <c r="S62" s="180">
        <v>21</v>
      </c>
      <c r="T62" s="174">
        <f t="shared" ref="T62:T125" si="4">C62+(E62/6)+(M62+O62+K62)/5+(N62+I62)/15</f>
        <v>53.900000000000006</v>
      </c>
      <c r="U62" s="178"/>
      <c r="V62" s="179">
        <v>6922</v>
      </c>
    </row>
    <row r="63" spans="1:26">
      <c r="B63" s="179">
        <v>6923</v>
      </c>
      <c r="C63" s="180">
        <v>28</v>
      </c>
      <c r="D63" s="180">
        <v>14</v>
      </c>
      <c r="E63" s="180">
        <v>123</v>
      </c>
      <c r="F63" s="180">
        <v>15</v>
      </c>
      <c r="G63" s="180">
        <v>3</v>
      </c>
      <c r="H63" s="180">
        <v>38</v>
      </c>
      <c r="I63" s="180">
        <v>1</v>
      </c>
      <c r="J63" s="180">
        <v>4</v>
      </c>
      <c r="K63" s="180">
        <v>3</v>
      </c>
      <c r="L63" s="180">
        <v>1</v>
      </c>
      <c r="M63" s="180">
        <v>2</v>
      </c>
      <c r="N63" s="180">
        <v>2</v>
      </c>
      <c r="O63" s="180">
        <v>21</v>
      </c>
      <c r="P63" s="180">
        <v>1</v>
      </c>
      <c r="Q63" s="180">
        <v>64</v>
      </c>
      <c r="R63" s="180">
        <v>1</v>
      </c>
      <c r="S63" s="180">
        <v>19</v>
      </c>
      <c r="T63" s="174">
        <f t="shared" si="4"/>
        <v>53.900000000000006</v>
      </c>
      <c r="U63" s="178"/>
      <c r="V63" s="179">
        <v>6923</v>
      </c>
    </row>
    <row r="64" spans="1:26">
      <c r="B64" s="179">
        <v>6928</v>
      </c>
      <c r="C64" s="180">
        <v>30</v>
      </c>
      <c r="D64" s="180">
        <v>11</v>
      </c>
      <c r="E64" s="180">
        <v>129</v>
      </c>
      <c r="F64" s="180">
        <v>15</v>
      </c>
      <c r="G64" s="180">
        <v>2</v>
      </c>
      <c r="H64" s="180">
        <v>38</v>
      </c>
      <c r="I64" s="180">
        <v>1</v>
      </c>
      <c r="J64" s="180">
        <v>3</v>
      </c>
      <c r="K64" s="180">
        <v>5</v>
      </c>
      <c r="L64" s="180">
        <v>3</v>
      </c>
      <c r="M64" s="180">
        <v>2</v>
      </c>
      <c r="N64" s="180">
        <v>2</v>
      </c>
      <c r="O64" s="180">
        <v>18</v>
      </c>
      <c r="P64" s="180">
        <v>1</v>
      </c>
      <c r="Q64" s="180">
        <v>68</v>
      </c>
      <c r="R64" s="180">
        <v>1</v>
      </c>
      <c r="S64" s="180">
        <v>22</v>
      </c>
      <c r="T64" s="174">
        <f t="shared" si="4"/>
        <v>56.7</v>
      </c>
      <c r="U64" s="178"/>
      <c r="V64" s="179">
        <v>6928</v>
      </c>
    </row>
    <row r="65" spans="2:22">
      <c r="B65" s="179">
        <v>7092</v>
      </c>
      <c r="C65" s="174">
        <v>24</v>
      </c>
      <c r="D65" s="174">
        <v>18</v>
      </c>
      <c r="E65" s="174">
        <v>135</v>
      </c>
      <c r="F65" s="175">
        <v>12</v>
      </c>
      <c r="G65" s="175">
        <v>4</v>
      </c>
      <c r="H65" s="175">
        <v>34</v>
      </c>
      <c r="I65" s="175">
        <v>2</v>
      </c>
      <c r="J65" s="175">
        <v>2</v>
      </c>
      <c r="K65" s="175">
        <v>3</v>
      </c>
      <c r="L65" s="175">
        <v>17</v>
      </c>
      <c r="M65" s="174">
        <v>1</v>
      </c>
      <c r="N65" s="174">
        <v>0</v>
      </c>
      <c r="O65" s="174">
        <v>2</v>
      </c>
      <c r="P65" s="175">
        <v>0</v>
      </c>
      <c r="Q65" s="177">
        <v>58</v>
      </c>
      <c r="R65" s="177">
        <v>20</v>
      </c>
      <c r="S65" s="177">
        <v>21</v>
      </c>
      <c r="T65" s="174">
        <f t="shared" si="4"/>
        <v>47.833333333333336</v>
      </c>
      <c r="U65" s="181">
        <f>(L65/Q65)*10</f>
        <v>2.9310344827586206</v>
      </c>
      <c r="V65" s="179">
        <v>7092</v>
      </c>
    </row>
    <row r="66" spans="2:22">
      <c r="B66" s="179">
        <v>7093</v>
      </c>
      <c r="C66" s="174">
        <v>25</v>
      </c>
      <c r="D66" s="174">
        <v>20</v>
      </c>
      <c r="E66" s="174">
        <v>137</v>
      </c>
      <c r="F66" s="175">
        <v>15</v>
      </c>
      <c r="G66" s="175">
        <v>3</v>
      </c>
      <c r="H66" s="175">
        <v>37</v>
      </c>
      <c r="I66" s="175">
        <v>0</v>
      </c>
      <c r="J66" s="175">
        <v>2</v>
      </c>
      <c r="K66" s="175">
        <v>2</v>
      </c>
      <c r="L66" s="175">
        <v>17</v>
      </c>
      <c r="M66" s="174">
        <v>1</v>
      </c>
      <c r="N66" s="174">
        <v>0</v>
      </c>
      <c r="O66" s="174">
        <v>1</v>
      </c>
      <c r="P66" s="175">
        <v>0</v>
      </c>
      <c r="Q66" s="177">
        <v>32</v>
      </c>
      <c r="R66" s="177">
        <v>14</v>
      </c>
      <c r="S66" s="177">
        <v>16</v>
      </c>
      <c r="T66" s="174">
        <f t="shared" si="4"/>
        <v>48.633333333333326</v>
      </c>
      <c r="U66" s="181">
        <f>(L66/Q66)*10</f>
        <v>5.3125</v>
      </c>
      <c r="V66" s="179">
        <v>7093</v>
      </c>
    </row>
    <row r="67" spans="2:22">
      <c r="B67" s="179">
        <v>7094</v>
      </c>
      <c r="C67" s="174">
        <v>26</v>
      </c>
      <c r="D67" s="174">
        <v>19</v>
      </c>
      <c r="E67" s="174">
        <v>131</v>
      </c>
      <c r="F67" s="175">
        <v>12</v>
      </c>
      <c r="G67" s="175">
        <v>3</v>
      </c>
      <c r="H67" s="175">
        <v>31</v>
      </c>
      <c r="I67" s="175">
        <v>2</v>
      </c>
      <c r="J67" s="175">
        <v>2</v>
      </c>
      <c r="K67" s="175">
        <v>2</v>
      </c>
      <c r="L67" s="175">
        <v>17</v>
      </c>
      <c r="M67" s="174">
        <v>2</v>
      </c>
      <c r="N67" s="174">
        <v>0</v>
      </c>
      <c r="O67" s="174">
        <v>1</v>
      </c>
      <c r="P67" s="175">
        <v>0</v>
      </c>
      <c r="Q67" s="177">
        <v>38</v>
      </c>
      <c r="R67" s="177">
        <v>16</v>
      </c>
      <c r="S67" s="177">
        <v>13</v>
      </c>
      <c r="T67" s="174">
        <f t="shared" si="4"/>
        <v>48.966666666666661</v>
      </c>
      <c r="U67" s="181">
        <f>(L67/Q67)*10</f>
        <v>4.4736842105263159</v>
      </c>
      <c r="V67" s="179">
        <v>7094</v>
      </c>
    </row>
    <row r="68" spans="2:22">
      <c r="B68" s="172">
        <v>7109</v>
      </c>
      <c r="C68" s="174">
        <v>26</v>
      </c>
      <c r="D68" s="174">
        <v>11</v>
      </c>
      <c r="E68" s="174">
        <v>116</v>
      </c>
      <c r="F68" s="175">
        <v>19</v>
      </c>
      <c r="G68" s="175">
        <v>4</v>
      </c>
      <c r="H68" s="175">
        <v>34</v>
      </c>
      <c r="I68" s="174">
        <v>1</v>
      </c>
      <c r="J68" s="175">
        <v>0</v>
      </c>
      <c r="K68" s="175">
        <v>1</v>
      </c>
      <c r="L68" s="175">
        <v>1</v>
      </c>
      <c r="M68" s="174">
        <v>1</v>
      </c>
      <c r="N68" s="174">
        <v>1</v>
      </c>
      <c r="O68" s="174">
        <v>18</v>
      </c>
      <c r="P68" s="175">
        <v>0</v>
      </c>
      <c r="Q68" s="177">
        <v>35</v>
      </c>
      <c r="R68" s="177">
        <v>1</v>
      </c>
      <c r="S68" s="177">
        <v>33</v>
      </c>
      <c r="T68" s="174">
        <f t="shared" si="4"/>
        <v>49.466666666666661</v>
      </c>
      <c r="U68" s="178"/>
      <c r="V68" s="172">
        <v>7109</v>
      </c>
    </row>
    <row r="69" spans="2:22">
      <c r="B69" s="172">
        <v>7117</v>
      </c>
      <c r="C69" s="174">
        <v>27</v>
      </c>
      <c r="D69" s="174">
        <v>12</v>
      </c>
      <c r="E69" s="174">
        <v>118</v>
      </c>
      <c r="F69" s="175">
        <v>16</v>
      </c>
      <c r="G69" s="175">
        <v>3</v>
      </c>
      <c r="H69" s="175">
        <v>32</v>
      </c>
      <c r="I69" s="174">
        <v>1</v>
      </c>
      <c r="J69" s="175">
        <v>0</v>
      </c>
      <c r="K69" s="175">
        <v>1</v>
      </c>
      <c r="L69" s="175">
        <v>1</v>
      </c>
      <c r="M69" s="174">
        <v>1</v>
      </c>
      <c r="N69" s="174">
        <v>1</v>
      </c>
      <c r="O69" s="174">
        <v>18</v>
      </c>
      <c r="P69" s="175">
        <v>0</v>
      </c>
      <c r="Q69" s="177">
        <v>30</v>
      </c>
      <c r="R69" s="177">
        <v>1</v>
      </c>
      <c r="S69" s="177">
        <v>33</v>
      </c>
      <c r="T69" s="174">
        <f t="shared" si="4"/>
        <v>50.800000000000004</v>
      </c>
      <c r="U69" s="178"/>
      <c r="V69" s="172">
        <v>7117</v>
      </c>
    </row>
    <row r="70" spans="2:22">
      <c r="B70" s="172">
        <v>7119</v>
      </c>
      <c r="C70" s="174">
        <v>28</v>
      </c>
      <c r="D70" s="174">
        <v>12</v>
      </c>
      <c r="E70" s="174">
        <v>118</v>
      </c>
      <c r="F70" s="175">
        <v>18</v>
      </c>
      <c r="G70" s="175">
        <v>4</v>
      </c>
      <c r="H70" s="175">
        <v>27</v>
      </c>
      <c r="I70" s="174">
        <v>1</v>
      </c>
      <c r="J70" s="175">
        <v>0</v>
      </c>
      <c r="K70" s="175">
        <v>1</v>
      </c>
      <c r="L70" s="175">
        <v>1</v>
      </c>
      <c r="M70" s="174">
        <v>2</v>
      </c>
      <c r="N70" s="174">
        <v>1</v>
      </c>
      <c r="O70" s="174">
        <v>18</v>
      </c>
      <c r="P70" s="175">
        <v>0</v>
      </c>
      <c r="Q70" s="177">
        <v>39</v>
      </c>
      <c r="R70" s="177">
        <v>2</v>
      </c>
      <c r="S70" s="177">
        <v>38</v>
      </c>
      <c r="T70" s="174">
        <f t="shared" si="4"/>
        <v>52.000000000000007</v>
      </c>
      <c r="U70" s="178"/>
      <c r="V70" s="172">
        <v>7119</v>
      </c>
    </row>
    <row r="71" spans="2:22">
      <c r="B71" s="172">
        <v>7181</v>
      </c>
      <c r="C71" s="174">
        <v>26</v>
      </c>
      <c r="D71" s="174">
        <v>11</v>
      </c>
      <c r="E71" s="174">
        <v>117</v>
      </c>
      <c r="F71" s="175">
        <v>12</v>
      </c>
      <c r="G71" s="175">
        <v>4</v>
      </c>
      <c r="H71" s="175">
        <v>38</v>
      </c>
      <c r="I71" s="174">
        <v>1</v>
      </c>
      <c r="J71" s="175">
        <v>0</v>
      </c>
      <c r="K71" s="175">
        <v>1</v>
      </c>
      <c r="L71" s="175">
        <v>1</v>
      </c>
      <c r="M71" s="174">
        <v>1</v>
      </c>
      <c r="N71" s="174">
        <v>0</v>
      </c>
      <c r="O71" s="174">
        <v>18</v>
      </c>
      <c r="P71" s="175">
        <v>1</v>
      </c>
      <c r="Q71" s="177">
        <v>37</v>
      </c>
      <c r="R71" s="177">
        <v>2</v>
      </c>
      <c r="S71" s="177">
        <v>28</v>
      </c>
      <c r="T71" s="174">
        <f t="shared" si="4"/>
        <v>49.56666666666667</v>
      </c>
      <c r="U71" s="178"/>
      <c r="V71" s="172">
        <v>7181</v>
      </c>
    </row>
    <row r="72" spans="2:22">
      <c r="B72" s="172">
        <v>7182</v>
      </c>
      <c r="C72" s="174">
        <v>26</v>
      </c>
      <c r="D72" s="174">
        <v>13</v>
      </c>
      <c r="E72" s="174">
        <v>116</v>
      </c>
      <c r="F72" s="175">
        <v>14</v>
      </c>
      <c r="G72" s="175">
        <v>4</v>
      </c>
      <c r="H72" s="175">
        <v>34</v>
      </c>
      <c r="I72" s="174">
        <v>1</v>
      </c>
      <c r="J72" s="175">
        <v>1</v>
      </c>
      <c r="K72" s="175">
        <v>1</v>
      </c>
      <c r="L72" s="175">
        <v>1</v>
      </c>
      <c r="M72" s="174">
        <v>1</v>
      </c>
      <c r="N72" s="174">
        <v>0</v>
      </c>
      <c r="O72" s="174">
        <v>18</v>
      </c>
      <c r="P72" s="175">
        <v>0</v>
      </c>
      <c r="Q72" s="177">
        <v>31</v>
      </c>
      <c r="R72" s="177">
        <v>2</v>
      </c>
      <c r="S72" s="177">
        <v>28</v>
      </c>
      <c r="T72" s="174">
        <f t="shared" si="4"/>
        <v>49.4</v>
      </c>
      <c r="U72" s="178"/>
      <c r="V72" s="172">
        <v>7182</v>
      </c>
    </row>
    <row r="73" spans="2:22">
      <c r="B73" s="172">
        <v>7183</v>
      </c>
      <c r="C73" s="174">
        <v>26</v>
      </c>
      <c r="D73" s="174">
        <v>13</v>
      </c>
      <c r="E73" s="174">
        <v>118</v>
      </c>
      <c r="F73" s="175">
        <v>14</v>
      </c>
      <c r="G73" s="175">
        <v>4</v>
      </c>
      <c r="H73" s="175">
        <v>34</v>
      </c>
      <c r="I73" s="174">
        <v>1</v>
      </c>
      <c r="J73" s="175">
        <v>1</v>
      </c>
      <c r="K73" s="175">
        <v>1</v>
      </c>
      <c r="L73" s="175">
        <v>1</v>
      </c>
      <c r="M73" s="174">
        <v>1</v>
      </c>
      <c r="N73" s="174">
        <v>0</v>
      </c>
      <c r="O73" s="174">
        <v>18</v>
      </c>
      <c r="P73" s="175">
        <v>0</v>
      </c>
      <c r="Q73" s="177">
        <v>32</v>
      </c>
      <c r="R73" s="177">
        <v>2</v>
      </c>
      <c r="S73" s="177">
        <v>32</v>
      </c>
      <c r="T73" s="174">
        <f t="shared" si="4"/>
        <v>49.733333333333341</v>
      </c>
      <c r="U73" s="178"/>
      <c r="V73" s="172">
        <v>7183</v>
      </c>
    </row>
    <row r="74" spans="2:22">
      <c r="B74" s="172">
        <v>7184</v>
      </c>
      <c r="C74" s="174">
        <v>26</v>
      </c>
      <c r="D74" s="174">
        <v>12</v>
      </c>
      <c r="E74" s="174">
        <v>119</v>
      </c>
      <c r="F74" s="175">
        <v>12</v>
      </c>
      <c r="G74" s="175">
        <v>4</v>
      </c>
      <c r="H74" s="175">
        <v>36</v>
      </c>
      <c r="I74" s="174">
        <v>1</v>
      </c>
      <c r="J74" s="175">
        <v>0</v>
      </c>
      <c r="K74" s="175">
        <v>1</v>
      </c>
      <c r="L74" s="175">
        <v>1</v>
      </c>
      <c r="M74" s="174">
        <v>1</v>
      </c>
      <c r="N74" s="174">
        <v>0</v>
      </c>
      <c r="O74" s="174">
        <v>17</v>
      </c>
      <c r="P74" s="175">
        <v>0</v>
      </c>
      <c r="Q74" s="177">
        <v>25</v>
      </c>
      <c r="R74" s="177">
        <v>1</v>
      </c>
      <c r="S74" s="177">
        <v>26</v>
      </c>
      <c r="T74" s="174">
        <f t="shared" si="4"/>
        <v>49.699999999999996</v>
      </c>
      <c r="U74" s="178"/>
      <c r="V74" s="172">
        <v>7184</v>
      </c>
    </row>
    <row r="75" spans="2:22">
      <c r="B75" s="172">
        <v>7185</v>
      </c>
      <c r="C75" s="174">
        <v>26</v>
      </c>
      <c r="D75" s="174">
        <v>12</v>
      </c>
      <c r="E75" s="174">
        <v>120</v>
      </c>
      <c r="F75" s="175">
        <v>16</v>
      </c>
      <c r="G75" s="175">
        <v>3</v>
      </c>
      <c r="H75" s="175">
        <v>32</v>
      </c>
      <c r="I75" s="174">
        <v>1</v>
      </c>
      <c r="J75" s="175">
        <v>0</v>
      </c>
      <c r="K75" s="175">
        <v>1</v>
      </c>
      <c r="L75" s="175">
        <v>1</v>
      </c>
      <c r="M75" s="174">
        <v>1</v>
      </c>
      <c r="N75" s="174">
        <v>0</v>
      </c>
      <c r="O75" s="174">
        <v>17</v>
      </c>
      <c r="P75" s="175">
        <v>0</v>
      </c>
      <c r="Q75" s="177">
        <v>29</v>
      </c>
      <c r="R75" s="177">
        <v>2</v>
      </c>
      <c r="S75" s="177">
        <v>30</v>
      </c>
      <c r="T75" s="174">
        <f t="shared" si="4"/>
        <v>49.866666666666667</v>
      </c>
      <c r="U75" s="178"/>
      <c r="V75" s="172">
        <v>7185</v>
      </c>
    </row>
    <row r="76" spans="2:22">
      <c r="B76" s="172">
        <v>7186</v>
      </c>
      <c r="C76" s="174">
        <v>26</v>
      </c>
      <c r="D76" s="174">
        <v>12</v>
      </c>
      <c r="E76" s="174">
        <v>117</v>
      </c>
      <c r="F76" s="175">
        <v>13</v>
      </c>
      <c r="G76" s="175">
        <v>5</v>
      </c>
      <c r="H76" s="175">
        <v>28</v>
      </c>
      <c r="I76" s="174">
        <v>1</v>
      </c>
      <c r="J76" s="175">
        <v>0</v>
      </c>
      <c r="K76" s="175">
        <v>1</v>
      </c>
      <c r="L76" s="175">
        <v>1</v>
      </c>
      <c r="M76" s="174">
        <v>2</v>
      </c>
      <c r="N76" s="174">
        <v>0</v>
      </c>
      <c r="O76" s="174">
        <v>19</v>
      </c>
      <c r="P76" s="175">
        <v>1</v>
      </c>
      <c r="Q76" s="177">
        <v>46</v>
      </c>
      <c r="R76" s="177">
        <v>2</v>
      </c>
      <c r="S76" s="177">
        <v>21</v>
      </c>
      <c r="T76" s="174">
        <f t="shared" si="4"/>
        <v>49.966666666666669</v>
      </c>
      <c r="U76" s="178"/>
      <c r="V76" s="172">
        <v>7186</v>
      </c>
    </row>
    <row r="77" spans="2:22">
      <c r="B77" s="172">
        <v>7187</v>
      </c>
      <c r="C77" s="174">
        <v>26</v>
      </c>
      <c r="D77" s="174">
        <v>12</v>
      </c>
      <c r="E77" s="174">
        <v>120</v>
      </c>
      <c r="F77" s="175">
        <v>14</v>
      </c>
      <c r="G77" s="175">
        <v>4</v>
      </c>
      <c r="H77" s="175">
        <v>32</v>
      </c>
      <c r="I77" s="174">
        <v>0</v>
      </c>
      <c r="J77" s="175">
        <v>0</v>
      </c>
      <c r="K77" s="175">
        <v>1</v>
      </c>
      <c r="L77" s="175">
        <v>1</v>
      </c>
      <c r="M77" s="174">
        <v>1</v>
      </c>
      <c r="N77" s="174">
        <v>0</v>
      </c>
      <c r="O77" s="174">
        <v>18</v>
      </c>
      <c r="P77" s="175">
        <v>0</v>
      </c>
      <c r="Q77" s="177">
        <v>27</v>
      </c>
      <c r="R77" s="177">
        <v>1</v>
      </c>
      <c r="S77" s="177">
        <v>28</v>
      </c>
      <c r="T77" s="174">
        <f t="shared" si="4"/>
        <v>50</v>
      </c>
      <c r="U77" s="178"/>
      <c r="V77" s="172">
        <v>7187</v>
      </c>
    </row>
    <row r="78" spans="2:22">
      <c r="B78" s="172">
        <v>7188</v>
      </c>
      <c r="C78" s="174">
        <v>26</v>
      </c>
      <c r="D78" s="174">
        <v>12</v>
      </c>
      <c r="E78" s="174">
        <v>121</v>
      </c>
      <c r="F78" s="175">
        <v>15</v>
      </c>
      <c r="G78" s="175">
        <v>4</v>
      </c>
      <c r="H78" s="175">
        <v>30</v>
      </c>
      <c r="I78" s="174">
        <v>1</v>
      </c>
      <c r="J78" s="175">
        <v>1</v>
      </c>
      <c r="K78" s="175">
        <v>1</v>
      </c>
      <c r="L78" s="175">
        <v>1</v>
      </c>
      <c r="M78" s="174">
        <v>2</v>
      </c>
      <c r="N78" s="174">
        <v>0</v>
      </c>
      <c r="O78" s="174">
        <v>17</v>
      </c>
      <c r="P78" s="175">
        <v>1</v>
      </c>
      <c r="Q78" s="177">
        <v>35</v>
      </c>
      <c r="R78" s="177">
        <v>1</v>
      </c>
      <c r="S78" s="177">
        <v>28</v>
      </c>
      <c r="T78" s="174">
        <f t="shared" si="4"/>
        <v>50.233333333333341</v>
      </c>
      <c r="U78" s="178"/>
      <c r="V78" s="172">
        <v>7188</v>
      </c>
    </row>
    <row r="79" spans="2:22">
      <c r="B79" s="172">
        <v>7189</v>
      </c>
      <c r="C79" s="174">
        <v>26</v>
      </c>
      <c r="D79" s="174">
        <v>12</v>
      </c>
      <c r="E79" s="174">
        <v>122</v>
      </c>
      <c r="F79" s="175">
        <v>17</v>
      </c>
      <c r="G79" s="175">
        <v>3</v>
      </c>
      <c r="H79" s="175">
        <v>28</v>
      </c>
      <c r="I79" s="174">
        <v>1</v>
      </c>
      <c r="J79" s="175">
        <v>1</v>
      </c>
      <c r="K79" s="175">
        <v>1</v>
      </c>
      <c r="L79" s="175">
        <v>1</v>
      </c>
      <c r="M79" s="174">
        <v>1</v>
      </c>
      <c r="N79" s="174">
        <v>0</v>
      </c>
      <c r="O79" s="174">
        <v>18</v>
      </c>
      <c r="P79" s="175">
        <v>0</v>
      </c>
      <c r="Q79" s="177">
        <v>24</v>
      </c>
      <c r="R79" s="177">
        <v>1</v>
      </c>
      <c r="S79" s="177">
        <v>30</v>
      </c>
      <c r="T79" s="174">
        <f t="shared" si="4"/>
        <v>50.4</v>
      </c>
      <c r="U79" s="178"/>
      <c r="V79" s="172">
        <v>7189</v>
      </c>
    </row>
    <row r="80" spans="2:22">
      <c r="B80" s="172">
        <v>7190</v>
      </c>
      <c r="C80" s="174">
        <v>27</v>
      </c>
      <c r="D80" s="174">
        <v>13</v>
      </c>
      <c r="E80" s="174">
        <v>116</v>
      </c>
      <c r="F80" s="175">
        <v>17</v>
      </c>
      <c r="G80" s="175">
        <v>4</v>
      </c>
      <c r="H80" s="175">
        <v>40</v>
      </c>
      <c r="I80" s="174">
        <v>1</v>
      </c>
      <c r="J80" s="175">
        <v>1</v>
      </c>
      <c r="K80" s="175">
        <v>1</v>
      </c>
      <c r="L80" s="175">
        <v>1</v>
      </c>
      <c r="M80" s="174">
        <v>1</v>
      </c>
      <c r="N80" s="174">
        <v>0</v>
      </c>
      <c r="O80" s="174">
        <v>18</v>
      </c>
      <c r="P80" s="175">
        <v>0</v>
      </c>
      <c r="Q80" s="177">
        <v>22</v>
      </c>
      <c r="R80" s="177">
        <v>2</v>
      </c>
      <c r="S80" s="177">
        <v>30</v>
      </c>
      <c r="T80" s="174">
        <f t="shared" si="4"/>
        <v>50.4</v>
      </c>
      <c r="U80" s="178"/>
      <c r="V80" s="172">
        <v>7190</v>
      </c>
    </row>
    <row r="81" spans="2:22">
      <c r="B81" s="172">
        <v>7191</v>
      </c>
      <c r="C81" s="174">
        <v>27</v>
      </c>
      <c r="D81" s="174">
        <v>12</v>
      </c>
      <c r="E81" s="174">
        <v>118</v>
      </c>
      <c r="F81" s="175">
        <v>12</v>
      </c>
      <c r="G81" s="175">
        <v>3</v>
      </c>
      <c r="H81" s="175">
        <v>37</v>
      </c>
      <c r="I81" s="174">
        <v>1</v>
      </c>
      <c r="J81" s="175">
        <v>0</v>
      </c>
      <c r="K81" s="175">
        <v>1</v>
      </c>
      <c r="L81" s="175">
        <v>1</v>
      </c>
      <c r="M81" s="174">
        <v>1</v>
      </c>
      <c r="N81" s="174">
        <v>0</v>
      </c>
      <c r="O81" s="174">
        <v>17</v>
      </c>
      <c r="P81" s="175">
        <v>0</v>
      </c>
      <c r="Q81" s="177">
        <v>26</v>
      </c>
      <c r="R81" s="177">
        <v>2</v>
      </c>
      <c r="S81" s="177">
        <v>33</v>
      </c>
      <c r="T81" s="174">
        <f t="shared" si="4"/>
        <v>50.533333333333339</v>
      </c>
      <c r="U81" s="178"/>
      <c r="V81" s="172">
        <v>7191</v>
      </c>
    </row>
    <row r="82" spans="2:22">
      <c r="B82" s="172">
        <v>7192</v>
      </c>
      <c r="C82" s="174">
        <v>27</v>
      </c>
      <c r="D82" s="174">
        <v>13</v>
      </c>
      <c r="E82" s="174">
        <v>118</v>
      </c>
      <c r="F82" s="175">
        <v>12</v>
      </c>
      <c r="G82" s="175">
        <v>3</v>
      </c>
      <c r="H82" s="175">
        <v>37</v>
      </c>
      <c r="I82" s="174">
        <v>0</v>
      </c>
      <c r="J82" s="175">
        <v>1</v>
      </c>
      <c r="K82" s="175">
        <v>1</v>
      </c>
      <c r="L82" s="175">
        <v>1</v>
      </c>
      <c r="M82" s="174">
        <v>1</v>
      </c>
      <c r="N82" s="174">
        <v>0</v>
      </c>
      <c r="O82" s="174">
        <v>18</v>
      </c>
      <c r="P82" s="175">
        <v>0</v>
      </c>
      <c r="Q82" s="177">
        <v>32</v>
      </c>
      <c r="R82" s="177">
        <v>2</v>
      </c>
      <c r="S82" s="177">
        <v>32</v>
      </c>
      <c r="T82" s="174">
        <f t="shared" si="4"/>
        <v>50.666666666666671</v>
      </c>
      <c r="U82" s="178"/>
      <c r="V82" s="172">
        <v>7192</v>
      </c>
    </row>
    <row r="83" spans="2:22">
      <c r="B83" s="172">
        <v>7193</v>
      </c>
      <c r="C83" s="174">
        <v>27</v>
      </c>
      <c r="D83" s="174">
        <v>13</v>
      </c>
      <c r="E83" s="174">
        <v>118</v>
      </c>
      <c r="F83" s="175">
        <v>14</v>
      </c>
      <c r="G83" s="175">
        <v>4</v>
      </c>
      <c r="H83" s="175">
        <v>33</v>
      </c>
      <c r="I83" s="174">
        <v>1</v>
      </c>
      <c r="J83" s="175">
        <v>0</v>
      </c>
      <c r="K83" s="175">
        <v>1</v>
      </c>
      <c r="L83" s="175">
        <v>1</v>
      </c>
      <c r="M83" s="174">
        <v>1</v>
      </c>
      <c r="N83" s="174">
        <v>0</v>
      </c>
      <c r="O83" s="174">
        <v>18</v>
      </c>
      <c r="P83" s="175">
        <v>0</v>
      </c>
      <c r="Q83" s="177">
        <v>33</v>
      </c>
      <c r="R83" s="177">
        <v>2</v>
      </c>
      <c r="S83" s="177">
        <v>31</v>
      </c>
      <c r="T83" s="174">
        <f t="shared" si="4"/>
        <v>50.733333333333341</v>
      </c>
      <c r="U83" s="178"/>
      <c r="V83" s="172">
        <v>7193</v>
      </c>
    </row>
    <row r="84" spans="2:22">
      <c r="B84" s="172">
        <v>7194</v>
      </c>
      <c r="C84" s="174">
        <v>27</v>
      </c>
      <c r="D84" s="174">
        <v>12</v>
      </c>
      <c r="E84" s="174">
        <v>119</v>
      </c>
      <c r="F84" s="175">
        <v>16</v>
      </c>
      <c r="G84" s="175">
        <v>4</v>
      </c>
      <c r="H84" s="175">
        <v>35</v>
      </c>
      <c r="I84" s="174">
        <v>1</v>
      </c>
      <c r="J84" s="175">
        <v>0</v>
      </c>
      <c r="K84" s="175">
        <v>1</v>
      </c>
      <c r="L84" s="175">
        <v>1</v>
      </c>
      <c r="M84" s="174">
        <v>1</v>
      </c>
      <c r="N84" s="174">
        <v>0</v>
      </c>
      <c r="O84" s="174">
        <v>18</v>
      </c>
      <c r="P84" s="175">
        <v>0</v>
      </c>
      <c r="Q84" s="177">
        <v>24</v>
      </c>
      <c r="R84" s="177">
        <v>2</v>
      </c>
      <c r="S84" s="177">
        <v>29</v>
      </c>
      <c r="T84" s="174">
        <f t="shared" si="4"/>
        <v>50.9</v>
      </c>
      <c r="U84" s="178"/>
      <c r="V84" s="172">
        <v>7194</v>
      </c>
    </row>
    <row r="85" spans="2:22">
      <c r="B85" s="172">
        <v>7195</v>
      </c>
      <c r="C85" s="174">
        <v>27</v>
      </c>
      <c r="D85" s="174">
        <v>12</v>
      </c>
      <c r="E85" s="174">
        <v>119</v>
      </c>
      <c r="F85" s="175">
        <v>13</v>
      </c>
      <c r="G85" s="175">
        <v>4</v>
      </c>
      <c r="H85" s="175">
        <v>35</v>
      </c>
      <c r="I85" s="174">
        <v>1</v>
      </c>
      <c r="J85" s="175">
        <v>0</v>
      </c>
      <c r="K85" s="175">
        <v>1</v>
      </c>
      <c r="L85" s="175">
        <v>1</v>
      </c>
      <c r="M85" s="174">
        <v>1</v>
      </c>
      <c r="N85" s="174">
        <v>0</v>
      </c>
      <c r="O85" s="174">
        <v>19</v>
      </c>
      <c r="P85" s="175">
        <v>1</v>
      </c>
      <c r="Q85" s="177">
        <v>43</v>
      </c>
      <c r="R85" s="177">
        <v>2</v>
      </c>
      <c r="S85" s="177">
        <v>29</v>
      </c>
      <c r="T85" s="174">
        <f t="shared" si="4"/>
        <v>51.1</v>
      </c>
      <c r="U85" s="178"/>
      <c r="V85" s="172">
        <v>7195</v>
      </c>
    </row>
    <row r="86" spans="2:22">
      <c r="B86" s="172">
        <v>7196</v>
      </c>
      <c r="C86" s="174">
        <v>28</v>
      </c>
      <c r="D86" s="174">
        <v>13</v>
      </c>
      <c r="E86" s="174">
        <v>119</v>
      </c>
      <c r="F86" s="175">
        <v>12</v>
      </c>
      <c r="G86" s="175">
        <v>3</v>
      </c>
      <c r="H86" s="175">
        <v>35</v>
      </c>
      <c r="I86" s="174">
        <v>1</v>
      </c>
      <c r="J86" s="175">
        <v>0</v>
      </c>
      <c r="K86" s="175">
        <v>1</v>
      </c>
      <c r="L86" s="175">
        <v>1</v>
      </c>
      <c r="M86" s="174">
        <v>1</v>
      </c>
      <c r="N86" s="174">
        <v>0</v>
      </c>
      <c r="O86" s="174">
        <v>18</v>
      </c>
      <c r="P86" s="175">
        <v>1</v>
      </c>
      <c r="Q86" s="177">
        <v>27</v>
      </c>
      <c r="R86" s="177">
        <v>2</v>
      </c>
      <c r="S86" s="177">
        <v>31</v>
      </c>
      <c r="T86" s="174">
        <f t="shared" si="4"/>
        <v>51.9</v>
      </c>
      <c r="U86" s="178"/>
      <c r="V86" s="172">
        <v>7196</v>
      </c>
    </row>
    <row r="87" spans="2:22">
      <c r="B87" s="172">
        <v>7197</v>
      </c>
      <c r="C87" s="174">
        <v>28</v>
      </c>
      <c r="D87" s="174">
        <v>12</v>
      </c>
      <c r="E87" s="174">
        <v>128</v>
      </c>
      <c r="F87" s="175">
        <v>19</v>
      </c>
      <c r="G87" s="175">
        <v>3</v>
      </c>
      <c r="H87" s="175">
        <v>31</v>
      </c>
      <c r="I87" s="174">
        <v>1</v>
      </c>
      <c r="J87" s="175">
        <v>0</v>
      </c>
      <c r="K87" s="175">
        <v>1</v>
      </c>
      <c r="L87" s="175">
        <v>1</v>
      </c>
      <c r="M87" s="174">
        <v>1</v>
      </c>
      <c r="N87" s="174">
        <v>0</v>
      </c>
      <c r="O87" s="174">
        <v>18</v>
      </c>
      <c r="P87" s="175">
        <v>0</v>
      </c>
      <c r="Q87" s="177">
        <v>40</v>
      </c>
      <c r="R87" s="177">
        <v>1</v>
      </c>
      <c r="S87" s="177">
        <v>36</v>
      </c>
      <c r="T87" s="174">
        <f t="shared" si="4"/>
        <v>53.4</v>
      </c>
      <c r="U87" s="178"/>
      <c r="V87" s="172">
        <v>7197</v>
      </c>
    </row>
    <row r="88" spans="2:22">
      <c r="B88" s="172">
        <v>7208</v>
      </c>
      <c r="C88" s="174">
        <v>23</v>
      </c>
      <c r="D88" s="175">
        <v>17</v>
      </c>
      <c r="E88" s="174">
        <v>130</v>
      </c>
      <c r="F88" s="175">
        <v>13</v>
      </c>
      <c r="G88" s="175">
        <v>3</v>
      </c>
      <c r="H88" s="175">
        <v>30</v>
      </c>
      <c r="I88" s="175">
        <v>0</v>
      </c>
      <c r="J88" s="175">
        <v>3</v>
      </c>
      <c r="K88" s="175">
        <v>4</v>
      </c>
      <c r="L88" s="175">
        <v>145</v>
      </c>
      <c r="M88" s="175">
        <v>2</v>
      </c>
      <c r="N88" s="175">
        <v>0</v>
      </c>
      <c r="O88" s="174">
        <v>1</v>
      </c>
      <c r="P88" s="175">
        <v>0</v>
      </c>
      <c r="Q88" s="177">
        <v>54</v>
      </c>
      <c r="R88" s="177">
        <v>18</v>
      </c>
      <c r="S88" s="177">
        <v>20</v>
      </c>
      <c r="T88" s="174">
        <f t="shared" si="4"/>
        <v>46.06666666666667</v>
      </c>
      <c r="U88" s="181">
        <f t="shared" ref="U88:U151" si="5">L88/Q88</f>
        <v>2.6851851851851851</v>
      </c>
      <c r="V88" s="172">
        <v>7208</v>
      </c>
    </row>
    <row r="89" spans="2:22">
      <c r="B89" s="172">
        <v>7209</v>
      </c>
      <c r="C89" s="174">
        <v>23</v>
      </c>
      <c r="D89" s="175">
        <v>19</v>
      </c>
      <c r="E89" s="174">
        <v>132</v>
      </c>
      <c r="F89" s="175">
        <v>14</v>
      </c>
      <c r="G89" s="175">
        <v>5</v>
      </c>
      <c r="H89" s="175">
        <v>24</v>
      </c>
      <c r="I89" s="175">
        <v>1</v>
      </c>
      <c r="J89" s="175">
        <v>2</v>
      </c>
      <c r="K89" s="175">
        <v>4</v>
      </c>
      <c r="L89" s="175">
        <v>160</v>
      </c>
      <c r="M89" s="175">
        <v>1</v>
      </c>
      <c r="N89" s="175">
        <v>0</v>
      </c>
      <c r="O89" s="175">
        <v>0</v>
      </c>
      <c r="P89" s="175">
        <v>0</v>
      </c>
      <c r="Q89" s="177">
        <v>44</v>
      </c>
      <c r="R89" s="177">
        <v>16</v>
      </c>
      <c r="S89" s="177">
        <v>33</v>
      </c>
      <c r="T89" s="174">
        <f t="shared" si="4"/>
        <v>46.06666666666667</v>
      </c>
      <c r="U89" s="181">
        <f t="shared" si="5"/>
        <v>3.6363636363636362</v>
      </c>
      <c r="V89" s="172">
        <v>7209</v>
      </c>
    </row>
    <row r="90" spans="2:22">
      <c r="B90" s="172">
        <v>7209</v>
      </c>
      <c r="C90" s="174">
        <v>23</v>
      </c>
      <c r="D90" s="175">
        <v>19</v>
      </c>
      <c r="E90" s="174">
        <v>132</v>
      </c>
      <c r="F90" s="175">
        <v>14</v>
      </c>
      <c r="G90" s="175">
        <v>5</v>
      </c>
      <c r="H90" s="175">
        <v>24</v>
      </c>
      <c r="I90" s="175">
        <v>1</v>
      </c>
      <c r="J90" s="175">
        <v>2</v>
      </c>
      <c r="K90" s="175">
        <v>4</v>
      </c>
      <c r="L90" s="175">
        <v>160</v>
      </c>
      <c r="M90" s="175">
        <v>1</v>
      </c>
      <c r="N90" s="175">
        <v>0</v>
      </c>
      <c r="O90" s="174">
        <v>1</v>
      </c>
      <c r="P90" s="175">
        <v>0</v>
      </c>
      <c r="Q90" s="177">
        <v>44</v>
      </c>
      <c r="R90" s="177">
        <v>16</v>
      </c>
      <c r="S90" s="177">
        <v>33</v>
      </c>
      <c r="T90" s="174">
        <f t="shared" si="4"/>
        <v>46.266666666666673</v>
      </c>
      <c r="U90" s="181">
        <f t="shared" si="5"/>
        <v>3.6363636363636362</v>
      </c>
      <c r="V90" s="172">
        <v>7209</v>
      </c>
    </row>
    <row r="91" spans="2:22">
      <c r="B91" s="172">
        <v>7210</v>
      </c>
      <c r="C91" s="174">
        <v>23</v>
      </c>
      <c r="D91" s="175">
        <v>18</v>
      </c>
      <c r="E91" s="174">
        <v>131</v>
      </c>
      <c r="F91" s="175">
        <v>14</v>
      </c>
      <c r="G91" s="175">
        <v>3</v>
      </c>
      <c r="H91" s="175">
        <v>30</v>
      </c>
      <c r="I91" s="175">
        <v>1</v>
      </c>
      <c r="J91" s="175">
        <v>2</v>
      </c>
      <c r="K91" s="175">
        <v>4</v>
      </c>
      <c r="L91" s="175">
        <v>145</v>
      </c>
      <c r="M91" s="175">
        <v>2</v>
      </c>
      <c r="N91" s="175">
        <v>1</v>
      </c>
      <c r="O91" s="174">
        <v>1</v>
      </c>
      <c r="P91" s="175">
        <v>0</v>
      </c>
      <c r="Q91" s="177">
        <v>33</v>
      </c>
      <c r="R91" s="177">
        <v>17</v>
      </c>
      <c r="S91" s="177">
        <v>16</v>
      </c>
      <c r="T91" s="174">
        <f t="shared" si="4"/>
        <v>46.36666666666666</v>
      </c>
      <c r="U91" s="181">
        <f t="shared" si="5"/>
        <v>4.3939393939393936</v>
      </c>
      <c r="V91" s="172">
        <v>7210</v>
      </c>
    </row>
    <row r="92" spans="2:22">
      <c r="B92" s="172">
        <v>7211</v>
      </c>
      <c r="C92" s="174">
        <v>23</v>
      </c>
      <c r="D92" s="175">
        <v>18</v>
      </c>
      <c r="E92" s="174">
        <v>133</v>
      </c>
      <c r="F92" s="175">
        <v>14</v>
      </c>
      <c r="G92" s="175">
        <v>4</v>
      </c>
      <c r="H92" s="175">
        <v>36</v>
      </c>
      <c r="I92" s="175">
        <v>1</v>
      </c>
      <c r="J92" s="175">
        <v>3</v>
      </c>
      <c r="K92" s="175">
        <v>4</v>
      </c>
      <c r="L92" s="175">
        <v>150</v>
      </c>
      <c r="M92" s="175">
        <v>1</v>
      </c>
      <c r="N92" s="175">
        <v>1</v>
      </c>
      <c r="O92" s="175">
        <v>0</v>
      </c>
      <c r="P92" s="175">
        <v>0</v>
      </c>
      <c r="Q92" s="177">
        <v>40</v>
      </c>
      <c r="R92" s="177">
        <v>16</v>
      </c>
      <c r="S92" s="177">
        <v>23</v>
      </c>
      <c r="T92" s="174">
        <f t="shared" si="4"/>
        <v>46.300000000000004</v>
      </c>
      <c r="U92" s="181">
        <f t="shared" si="5"/>
        <v>3.75</v>
      </c>
      <c r="V92" s="172">
        <v>7211</v>
      </c>
    </row>
    <row r="93" spans="2:22">
      <c r="B93" s="172">
        <v>7212</v>
      </c>
      <c r="C93" s="174">
        <v>23</v>
      </c>
      <c r="D93" s="175">
        <v>22</v>
      </c>
      <c r="E93" s="174">
        <v>134</v>
      </c>
      <c r="F93" s="175">
        <v>14</v>
      </c>
      <c r="G93" s="175">
        <v>6</v>
      </c>
      <c r="H93" s="175">
        <v>31</v>
      </c>
      <c r="I93" s="175">
        <v>0</v>
      </c>
      <c r="J93" s="175">
        <v>2</v>
      </c>
      <c r="K93" s="175">
        <v>4</v>
      </c>
      <c r="L93" s="175">
        <v>185</v>
      </c>
      <c r="M93" s="175">
        <v>2</v>
      </c>
      <c r="N93" s="175">
        <v>0</v>
      </c>
      <c r="O93" s="174">
        <v>1</v>
      </c>
      <c r="P93" s="175">
        <v>0</v>
      </c>
      <c r="Q93" s="177">
        <v>38</v>
      </c>
      <c r="R93" s="177">
        <v>16</v>
      </c>
      <c r="S93" s="177">
        <v>29</v>
      </c>
      <c r="T93" s="174">
        <f t="shared" si="4"/>
        <v>46.733333333333327</v>
      </c>
      <c r="U93" s="181">
        <f t="shared" si="5"/>
        <v>4.8684210526315788</v>
      </c>
      <c r="V93" s="172">
        <v>7212</v>
      </c>
    </row>
    <row r="94" spans="2:22">
      <c r="B94" s="172">
        <v>7213</v>
      </c>
      <c r="C94" s="174">
        <v>23</v>
      </c>
      <c r="D94" s="175">
        <v>20</v>
      </c>
      <c r="E94" s="174">
        <v>137</v>
      </c>
      <c r="F94" s="175">
        <v>10</v>
      </c>
      <c r="G94" s="175">
        <v>3</v>
      </c>
      <c r="H94" s="175">
        <v>40</v>
      </c>
      <c r="I94" s="175">
        <v>0</v>
      </c>
      <c r="J94" s="175">
        <v>2</v>
      </c>
      <c r="K94" s="175">
        <v>3</v>
      </c>
      <c r="L94" s="175">
        <v>140</v>
      </c>
      <c r="M94" s="175">
        <v>1</v>
      </c>
      <c r="N94" s="175">
        <v>0</v>
      </c>
      <c r="O94" s="174">
        <v>1</v>
      </c>
      <c r="P94" s="175">
        <v>0</v>
      </c>
      <c r="Q94" s="177">
        <v>37</v>
      </c>
      <c r="R94" s="177">
        <v>13</v>
      </c>
      <c r="S94" s="177">
        <v>19</v>
      </c>
      <c r="T94" s="174">
        <f t="shared" si="4"/>
        <v>46.833333333333329</v>
      </c>
      <c r="U94" s="181">
        <f t="shared" si="5"/>
        <v>3.7837837837837838</v>
      </c>
      <c r="V94" s="172">
        <v>7213</v>
      </c>
    </row>
    <row r="95" spans="2:22">
      <c r="B95" s="172">
        <v>7214</v>
      </c>
      <c r="C95" s="174">
        <v>24</v>
      </c>
      <c r="D95" s="175">
        <v>17</v>
      </c>
      <c r="E95" s="174">
        <v>132</v>
      </c>
      <c r="F95" s="175">
        <v>12</v>
      </c>
      <c r="G95" s="175">
        <v>2</v>
      </c>
      <c r="H95" s="175">
        <v>31</v>
      </c>
      <c r="I95" s="175">
        <v>0</v>
      </c>
      <c r="J95" s="175">
        <v>2</v>
      </c>
      <c r="K95" s="175">
        <v>3</v>
      </c>
      <c r="L95" s="175">
        <v>147</v>
      </c>
      <c r="M95" s="175">
        <v>1</v>
      </c>
      <c r="N95" s="175">
        <v>0</v>
      </c>
      <c r="O95" s="174">
        <v>1</v>
      </c>
      <c r="P95" s="175">
        <v>0</v>
      </c>
      <c r="Q95" s="177">
        <v>43</v>
      </c>
      <c r="R95" s="177">
        <v>19</v>
      </c>
      <c r="S95" s="177">
        <v>16</v>
      </c>
      <c r="T95" s="174">
        <f t="shared" si="4"/>
        <v>47</v>
      </c>
      <c r="U95" s="181">
        <f t="shared" si="5"/>
        <v>3.4186046511627906</v>
      </c>
      <c r="V95" s="172">
        <v>7214</v>
      </c>
    </row>
    <row r="96" spans="2:22">
      <c r="B96" s="172">
        <v>7215</v>
      </c>
      <c r="C96" s="174">
        <v>23</v>
      </c>
      <c r="D96" s="175">
        <v>19</v>
      </c>
      <c r="E96" s="174">
        <v>136</v>
      </c>
      <c r="F96" s="175">
        <v>12</v>
      </c>
      <c r="G96" s="175">
        <v>3</v>
      </c>
      <c r="H96" s="175">
        <v>36</v>
      </c>
      <c r="I96" s="175">
        <v>3</v>
      </c>
      <c r="J96" s="175">
        <v>2</v>
      </c>
      <c r="K96" s="175">
        <v>4</v>
      </c>
      <c r="L96" s="175">
        <v>142</v>
      </c>
      <c r="M96" s="175">
        <v>1</v>
      </c>
      <c r="N96" s="175">
        <v>1</v>
      </c>
      <c r="O96" s="174">
        <v>1</v>
      </c>
      <c r="P96" s="175">
        <v>0</v>
      </c>
      <c r="Q96" s="177">
        <v>39</v>
      </c>
      <c r="R96" s="177">
        <v>12</v>
      </c>
      <c r="S96" s="177">
        <v>24</v>
      </c>
      <c r="T96" s="174">
        <f t="shared" si="4"/>
        <v>47.13333333333334</v>
      </c>
      <c r="U96" s="181">
        <f t="shared" si="5"/>
        <v>3.641025641025641</v>
      </c>
      <c r="V96" s="172">
        <v>7215</v>
      </c>
    </row>
    <row r="97" spans="2:22">
      <c r="B97" s="172">
        <v>7216</v>
      </c>
      <c r="C97" s="174">
        <v>24</v>
      </c>
      <c r="D97" s="175">
        <v>20</v>
      </c>
      <c r="E97" s="174">
        <v>131</v>
      </c>
      <c r="F97" s="175">
        <v>14</v>
      </c>
      <c r="G97" s="175">
        <v>2</v>
      </c>
      <c r="H97" s="175">
        <v>33</v>
      </c>
      <c r="I97" s="175">
        <v>1</v>
      </c>
      <c r="J97" s="175">
        <v>2</v>
      </c>
      <c r="K97" s="175">
        <v>4</v>
      </c>
      <c r="L97" s="175">
        <v>190</v>
      </c>
      <c r="M97" s="175">
        <v>3</v>
      </c>
      <c r="N97" s="175">
        <v>0</v>
      </c>
      <c r="O97" s="174">
        <v>1</v>
      </c>
      <c r="P97" s="175">
        <v>0</v>
      </c>
      <c r="Q97" s="177">
        <v>50</v>
      </c>
      <c r="R97" s="177">
        <v>19</v>
      </c>
      <c r="S97" s="177">
        <v>24</v>
      </c>
      <c r="T97" s="174">
        <f t="shared" si="4"/>
        <v>47.5</v>
      </c>
      <c r="U97" s="181">
        <f t="shared" si="5"/>
        <v>3.8</v>
      </c>
      <c r="V97" s="172">
        <v>7216</v>
      </c>
    </row>
    <row r="98" spans="2:22">
      <c r="B98" s="172">
        <v>7217</v>
      </c>
      <c r="C98" s="174">
        <v>23</v>
      </c>
      <c r="D98" s="175">
        <v>20</v>
      </c>
      <c r="E98" s="174">
        <v>140</v>
      </c>
      <c r="F98" s="175">
        <v>13</v>
      </c>
      <c r="G98" s="175">
        <v>3</v>
      </c>
      <c r="H98" s="175">
        <v>33</v>
      </c>
      <c r="I98" s="175">
        <v>1</v>
      </c>
      <c r="J98" s="175">
        <v>3</v>
      </c>
      <c r="K98" s="175">
        <v>4</v>
      </c>
      <c r="L98" s="175">
        <v>149</v>
      </c>
      <c r="M98" s="175">
        <v>1</v>
      </c>
      <c r="N98" s="175">
        <v>1</v>
      </c>
      <c r="O98" s="174">
        <v>1</v>
      </c>
      <c r="P98" s="175">
        <v>0</v>
      </c>
      <c r="Q98" s="177">
        <v>33</v>
      </c>
      <c r="R98" s="177">
        <v>18</v>
      </c>
      <c r="S98" s="177">
        <v>19</v>
      </c>
      <c r="T98" s="174">
        <f t="shared" si="4"/>
        <v>47.666666666666664</v>
      </c>
      <c r="U98" s="181">
        <f t="shared" si="5"/>
        <v>4.5151515151515156</v>
      </c>
      <c r="V98" s="172">
        <v>7217</v>
      </c>
    </row>
    <row r="99" spans="2:22">
      <c r="B99" s="172">
        <v>7218</v>
      </c>
      <c r="C99" s="174">
        <v>24</v>
      </c>
      <c r="D99" s="175">
        <v>18</v>
      </c>
      <c r="E99" s="174">
        <v>133</v>
      </c>
      <c r="F99" s="175">
        <v>15</v>
      </c>
      <c r="G99" s="175">
        <v>1</v>
      </c>
      <c r="H99" s="175">
        <v>26</v>
      </c>
      <c r="I99" s="175">
        <v>2</v>
      </c>
      <c r="J99" s="175">
        <v>3</v>
      </c>
      <c r="K99" s="175">
        <v>4</v>
      </c>
      <c r="L99" s="175">
        <v>153</v>
      </c>
      <c r="M99" s="175">
        <v>3</v>
      </c>
      <c r="N99" s="175">
        <v>1</v>
      </c>
      <c r="O99" s="174">
        <v>1</v>
      </c>
      <c r="P99" s="175">
        <v>0</v>
      </c>
      <c r="Q99" s="177">
        <v>42</v>
      </c>
      <c r="R99" s="177">
        <v>14</v>
      </c>
      <c r="S99" s="177">
        <v>18</v>
      </c>
      <c r="T99" s="174">
        <f t="shared" si="4"/>
        <v>47.966666666666676</v>
      </c>
      <c r="U99" s="181">
        <f t="shared" si="5"/>
        <v>3.6428571428571428</v>
      </c>
      <c r="V99" s="172">
        <v>7218</v>
      </c>
    </row>
    <row r="100" spans="2:22">
      <c r="B100" s="172">
        <v>7219</v>
      </c>
      <c r="C100" s="174">
        <v>25</v>
      </c>
      <c r="D100" s="175">
        <v>18</v>
      </c>
      <c r="E100" s="174">
        <v>131</v>
      </c>
      <c r="F100" s="175">
        <v>16</v>
      </c>
      <c r="G100" s="175">
        <v>2</v>
      </c>
      <c r="H100" s="175">
        <v>28</v>
      </c>
      <c r="I100" s="175">
        <v>0</v>
      </c>
      <c r="J100" s="175">
        <v>2</v>
      </c>
      <c r="K100" s="175">
        <v>4</v>
      </c>
      <c r="L100" s="175">
        <v>174</v>
      </c>
      <c r="M100" s="175">
        <v>2</v>
      </c>
      <c r="N100" s="175">
        <v>0</v>
      </c>
      <c r="O100" s="174">
        <v>1</v>
      </c>
      <c r="P100" s="175">
        <v>0</v>
      </c>
      <c r="Q100" s="177">
        <v>50</v>
      </c>
      <c r="R100" s="177">
        <v>20</v>
      </c>
      <c r="S100" s="177">
        <v>19</v>
      </c>
      <c r="T100" s="174">
        <f t="shared" si="4"/>
        <v>48.233333333333327</v>
      </c>
      <c r="U100" s="181">
        <f t="shared" si="5"/>
        <v>3.48</v>
      </c>
      <c r="V100" s="172">
        <v>7219</v>
      </c>
    </row>
    <row r="101" spans="2:22">
      <c r="B101" s="172">
        <v>7220</v>
      </c>
      <c r="C101" s="174">
        <v>24</v>
      </c>
      <c r="D101" s="175">
        <v>21</v>
      </c>
      <c r="E101" s="174">
        <v>135</v>
      </c>
      <c r="F101" s="175">
        <v>12</v>
      </c>
      <c r="G101" s="175">
        <v>3</v>
      </c>
      <c r="H101" s="175">
        <v>32</v>
      </c>
      <c r="I101" s="175">
        <v>4</v>
      </c>
      <c r="J101" s="175">
        <v>2</v>
      </c>
      <c r="K101" s="175">
        <v>4</v>
      </c>
      <c r="L101" s="175">
        <v>158</v>
      </c>
      <c r="M101" s="175">
        <v>2</v>
      </c>
      <c r="N101" s="175">
        <v>2</v>
      </c>
      <c r="O101" s="174">
        <v>1</v>
      </c>
      <c r="P101" s="175">
        <v>0</v>
      </c>
      <c r="Q101" s="177">
        <v>42</v>
      </c>
      <c r="R101" s="177">
        <v>18</v>
      </c>
      <c r="S101" s="177">
        <v>28</v>
      </c>
      <c r="T101" s="174">
        <f t="shared" si="4"/>
        <v>48.3</v>
      </c>
      <c r="U101" s="181">
        <f t="shared" si="5"/>
        <v>3.7619047619047619</v>
      </c>
      <c r="V101" s="172">
        <v>7220</v>
      </c>
    </row>
    <row r="102" spans="2:22">
      <c r="B102" s="172">
        <v>7221</v>
      </c>
      <c r="C102" s="174">
        <v>24</v>
      </c>
      <c r="D102" s="175">
        <v>18</v>
      </c>
      <c r="E102" s="174">
        <v>133</v>
      </c>
      <c r="F102" s="175">
        <v>13</v>
      </c>
      <c r="G102" s="175">
        <v>3</v>
      </c>
      <c r="H102" s="175">
        <v>34</v>
      </c>
      <c r="I102" s="175">
        <v>6</v>
      </c>
      <c r="J102" s="175">
        <v>3</v>
      </c>
      <c r="K102" s="175">
        <v>4</v>
      </c>
      <c r="L102" s="175">
        <v>145</v>
      </c>
      <c r="M102" s="175">
        <v>3</v>
      </c>
      <c r="N102" s="175">
        <v>2</v>
      </c>
      <c r="O102" s="174">
        <v>1</v>
      </c>
      <c r="P102" s="175">
        <v>0</v>
      </c>
      <c r="Q102" s="177">
        <v>60</v>
      </c>
      <c r="R102" s="177">
        <v>15</v>
      </c>
      <c r="S102" s="177">
        <v>26</v>
      </c>
      <c r="T102" s="174">
        <f t="shared" si="4"/>
        <v>48.300000000000004</v>
      </c>
      <c r="U102" s="181">
        <f t="shared" si="5"/>
        <v>2.4166666666666665</v>
      </c>
      <c r="V102" s="172">
        <v>7221</v>
      </c>
    </row>
    <row r="103" spans="2:22">
      <c r="B103" s="172">
        <v>7222</v>
      </c>
      <c r="C103" s="174">
        <v>25</v>
      </c>
      <c r="D103" s="175">
        <v>21</v>
      </c>
      <c r="E103" s="174">
        <v>132</v>
      </c>
      <c r="F103" s="175">
        <v>17</v>
      </c>
      <c r="G103" s="175">
        <v>2</v>
      </c>
      <c r="H103" s="175">
        <v>32</v>
      </c>
      <c r="I103" s="175">
        <v>1</v>
      </c>
      <c r="J103" s="175">
        <v>1</v>
      </c>
      <c r="K103" s="175">
        <v>4</v>
      </c>
      <c r="L103" s="175">
        <v>154</v>
      </c>
      <c r="M103" s="175">
        <v>2</v>
      </c>
      <c r="N103" s="175">
        <v>1</v>
      </c>
      <c r="O103" s="174">
        <v>1</v>
      </c>
      <c r="P103" s="175">
        <v>0</v>
      </c>
      <c r="Q103" s="177">
        <v>58</v>
      </c>
      <c r="R103" s="177">
        <v>17</v>
      </c>
      <c r="S103" s="177">
        <v>31</v>
      </c>
      <c r="T103" s="174">
        <f t="shared" si="4"/>
        <v>48.533333333333331</v>
      </c>
      <c r="U103" s="181">
        <f t="shared" si="5"/>
        <v>2.6551724137931036</v>
      </c>
      <c r="V103" s="172">
        <v>7222</v>
      </c>
    </row>
    <row r="104" spans="2:22">
      <c r="B104" s="172">
        <v>7223</v>
      </c>
      <c r="C104" s="174">
        <v>24</v>
      </c>
      <c r="D104" s="175">
        <v>20</v>
      </c>
      <c r="E104" s="174">
        <v>138</v>
      </c>
      <c r="F104" s="175">
        <v>14</v>
      </c>
      <c r="G104" s="175">
        <v>2</v>
      </c>
      <c r="H104" s="175">
        <v>34</v>
      </c>
      <c r="I104" s="175">
        <v>2</v>
      </c>
      <c r="J104" s="175">
        <v>2</v>
      </c>
      <c r="K104" s="175">
        <v>4</v>
      </c>
      <c r="L104" s="175">
        <v>161</v>
      </c>
      <c r="M104" s="175">
        <v>2</v>
      </c>
      <c r="N104" s="175">
        <v>1</v>
      </c>
      <c r="O104" s="174">
        <v>1</v>
      </c>
      <c r="P104" s="175">
        <v>0</v>
      </c>
      <c r="Q104" s="177">
        <v>44</v>
      </c>
      <c r="R104" s="177">
        <v>14</v>
      </c>
      <c r="S104" s="177">
        <v>26</v>
      </c>
      <c r="T104" s="174">
        <f t="shared" si="4"/>
        <v>48.6</v>
      </c>
      <c r="U104" s="181">
        <f t="shared" si="5"/>
        <v>3.6590909090909092</v>
      </c>
      <c r="V104" s="172">
        <v>7223</v>
      </c>
    </row>
    <row r="105" spans="2:22">
      <c r="B105" s="172">
        <v>7224</v>
      </c>
      <c r="C105" s="174">
        <v>24</v>
      </c>
      <c r="D105" s="175">
        <v>20</v>
      </c>
      <c r="E105" s="174">
        <v>138</v>
      </c>
      <c r="F105" s="175">
        <v>19</v>
      </c>
      <c r="G105" s="175">
        <v>3</v>
      </c>
      <c r="H105" s="175">
        <v>25</v>
      </c>
      <c r="I105" s="175">
        <v>0</v>
      </c>
      <c r="J105" s="175">
        <v>3</v>
      </c>
      <c r="K105" s="175">
        <v>4</v>
      </c>
      <c r="L105" s="175">
        <v>146</v>
      </c>
      <c r="M105" s="175">
        <v>2</v>
      </c>
      <c r="N105" s="175">
        <v>1</v>
      </c>
      <c r="O105" s="174">
        <v>1</v>
      </c>
      <c r="P105" s="175">
        <v>0</v>
      </c>
      <c r="Q105" s="177">
        <v>59</v>
      </c>
      <c r="R105" s="177">
        <v>20</v>
      </c>
      <c r="S105" s="177">
        <v>16</v>
      </c>
      <c r="T105" s="174">
        <f t="shared" si="4"/>
        <v>48.466666666666669</v>
      </c>
      <c r="U105" s="181">
        <f t="shared" si="5"/>
        <v>2.4745762711864407</v>
      </c>
      <c r="V105" s="172">
        <v>7224</v>
      </c>
    </row>
    <row r="106" spans="2:22">
      <c r="B106" s="172">
        <v>7225</v>
      </c>
      <c r="C106" s="174">
        <v>26</v>
      </c>
      <c r="D106" s="175">
        <v>19</v>
      </c>
      <c r="E106" s="174">
        <v>131</v>
      </c>
      <c r="F106" s="175">
        <v>12</v>
      </c>
      <c r="G106" s="175">
        <v>3</v>
      </c>
      <c r="H106" s="175">
        <v>31</v>
      </c>
      <c r="I106" s="175">
        <v>2</v>
      </c>
      <c r="J106" s="175">
        <v>2</v>
      </c>
      <c r="K106" s="175">
        <v>2</v>
      </c>
      <c r="L106" s="175">
        <v>166</v>
      </c>
      <c r="M106" s="175">
        <v>2</v>
      </c>
      <c r="N106" s="175">
        <v>0</v>
      </c>
      <c r="O106" s="174">
        <v>1</v>
      </c>
      <c r="P106" s="175">
        <v>0</v>
      </c>
      <c r="Q106" s="177">
        <v>38</v>
      </c>
      <c r="R106" s="177">
        <v>16</v>
      </c>
      <c r="S106" s="177">
        <v>13</v>
      </c>
      <c r="T106" s="174">
        <f t="shared" si="4"/>
        <v>48.966666666666661</v>
      </c>
      <c r="U106" s="181">
        <f t="shared" si="5"/>
        <v>4.3684210526315788</v>
      </c>
      <c r="V106" s="172">
        <v>7225</v>
      </c>
    </row>
    <row r="107" spans="2:22">
      <c r="B107" s="172">
        <v>7226</v>
      </c>
      <c r="C107" s="174">
        <v>25</v>
      </c>
      <c r="D107" s="175">
        <v>18</v>
      </c>
      <c r="E107" s="174">
        <v>137</v>
      </c>
      <c r="F107" s="175">
        <v>12</v>
      </c>
      <c r="G107" s="175">
        <v>4</v>
      </c>
      <c r="H107" s="175">
        <v>27</v>
      </c>
      <c r="I107" s="175">
        <v>1</v>
      </c>
      <c r="J107" s="175">
        <v>2</v>
      </c>
      <c r="K107" s="175">
        <v>3</v>
      </c>
      <c r="L107" s="175">
        <v>136</v>
      </c>
      <c r="M107" s="175">
        <v>2</v>
      </c>
      <c r="N107" s="175">
        <v>1</v>
      </c>
      <c r="O107" s="174">
        <v>1</v>
      </c>
      <c r="P107" s="175">
        <v>0</v>
      </c>
      <c r="Q107" s="177">
        <v>42</v>
      </c>
      <c r="R107" s="177">
        <v>15</v>
      </c>
      <c r="S107" s="177">
        <v>17</v>
      </c>
      <c r="T107" s="174">
        <f t="shared" si="4"/>
        <v>49.166666666666664</v>
      </c>
      <c r="U107" s="181">
        <f t="shared" si="5"/>
        <v>3.2380952380952381</v>
      </c>
      <c r="V107" s="172">
        <v>7226</v>
      </c>
    </row>
    <row r="108" spans="2:22">
      <c r="B108" s="172">
        <v>7227</v>
      </c>
      <c r="C108" s="174">
        <v>25</v>
      </c>
      <c r="D108" s="175">
        <v>20</v>
      </c>
      <c r="E108" s="174">
        <v>135</v>
      </c>
      <c r="F108" s="175">
        <v>10</v>
      </c>
      <c r="G108" s="175">
        <v>3</v>
      </c>
      <c r="H108" s="175">
        <v>34</v>
      </c>
      <c r="I108" s="175">
        <v>6</v>
      </c>
      <c r="J108" s="175">
        <v>2</v>
      </c>
      <c r="K108" s="175">
        <v>4</v>
      </c>
      <c r="L108" s="175">
        <v>170</v>
      </c>
      <c r="M108" s="175">
        <v>1</v>
      </c>
      <c r="N108" s="175">
        <v>2</v>
      </c>
      <c r="O108" s="175">
        <v>0</v>
      </c>
      <c r="P108" s="175">
        <v>0</v>
      </c>
      <c r="Q108" s="177">
        <v>46</v>
      </c>
      <c r="R108" s="177">
        <v>24</v>
      </c>
      <c r="S108" s="177">
        <v>31</v>
      </c>
      <c r="T108" s="174">
        <f t="shared" si="4"/>
        <v>49.033333333333331</v>
      </c>
      <c r="U108" s="181">
        <f t="shared" si="5"/>
        <v>3.6956521739130435</v>
      </c>
      <c r="V108" s="172">
        <v>7227</v>
      </c>
    </row>
    <row r="109" spans="2:22">
      <c r="B109" s="172">
        <v>7227</v>
      </c>
      <c r="C109" s="174">
        <v>25</v>
      </c>
      <c r="D109" s="175">
        <v>20</v>
      </c>
      <c r="E109" s="174">
        <v>135</v>
      </c>
      <c r="F109" s="175">
        <v>10</v>
      </c>
      <c r="G109" s="175">
        <v>3</v>
      </c>
      <c r="H109" s="175">
        <v>34</v>
      </c>
      <c r="I109" s="175">
        <v>6</v>
      </c>
      <c r="J109" s="175">
        <v>2</v>
      </c>
      <c r="K109" s="175">
        <v>4</v>
      </c>
      <c r="L109" s="175">
        <v>170</v>
      </c>
      <c r="M109" s="175">
        <v>1</v>
      </c>
      <c r="N109" s="175">
        <v>2</v>
      </c>
      <c r="O109" s="174">
        <v>1</v>
      </c>
      <c r="P109" s="175">
        <v>0</v>
      </c>
      <c r="Q109" s="177">
        <v>46</v>
      </c>
      <c r="R109" s="177">
        <v>24</v>
      </c>
      <c r="S109" s="177">
        <v>31</v>
      </c>
      <c r="T109" s="174">
        <f t="shared" si="4"/>
        <v>49.233333333333334</v>
      </c>
      <c r="U109" s="181">
        <f t="shared" si="5"/>
        <v>3.6956521739130435</v>
      </c>
      <c r="V109" s="172">
        <v>7227</v>
      </c>
    </row>
    <row r="110" spans="2:22">
      <c r="B110" s="172">
        <v>7228</v>
      </c>
      <c r="C110" s="174">
        <v>25</v>
      </c>
      <c r="D110" s="175">
        <v>19</v>
      </c>
      <c r="E110" s="174">
        <v>136</v>
      </c>
      <c r="F110" s="175">
        <v>13</v>
      </c>
      <c r="G110" s="175">
        <v>4</v>
      </c>
      <c r="H110" s="175">
        <v>34</v>
      </c>
      <c r="I110" s="175">
        <v>2</v>
      </c>
      <c r="J110" s="175">
        <v>1</v>
      </c>
      <c r="K110" s="175">
        <v>4</v>
      </c>
      <c r="L110" s="175">
        <v>169</v>
      </c>
      <c r="M110" s="175">
        <v>2</v>
      </c>
      <c r="N110" s="175">
        <v>1</v>
      </c>
      <c r="O110" s="175">
        <v>0</v>
      </c>
      <c r="P110" s="175">
        <v>0</v>
      </c>
      <c r="Q110" s="177">
        <v>54</v>
      </c>
      <c r="R110" s="177">
        <v>15</v>
      </c>
      <c r="S110" s="177">
        <v>16</v>
      </c>
      <c r="T110" s="174">
        <f t="shared" si="4"/>
        <v>49.066666666666677</v>
      </c>
      <c r="U110" s="181">
        <f t="shared" si="5"/>
        <v>3.1296296296296298</v>
      </c>
      <c r="V110" s="172">
        <v>7228</v>
      </c>
    </row>
    <row r="111" spans="2:22">
      <c r="B111" s="172">
        <v>7228</v>
      </c>
      <c r="C111" s="174">
        <v>25</v>
      </c>
      <c r="D111" s="175">
        <v>19</v>
      </c>
      <c r="E111" s="174">
        <v>136</v>
      </c>
      <c r="F111" s="175">
        <v>13</v>
      </c>
      <c r="G111" s="175">
        <v>4</v>
      </c>
      <c r="H111" s="175">
        <v>34</v>
      </c>
      <c r="I111" s="175">
        <v>2</v>
      </c>
      <c r="J111" s="175">
        <v>1</v>
      </c>
      <c r="K111" s="175">
        <v>4</v>
      </c>
      <c r="L111" s="175">
        <v>169</v>
      </c>
      <c r="M111" s="175">
        <v>2</v>
      </c>
      <c r="N111" s="175">
        <v>1</v>
      </c>
      <c r="O111" s="174">
        <v>1</v>
      </c>
      <c r="P111" s="175">
        <v>0</v>
      </c>
      <c r="Q111" s="177">
        <v>54</v>
      </c>
      <c r="R111" s="177">
        <v>15</v>
      </c>
      <c r="S111" s="177">
        <v>16</v>
      </c>
      <c r="T111" s="174">
        <f t="shared" si="4"/>
        <v>49.266666666666673</v>
      </c>
      <c r="U111" s="181">
        <f t="shared" si="5"/>
        <v>3.1296296296296298</v>
      </c>
      <c r="V111" s="172">
        <v>7228</v>
      </c>
    </row>
    <row r="112" spans="2:22">
      <c r="B112" s="172">
        <v>7229</v>
      </c>
      <c r="C112" s="174">
        <v>24</v>
      </c>
      <c r="D112" s="175">
        <v>20</v>
      </c>
      <c r="E112" s="174">
        <v>139</v>
      </c>
      <c r="F112" s="175">
        <v>19</v>
      </c>
      <c r="G112" s="175">
        <v>3</v>
      </c>
      <c r="H112" s="175">
        <v>27</v>
      </c>
      <c r="I112" s="175">
        <v>4</v>
      </c>
      <c r="J112" s="175">
        <v>2</v>
      </c>
      <c r="K112" s="175">
        <v>4</v>
      </c>
      <c r="L112" s="175">
        <v>131</v>
      </c>
      <c r="M112" s="175">
        <v>4</v>
      </c>
      <c r="N112" s="175">
        <v>2</v>
      </c>
      <c r="O112" s="174">
        <v>1</v>
      </c>
      <c r="P112" s="175">
        <v>0</v>
      </c>
      <c r="Q112" s="177">
        <v>40</v>
      </c>
      <c r="R112" s="177">
        <v>14</v>
      </c>
      <c r="S112" s="177">
        <v>17</v>
      </c>
      <c r="T112" s="174">
        <f t="shared" si="4"/>
        <v>49.366666666666667</v>
      </c>
      <c r="U112" s="181">
        <f t="shared" si="5"/>
        <v>3.2749999999999999</v>
      </c>
      <c r="V112" s="172">
        <v>7229</v>
      </c>
    </row>
    <row r="113" spans="2:22">
      <c r="B113" s="172">
        <v>7230</v>
      </c>
      <c r="C113" s="174">
        <v>24</v>
      </c>
      <c r="D113" s="175">
        <v>20</v>
      </c>
      <c r="E113" s="174">
        <v>143</v>
      </c>
      <c r="F113" s="175">
        <v>16</v>
      </c>
      <c r="G113" s="175">
        <v>2</v>
      </c>
      <c r="H113" s="175">
        <v>30</v>
      </c>
      <c r="I113" s="175">
        <v>1</v>
      </c>
      <c r="J113" s="175">
        <v>2</v>
      </c>
      <c r="K113" s="175">
        <v>5</v>
      </c>
      <c r="L113" s="175">
        <v>154</v>
      </c>
      <c r="M113" s="175">
        <v>2</v>
      </c>
      <c r="N113" s="175">
        <v>1</v>
      </c>
      <c r="O113" s="174">
        <v>1</v>
      </c>
      <c r="P113" s="175">
        <v>0</v>
      </c>
      <c r="Q113" s="177">
        <v>69</v>
      </c>
      <c r="R113" s="177">
        <v>20</v>
      </c>
      <c r="S113" s="177">
        <v>22</v>
      </c>
      <c r="T113" s="174">
        <f t="shared" si="4"/>
        <v>49.566666666666663</v>
      </c>
      <c r="U113" s="181">
        <f t="shared" si="5"/>
        <v>2.2318840579710146</v>
      </c>
      <c r="V113" s="172">
        <v>7230</v>
      </c>
    </row>
    <row r="114" spans="2:22">
      <c r="B114" s="172">
        <v>7231</v>
      </c>
      <c r="C114" s="174">
        <v>26</v>
      </c>
      <c r="D114" s="175">
        <v>22</v>
      </c>
      <c r="E114" s="174">
        <v>133</v>
      </c>
      <c r="F114" s="175">
        <v>19</v>
      </c>
      <c r="G114" s="175">
        <v>4</v>
      </c>
      <c r="H114" s="175">
        <v>37</v>
      </c>
      <c r="I114" s="175">
        <v>2</v>
      </c>
      <c r="J114" s="175">
        <v>1</v>
      </c>
      <c r="K114" s="175">
        <v>4</v>
      </c>
      <c r="L114" s="175">
        <v>185</v>
      </c>
      <c r="M114" s="175">
        <v>1</v>
      </c>
      <c r="N114" s="175">
        <v>1</v>
      </c>
      <c r="O114" s="175">
        <v>0</v>
      </c>
      <c r="P114" s="175">
        <v>0</v>
      </c>
      <c r="Q114" s="177">
        <v>38</v>
      </c>
      <c r="R114" s="177">
        <v>17</v>
      </c>
      <c r="S114" s="177">
        <v>24</v>
      </c>
      <c r="T114" s="174">
        <f t="shared" si="4"/>
        <v>49.366666666666674</v>
      </c>
      <c r="U114" s="181">
        <f t="shared" si="5"/>
        <v>4.8684210526315788</v>
      </c>
      <c r="V114" s="172">
        <v>7231</v>
      </c>
    </row>
    <row r="115" spans="2:22">
      <c r="B115" s="172">
        <v>7231</v>
      </c>
      <c r="C115" s="174">
        <v>26</v>
      </c>
      <c r="D115" s="175">
        <v>22</v>
      </c>
      <c r="E115" s="174">
        <v>133</v>
      </c>
      <c r="F115" s="175">
        <v>19</v>
      </c>
      <c r="G115" s="175">
        <v>4</v>
      </c>
      <c r="H115" s="175">
        <v>37</v>
      </c>
      <c r="I115" s="175">
        <v>2</v>
      </c>
      <c r="J115" s="175">
        <v>1</v>
      </c>
      <c r="K115" s="175">
        <v>4</v>
      </c>
      <c r="L115" s="175">
        <v>185</v>
      </c>
      <c r="M115" s="175">
        <v>1</v>
      </c>
      <c r="N115" s="175">
        <v>1</v>
      </c>
      <c r="O115" s="174">
        <v>1</v>
      </c>
      <c r="P115" s="175">
        <v>0</v>
      </c>
      <c r="Q115" s="177">
        <v>38</v>
      </c>
      <c r="R115" s="177">
        <v>17</v>
      </c>
      <c r="S115" s="177">
        <v>24</v>
      </c>
      <c r="T115" s="174">
        <f t="shared" si="4"/>
        <v>49.566666666666677</v>
      </c>
      <c r="U115" s="181">
        <f t="shared" si="5"/>
        <v>4.8684210526315788</v>
      </c>
      <c r="V115" s="172">
        <v>7231</v>
      </c>
    </row>
    <row r="116" spans="2:22">
      <c r="B116" s="172">
        <v>7232</v>
      </c>
      <c r="C116" s="174">
        <v>26</v>
      </c>
      <c r="D116" s="175">
        <v>21</v>
      </c>
      <c r="E116" s="174">
        <v>135</v>
      </c>
      <c r="F116" s="175">
        <v>12</v>
      </c>
      <c r="G116" s="175">
        <v>3</v>
      </c>
      <c r="H116" s="175">
        <v>35</v>
      </c>
      <c r="I116" s="175">
        <v>3</v>
      </c>
      <c r="J116" s="175">
        <v>2</v>
      </c>
      <c r="K116" s="175">
        <v>4</v>
      </c>
      <c r="L116" s="175">
        <v>154</v>
      </c>
      <c r="M116" s="175">
        <v>2</v>
      </c>
      <c r="N116" s="175">
        <v>1</v>
      </c>
      <c r="O116" s="175">
        <v>0</v>
      </c>
      <c r="P116" s="175">
        <v>0</v>
      </c>
      <c r="Q116" s="177">
        <v>46</v>
      </c>
      <c r="R116" s="177">
        <v>15</v>
      </c>
      <c r="S116" s="177">
        <v>35</v>
      </c>
      <c r="T116" s="174">
        <f t="shared" si="4"/>
        <v>49.966666666666669</v>
      </c>
      <c r="U116" s="181">
        <f t="shared" si="5"/>
        <v>3.347826086956522</v>
      </c>
      <c r="V116" s="172">
        <v>7232</v>
      </c>
    </row>
    <row r="117" spans="2:22">
      <c r="B117" s="172">
        <v>7232</v>
      </c>
      <c r="C117" s="174">
        <v>26</v>
      </c>
      <c r="D117" s="175">
        <v>21</v>
      </c>
      <c r="E117" s="174">
        <v>135</v>
      </c>
      <c r="F117" s="175">
        <v>12</v>
      </c>
      <c r="G117" s="175">
        <v>3</v>
      </c>
      <c r="H117" s="175">
        <v>35</v>
      </c>
      <c r="I117" s="175">
        <v>3</v>
      </c>
      <c r="J117" s="175">
        <v>2</v>
      </c>
      <c r="K117" s="175">
        <v>4</v>
      </c>
      <c r="L117" s="175">
        <v>154</v>
      </c>
      <c r="M117" s="175">
        <v>2</v>
      </c>
      <c r="N117" s="175">
        <v>1</v>
      </c>
      <c r="O117" s="174">
        <v>1</v>
      </c>
      <c r="P117" s="175">
        <v>0</v>
      </c>
      <c r="Q117" s="177">
        <v>46</v>
      </c>
      <c r="R117" s="177">
        <v>15</v>
      </c>
      <c r="S117" s="177">
        <v>35</v>
      </c>
      <c r="T117" s="174">
        <f t="shared" si="4"/>
        <v>50.166666666666664</v>
      </c>
      <c r="U117" s="181">
        <f t="shared" si="5"/>
        <v>3.347826086956522</v>
      </c>
      <c r="V117" s="172">
        <v>7232</v>
      </c>
    </row>
    <row r="118" spans="2:22">
      <c r="B118" s="172">
        <v>7233</v>
      </c>
      <c r="C118" s="174">
        <v>27</v>
      </c>
      <c r="D118" s="175">
        <v>17</v>
      </c>
      <c r="E118" s="174">
        <v>138</v>
      </c>
      <c r="F118" s="175">
        <v>17</v>
      </c>
      <c r="G118" s="175">
        <v>5</v>
      </c>
      <c r="H118" s="175">
        <v>25</v>
      </c>
      <c r="I118" s="175">
        <v>2</v>
      </c>
      <c r="J118" s="175">
        <v>3</v>
      </c>
      <c r="K118" s="175">
        <v>4</v>
      </c>
      <c r="L118" s="175">
        <v>137</v>
      </c>
      <c r="M118" s="175">
        <v>2</v>
      </c>
      <c r="N118" s="175">
        <v>1</v>
      </c>
      <c r="O118" s="174">
        <v>1</v>
      </c>
      <c r="P118" s="175">
        <v>0</v>
      </c>
      <c r="Q118" s="177">
        <v>39</v>
      </c>
      <c r="R118" s="177">
        <v>15</v>
      </c>
      <c r="S118" s="177">
        <v>0</v>
      </c>
      <c r="T118" s="174">
        <f t="shared" si="4"/>
        <v>51.6</v>
      </c>
      <c r="U118" s="181">
        <f t="shared" si="5"/>
        <v>3.5128205128205128</v>
      </c>
      <c r="V118" s="172">
        <v>7233</v>
      </c>
    </row>
    <row r="119" spans="2:22">
      <c r="B119" s="172">
        <v>7234</v>
      </c>
      <c r="C119" s="174">
        <v>24</v>
      </c>
      <c r="D119" s="175">
        <v>20</v>
      </c>
      <c r="E119" s="174">
        <v>137</v>
      </c>
      <c r="F119" s="175">
        <v>11</v>
      </c>
      <c r="G119" s="175">
        <v>2</v>
      </c>
      <c r="H119" s="175">
        <v>32</v>
      </c>
      <c r="I119" s="175">
        <v>2</v>
      </c>
      <c r="J119" s="175">
        <v>1</v>
      </c>
      <c r="K119" s="175">
        <v>4</v>
      </c>
      <c r="L119" s="175">
        <v>168</v>
      </c>
      <c r="M119" s="175">
        <v>1</v>
      </c>
      <c r="N119" s="175">
        <v>1</v>
      </c>
      <c r="O119" s="174">
        <v>1</v>
      </c>
      <c r="P119" s="175">
        <v>0</v>
      </c>
      <c r="Q119" s="177">
        <v>50</v>
      </c>
      <c r="R119" s="177">
        <v>18</v>
      </c>
      <c r="S119" s="177">
        <v>20</v>
      </c>
      <c r="T119" s="174">
        <f t="shared" si="4"/>
        <v>48.233333333333334</v>
      </c>
      <c r="U119" s="181">
        <f t="shared" si="5"/>
        <v>3.36</v>
      </c>
      <c r="V119" s="172">
        <v>7234</v>
      </c>
    </row>
    <row r="120" spans="2:22">
      <c r="B120" s="172">
        <v>7242</v>
      </c>
      <c r="C120" s="174">
        <v>24</v>
      </c>
      <c r="D120" s="175">
        <v>20</v>
      </c>
      <c r="E120" s="174">
        <v>132</v>
      </c>
      <c r="F120" s="175">
        <v>11</v>
      </c>
      <c r="G120" s="175">
        <v>2</v>
      </c>
      <c r="H120" s="175">
        <v>30</v>
      </c>
      <c r="I120" s="175">
        <v>2</v>
      </c>
      <c r="J120" s="175">
        <v>1</v>
      </c>
      <c r="K120" s="175">
        <v>4</v>
      </c>
      <c r="L120" s="175">
        <v>124</v>
      </c>
      <c r="M120" s="175">
        <v>1</v>
      </c>
      <c r="N120" s="175">
        <v>1</v>
      </c>
      <c r="O120" s="175">
        <v>0</v>
      </c>
      <c r="P120" s="175">
        <v>0</v>
      </c>
      <c r="Q120" s="177">
        <v>53</v>
      </c>
      <c r="R120" s="177">
        <v>15</v>
      </c>
      <c r="S120" s="177">
        <v>19</v>
      </c>
      <c r="T120" s="174">
        <f t="shared" si="4"/>
        <v>47.2</v>
      </c>
      <c r="U120" s="181">
        <f t="shared" si="5"/>
        <v>2.3396226415094339</v>
      </c>
      <c r="V120" s="172">
        <v>7242</v>
      </c>
    </row>
    <row r="121" spans="2:22">
      <c r="B121" s="172">
        <v>7243</v>
      </c>
      <c r="C121" s="174">
        <v>24</v>
      </c>
      <c r="D121" s="175">
        <v>23</v>
      </c>
      <c r="E121" s="174">
        <v>139</v>
      </c>
      <c r="F121" s="175">
        <v>11</v>
      </c>
      <c r="G121" s="175">
        <v>1</v>
      </c>
      <c r="H121" s="175">
        <v>41</v>
      </c>
      <c r="I121" s="175">
        <v>0</v>
      </c>
      <c r="J121" s="175">
        <v>2</v>
      </c>
      <c r="K121" s="175">
        <v>4</v>
      </c>
      <c r="L121" s="175">
        <v>159</v>
      </c>
      <c r="M121" s="175">
        <v>2</v>
      </c>
      <c r="N121" s="175">
        <v>0</v>
      </c>
      <c r="O121" s="175">
        <v>0</v>
      </c>
      <c r="P121" s="175">
        <v>0</v>
      </c>
      <c r="Q121" s="177">
        <v>45</v>
      </c>
      <c r="R121" s="177">
        <v>16</v>
      </c>
      <c r="S121" s="177">
        <v>41</v>
      </c>
      <c r="T121" s="174">
        <f t="shared" si="4"/>
        <v>48.366666666666674</v>
      </c>
      <c r="U121" s="181">
        <f t="shared" si="5"/>
        <v>3.5333333333333332</v>
      </c>
      <c r="V121" s="172">
        <v>7243</v>
      </c>
    </row>
    <row r="122" spans="2:22">
      <c r="B122" s="172">
        <v>7246</v>
      </c>
      <c r="C122" s="174">
        <v>26</v>
      </c>
      <c r="D122" s="175">
        <v>18</v>
      </c>
      <c r="E122" s="174">
        <v>130</v>
      </c>
      <c r="F122" s="175">
        <v>12</v>
      </c>
      <c r="G122" s="175">
        <v>1</v>
      </c>
      <c r="H122" s="175">
        <v>39</v>
      </c>
      <c r="I122" s="175">
        <v>1</v>
      </c>
      <c r="J122" s="175">
        <v>2</v>
      </c>
      <c r="K122" s="175">
        <v>4</v>
      </c>
      <c r="L122" s="175">
        <v>161</v>
      </c>
      <c r="M122" s="175">
        <v>1</v>
      </c>
      <c r="N122" s="175">
        <v>0</v>
      </c>
      <c r="O122" s="175">
        <v>0</v>
      </c>
      <c r="P122" s="175">
        <v>0</v>
      </c>
      <c r="Q122" s="177">
        <v>50</v>
      </c>
      <c r="R122" s="177">
        <v>21</v>
      </c>
      <c r="S122" s="177">
        <v>11</v>
      </c>
      <c r="T122" s="174">
        <f t="shared" si="4"/>
        <v>48.733333333333341</v>
      </c>
      <c r="U122" s="181">
        <f t="shared" si="5"/>
        <v>3.22</v>
      </c>
      <c r="V122" s="172">
        <v>7246</v>
      </c>
    </row>
    <row r="123" spans="2:22">
      <c r="B123" s="172">
        <v>7248</v>
      </c>
      <c r="C123" s="174">
        <v>26</v>
      </c>
      <c r="D123" s="175">
        <v>20</v>
      </c>
      <c r="E123" s="174">
        <v>131</v>
      </c>
      <c r="F123" s="175">
        <v>12</v>
      </c>
      <c r="G123" s="175">
        <v>3</v>
      </c>
      <c r="H123" s="175">
        <v>29</v>
      </c>
      <c r="I123" s="175">
        <v>1</v>
      </c>
      <c r="J123" s="175">
        <v>2</v>
      </c>
      <c r="K123" s="175">
        <v>4</v>
      </c>
      <c r="L123" s="177">
        <v>143</v>
      </c>
      <c r="M123" s="175">
        <v>2</v>
      </c>
      <c r="N123" s="175">
        <v>1</v>
      </c>
      <c r="O123" s="175">
        <v>0</v>
      </c>
      <c r="P123" s="175">
        <v>0</v>
      </c>
      <c r="Q123" s="177">
        <v>55</v>
      </c>
      <c r="R123" s="177">
        <v>17</v>
      </c>
      <c r="S123" s="177">
        <v>28</v>
      </c>
      <c r="T123" s="174">
        <f t="shared" si="4"/>
        <v>49.166666666666664</v>
      </c>
      <c r="U123" s="181">
        <f t="shared" si="5"/>
        <v>2.6</v>
      </c>
      <c r="V123" s="172">
        <v>7248</v>
      </c>
    </row>
    <row r="124" spans="2:22">
      <c r="B124" s="172">
        <v>7249</v>
      </c>
      <c r="C124" s="174">
        <v>26</v>
      </c>
      <c r="D124" s="175">
        <v>18</v>
      </c>
      <c r="E124" s="174">
        <v>134</v>
      </c>
      <c r="F124" s="175">
        <v>11</v>
      </c>
      <c r="G124" s="175">
        <v>1</v>
      </c>
      <c r="H124" s="175">
        <v>30</v>
      </c>
      <c r="I124" s="175">
        <v>0</v>
      </c>
      <c r="J124" s="175">
        <v>2</v>
      </c>
      <c r="K124" s="175">
        <v>4</v>
      </c>
      <c r="L124" s="175">
        <v>146</v>
      </c>
      <c r="M124" s="175">
        <v>1</v>
      </c>
      <c r="N124" s="175">
        <v>0</v>
      </c>
      <c r="O124" s="175">
        <v>0</v>
      </c>
      <c r="P124" s="175">
        <v>0</v>
      </c>
      <c r="Q124" s="177">
        <v>43</v>
      </c>
      <c r="R124" s="177">
        <v>15</v>
      </c>
      <c r="S124" s="177">
        <v>21</v>
      </c>
      <c r="T124" s="174">
        <f t="shared" si="4"/>
        <v>49.333333333333329</v>
      </c>
      <c r="U124" s="181">
        <f t="shared" si="5"/>
        <v>3.3953488372093021</v>
      </c>
      <c r="V124" s="172">
        <v>7249</v>
      </c>
    </row>
    <row r="125" spans="2:22">
      <c r="B125" s="172">
        <v>7250</v>
      </c>
      <c r="C125" s="174">
        <v>26</v>
      </c>
      <c r="D125" s="175">
        <v>18</v>
      </c>
      <c r="E125" s="174">
        <v>134</v>
      </c>
      <c r="F125" s="175">
        <v>14</v>
      </c>
      <c r="G125" s="175">
        <v>3</v>
      </c>
      <c r="H125" s="175">
        <v>35</v>
      </c>
      <c r="I125" s="175">
        <v>1</v>
      </c>
      <c r="J125" s="175">
        <v>3</v>
      </c>
      <c r="K125" s="175">
        <v>4</v>
      </c>
      <c r="L125" s="175">
        <v>137</v>
      </c>
      <c r="M125" s="175">
        <v>2</v>
      </c>
      <c r="N125" s="175">
        <v>0</v>
      </c>
      <c r="O125" s="175">
        <v>0</v>
      </c>
      <c r="P125" s="175">
        <v>0</v>
      </c>
      <c r="Q125" s="177">
        <v>35</v>
      </c>
      <c r="R125" s="177">
        <v>19</v>
      </c>
      <c r="S125" s="177">
        <v>16</v>
      </c>
      <c r="T125" s="174">
        <f t="shared" si="4"/>
        <v>49.6</v>
      </c>
      <c r="U125" s="181">
        <f t="shared" si="5"/>
        <v>3.9142857142857141</v>
      </c>
      <c r="V125" s="172">
        <v>7250</v>
      </c>
    </row>
    <row r="126" spans="2:22">
      <c r="B126" s="172">
        <v>7252</v>
      </c>
      <c r="C126" s="174">
        <v>23</v>
      </c>
      <c r="D126" s="175">
        <v>17</v>
      </c>
      <c r="E126" s="174">
        <v>131</v>
      </c>
      <c r="F126" s="175">
        <v>11</v>
      </c>
      <c r="G126" s="175">
        <v>1</v>
      </c>
      <c r="H126" s="175">
        <v>27</v>
      </c>
      <c r="I126" s="175">
        <v>1</v>
      </c>
      <c r="J126" s="175">
        <v>3</v>
      </c>
      <c r="K126" s="175">
        <v>3</v>
      </c>
      <c r="L126" s="175">
        <v>108</v>
      </c>
      <c r="M126" s="175">
        <v>2</v>
      </c>
      <c r="N126" s="175">
        <v>1</v>
      </c>
      <c r="O126" s="175">
        <v>0</v>
      </c>
      <c r="P126" s="175">
        <v>0</v>
      </c>
      <c r="Q126" s="177">
        <v>39</v>
      </c>
      <c r="R126" s="177">
        <v>11</v>
      </c>
      <c r="S126" s="177">
        <v>20</v>
      </c>
      <c r="T126" s="174">
        <f t="shared" ref="T126:T179" si="6">C126+(E126/6)+(M126+O126+K126)/5+(N126+I126)/15</f>
        <v>45.966666666666661</v>
      </c>
      <c r="U126" s="181">
        <f t="shared" si="5"/>
        <v>2.7692307692307692</v>
      </c>
      <c r="V126" s="172">
        <v>7252</v>
      </c>
    </row>
    <row r="127" spans="2:22">
      <c r="B127" s="172">
        <v>7253</v>
      </c>
      <c r="C127" s="174">
        <v>23</v>
      </c>
      <c r="D127" s="175">
        <v>18</v>
      </c>
      <c r="E127" s="174">
        <v>132</v>
      </c>
      <c r="F127" s="175">
        <v>16</v>
      </c>
      <c r="G127" s="175">
        <v>0</v>
      </c>
      <c r="H127" s="175">
        <v>30</v>
      </c>
      <c r="I127" s="175">
        <v>3</v>
      </c>
      <c r="J127" s="175">
        <v>2</v>
      </c>
      <c r="K127" s="175">
        <v>3</v>
      </c>
      <c r="L127" s="175">
        <v>171</v>
      </c>
      <c r="M127" s="175">
        <v>2</v>
      </c>
      <c r="N127" s="175">
        <v>1</v>
      </c>
      <c r="O127" s="175">
        <v>0</v>
      </c>
      <c r="P127" s="175">
        <v>0</v>
      </c>
      <c r="Q127" s="177">
        <v>41</v>
      </c>
      <c r="R127" s="177">
        <v>18</v>
      </c>
      <c r="S127" s="177">
        <v>23</v>
      </c>
      <c r="T127" s="174">
        <f t="shared" si="6"/>
        <v>46.266666666666666</v>
      </c>
      <c r="U127" s="181">
        <f t="shared" si="5"/>
        <v>4.1707317073170733</v>
      </c>
      <c r="V127" s="172">
        <v>7253</v>
      </c>
    </row>
    <row r="128" spans="2:22">
      <c r="B128" s="172">
        <v>7254</v>
      </c>
      <c r="C128" s="174">
        <v>24</v>
      </c>
      <c r="D128" s="175">
        <v>18</v>
      </c>
      <c r="E128" s="174">
        <v>131</v>
      </c>
      <c r="F128" s="175">
        <v>12</v>
      </c>
      <c r="G128" s="175">
        <v>2</v>
      </c>
      <c r="H128" s="175">
        <v>37</v>
      </c>
      <c r="I128" s="175">
        <v>1</v>
      </c>
      <c r="J128" s="175">
        <v>2</v>
      </c>
      <c r="K128" s="175">
        <v>3</v>
      </c>
      <c r="L128" s="175">
        <v>131</v>
      </c>
      <c r="M128" s="175">
        <v>1</v>
      </c>
      <c r="N128" s="175">
        <v>0</v>
      </c>
      <c r="O128" s="175">
        <v>0</v>
      </c>
      <c r="P128" s="175">
        <v>0</v>
      </c>
      <c r="Q128" s="177">
        <v>42</v>
      </c>
      <c r="R128" s="177">
        <v>16</v>
      </c>
      <c r="S128" s="177">
        <v>16</v>
      </c>
      <c r="T128" s="174">
        <f t="shared" si="6"/>
        <v>46.699999999999996</v>
      </c>
      <c r="U128" s="181">
        <f t="shared" si="5"/>
        <v>3.1190476190476191</v>
      </c>
      <c r="V128" s="172">
        <v>7254</v>
      </c>
    </row>
    <row r="129" spans="2:22">
      <c r="B129" s="172">
        <v>7255</v>
      </c>
      <c r="C129" s="174">
        <v>23</v>
      </c>
      <c r="D129" s="175">
        <v>20</v>
      </c>
      <c r="E129" s="174">
        <v>135</v>
      </c>
      <c r="F129" s="175">
        <v>10</v>
      </c>
      <c r="G129" s="175">
        <v>1</v>
      </c>
      <c r="H129" s="175">
        <v>31</v>
      </c>
      <c r="I129" s="175">
        <v>3</v>
      </c>
      <c r="J129" s="175">
        <v>2</v>
      </c>
      <c r="K129" s="175">
        <v>4</v>
      </c>
      <c r="L129" s="175">
        <v>194</v>
      </c>
      <c r="M129" s="175">
        <v>2</v>
      </c>
      <c r="N129" s="175">
        <v>1</v>
      </c>
      <c r="O129" s="175">
        <v>0</v>
      </c>
      <c r="P129" s="175">
        <v>0</v>
      </c>
      <c r="Q129" s="177">
        <v>47</v>
      </c>
      <c r="R129" s="177">
        <v>22</v>
      </c>
      <c r="S129" s="177">
        <v>13</v>
      </c>
      <c r="T129" s="174">
        <f t="shared" si="6"/>
        <v>46.966666666666669</v>
      </c>
      <c r="U129" s="181">
        <f t="shared" si="5"/>
        <v>4.1276595744680851</v>
      </c>
      <c r="V129" s="172">
        <v>7255</v>
      </c>
    </row>
    <row r="130" spans="2:22">
      <c r="B130" s="172">
        <v>7256</v>
      </c>
      <c r="C130" s="174">
        <v>23</v>
      </c>
      <c r="D130" s="175">
        <v>21</v>
      </c>
      <c r="E130" s="174">
        <v>138</v>
      </c>
      <c r="F130" s="175">
        <v>15</v>
      </c>
      <c r="G130" s="175">
        <v>1</v>
      </c>
      <c r="H130" s="175">
        <v>31</v>
      </c>
      <c r="I130" s="175">
        <v>1</v>
      </c>
      <c r="J130" s="175">
        <v>1</v>
      </c>
      <c r="K130" s="175">
        <v>3</v>
      </c>
      <c r="L130" s="175">
        <v>185</v>
      </c>
      <c r="M130" s="175">
        <v>2</v>
      </c>
      <c r="N130" s="175">
        <v>1</v>
      </c>
      <c r="O130" s="175">
        <v>0</v>
      </c>
      <c r="P130" s="175">
        <v>0</v>
      </c>
      <c r="Q130" s="177">
        <v>49</v>
      </c>
      <c r="R130" s="177">
        <v>20</v>
      </c>
      <c r="S130" s="177">
        <v>26</v>
      </c>
      <c r="T130" s="174">
        <f t="shared" si="6"/>
        <v>47.133333333333333</v>
      </c>
      <c r="U130" s="181">
        <f t="shared" si="5"/>
        <v>3.7755102040816326</v>
      </c>
      <c r="V130" s="172">
        <v>7256</v>
      </c>
    </row>
    <row r="131" spans="2:22">
      <c r="B131" s="172">
        <v>7256</v>
      </c>
      <c r="C131" s="174">
        <v>23</v>
      </c>
      <c r="D131" s="175">
        <v>21</v>
      </c>
      <c r="E131" s="174">
        <v>138</v>
      </c>
      <c r="F131" s="175">
        <v>15</v>
      </c>
      <c r="G131" s="175">
        <v>1</v>
      </c>
      <c r="H131" s="175">
        <v>31</v>
      </c>
      <c r="I131" s="175">
        <v>1</v>
      </c>
      <c r="J131" s="175">
        <v>1</v>
      </c>
      <c r="K131" s="175">
        <v>3</v>
      </c>
      <c r="L131" s="177">
        <v>185</v>
      </c>
      <c r="M131" s="175">
        <v>2</v>
      </c>
      <c r="N131" s="175">
        <v>1</v>
      </c>
      <c r="O131" s="175">
        <v>0</v>
      </c>
      <c r="P131" s="175">
        <v>0</v>
      </c>
      <c r="Q131" s="177">
        <v>49</v>
      </c>
      <c r="R131" s="177">
        <v>20</v>
      </c>
      <c r="S131" s="177">
        <v>26</v>
      </c>
      <c r="T131" s="174">
        <f t="shared" si="6"/>
        <v>47.133333333333333</v>
      </c>
      <c r="U131" s="181">
        <f t="shared" si="5"/>
        <v>3.7755102040816326</v>
      </c>
      <c r="V131" s="172">
        <v>7256</v>
      </c>
    </row>
    <row r="132" spans="2:22">
      <c r="B132" s="172">
        <v>7257</v>
      </c>
      <c r="C132" s="174">
        <v>24</v>
      </c>
      <c r="D132" s="175">
        <v>21</v>
      </c>
      <c r="E132" s="174">
        <v>133</v>
      </c>
      <c r="F132" s="175">
        <v>14</v>
      </c>
      <c r="G132" s="175">
        <v>1</v>
      </c>
      <c r="H132" s="175">
        <v>32</v>
      </c>
      <c r="I132" s="175">
        <v>1</v>
      </c>
      <c r="J132" s="175">
        <v>2</v>
      </c>
      <c r="K132" s="175">
        <v>3</v>
      </c>
      <c r="L132" s="175">
        <v>165</v>
      </c>
      <c r="M132" s="175">
        <v>1</v>
      </c>
      <c r="N132" s="175">
        <v>0</v>
      </c>
      <c r="O132" s="175">
        <v>0</v>
      </c>
      <c r="P132" s="175">
        <v>0</v>
      </c>
      <c r="Q132" s="177">
        <v>39</v>
      </c>
      <c r="R132" s="177">
        <v>17</v>
      </c>
      <c r="S132" s="177">
        <v>21</v>
      </c>
      <c r="T132" s="174">
        <f t="shared" si="6"/>
        <v>47.033333333333339</v>
      </c>
      <c r="U132" s="181">
        <f t="shared" si="5"/>
        <v>4.2307692307692308</v>
      </c>
      <c r="V132" s="172">
        <v>7257</v>
      </c>
    </row>
    <row r="133" spans="2:22">
      <c r="B133" s="172">
        <v>7258</v>
      </c>
      <c r="C133" s="174">
        <v>24</v>
      </c>
      <c r="D133" s="175">
        <v>19</v>
      </c>
      <c r="E133" s="174">
        <v>133</v>
      </c>
      <c r="F133" s="175">
        <v>10</v>
      </c>
      <c r="G133" s="175">
        <v>5</v>
      </c>
      <c r="H133" s="175">
        <v>36</v>
      </c>
      <c r="I133" s="175">
        <v>3</v>
      </c>
      <c r="J133" s="175">
        <v>14</v>
      </c>
      <c r="K133" s="175">
        <v>4</v>
      </c>
      <c r="L133" s="175">
        <v>156</v>
      </c>
      <c r="M133" s="175">
        <v>2</v>
      </c>
      <c r="N133" s="175">
        <v>1</v>
      </c>
      <c r="O133" s="175">
        <v>0</v>
      </c>
      <c r="P133" s="175">
        <v>0</v>
      </c>
      <c r="Q133" s="177">
        <v>47</v>
      </c>
      <c r="R133" s="177">
        <v>22</v>
      </c>
      <c r="S133" s="177">
        <v>32</v>
      </c>
      <c r="T133" s="174">
        <f t="shared" si="6"/>
        <v>47.63333333333334</v>
      </c>
      <c r="U133" s="181">
        <f t="shared" si="5"/>
        <v>3.3191489361702127</v>
      </c>
      <c r="V133" s="172">
        <v>7258</v>
      </c>
    </row>
    <row r="134" spans="2:22">
      <c r="B134" s="172">
        <v>7259</v>
      </c>
      <c r="C134" s="174">
        <v>24</v>
      </c>
      <c r="D134" s="175">
        <v>19</v>
      </c>
      <c r="E134" s="174">
        <v>133</v>
      </c>
      <c r="F134" s="175">
        <v>8</v>
      </c>
      <c r="G134" s="175">
        <v>3</v>
      </c>
      <c r="H134" s="175">
        <v>29</v>
      </c>
      <c r="I134" s="175">
        <v>3</v>
      </c>
      <c r="J134" s="175">
        <v>2</v>
      </c>
      <c r="K134" s="175">
        <v>4</v>
      </c>
      <c r="L134" s="175">
        <v>136</v>
      </c>
      <c r="M134" s="175">
        <v>2</v>
      </c>
      <c r="N134" s="175">
        <v>2</v>
      </c>
      <c r="O134" s="175">
        <v>0</v>
      </c>
      <c r="P134" s="175">
        <v>0</v>
      </c>
      <c r="Q134" s="177">
        <v>65</v>
      </c>
      <c r="R134" s="177">
        <v>14</v>
      </c>
      <c r="S134" s="177">
        <v>16</v>
      </c>
      <c r="T134" s="174">
        <f t="shared" si="6"/>
        <v>47.70000000000001</v>
      </c>
      <c r="U134" s="181">
        <f t="shared" si="5"/>
        <v>2.0923076923076924</v>
      </c>
      <c r="V134" s="172">
        <v>7259</v>
      </c>
    </row>
    <row r="135" spans="2:22">
      <c r="B135" s="172">
        <v>7260</v>
      </c>
      <c r="C135" s="174">
        <v>24</v>
      </c>
      <c r="D135" s="175">
        <v>18</v>
      </c>
      <c r="E135" s="174">
        <v>135</v>
      </c>
      <c r="F135" s="175">
        <v>13</v>
      </c>
      <c r="G135" s="175">
        <v>3</v>
      </c>
      <c r="H135" s="175">
        <v>27</v>
      </c>
      <c r="I135" s="175">
        <v>2</v>
      </c>
      <c r="J135" s="175">
        <v>2</v>
      </c>
      <c r="K135" s="175">
        <v>4</v>
      </c>
      <c r="L135" s="175">
        <v>157</v>
      </c>
      <c r="M135" s="175">
        <v>1</v>
      </c>
      <c r="N135" s="175">
        <v>1</v>
      </c>
      <c r="O135" s="175">
        <v>0</v>
      </c>
      <c r="P135" s="175">
        <v>0</v>
      </c>
      <c r="Q135" s="177">
        <v>42</v>
      </c>
      <c r="R135" s="177">
        <v>16</v>
      </c>
      <c r="S135" s="177">
        <v>18</v>
      </c>
      <c r="T135" s="174">
        <f t="shared" si="6"/>
        <v>47.7</v>
      </c>
      <c r="U135" s="181">
        <f t="shared" si="5"/>
        <v>3.7380952380952381</v>
      </c>
      <c r="V135" s="172">
        <v>7260</v>
      </c>
    </row>
    <row r="136" spans="2:22">
      <c r="B136" s="172">
        <v>7261</v>
      </c>
      <c r="C136" s="174">
        <v>24</v>
      </c>
      <c r="D136" s="175">
        <v>20</v>
      </c>
      <c r="E136" s="174">
        <v>136</v>
      </c>
      <c r="F136" s="175">
        <v>13</v>
      </c>
      <c r="G136" s="175">
        <v>1</v>
      </c>
      <c r="H136" s="175">
        <v>33</v>
      </c>
      <c r="I136" s="175">
        <v>1</v>
      </c>
      <c r="J136" s="175">
        <v>1</v>
      </c>
      <c r="K136" s="175">
        <v>4</v>
      </c>
      <c r="L136" s="175">
        <v>216</v>
      </c>
      <c r="M136" s="175">
        <v>1</v>
      </c>
      <c r="N136" s="175">
        <v>1</v>
      </c>
      <c r="O136" s="175">
        <v>0</v>
      </c>
      <c r="P136" s="175">
        <v>0</v>
      </c>
      <c r="Q136" s="177">
        <v>42</v>
      </c>
      <c r="R136" s="177">
        <v>16</v>
      </c>
      <c r="S136" s="177">
        <v>17</v>
      </c>
      <c r="T136" s="174">
        <f t="shared" si="6"/>
        <v>47.800000000000004</v>
      </c>
      <c r="U136" s="181">
        <f t="shared" si="5"/>
        <v>5.1428571428571432</v>
      </c>
      <c r="V136" s="172">
        <v>7261</v>
      </c>
    </row>
    <row r="137" spans="2:22">
      <c r="B137" s="172">
        <v>7262</v>
      </c>
      <c r="C137" s="174">
        <v>24</v>
      </c>
      <c r="D137" s="175">
        <v>19</v>
      </c>
      <c r="E137" s="174">
        <v>136</v>
      </c>
      <c r="F137" s="175">
        <v>13</v>
      </c>
      <c r="G137" s="175">
        <v>0</v>
      </c>
      <c r="H137" s="175">
        <v>38</v>
      </c>
      <c r="I137" s="175">
        <v>1</v>
      </c>
      <c r="J137" s="175">
        <v>1</v>
      </c>
      <c r="K137" s="175">
        <v>3</v>
      </c>
      <c r="L137" s="175">
        <v>220</v>
      </c>
      <c r="M137" s="175">
        <v>1</v>
      </c>
      <c r="N137" s="175">
        <v>1</v>
      </c>
      <c r="O137" s="175">
        <v>0</v>
      </c>
      <c r="P137" s="175">
        <v>0</v>
      </c>
      <c r="Q137" s="177">
        <v>55</v>
      </c>
      <c r="R137" s="177">
        <v>18</v>
      </c>
      <c r="S137" s="177">
        <v>17</v>
      </c>
      <c r="T137" s="174">
        <f t="shared" si="6"/>
        <v>47.6</v>
      </c>
      <c r="U137" s="181">
        <f t="shared" si="5"/>
        <v>4</v>
      </c>
      <c r="V137" s="172">
        <v>7262</v>
      </c>
    </row>
    <row r="138" spans="2:22">
      <c r="B138" s="172">
        <v>7263</v>
      </c>
      <c r="C138" s="174">
        <v>25</v>
      </c>
      <c r="D138" s="175">
        <v>19</v>
      </c>
      <c r="E138" s="174">
        <v>131</v>
      </c>
      <c r="F138" s="175">
        <v>11</v>
      </c>
      <c r="G138" s="175">
        <v>1</v>
      </c>
      <c r="H138" s="175">
        <v>29</v>
      </c>
      <c r="I138" s="175">
        <v>1</v>
      </c>
      <c r="J138" s="175">
        <v>2</v>
      </c>
      <c r="K138" s="175">
        <v>3</v>
      </c>
      <c r="L138" s="175">
        <v>121</v>
      </c>
      <c r="M138" s="175">
        <v>1</v>
      </c>
      <c r="N138" s="175">
        <v>0</v>
      </c>
      <c r="O138" s="175">
        <v>0</v>
      </c>
      <c r="P138" s="175">
        <v>0</v>
      </c>
      <c r="Q138" s="177">
        <v>30</v>
      </c>
      <c r="R138" s="177">
        <v>10</v>
      </c>
      <c r="S138" s="177">
        <v>20</v>
      </c>
      <c r="T138" s="174">
        <f t="shared" si="6"/>
        <v>47.699999999999996</v>
      </c>
      <c r="U138" s="181">
        <f t="shared" si="5"/>
        <v>4.0333333333333332</v>
      </c>
      <c r="V138" s="172">
        <v>7263</v>
      </c>
    </row>
    <row r="139" spans="2:22">
      <c r="B139" s="172">
        <v>7263</v>
      </c>
      <c r="C139" s="174">
        <v>25</v>
      </c>
      <c r="D139" s="175">
        <v>19</v>
      </c>
      <c r="E139" s="174">
        <v>131</v>
      </c>
      <c r="F139" s="175">
        <v>11</v>
      </c>
      <c r="G139" s="175">
        <v>1</v>
      </c>
      <c r="H139" s="175">
        <v>29</v>
      </c>
      <c r="I139" s="175">
        <v>1</v>
      </c>
      <c r="J139" s="175">
        <v>2</v>
      </c>
      <c r="K139" s="175">
        <v>3</v>
      </c>
      <c r="L139" s="177">
        <v>121</v>
      </c>
      <c r="M139" s="175">
        <v>1</v>
      </c>
      <c r="N139" s="175">
        <v>0</v>
      </c>
      <c r="O139" s="175">
        <v>0</v>
      </c>
      <c r="P139" s="175">
        <v>0</v>
      </c>
      <c r="Q139" s="177">
        <v>30</v>
      </c>
      <c r="R139" s="177">
        <v>10</v>
      </c>
      <c r="S139" s="177">
        <v>20</v>
      </c>
      <c r="T139" s="174">
        <f t="shared" si="6"/>
        <v>47.699999999999996</v>
      </c>
      <c r="U139" s="181">
        <f t="shared" si="5"/>
        <v>4.0333333333333332</v>
      </c>
      <c r="V139" s="172">
        <v>7263</v>
      </c>
    </row>
    <row r="140" spans="2:22">
      <c r="B140" s="172">
        <v>7264</v>
      </c>
      <c r="C140" s="174">
        <v>24</v>
      </c>
      <c r="D140" s="175">
        <v>18</v>
      </c>
      <c r="E140" s="174">
        <v>135</v>
      </c>
      <c r="F140" s="175">
        <v>13</v>
      </c>
      <c r="G140" s="175">
        <v>3</v>
      </c>
      <c r="H140" s="175">
        <v>34</v>
      </c>
      <c r="I140" s="175">
        <v>3</v>
      </c>
      <c r="J140" s="175">
        <v>2</v>
      </c>
      <c r="K140" s="175">
        <v>4</v>
      </c>
      <c r="L140" s="175">
        <v>144</v>
      </c>
      <c r="M140" s="175">
        <v>2</v>
      </c>
      <c r="N140" s="175">
        <v>2</v>
      </c>
      <c r="O140" s="175">
        <v>0</v>
      </c>
      <c r="P140" s="175">
        <v>0</v>
      </c>
      <c r="Q140" s="177">
        <v>39</v>
      </c>
      <c r="R140" s="177">
        <v>15</v>
      </c>
      <c r="S140" s="177">
        <v>16</v>
      </c>
      <c r="T140" s="174">
        <f t="shared" si="6"/>
        <v>48.033333333333339</v>
      </c>
      <c r="U140" s="181">
        <f t="shared" si="5"/>
        <v>3.6923076923076925</v>
      </c>
      <c r="V140" s="172">
        <v>7264</v>
      </c>
    </row>
    <row r="141" spans="2:22">
      <c r="B141" s="172">
        <v>7264</v>
      </c>
      <c r="C141" s="174">
        <v>24</v>
      </c>
      <c r="D141" s="175">
        <v>18</v>
      </c>
      <c r="E141" s="174">
        <v>135</v>
      </c>
      <c r="F141" s="175">
        <v>13</v>
      </c>
      <c r="G141" s="175">
        <v>3</v>
      </c>
      <c r="H141" s="175">
        <v>34</v>
      </c>
      <c r="I141" s="175">
        <v>3</v>
      </c>
      <c r="J141" s="175">
        <v>2</v>
      </c>
      <c r="K141" s="175">
        <v>4</v>
      </c>
      <c r="L141" s="177">
        <v>144</v>
      </c>
      <c r="M141" s="175">
        <v>2</v>
      </c>
      <c r="N141" s="175">
        <v>2</v>
      </c>
      <c r="O141" s="175">
        <v>0</v>
      </c>
      <c r="P141" s="175">
        <v>0</v>
      </c>
      <c r="Q141" s="177">
        <v>39</v>
      </c>
      <c r="R141" s="177">
        <v>15</v>
      </c>
      <c r="S141" s="177">
        <v>16</v>
      </c>
      <c r="T141" s="174">
        <f t="shared" si="6"/>
        <v>48.033333333333339</v>
      </c>
      <c r="U141" s="181">
        <f t="shared" si="5"/>
        <v>3.6923076923076925</v>
      </c>
      <c r="V141" s="172">
        <v>7264</v>
      </c>
    </row>
    <row r="142" spans="2:22">
      <c r="B142" s="172">
        <v>7265</v>
      </c>
      <c r="C142" s="174">
        <v>24</v>
      </c>
      <c r="D142" s="175">
        <v>20</v>
      </c>
      <c r="E142" s="174">
        <v>137</v>
      </c>
      <c r="F142" s="175">
        <v>19</v>
      </c>
      <c r="G142" s="175">
        <v>1</v>
      </c>
      <c r="H142" s="175">
        <v>36</v>
      </c>
      <c r="I142" s="175">
        <v>1</v>
      </c>
      <c r="J142" s="175">
        <v>1</v>
      </c>
      <c r="K142" s="175">
        <v>4</v>
      </c>
      <c r="L142" s="175">
        <v>160</v>
      </c>
      <c r="M142" s="175">
        <v>2</v>
      </c>
      <c r="N142" s="175">
        <v>0</v>
      </c>
      <c r="O142" s="175">
        <v>0</v>
      </c>
      <c r="P142" s="175">
        <v>0</v>
      </c>
      <c r="Q142" s="177">
        <v>51</v>
      </c>
      <c r="R142" s="177">
        <v>14</v>
      </c>
      <c r="S142" s="177">
        <v>22</v>
      </c>
      <c r="T142" s="174">
        <f t="shared" si="6"/>
        <v>48.1</v>
      </c>
      <c r="U142" s="181">
        <f t="shared" si="5"/>
        <v>3.1372549019607843</v>
      </c>
      <c r="V142" s="172">
        <v>7265</v>
      </c>
    </row>
    <row r="143" spans="2:22">
      <c r="B143" s="172">
        <v>7266</v>
      </c>
      <c r="C143" s="174">
        <v>25</v>
      </c>
      <c r="D143" s="175">
        <v>21</v>
      </c>
      <c r="E143" s="174">
        <v>132</v>
      </c>
      <c r="F143" s="175">
        <v>10</v>
      </c>
      <c r="G143" s="175">
        <v>4</v>
      </c>
      <c r="H143" s="175">
        <v>31</v>
      </c>
      <c r="I143" s="175">
        <v>1</v>
      </c>
      <c r="J143" s="175">
        <v>1</v>
      </c>
      <c r="K143" s="175">
        <v>3</v>
      </c>
      <c r="L143" s="175">
        <v>148</v>
      </c>
      <c r="M143" s="175">
        <v>1</v>
      </c>
      <c r="N143" s="175">
        <v>0</v>
      </c>
      <c r="O143" s="175">
        <v>0</v>
      </c>
      <c r="P143" s="175">
        <v>0</v>
      </c>
      <c r="Q143" s="177">
        <v>44</v>
      </c>
      <c r="R143" s="177">
        <v>21</v>
      </c>
      <c r="S143" s="177">
        <v>30</v>
      </c>
      <c r="T143" s="174">
        <f t="shared" si="6"/>
        <v>47.866666666666667</v>
      </c>
      <c r="U143" s="181">
        <f t="shared" si="5"/>
        <v>3.3636363636363638</v>
      </c>
      <c r="V143" s="172">
        <v>7266</v>
      </c>
    </row>
    <row r="144" spans="2:22">
      <c r="B144" s="172">
        <v>7267</v>
      </c>
      <c r="C144" s="174">
        <v>24</v>
      </c>
      <c r="D144" s="175">
        <v>20</v>
      </c>
      <c r="E144" s="174">
        <v>138</v>
      </c>
      <c r="F144" s="175">
        <v>14</v>
      </c>
      <c r="G144" s="175">
        <v>2</v>
      </c>
      <c r="H144" s="175">
        <v>33</v>
      </c>
      <c r="I144" s="175">
        <v>1</v>
      </c>
      <c r="J144" s="175">
        <v>1</v>
      </c>
      <c r="K144" s="175">
        <v>4</v>
      </c>
      <c r="L144" s="175">
        <v>160</v>
      </c>
      <c r="M144" s="175">
        <v>1</v>
      </c>
      <c r="N144" s="175">
        <v>0</v>
      </c>
      <c r="O144" s="175">
        <v>0</v>
      </c>
      <c r="P144" s="175">
        <v>0</v>
      </c>
      <c r="Q144" s="177">
        <v>44</v>
      </c>
      <c r="R144" s="177">
        <v>21</v>
      </c>
      <c r="S144" s="177">
        <v>17</v>
      </c>
      <c r="T144" s="174">
        <f t="shared" si="6"/>
        <v>48.06666666666667</v>
      </c>
      <c r="U144" s="181">
        <f t="shared" si="5"/>
        <v>3.6363636363636362</v>
      </c>
      <c r="V144" s="172">
        <v>7267</v>
      </c>
    </row>
    <row r="145" spans="2:22">
      <c r="B145" s="172">
        <v>7268</v>
      </c>
      <c r="C145" s="174">
        <v>26</v>
      </c>
      <c r="D145" s="175">
        <v>20</v>
      </c>
      <c r="E145" s="174">
        <v>138</v>
      </c>
      <c r="F145" s="175">
        <v>9</v>
      </c>
      <c r="G145" s="175">
        <v>5</v>
      </c>
      <c r="H145" s="175">
        <v>32</v>
      </c>
      <c r="I145" s="175">
        <v>3</v>
      </c>
      <c r="J145" s="175">
        <v>2</v>
      </c>
      <c r="K145" s="175">
        <v>4</v>
      </c>
      <c r="L145" s="175">
        <v>144</v>
      </c>
      <c r="M145" s="175">
        <v>1</v>
      </c>
      <c r="N145" s="175">
        <v>1</v>
      </c>
      <c r="O145" s="175">
        <v>0</v>
      </c>
      <c r="P145" s="175">
        <v>0</v>
      </c>
      <c r="Q145" s="177">
        <v>50</v>
      </c>
      <c r="R145" s="177">
        <v>25</v>
      </c>
      <c r="S145" s="177">
        <v>26</v>
      </c>
      <c r="T145" s="174">
        <f t="shared" si="6"/>
        <v>50.266666666666666</v>
      </c>
      <c r="U145" s="181">
        <f t="shared" si="5"/>
        <v>2.88</v>
      </c>
      <c r="V145" s="172">
        <v>7268</v>
      </c>
    </row>
    <row r="146" spans="2:22">
      <c r="B146" s="172">
        <v>7270</v>
      </c>
      <c r="C146" s="174">
        <v>24</v>
      </c>
      <c r="D146" s="175">
        <v>17</v>
      </c>
      <c r="E146" s="174">
        <v>132</v>
      </c>
      <c r="F146" s="175">
        <v>15</v>
      </c>
      <c r="G146" s="175">
        <v>2</v>
      </c>
      <c r="H146" s="175">
        <v>36</v>
      </c>
      <c r="I146" s="175">
        <v>1</v>
      </c>
      <c r="J146" s="175">
        <v>2</v>
      </c>
      <c r="K146" s="175">
        <v>3</v>
      </c>
      <c r="L146" s="177">
        <v>143</v>
      </c>
      <c r="M146" s="175">
        <v>2</v>
      </c>
      <c r="N146" s="175">
        <v>1</v>
      </c>
      <c r="O146" s="175">
        <v>0</v>
      </c>
      <c r="P146" s="175">
        <v>0</v>
      </c>
      <c r="Q146" s="177">
        <v>30</v>
      </c>
      <c r="R146" s="177">
        <v>13</v>
      </c>
      <c r="S146" s="177">
        <v>19</v>
      </c>
      <c r="T146" s="174">
        <f t="shared" si="6"/>
        <v>47.133333333333333</v>
      </c>
      <c r="U146" s="181">
        <f t="shared" si="5"/>
        <v>4.7666666666666666</v>
      </c>
      <c r="V146" s="172">
        <v>7270</v>
      </c>
    </row>
    <row r="147" spans="2:22">
      <c r="B147" s="172">
        <v>7271</v>
      </c>
      <c r="C147" s="174">
        <v>25</v>
      </c>
      <c r="D147" s="175">
        <v>19</v>
      </c>
      <c r="E147" s="174">
        <v>136</v>
      </c>
      <c r="F147" s="175">
        <v>14</v>
      </c>
      <c r="G147" s="175">
        <v>2</v>
      </c>
      <c r="H147" s="175">
        <v>42</v>
      </c>
      <c r="I147" s="175">
        <v>1</v>
      </c>
      <c r="J147" s="175">
        <v>2</v>
      </c>
      <c r="K147" s="175">
        <v>4</v>
      </c>
      <c r="L147" s="177">
        <v>159</v>
      </c>
      <c r="M147" s="175">
        <v>2</v>
      </c>
      <c r="N147" s="175">
        <v>0</v>
      </c>
      <c r="O147" s="175">
        <v>0</v>
      </c>
      <c r="P147" s="175">
        <v>0</v>
      </c>
      <c r="Q147" s="177">
        <v>45</v>
      </c>
      <c r="R147" s="177">
        <v>16</v>
      </c>
      <c r="S147" s="177">
        <v>20</v>
      </c>
      <c r="T147" s="174">
        <f t="shared" si="6"/>
        <v>48.933333333333344</v>
      </c>
      <c r="U147" s="181">
        <f t="shared" si="5"/>
        <v>3.5333333333333332</v>
      </c>
      <c r="V147" s="172">
        <v>7271</v>
      </c>
    </row>
    <row r="148" spans="2:22">
      <c r="B148" s="172">
        <v>7272</v>
      </c>
      <c r="C148" s="174">
        <v>26</v>
      </c>
      <c r="D148" s="175">
        <v>26</v>
      </c>
      <c r="E148" s="174">
        <v>138</v>
      </c>
      <c r="F148" s="175">
        <v>15</v>
      </c>
      <c r="G148" s="175">
        <v>6</v>
      </c>
      <c r="H148" s="175">
        <v>49</v>
      </c>
      <c r="I148" s="175">
        <v>1</v>
      </c>
      <c r="J148" s="175">
        <v>2</v>
      </c>
      <c r="K148" s="175">
        <v>4</v>
      </c>
      <c r="L148" s="177">
        <v>171</v>
      </c>
      <c r="M148" s="175">
        <v>1</v>
      </c>
      <c r="N148" s="175">
        <v>1</v>
      </c>
      <c r="O148" s="175">
        <v>0</v>
      </c>
      <c r="P148" s="175">
        <v>0</v>
      </c>
      <c r="Q148" s="177">
        <v>51</v>
      </c>
      <c r="R148" s="177">
        <v>22</v>
      </c>
      <c r="S148" s="177">
        <v>33</v>
      </c>
      <c r="T148" s="174">
        <f t="shared" si="6"/>
        <v>50.133333333333333</v>
      </c>
      <c r="U148" s="181">
        <f t="shared" si="5"/>
        <v>3.3529411764705883</v>
      </c>
      <c r="V148" s="172">
        <v>7272</v>
      </c>
    </row>
    <row r="149" spans="2:22">
      <c r="B149" s="179">
        <v>7275</v>
      </c>
      <c r="C149" s="176">
        <v>0.26</v>
      </c>
      <c r="D149" s="176">
        <v>0.216</v>
      </c>
      <c r="E149" s="176">
        <v>1.19</v>
      </c>
      <c r="F149" s="176">
        <v>1.7999999999999999E-2</v>
      </c>
      <c r="G149" s="177">
        <v>4.0000000000000001E-3</v>
      </c>
      <c r="H149" s="176">
        <v>3.9E-2</v>
      </c>
      <c r="I149" s="176">
        <v>8.0000000000000002E-3</v>
      </c>
      <c r="J149" s="176">
        <v>1.1999999999999999E-3</v>
      </c>
      <c r="K149" s="176">
        <v>3.0000000000000001E-3</v>
      </c>
      <c r="L149" s="176">
        <v>3.1E-2</v>
      </c>
      <c r="M149" s="176">
        <v>1.9E-2</v>
      </c>
      <c r="N149" s="176">
        <v>5.0000000000000001E-3</v>
      </c>
      <c r="O149" s="176">
        <v>2E-3</v>
      </c>
      <c r="P149" s="176">
        <v>1E-3</v>
      </c>
      <c r="Q149" s="176">
        <v>1.6999999999999999E-3</v>
      </c>
      <c r="R149" s="176">
        <v>1.9E-3</v>
      </c>
      <c r="S149" s="176">
        <v>2.3999999999999998E-3</v>
      </c>
      <c r="T149" s="174">
        <f t="shared" si="6"/>
        <v>0.46400000000000008</v>
      </c>
      <c r="U149" s="181">
        <f t="shared" si="5"/>
        <v>18.235294117647058</v>
      </c>
      <c r="V149" s="179">
        <v>7275</v>
      </c>
    </row>
    <row r="150" spans="2:22">
      <c r="B150" s="179">
        <v>7276</v>
      </c>
      <c r="C150" s="176">
        <v>0.27</v>
      </c>
      <c r="D150" s="176">
        <v>0.19600000000000001</v>
      </c>
      <c r="E150" s="174">
        <v>1.2</v>
      </c>
      <c r="F150" s="175">
        <v>0.02</v>
      </c>
      <c r="G150" s="176">
        <v>3.5999999999999999E-3</v>
      </c>
      <c r="H150" s="175">
        <v>0.04</v>
      </c>
      <c r="I150" s="176">
        <v>1.0999999999999999E-2</v>
      </c>
      <c r="J150" s="176">
        <v>5.9999999999999995E-4</v>
      </c>
      <c r="K150" s="176">
        <v>3.0000000000000001E-3</v>
      </c>
      <c r="L150" s="175">
        <v>0.03</v>
      </c>
      <c r="M150" s="176">
        <v>2.3E-2</v>
      </c>
      <c r="N150" s="176">
        <v>6.0000000000000001E-3</v>
      </c>
      <c r="O150" s="176">
        <v>3.0000000000000001E-3</v>
      </c>
      <c r="P150" s="176">
        <v>1E-3</v>
      </c>
      <c r="Q150" s="176">
        <v>3.5999999999999999E-3</v>
      </c>
      <c r="R150" s="176">
        <v>1.8E-3</v>
      </c>
      <c r="S150" s="176">
        <v>2.3E-3</v>
      </c>
      <c r="T150" s="174">
        <f t="shared" si="6"/>
        <v>0.47693333333333332</v>
      </c>
      <c r="U150" s="181">
        <f t="shared" si="5"/>
        <v>8.3333333333333339</v>
      </c>
      <c r="V150" s="179">
        <v>7276</v>
      </c>
    </row>
    <row r="151" spans="2:22">
      <c r="B151" s="179">
        <v>7277</v>
      </c>
      <c r="C151" s="176">
        <v>0.26</v>
      </c>
      <c r="D151" s="176">
        <v>0.22600000000000001</v>
      </c>
      <c r="E151" s="176">
        <v>1.23</v>
      </c>
      <c r="F151" s="175">
        <v>0.01</v>
      </c>
      <c r="G151" s="176">
        <v>2.8E-3</v>
      </c>
      <c r="H151" s="176">
        <v>4.9000000000000002E-2</v>
      </c>
      <c r="I151" s="176">
        <v>8.0000000000000002E-3</v>
      </c>
      <c r="J151" s="176">
        <v>2.0999999999999999E-3</v>
      </c>
      <c r="K151" s="176">
        <v>4.0000000000000001E-3</v>
      </c>
      <c r="L151" s="176">
        <v>3.1E-2</v>
      </c>
      <c r="M151" s="176">
        <v>1.6E-2</v>
      </c>
      <c r="N151" s="176">
        <v>4.0000000000000001E-3</v>
      </c>
      <c r="O151" s="176">
        <v>2E-3</v>
      </c>
      <c r="P151" s="176">
        <v>2E-3</v>
      </c>
      <c r="Q151" s="176">
        <v>2.8E-3</v>
      </c>
      <c r="R151" s="176">
        <v>1.9E-3</v>
      </c>
      <c r="S151" s="177">
        <v>3.0000000000000001E-3</v>
      </c>
      <c r="T151" s="174">
        <f t="shared" si="6"/>
        <v>0.47020000000000001</v>
      </c>
      <c r="U151" s="181">
        <f t="shared" si="5"/>
        <v>11.071428571428571</v>
      </c>
      <c r="V151" s="179">
        <v>7277</v>
      </c>
    </row>
    <row r="152" spans="2:22">
      <c r="B152" s="179">
        <v>7278</v>
      </c>
      <c r="C152" s="176">
        <v>0.27</v>
      </c>
      <c r="D152" s="176">
        <v>0.20799999999999999</v>
      </c>
      <c r="E152" s="176">
        <v>1.17</v>
      </c>
      <c r="F152" s="176">
        <v>1.4E-2</v>
      </c>
      <c r="G152" s="176">
        <v>2.8999999999999998E-3</v>
      </c>
      <c r="H152" s="176">
        <v>3.4000000000000002E-2</v>
      </c>
      <c r="I152" s="176">
        <v>7.0000000000000001E-3</v>
      </c>
      <c r="J152" s="176">
        <v>5.9999999999999995E-4</v>
      </c>
      <c r="K152" s="176">
        <v>3.0000000000000001E-3</v>
      </c>
      <c r="L152" s="176">
        <v>3.2000000000000001E-2</v>
      </c>
      <c r="M152" s="176">
        <v>1.7999999999999999E-2</v>
      </c>
      <c r="N152" s="176">
        <v>4.0000000000000001E-3</v>
      </c>
      <c r="O152" s="176">
        <v>2E-3</v>
      </c>
      <c r="P152" s="176">
        <v>1E-3</v>
      </c>
      <c r="Q152" s="176">
        <v>4.1000000000000003E-3</v>
      </c>
      <c r="R152" s="176">
        <v>1.9E-3</v>
      </c>
      <c r="S152" s="176">
        <v>2.2000000000000001E-3</v>
      </c>
      <c r="T152" s="174">
        <f t="shared" si="6"/>
        <v>0.47033333333333327</v>
      </c>
      <c r="U152" s="181">
        <f t="shared" ref="U152:U164" si="7">L152/Q152</f>
        <v>7.8048780487804876</v>
      </c>
      <c r="V152" s="179">
        <v>7278</v>
      </c>
    </row>
    <row r="153" spans="2:22">
      <c r="B153" s="179">
        <v>7279</v>
      </c>
      <c r="C153" s="176">
        <v>0.27</v>
      </c>
      <c r="D153" s="176">
        <v>0.20200000000000001</v>
      </c>
      <c r="E153" s="176">
        <v>1.17</v>
      </c>
      <c r="F153" s="176">
        <v>1.4999999999999999E-2</v>
      </c>
      <c r="G153" s="176">
        <v>3.5999999999999999E-3</v>
      </c>
      <c r="H153" s="176">
        <v>3.6999999999999998E-2</v>
      </c>
      <c r="I153" s="176">
        <v>6.0000000000000001E-3</v>
      </c>
      <c r="J153" s="177">
        <v>1E-3</v>
      </c>
      <c r="K153" s="176">
        <v>3.0000000000000001E-3</v>
      </c>
      <c r="L153" s="176">
        <v>3.1E-2</v>
      </c>
      <c r="M153" s="176">
        <v>1.9E-2</v>
      </c>
      <c r="N153" s="176">
        <v>4.0000000000000001E-3</v>
      </c>
      <c r="O153" s="176">
        <v>2E-3</v>
      </c>
      <c r="P153" s="176">
        <v>1E-3</v>
      </c>
      <c r="Q153" s="176">
        <v>2.2000000000000001E-3</v>
      </c>
      <c r="R153" s="176">
        <v>1.8E-3</v>
      </c>
      <c r="S153" s="176">
        <v>2.3999999999999998E-3</v>
      </c>
      <c r="T153" s="174">
        <f t="shared" si="6"/>
        <v>0.47046666666666664</v>
      </c>
      <c r="U153" s="181">
        <f t="shared" si="7"/>
        <v>14.09090909090909</v>
      </c>
      <c r="V153" s="179">
        <v>7279</v>
      </c>
    </row>
    <row r="154" spans="2:22">
      <c r="B154" s="172">
        <v>7280</v>
      </c>
      <c r="C154" s="176">
        <v>0.27</v>
      </c>
      <c r="D154" s="176">
        <v>0.23200000000000001</v>
      </c>
      <c r="E154" s="176">
        <v>1.17</v>
      </c>
      <c r="F154" s="176">
        <v>1.4999999999999999E-2</v>
      </c>
      <c r="G154" s="176">
        <v>3.8E-3</v>
      </c>
      <c r="H154" s="176">
        <v>3.6999999999999998E-2</v>
      </c>
      <c r="I154" s="176">
        <v>1.2999999999999999E-2</v>
      </c>
      <c r="J154" s="176">
        <v>1.2999999999999999E-3</v>
      </c>
      <c r="K154" s="176">
        <v>3.0000000000000001E-3</v>
      </c>
      <c r="L154" s="176">
        <v>3.3000000000000002E-2</v>
      </c>
      <c r="M154" s="176">
        <v>2.5999999999999999E-2</v>
      </c>
      <c r="N154" s="176">
        <v>5.0000000000000001E-3</v>
      </c>
      <c r="O154" s="176">
        <v>5.0000000000000001E-3</v>
      </c>
      <c r="P154" s="176">
        <v>2E-3</v>
      </c>
      <c r="Q154" s="177">
        <v>3.0000000000000001E-3</v>
      </c>
      <c r="R154" s="177">
        <v>2E-3</v>
      </c>
      <c r="S154" s="176">
        <v>3.0999999999999999E-3</v>
      </c>
      <c r="T154" s="174">
        <f t="shared" si="6"/>
        <v>0.47299999999999998</v>
      </c>
      <c r="U154" s="181">
        <f t="shared" si="7"/>
        <v>11</v>
      </c>
      <c r="V154" s="172">
        <v>7280</v>
      </c>
    </row>
    <row r="155" spans="2:22">
      <c r="B155" s="172">
        <v>7281</v>
      </c>
      <c r="C155" s="176">
        <v>0.27</v>
      </c>
      <c r="D155" s="176">
        <v>0.214</v>
      </c>
      <c r="E155" s="176">
        <v>1.19</v>
      </c>
      <c r="F155" s="176">
        <v>1.4999999999999999E-2</v>
      </c>
      <c r="G155" s="176">
        <v>3.8E-3</v>
      </c>
      <c r="H155" s="176">
        <v>4.2999999999999997E-2</v>
      </c>
      <c r="I155" s="176">
        <v>7.0000000000000001E-3</v>
      </c>
      <c r="J155" s="177">
        <v>1E-3</v>
      </c>
      <c r="K155" s="176">
        <v>3.0000000000000001E-3</v>
      </c>
      <c r="L155" s="176">
        <v>3.3000000000000002E-2</v>
      </c>
      <c r="M155" s="176">
        <v>1.7999999999999999E-2</v>
      </c>
      <c r="N155" s="176">
        <v>5.0000000000000001E-3</v>
      </c>
      <c r="O155" s="176">
        <v>2E-3</v>
      </c>
      <c r="P155" s="176">
        <v>2E-3</v>
      </c>
      <c r="Q155" s="176">
        <v>2.0999999999999999E-3</v>
      </c>
      <c r="R155" s="177">
        <v>2E-3</v>
      </c>
      <c r="S155" s="176">
        <v>2.5999999999999999E-3</v>
      </c>
      <c r="T155" s="174">
        <f t="shared" si="6"/>
        <v>0.4737333333333334</v>
      </c>
      <c r="U155" s="181">
        <f t="shared" si="7"/>
        <v>15.714285714285715</v>
      </c>
      <c r="V155" s="172">
        <v>7281</v>
      </c>
    </row>
    <row r="156" spans="2:22">
      <c r="B156" s="179">
        <v>7282</v>
      </c>
      <c r="C156" s="176">
        <v>0.27</v>
      </c>
      <c r="D156" s="176">
        <v>0.22800000000000001</v>
      </c>
      <c r="E156" s="176">
        <v>1.18</v>
      </c>
      <c r="F156" s="176">
        <v>1.4999999999999999E-2</v>
      </c>
      <c r="G156" s="176">
        <v>3.7000000000000002E-3</v>
      </c>
      <c r="H156" s="176">
        <v>3.9E-2</v>
      </c>
      <c r="I156" s="176">
        <v>8.9999999999999993E-3</v>
      </c>
      <c r="J156" s="176">
        <v>6.9999999999999999E-4</v>
      </c>
      <c r="K156" s="176">
        <v>3.0000000000000001E-3</v>
      </c>
      <c r="L156" s="176">
        <v>3.3000000000000002E-2</v>
      </c>
      <c r="M156" s="176">
        <v>2.4E-2</v>
      </c>
      <c r="N156" s="176">
        <v>7.0000000000000001E-3</v>
      </c>
      <c r="O156" s="176">
        <v>7.0000000000000001E-3</v>
      </c>
      <c r="P156" s="176">
        <v>2E-3</v>
      </c>
      <c r="Q156" s="176">
        <v>2.5999999999999999E-3</v>
      </c>
      <c r="R156" s="176">
        <v>1.8E-3</v>
      </c>
      <c r="S156" s="176">
        <v>2.3999999999999998E-3</v>
      </c>
      <c r="T156" s="174">
        <f t="shared" si="6"/>
        <v>0.47453333333333336</v>
      </c>
      <c r="U156" s="181">
        <f t="shared" si="7"/>
        <v>12.692307692307693</v>
      </c>
      <c r="V156" s="179">
        <v>7282</v>
      </c>
    </row>
    <row r="157" spans="2:22">
      <c r="B157" s="179">
        <v>7283</v>
      </c>
      <c r="C157" s="176">
        <v>0.27</v>
      </c>
      <c r="D157" s="176">
        <v>0.20699999999999999</v>
      </c>
      <c r="E157" s="176">
        <v>1.21</v>
      </c>
      <c r="F157" s="176">
        <v>1.7000000000000001E-2</v>
      </c>
      <c r="G157" s="176">
        <v>3.8999999999999998E-3</v>
      </c>
      <c r="H157" s="176">
        <v>3.9E-2</v>
      </c>
      <c r="I157" s="176">
        <v>7.0000000000000001E-3</v>
      </c>
      <c r="J157" s="176">
        <v>8.0000000000000004E-4</v>
      </c>
      <c r="K157" s="176">
        <v>3.0000000000000001E-3</v>
      </c>
      <c r="L157" s="176">
        <v>3.2000000000000001E-2</v>
      </c>
      <c r="M157" s="176">
        <v>1.7999999999999999E-2</v>
      </c>
      <c r="N157" s="176">
        <v>4.0000000000000001E-3</v>
      </c>
      <c r="O157" s="176">
        <v>2E-3</v>
      </c>
      <c r="P157" s="176">
        <v>1E-3</v>
      </c>
      <c r="Q157" s="176">
        <v>3.2000000000000002E-3</v>
      </c>
      <c r="R157" s="176">
        <v>1.9E-3</v>
      </c>
      <c r="S157" s="176">
        <v>2.2000000000000001E-3</v>
      </c>
      <c r="T157" s="174">
        <f t="shared" si="6"/>
        <v>0.47699999999999998</v>
      </c>
      <c r="U157" s="181">
        <f t="shared" si="7"/>
        <v>10</v>
      </c>
      <c r="V157" s="179">
        <v>7283</v>
      </c>
    </row>
    <row r="158" spans="2:22">
      <c r="B158" s="179">
        <v>7284</v>
      </c>
      <c r="C158" s="176">
        <v>0.27</v>
      </c>
      <c r="D158" s="176">
        <v>0.217</v>
      </c>
      <c r="E158" s="176">
        <v>1.21</v>
      </c>
      <c r="F158" s="176">
        <v>1.4999999999999999E-2</v>
      </c>
      <c r="G158" s="176">
        <v>3.8E-3</v>
      </c>
      <c r="H158" s="176">
        <v>4.4999999999999998E-2</v>
      </c>
      <c r="I158" s="176">
        <v>7.0000000000000001E-3</v>
      </c>
      <c r="J158" s="176">
        <v>8.0000000000000004E-4</v>
      </c>
      <c r="K158" s="176">
        <v>3.0000000000000001E-3</v>
      </c>
      <c r="L158" s="176">
        <v>3.3000000000000002E-2</v>
      </c>
      <c r="M158" s="176">
        <v>1.9E-2</v>
      </c>
      <c r="N158" s="176">
        <v>5.0000000000000001E-3</v>
      </c>
      <c r="O158" s="176">
        <v>2E-3</v>
      </c>
      <c r="P158" s="176">
        <v>1E-3</v>
      </c>
      <c r="Q158" s="176">
        <v>2.5999999999999999E-3</v>
      </c>
      <c r="R158" s="176">
        <v>1.8E-3</v>
      </c>
      <c r="S158" s="176">
        <v>2.3E-3</v>
      </c>
      <c r="T158" s="174">
        <f t="shared" si="6"/>
        <v>0.47726666666666673</v>
      </c>
      <c r="U158" s="181">
        <f t="shared" si="7"/>
        <v>12.692307692307693</v>
      </c>
      <c r="V158" s="179">
        <v>7284</v>
      </c>
    </row>
    <row r="159" spans="2:22">
      <c r="B159" s="179">
        <v>7285</v>
      </c>
      <c r="C159" s="176">
        <v>0.27</v>
      </c>
      <c r="D159" s="175">
        <v>0.22</v>
      </c>
      <c r="E159" s="176">
        <v>1.23</v>
      </c>
      <c r="F159" s="176">
        <v>1.4999999999999999E-2</v>
      </c>
      <c r="G159" s="176">
        <v>3.3999999999999998E-3</v>
      </c>
      <c r="H159" s="176">
        <v>4.2000000000000003E-2</v>
      </c>
      <c r="I159" s="176">
        <v>7.0000000000000001E-3</v>
      </c>
      <c r="J159" s="176">
        <v>1.2999999999999999E-3</v>
      </c>
      <c r="K159" s="176">
        <v>3.0000000000000001E-3</v>
      </c>
      <c r="L159" s="176">
        <v>3.2000000000000001E-2</v>
      </c>
      <c r="M159" s="176">
        <v>1.9E-2</v>
      </c>
      <c r="N159" s="176">
        <v>4.0000000000000001E-3</v>
      </c>
      <c r="O159" s="176">
        <v>2E-3</v>
      </c>
      <c r="P159" s="176">
        <v>2E-3</v>
      </c>
      <c r="Q159" s="176">
        <v>2.2000000000000001E-3</v>
      </c>
      <c r="R159" s="176">
        <v>1.9E-3</v>
      </c>
      <c r="S159" s="176">
        <v>2.5999999999999999E-3</v>
      </c>
      <c r="T159" s="174">
        <f t="shared" si="6"/>
        <v>0.48053333333333331</v>
      </c>
      <c r="U159" s="181">
        <f t="shared" si="7"/>
        <v>14.545454545454545</v>
      </c>
      <c r="V159" s="179">
        <v>7285</v>
      </c>
    </row>
    <row r="160" spans="2:22">
      <c r="B160" s="179">
        <v>7286</v>
      </c>
      <c r="C160" s="176">
        <v>0.27</v>
      </c>
      <c r="D160" s="176">
        <v>0.218</v>
      </c>
      <c r="E160" s="176">
        <v>1.23</v>
      </c>
      <c r="F160" s="176">
        <v>1.9E-2</v>
      </c>
      <c r="G160" s="176">
        <v>2.0999999999999999E-3</v>
      </c>
      <c r="H160" s="176">
        <v>4.2999999999999997E-2</v>
      </c>
      <c r="I160" s="175">
        <v>0.01</v>
      </c>
      <c r="J160" s="176">
        <v>1.1000000000000001E-3</v>
      </c>
      <c r="K160" s="176">
        <v>3.0000000000000001E-3</v>
      </c>
      <c r="L160" s="176">
        <v>3.5000000000000003E-2</v>
      </c>
      <c r="M160" s="176">
        <v>2.1000000000000001E-2</v>
      </c>
      <c r="N160" s="176">
        <v>4.0000000000000001E-3</v>
      </c>
      <c r="O160" s="176">
        <v>2E-3</v>
      </c>
      <c r="P160" s="176">
        <v>1E-3</v>
      </c>
      <c r="Q160" s="176">
        <v>2.3E-3</v>
      </c>
      <c r="R160" s="176">
        <v>1.8E-3</v>
      </c>
      <c r="S160" s="176">
        <v>2.2000000000000001E-3</v>
      </c>
      <c r="T160" s="174">
        <f t="shared" si="6"/>
        <v>0.4811333333333333</v>
      </c>
      <c r="U160" s="181">
        <f t="shared" si="7"/>
        <v>15.217391304347828</v>
      </c>
      <c r="V160" s="179">
        <v>7286</v>
      </c>
    </row>
    <row r="161" spans="2:22">
      <c r="B161" s="179">
        <v>7287</v>
      </c>
      <c r="C161" s="176">
        <v>0.28000000000000003</v>
      </c>
      <c r="D161" s="176">
        <v>0.23400000000000001</v>
      </c>
      <c r="E161" s="176">
        <v>1.19</v>
      </c>
      <c r="F161" s="176">
        <v>1.7000000000000001E-2</v>
      </c>
      <c r="G161" s="176">
        <v>3.8999999999999998E-3</v>
      </c>
      <c r="H161" s="176">
        <v>3.9E-2</v>
      </c>
      <c r="I161" s="176">
        <v>1.2E-2</v>
      </c>
      <c r="J161" s="177">
        <v>1E-3</v>
      </c>
      <c r="K161" s="176">
        <v>3.0000000000000001E-3</v>
      </c>
      <c r="L161" s="176">
        <v>3.3000000000000002E-2</v>
      </c>
      <c r="M161" s="176">
        <v>1.7999999999999999E-2</v>
      </c>
      <c r="N161" s="176">
        <v>5.0000000000000001E-3</v>
      </c>
      <c r="O161" s="176">
        <v>2E-3</v>
      </c>
      <c r="P161" s="176">
        <v>2E-3</v>
      </c>
      <c r="Q161" s="176">
        <v>2.0999999999999999E-3</v>
      </c>
      <c r="R161" s="177">
        <v>2E-3</v>
      </c>
      <c r="S161" s="176">
        <v>2.5999999999999999E-3</v>
      </c>
      <c r="T161" s="174">
        <f t="shared" si="6"/>
        <v>0.4840666666666667</v>
      </c>
      <c r="U161" s="181">
        <f t="shared" si="7"/>
        <v>15.714285714285715</v>
      </c>
      <c r="V161" s="179">
        <v>7287</v>
      </c>
    </row>
    <row r="162" spans="2:22">
      <c r="B162" s="179">
        <v>7288</v>
      </c>
      <c r="C162" s="176">
        <v>0.28000000000000003</v>
      </c>
      <c r="D162" s="176">
        <v>0.20499999999999999</v>
      </c>
      <c r="E162" s="176">
        <v>1.21</v>
      </c>
      <c r="F162" s="175">
        <v>0.02</v>
      </c>
      <c r="G162" s="176">
        <v>3.3999999999999998E-3</v>
      </c>
      <c r="H162" s="176">
        <v>3.5999999999999997E-2</v>
      </c>
      <c r="I162" s="175">
        <v>0.01</v>
      </c>
      <c r="J162" s="176">
        <v>5.9999999999999995E-4</v>
      </c>
      <c r="K162" s="176">
        <v>3.0000000000000001E-3</v>
      </c>
      <c r="L162" s="176">
        <v>3.2000000000000001E-2</v>
      </c>
      <c r="M162" s="176">
        <v>2.5000000000000001E-2</v>
      </c>
      <c r="N162" s="176">
        <v>5.0000000000000001E-3</v>
      </c>
      <c r="O162" s="176">
        <v>4.0000000000000001E-3</v>
      </c>
      <c r="P162" s="176">
        <v>2E-3</v>
      </c>
      <c r="Q162" s="176">
        <v>2.5999999999999999E-3</v>
      </c>
      <c r="R162" s="176">
        <v>1.8E-3</v>
      </c>
      <c r="S162" s="176">
        <v>2.2000000000000001E-3</v>
      </c>
      <c r="T162" s="174">
        <f t="shared" si="6"/>
        <v>0.48906666666666671</v>
      </c>
      <c r="U162" s="181">
        <f t="shared" si="7"/>
        <v>12.307692307692308</v>
      </c>
      <c r="V162" s="179">
        <v>7288</v>
      </c>
    </row>
    <row r="163" spans="2:22">
      <c r="B163" s="179">
        <v>7289</v>
      </c>
      <c r="C163" s="176">
        <v>0.28000000000000003</v>
      </c>
      <c r="D163" s="176">
        <v>0.19800000000000001</v>
      </c>
      <c r="E163" s="176">
        <v>1.21</v>
      </c>
      <c r="F163" s="176">
        <v>1.2999999999999999E-2</v>
      </c>
      <c r="G163" s="177">
        <v>4.0000000000000001E-3</v>
      </c>
      <c r="H163" s="176">
        <v>2.9000000000000001E-2</v>
      </c>
      <c r="I163" s="175">
        <v>0.01</v>
      </c>
      <c r="J163" s="176">
        <v>5.9999999999999995E-4</v>
      </c>
      <c r="K163" s="176">
        <v>3.0000000000000001E-3</v>
      </c>
      <c r="L163" s="176">
        <v>2.9000000000000001E-2</v>
      </c>
      <c r="M163" s="176">
        <v>2.7E-2</v>
      </c>
      <c r="N163" s="176">
        <v>7.0000000000000001E-3</v>
      </c>
      <c r="O163" s="176">
        <v>2E-3</v>
      </c>
      <c r="P163" s="176">
        <v>1E-3</v>
      </c>
      <c r="Q163" s="176">
        <v>4.3E-3</v>
      </c>
      <c r="R163" s="176">
        <v>1.8E-3</v>
      </c>
      <c r="S163" s="176">
        <v>2.8E-3</v>
      </c>
      <c r="T163" s="174">
        <f t="shared" si="6"/>
        <v>0.48920000000000002</v>
      </c>
      <c r="U163" s="181">
        <f t="shared" si="7"/>
        <v>6.7441860465116283</v>
      </c>
      <c r="V163" s="179">
        <v>7289</v>
      </c>
    </row>
    <row r="164" spans="2:22">
      <c r="B164" s="179">
        <v>7290</v>
      </c>
      <c r="C164" s="176">
        <v>0.28000000000000003</v>
      </c>
      <c r="D164" s="176">
        <v>0.23100000000000001</v>
      </c>
      <c r="E164" s="176">
        <v>1.29</v>
      </c>
      <c r="F164" s="176">
        <v>1.4E-2</v>
      </c>
      <c r="G164" s="176">
        <v>3.3E-3</v>
      </c>
      <c r="H164" s="176">
        <v>4.2999999999999997E-2</v>
      </c>
      <c r="I164" s="176">
        <v>7.0000000000000001E-3</v>
      </c>
      <c r="J164" s="176">
        <v>1.4E-3</v>
      </c>
      <c r="K164" s="176">
        <v>3.0000000000000001E-3</v>
      </c>
      <c r="L164" s="176">
        <v>3.2000000000000001E-2</v>
      </c>
      <c r="M164" s="176">
        <v>1.9E-2</v>
      </c>
      <c r="N164" s="176">
        <v>4.0000000000000001E-3</v>
      </c>
      <c r="O164" s="176">
        <v>2E-3</v>
      </c>
      <c r="P164" s="176">
        <v>1E-3</v>
      </c>
      <c r="Q164" s="176">
        <v>2.0999999999999999E-3</v>
      </c>
      <c r="R164" s="176">
        <v>1.9E-3</v>
      </c>
      <c r="S164" s="176">
        <v>2.5999999999999999E-3</v>
      </c>
      <c r="T164" s="174">
        <f t="shared" si="6"/>
        <v>0.50053333333333339</v>
      </c>
      <c r="U164" s="181">
        <f t="shared" si="7"/>
        <v>15.238095238095239</v>
      </c>
      <c r="V164" s="179">
        <v>7290</v>
      </c>
    </row>
    <row r="165" spans="2:22">
      <c r="B165" s="179">
        <v>7306</v>
      </c>
      <c r="C165" s="173">
        <v>0.26</v>
      </c>
      <c r="D165" s="175">
        <v>0.183</v>
      </c>
      <c r="E165" s="173">
        <v>1.33</v>
      </c>
      <c r="F165" s="173">
        <v>1.2E-2</v>
      </c>
      <c r="G165" s="175">
        <v>2E-3</v>
      </c>
      <c r="H165" s="173">
        <v>3.4000000000000002E-2</v>
      </c>
      <c r="I165" s="173">
        <v>4.0000000000000001E-3</v>
      </c>
      <c r="J165" s="175">
        <v>1E-3</v>
      </c>
      <c r="K165" s="173">
        <v>3.0000000000000001E-3</v>
      </c>
      <c r="L165" s="177">
        <v>3.0999999999999999E-3</v>
      </c>
      <c r="M165" s="173">
        <v>1.2E-2</v>
      </c>
      <c r="N165" s="173">
        <v>4.0000000000000001E-3</v>
      </c>
      <c r="O165" s="173">
        <v>1E-3</v>
      </c>
      <c r="P165" s="175">
        <v>0</v>
      </c>
      <c r="Q165" s="177">
        <v>4.8999999999999998E-3</v>
      </c>
      <c r="R165" s="173">
        <v>1E-4</v>
      </c>
      <c r="S165" s="177">
        <v>1.4E-3</v>
      </c>
      <c r="T165" s="174">
        <f t="shared" si="6"/>
        <v>0.4854</v>
      </c>
      <c r="U165" s="178"/>
      <c r="V165" s="179">
        <v>7306</v>
      </c>
    </row>
    <row r="166" spans="2:22">
      <c r="B166" s="179">
        <v>7307</v>
      </c>
      <c r="C166" s="174">
        <v>0.27</v>
      </c>
      <c r="D166" s="173">
        <v>0.17599999999999999</v>
      </c>
      <c r="E166" s="173">
        <v>1.33</v>
      </c>
      <c r="F166" s="175">
        <v>0.01</v>
      </c>
      <c r="G166" s="175">
        <v>5.0000000000000001E-3</v>
      </c>
      <c r="H166" s="173">
        <v>2.8000000000000001E-2</v>
      </c>
      <c r="I166" s="173">
        <v>3.0000000000000001E-3</v>
      </c>
      <c r="J166" s="173">
        <v>1E-3</v>
      </c>
      <c r="K166" s="173">
        <v>3.0000000000000001E-3</v>
      </c>
      <c r="L166" s="177">
        <v>1.2999999999999999E-3</v>
      </c>
      <c r="M166" s="173">
        <v>8.0000000000000002E-3</v>
      </c>
      <c r="N166" s="173">
        <v>3.0000000000000001E-3</v>
      </c>
      <c r="O166" s="173">
        <v>1E-3</v>
      </c>
      <c r="P166" s="175">
        <v>0</v>
      </c>
      <c r="Q166" s="177">
        <v>4.1000000000000003E-3</v>
      </c>
      <c r="R166" s="173">
        <v>1E-4</v>
      </c>
      <c r="S166" s="177">
        <v>1.9E-3</v>
      </c>
      <c r="T166" s="174">
        <f t="shared" si="6"/>
        <v>0.49446666666666672</v>
      </c>
      <c r="U166" s="178"/>
      <c r="V166" s="179">
        <v>7307</v>
      </c>
    </row>
    <row r="167" spans="2:22">
      <c r="B167" s="179">
        <v>7308</v>
      </c>
      <c r="C167" s="174">
        <v>0.27</v>
      </c>
      <c r="D167" s="173">
        <v>0.189</v>
      </c>
      <c r="E167" s="174">
        <v>1.37</v>
      </c>
      <c r="F167" s="175">
        <v>0.01</v>
      </c>
      <c r="G167" s="175">
        <v>7.0000000000000001E-3</v>
      </c>
      <c r="H167" s="175">
        <v>3.7999999999999999E-2</v>
      </c>
      <c r="I167" s="173">
        <v>3.0000000000000001E-3</v>
      </c>
      <c r="J167" s="173">
        <v>2E-3</v>
      </c>
      <c r="K167" s="173">
        <v>3.0000000000000001E-3</v>
      </c>
      <c r="L167" s="177">
        <v>1.5E-3</v>
      </c>
      <c r="M167" s="173">
        <v>1.2E-2</v>
      </c>
      <c r="N167" s="173">
        <v>3.0000000000000001E-3</v>
      </c>
      <c r="O167" s="173">
        <v>1E-3</v>
      </c>
      <c r="P167" s="175">
        <v>0</v>
      </c>
      <c r="Q167" s="177">
        <v>4.1000000000000003E-3</v>
      </c>
      <c r="R167" s="173">
        <v>1E-4</v>
      </c>
      <c r="S167" s="173">
        <v>2.3E-3</v>
      </c>
      <c r="T167" s="174">
        <f t="shared" si="6"/>
        <v>0.50193333333333334</v>
      </c>
      <c r="U167" s="178"/>
      <c r="V167" s="179">
        <v>7308</v>
      </c>
    </row>
    <row r="168" spans="2:22">
      <c r="B168" s="179">
        <v>7315</v>
      </c>
      <c r="C168" s="174">
        <v>24</v>
      </c>
      <c r="D168" s="173">
        <v>21</v>
      </c>
      <c r="E168" s="173">
        <v>135</v>
      </c>
      <c r="F168" s="175">
        <v>15</v>
      </c>
      <c r="G168" s="175">
        <v>4</v>
      </c>
      <c r="H168" s="175">
        <v>33</v>
      </c>
      <c r="I168" s="175">
        <v>3</v>
      </c>
      <c r="J168" s="173">
        <v>3</v>
      </c>
      <c r="K168" s="173">
        <v>4</v>
      </c>
      <c r="L168" s="177">
        <v>12</v>
      </c>
      <c r="M168" s="173">
        <v>2</v>
      </c>
      <c r="N168" s="173">
        <v>1</v>
      </c>
      <c r="O168" s="173">
        <v>0</v>
      </c>
      <c r="P168" s="175">
        <v>0</v>
      </c>
      <c r="Q168" s="177">
        <v>48</v>
      </c>
      <c r="R168" s="180">
        <v>20</v>
      </c>
      <c r="S168" s="177">
        <v>21</v>
      </c>
      <c r="T168" s="174">
        <f t="shared" si="6"/>
        <v>47.966666666666669</v>
      </c>
      <c r="U168" s="181">
        <f t="shared" ref="U168:U177" si="8">(L168/Q168)*10</f>
        <v>2.5</v>
      </c>
      <c r="V168" s="179">
        <v>7315</v>
      </c>
    </row>
    <row r="169" spans="2:22">
      <c r="B169" s="179">
        <v>7316</v>
      </c>
      <c r="C169" s="173">
        <v>23</v>
      </c>
      <c r="D169" s="175">
        <v>19</v>
      </c>
      <c r="E169" s="173">
        <v>133</v>
      </c>
      <c r="F169" s="173">
        <v>8</v>
      </c>
      <c r="G169" s="175">
        <v>5</v>
      </c>
      <c r="H169" s="173">
        <v>31</v>
      </c>
      <c r="I169" s="173">
        <v>2</v>
      </c>
      <c r="J169" s="175">
        <v>3</v>
      </c>
      <c r="K169" s="173">
        <v>3</v>
      </c>
      <c r="L169" s="177">
        <v>10</v>
      </c>
      <c r="M169" s="173">
        <v>2</v>
      </c>
      <c r="N169" s="173">
        <v>1</v>
      </c>
      <c r="O169" s="173">
        <v>0</v>
      </c>
      <c r="P169" s="175">
        <v>0</v>
      </c>
      <c r="Q169" s="177">
        <v>38</v>
      </c>
      <c r="R169" s="177">
        <v>18</v>
      </c>
      <c r="S169" s="177">
        <v>19</v>
      </c>
      <c r="T169" s="174">
        <f t="shared" si="6"/>
        <v>46.366666666666674</v>
      </c>
      <c r="U169" s="181">
        <f t="shared" si="8"/>
        <v>2.6315789473684208</v>
      </c>
      <c r="V169" s="179">
        <v>7316</v>
      </c>
    </row>
    <row r="170" spans="2:22">
      <c r="B170" s="179">
        <v>7317</v>
      </c>
      <c r="C170" s="173">
        <v>24</v>
      </c>
      <c r="D170" s="175">
        <v>20</v>
      </c>
      <c r="E170" s="173">
        <v>137</v>
      </c>
      <c r="F170" s="175">
        <v>19</v>
      </c>
      <c r="G170" s="175">
        <v>1</v>
      </c>
      <c r="H170" s="173">
        <v>36</v>
      </c>
      <c r="I170" s="173">
        <v>1</v>
      </c>
      <c r="J170" s="175">
        <v>1</v>
      </c>
      <c r="K170" s="173">
        <v>4</v>
      </c>
      <c r="L170" s="177">
        <v>16</v>
      </c>
      <c r="M170" s="173">
        <v>2</v>
      </c>
      <c r="N170" s="173">
        <v>0</v>
      </c>
      <c r="O170" s="173">
        <v>0</v>
      </c>
      <c r="P170" s="175">
        <v>0</v>
      </c>
      <c r="Q170" s="177">
        <v>51</v>
      </c>
      <c r="R170" s="177">
        <v>14</v>
      </c>
      <c r="S170" s="177">
        <v>22</v>
      </c>
      <c r="T170" s="174">
        <f t="shared" si="6"/>
        <v>48.1</v>
      </c>
      <c r="U170" s="181">
        <f t="shared" si="8"/>
        <v>3.1372549019607843</v>
      </c>
      <c r="V170" s="179">
        <v>7317</v>
      </c>
    </row>
    <row r="171" spans="2:22">
      <c r="B171" s="179">
        <v>7318</v>
      </c>
      <c r="C171" s="173">
        <v>23</v>
      </c>
      <c r="D171" s="175">
        <v>25</v>
      </c>
      <c r="E171" s="173">
        <v>137</v>
      </c>
      <c r="F171" s="173">
        <v>18</v>
      </c>
      <c r="G171" s="175">
        <v>1</v>
      </c>
      <c r="H171" s="173">
        <v>33</v>
      </c>
      <c r="I171" s="173">
        <v>5</v>
      </c>
      <c r="J171" s="175">
        <v>2</v>
      </c>
      <c r="K171" s="173">
        <v>4</v>
      </c>
      <c r="L171" s="177">
        <v>14</v>
      </c>
      <c r="M171" s="173">
        <v>2</v>
      </c>
      <c r="N171" s="173">
        <v>1</v>
      </c>
      <c r="O171" s="173">
        <v>0</v>
      </c>
      <c r="P171" s="175">
        <v>0</v>
      </c>
      <c r="Q171" s="177">
        <v>44</v>
      </c>
      <c r="R171" s="177">
        <v>20</v>
      </c>
      <c r="S171" s="177">
        <v>14</v>
      </c>
      <c r="T171" s="174">
        <f t="shared" si="6"/>
        <v>47.43333333333333</v>
      </c>
      <c r="U171" s="181">
        <f t="shared" si="8"/>
        <v>3.1818181818181817</v>
      </c>
      <c r="V171" s="179">
        <v>7318</v>
      </c>
    </row>
    <row r="172" spans="2:22">
      <c r="B172" s="179">
        <v>7319</v>
      </c>
      <c r="C172" s="173">
        <v>25</v>
      </c>
      <c r="D172" s="175">
        <v>19</v>
      </c>
      <c r="E172" s="173">
        <v>136</v>
      </c>
      <c r="F172" s="175">
        <v>14</v>
      </c>
      <c r="G172" s="175">
        <v>2</v>
      </c>
      <c r="H172" s="173">
        <v>42</v>
      </c>
      <c r="I172" s="173">
        <v>1</v>
      </c>
      <c r="J172" s="175">
        <v>2</v>
      </c>
      <c r="K172" s="173">
        <v>4</v>
      </c>
      <c r="L172" s="177">
        <v>16</v>
      </c>
      <c r="M172" s="173">
        <v>2</v>
      </c>
      <c r="N172" s="173">
        <v>0</v>
      </c>
      <c r="O172" s="173">
        <v>0</v>
      </c>
      <c r="P172" s="175">
        <v>0</v>
      </c>
      <c r="Q172" s="177">
        <v>45</v>
      </c>
      <c r="R172" s="177">
        <v>16</v>
      </c>
      <c r="S172" s="177">
        <v>20</v>
      </c>
      <c r="T172" s="174">
        <f t="shared" si="6"/>
        <v>48.933333333333344</v>
      </c>
      <c r="U172" s="181">
        <f t="shared" si="8"/>
        <v>3.5555555555555558</v>
      </c>
      <c r="V172" s="179">
        <v>7319</v>
      </c>
    </row>
    <row r="173" spans="2:22">
      <c r="B173" s="179">
        <v>7320</v>
      </c>
      <c r="C173" s="173">
        <v>24</v>
      </c>
      <c r="D173" s="175">
        <v>18</v>
      </c>
      <c r="E173" s="173">
        <v>133</v>
      </c>
      <c r="F173" s="175">
        <v>15</v>
      </c>
      <c r="G173" s="175">
        <v>1</v>
      </c>
      <c r="H173" s="173">
        <v>26</v>
      </c>
      <c r="I173" s="173">
        <v>2</v>
      </c>
      <c r="J173" s="175">
        <v>3</v>
      </c>
      <c r="K173" s="173">
        <v>4</v>
      </c>
      <c r="L173" s="177">
        <v>15</v>
      </c>
      <c r="M173" s="173">
        <v>3</v>
      </c>
      <c r="N173" s="175">
        <v>1</v>
      </c>
      <c r="O173" s="173">
        <v>0</v>
      </c>
      <c r="P173" s="175">
        <v>0</v>
      </c>
      <c r="Q173" s="177">
        <v>42</v>
      </c>
      <c r="R173" s="177">
        <v>14</v>
      </c>
      <c r="S173" s="177">
        <v>18</v>
      </c>
      <c r="T173" s="174">
        <f t="shared" si="6"/>
        <v>47.766666666666673</v>
      </c>
      <c r="U173" s="181">
        <f t="shared" si="8"/>
        <v>3.5714285714285716</v>
      </c>
      <c r="V173" s="179">
        <v>7320</v>
      </c>
    </row>
    <row r="174" spans="2:22">
      <c r="B174" s="179">
        <v>7321</v>
      </c>
      <c r="C174" s="174">
        <v>23</v>
      </c>
      <c r="D174" s="175">
        <v>18</v>
      </c>
      <c r="E174" s="173">
        <v>132</v>
      </c>
      <c r="F174" s="173">
        <v>16</v>
      </c>
      <c r="G174" s="175">
        <v>0</v>
      </c>
      <c r="H174" s="175">
        <v>30</v>
      </c>
      <c r="I174" s="175">
        <v>3</v>
      </c>
      <c r="J174" s="173">
        <v>2</v>
      </c>
      <c r="K174" s="173">
        <v>3</v>
      </c>
      <c r="L174" s="177">
        <v>17</v>
      </c>
      <c r="M174" s="173">
        <v>2</v>
      </c>
      <c r="N174" s="173">
        <v>1</v>
      </c>
      <c r="O174" s="173">
        <v>0</v>
      </c>
      <c r="P174" s="175">
        <v>0</v>
      </c>
      <c r="Q174" s="177">
        <v>41</v>
      </c>
      <c r="R174" s="180">
        <v>18</v>
      </c>
      <c r="S174" s="180">
        <v>23</v>
      </c>
      <c r="T174" s="174">
        <f t="shared" si="6"/>
        <v>46.266666666666666</v>
      </c>
      <c r="U174" s="181">
        <f t="shared" si="8"/>
        <v>4.1463414634146343</v>
      </c>
      <c r="V174" s="179">
        <v>7321</v>
      </c>
    </row>
    <row r="175" spans="2:22">
      <c r="B175" s="179">
        <v>7322</v>
      </c>
      <c r="C175" s="173">
        <v>25</v>
      </c>
      <c r="D175" s="175">
        <v>21</v>
      </c>
      <c r="E175" s="173">
        <v>136</v>
      </c>
      <c r="F175" s="173">
        <v>12</v>
      </c>
      <c r="G175" s="175">
        <v>5</v>
      </c>
      <c r="H175" s="173">
        <v>34</v>
      </c>
      <c r="I175" s="173">
        <v>2</v>
      </c>
      <c r="J175" s="175">
        <v>3</v>
      </c>
      <c r="K175" s="173">
        <v>3</v>
      </c>
      <c r="L175" s="177">
        <v>16</v>
      </c>
      <c r="M175" s="173">
        <v>1</v>
      </c>
      <c r="N175" s="173">
        <v>1</v>
      </c>
      <c r="O175" s="173">
        <v>0</v>
      </c>
      <c r="P175" s="175">
        <v>0</v>
      </c>
      <c r="Q175" s="177">
        <v>37</v>
      </c>
      <c r="R175" s="173">
        <v>19</v>
      </c>
      <c r="S175" s="177">
        <v>15</v>
      </c>
      <c r="T175" s="174">
        <f t="shared" si="6"/>
        <v>48.666666666666671</v>
      </c>
      <c r="U175" s="181">
        <f t="shared" si="8"/>
        <v>4.3243243243243246</v>
      </c>
      <c r="V175" s="179">
        <v>7322</v>
      </c>
    </row>
    <row r="176" spans="2:22">
      <c r="B176" s="179">
        <v>7323</v>
      </c>
      <c r="C176" s="174">
        <v>25</v>
      </c>
      <c r="D176" s="180">
        <v>19</v>
      </c>
      <c r="E176" s="173">
        <v>134</v>
      </c>
      <c r="F176" s="173">
        <v>13</v>
      </c>
      <c r="G176" s="175">
        <v>2</v>
      </c>
      <c r="H176" s="173">
        <v>35</v>
      </c>
      <c r="I176" s="175">
        <v>2</v>
      </c>
      <c r="J176" s="173">
        <v>3</v>
      </c>
      <c r="K176" s="173">
        <v>4</v>
      </c>
      <c r="L176" s="177">
        <v>16</v>
      </c>
      <c r="M176" s="173">
        <v>2</v>
      </c>
      <c r="N176" s="173">
        <v>1</v>
      </c>
      <c r="O176" s="173">
        <v>0</v>
      </c>
      <c r="P176" s="175">
        <v>0</v>
      </c>
      <c r="Q176" s="177">
        <v>36</v>
      </c>
      <c r="R176" s="180">
        <v>19</v>
      </c>
      <c r="S176" s="180">
        <v>22</v>
      </c>
      <c r="T176" s="174">
        <f t="shared" si="6"/>
        <v>48.733333333333334</v>
      </c>
      <c r="U176" s="181">
        <f t="shared" si="8"/>
        <v>4.4444444444444446</v>
      </c>
      <c r="V176" s="179">
        <v>7323</v>
      </c>
    </row>
    <row r="177" spans="2:22">
      <c r="B177" s="179">
        <v>7324</v>
      </c>
      <c r="C177" s="174">
        <v>25</v>
      </c>
      <c r="D177" s="173">
        <v>20</v>
      </c>
      <c r="E177" s="174">
        <v>137</v>
      </c>
      <c r="F177" s="175">
        <v>15</v>
      </c>
      <c r="G177" s="175">
        <v>3</v>
      </c>
      <c r="H177" s="175">
        <v>42</v>
      </c>
      <c r="I177" s="173">
        <v>3</v>
      </c>
      <c r="J177" s="173">
        <v>3</v>
      </c>
      <c r="K177" s="173">
        <v>4</v>
      </c>
      <c r="L177" s="177">
        <v>18</v>
      </c>
      <c r="M177" s="173">
        <v>2</v>
      </c>
      <c r="N177" s="173">
        <v>1</v>
      </c>
      <c r="O177" s="173">
        <v>0</v>
      </c>
      <c r="P177" s="175">
        <v>0</v>
      </c>
      <c r="Q177" s="177">
        <v>38</v>
      </c>
      <c r="R177" s="173">
        <v>23</v>
      </c>
      <c r="S177" s="173">
        <v>21</v>
      </c>
      <c r="T177" s="174">
        <f t="shared" si="6"/>
        <v>49.3</v>
      </c>
      <c r="U177" s="181">
        <f t="shared" si="8"/>
        <v>4.7368421052631575</v>
      </c>
      <c r="V177" s="179">
        <v>7324</v>
      </c>
    </row>
    <row r="178" spans="2:22">
      <c r="B178" s="179">
        <v>7324</v>
      </c>
      <c r="C178" s="174">
        <v>0.25</v>
      </c>
      <c r="D178" s="173">
        <v>0.19500000000000001</v>
      </c>
      <c r="E178" s="174">
        <v>1.37</v>
      </c>
      <c r="F178" s="175">
        <v>1.4999999999999999E-2</v>
      </c>
      <c r="G178" s="175">
        <v>3.0000000000000001E-3</v>
      </c>
      <c r="H178" s="175">
        <v>4.2000000000000003E-2</v>
      </c>
      <c r="I178" s="173">
        <v>3.2000000000000001E-2</v>
      </c>
      <c r="J178" s="173">
        <v>3.0000000000000001E-3</v>
      </c>
      <c r="K178" s="173">
        <v>4.0000000000000001E-3</v>
      </c>
      <c r="L178" s="177">
        <v>1.7899999999999999E-2</v>
      </c>
      <c r="M178" s="173">
        <v>2.1000000000000001E-2</v>
      </c>
      <c r="N178" s="173">
        <v>1.4E-2</v>
      </c>
      <c r="O178" s="173">
        <v>1E-3</v>
      </c>
      <c r="P178" s="175">
        <v>0</v>
      </c>
      <c r="Q178" s="177">
        <v>3.8E-3</v>
      </c>
      <c r="R178" s="173">
        <v>2.3E-3</v>
      </c>
      <c r="S178" s="173">
        <v>2.0999999999999999E-3</v>
      </c>
      <c r="T178" s="174">
        <f t="shared" si="6"/>
        <v>0.48660000000000003</v>
      </c>
      <c r="U178" s="181">
        <f>L178/Q178</f>
        <v>4.7105263157894735</v>
      </c>
      <c r="V178" s="179">
        <v>7324</v>
      </c>
    </row>
    <row r="179" spans="2:22">
      <c r="B179" s="179">
        <v>7325</v>
      </c>
      <c r="C179" s="173">
        <v>25</v>
      </c>
      <c r="D179" s="175">
        <v>20</v>
      </c>
      <c r="E179" s="173">
        <v>132</v>
      </c>
      <c r="F179" s="175">
        <v>10</v>
      </c>
      <c r="G179" s="175">
        <v>2</v>
      </c>
      <c r="H179" s="173">
        <v>31</v>
      </c>
      <c r="I179" s="173">
        <v>2</v>
      </c>
      <c r="J179" s="175">
        <v>1</v>
      </c>
      <c r="K179" s="173">
        <v>3</v>
      </c>
      <c r="L179" s="177">
        <v>18</v>
      </c>
      <c r="M179" s="173">
        <v>1</v>
      </c>
      <c r="N179" s="173">
        <v>1</v>
      </c>
      <c r="O179" s="173">
        <v>0</v>
      </c>
      <c r="P179" s="175">
        <v>0</v>
      </c>
      <c r="Q179" s="177">
        <v>36</v>
      </c>
      <c r="R179" s="177">
        <v>21</v>
      </c>
      <c r="S179" s="177">
        <v>22</v>
      </c>
      <c r="T179" s="174">
        <f t="shared" si="6"/>
        <v>48</v>
      </c>
      <c r="U179" s="181">
        <f>(L179/Q179)*10</f>
        <v>5</v>
      </c>
      <c r="V179" s="179">
        <v>7325</v>
      </c>
    </row>
    <row r="180" spans="2:22">
      <c r="B180" s="179">
        <v>7325</v>
      </c>
      <c r="C180" s="173">
        <v>0.25</v>
      </c>
      <c r="D180" s="175">
        <v>0.19600000000000001</v>
      </c>
      <c r="E180" s="173">
        <v>1.32</v>
      </c>
      <c r="F180" s="175">
        <v>0.01</v>
      </c>
      <c r="G180" s="175">
        <v>2E-3</v>
      </c>
      <c r="H180" s="173">
        <v>3.1E-2</v>
      </c>
      <c r="I180" s="173">
        <v>1.7999999999999999E-2</v>
      </c>
      <c r="J180" s="175">
        <v>1E-3</v>
      </c>
      <c r="K180" s="173">
        <v>3.0000000000000001E-3</v>
      </c>
      <c r="L180" s="177">
        <v>1.77E-2</v>
      </c>
      <c r="M180" s="173">
        <v>1.2E-2</v>
      </c>
      <c r="N180" s="173">
        <v>8.9999999999999993E-3</v>
      </c>
      <c r="O180" s="173">
        <v>1E-3</v>
      </c>
      <c r="P180" s="175">
        <v>0</v>
      </c>
      <c r="Q180" s="177">
        <v>3.5999999999999999E-3</v>
      </c>
      <c r="R180" s="177">
        <v>2.0999999999999999E-3</v>
      </c>
      <c r="S180" s="177">
        <v>2.2000000000000001E-3</v>
      </c>
      <c r="T180" s="174">
        <v>48</v>
      </c>
      <c r="U180" s="181">
        <f>L180/Q180</f>
        <v>4.916666666666667</v>
      </c>
      <c r="V180" s="179">
        <v>7325</v>
      </c>
    </row>
    <row r="181" spans="2:22">
      <c r="B181" s="179">
        <v>7326</v>
      </c>
      <c r="C181" s="173">
        <v>24</v>
      </c>
      <c r="D181" s="175">
        <v>23</v>
      </c>
      <c r="E181" s="173">
        <v>133</v>
      </c>
      <c r="F181" s="173">
        <v>18</v>
      </c>
      <c r="G181" s="175">
        <v>4</v>
      </c>
      <c r="H181" s="173">
        <v>35</v>
      </c>
      <c r="I181" s="173">
        <v>1</v>
      </c>
      <c r="J181" s="175">
        <v>1</v>
      </c>
      <c r="K181" s="173">
        <v>3</v>
      </c>
      <c r="L181" s="177">
        <v>19</v>
      </c>
      <c r="M181" s="173">
        <v>1</v>
      </c>
      <c r="N181" s="173">
        <v>0</v>
      </c>
      <c r="O181" s="173">
        <v>0</v>
      </c>
      <c r="P181" s="175">
        <v>0</v>
      </c>
      <c r="Q181" s="177">
        <v>39</v>
      </c>
      <c r="R181" s="173">
        <v>21</v>
      </c>
      <c r="S181" s="177">
        <v>25</v>
      </c>
      <c r="T181" s="174">
        <f t="shared" ref="T181:T244" si="9">C181+(E181/6)+(M181+O181+K181)/5+(N181+I181)/15</f>
        <v>47.033333333333339</v>
      </c>
      <c r="U181" s="181">
        <f>(L181/Q181)*10</f>
        <v>4.8717948717948714</v>
      </c>
      <c r="V181" s="179">
        <v>7326</v>
      </c>
    </row>
    <row r="182" spans="2:22">
      <c r="B182" s="179">
        <v>7326</v>
      </c>
      <c r="C182" s="173">
        <v>0.24</v>
      </c>
      <c r="D182" s="175">
        <v>0.23200000000000001</v>
      </c>
      <c r="E182" s="173">
        <v>1.33</v>
      </c>
      <c r="F182" s="173">
        <v>1.7999999999999999E-2</v>
      </c>
      <c r="G182" s="175">
        <v>4.0000000000000001E-3</v>
      </c>
      <c r="H182" s="173">
        <v>3.5000000000000003E-2</v>
      </c>
      <c r="I182" s="173">
        <v>8.0000000000000002E-3</v>
      </c>
      <c r="J182" s="175">
        <v>1E-3</v>
      </c>
      <c r="K182" s="173">
        <v>3.0000000000000001E-3</v>
      </c>
      <c r="L182" s="177">
        <v>1.9300000000000001E-2</v>
      </c>
      <c r="M182" s="173">
        <v>1.4E-2</v>
      </c>
      <c r="N182" s="173">
        <v>5.0000000000000001E-3</v>
      </c>
      <c r="O182" s="173">
        <v>1E-3</v>
      </c>
      <c r="P182" s="175">
        <v>0</v>
      </c>
      <c r="Q182" s="177">
        <v>3.8999999999999998E-3</v>
      </c>
      <c r="R182" s="173">
        <v>2.0999999999999999E-3</v>
      </c>
      <c r="S182" s="177">
        <v>2.5000000000000001E-3</v>
      </c>
      <c r="T182" s="174">
        <f t="shared" si="9"/>
        <v>0.46613333333333334</v>
      </c>
      <c r="U182" s="181">
        <f>L182/Q182</f>
        <v>4.9487179487179489</v>
      </c>
      <c r="V182" s="179">
        <v>7326</v>
      </c>
    </row>
    <row r="183" spans="2:22">
      <c r="B183" s="179">
        <v>7337</v>
      </c>
      <c r="C183" s="173">
        <v>0.26</v>
      </c>
      <c r="D183" s="175">
        <v>0.14299999999999999</v>
      </c>
      <c r="E183" s="174">
        <v>1.17</v>
      </c>
      <c r="F183" s="175">
        <v>7.0000000000000001E-3</v>
      </c>
      <c r="G183" s="175">
        <v>3.0000000000000001E-3</v>
      </c>
      <c r="H183" s="175">
        <v>2.3E-2</v>
      </c>
      <c r="I183" s="173">
        <v>7.0000000000000007E-2</v>
      </c>
      <c r="J183" s="175">
        <v>2E-3</v>
      </c>
      <c r="K183" s="173">
        <v>3.0000000000000001E-3</v>
      </c>
      <c r="L183" s="175">
        <v>2E-3</v>
      </c>
      <c r="M183" s="173">
        <v>0.03</v>
      </c>
      <c r="N183" s="173">
        <v>0.03</v>
      </c>
      <c r="O183" s="173">
        <v>0.17</v>
      </c>
      <c r="P183" s="175">
        <v>6.0000000000000001E-3</v>
      </c>
      <c r="Q183" s="177">
        <v>8.3999999999999995E-3</v>
      </c>
      <c r="R183" s="173">
        <v>2.9999999999999997E-4</v>
      </c>
      <c r="S183" s="177">
        <v>2.0999999999999999E-3</v>
      </c>
      <c r="T183" s="174">
        <f t="shared" si="9"/>
        <v>0.50226666666666664</v>
      </c>
      <c r="U183" s="178"/>
      <c r="V183" s="179">
        <v>7337</v>
      </c>
    </row>
    <row r="184" spans="2:22">
      <c r="B184" s="179">
        <v>7338</v>
      </c>
      <c r="C184" s="173">
        <v>0.26</v>
      </c>
      <c r="D184" s="175">
        <v>0.14099999999999999</v>
      </c>
      <c r="E184" s="173">
        <v>1.1599999999999999</v>
      </c>
      <c r="F184" s="175">
        <v>0.01</v>
      </c>
      <c r="G184" s="175">
        <v>3.0000000000000001E-3</v>
      </c>
      <c r="H184" s="173">
        <v>1.9E-2</v>
      </c>
      <c r="I184" s="173">
        <v>0.09</v>
      </c>
      <c r="J184" s="175">
        <v>2E-3</v>
      </c>
      <c r="K184" s="173">
        <v>2E-3</v>
      </c>
      <c r="L184" s="175">
        <v>1E-3</v>
      </c>
      <c r="M184" s="173">
        <v>0.04</v>
      </c>
      <c r="N184" s="173">
        <v>0.04</v>
      </c>
      <c r="O184" s="173">
        <v>0.17</v>
      </c>
      <c r="P184" s="175">
        <v>5.0000000000000001E-3</v>
      </c>
      <c r="Q184" s="177">
        <v>7.9000000000000008E-3</v>
      </c>
      <c r="R184" s="173">
        <v>2.9999999999999997E-4</v>
      </c>
      <c r="S184" s="177">
        <v>2.3999999999999998E-3</v>
      </c>
      <c r="T184" s="174">
        <f t="shared" si="9"/>
        <v>0.50440000000000007</v>
      </c>
      <c r="U184" s="178"/>
      <c r="V184" s="179">
        <v>7338</v>
      </c>
    </row>
    <row r="185" spans="2:22">
      <c r="B185" s="179">
        <v>7339</v>
      </c>
      <c r="C185" s="173">
        <v>0.26</v>
      </c>
      <c r="D185" s="175">
        <v>0.151</v>
      </c>
      <c r="E185" s="173">
        <v>1.18</v>
      </c>
      <c r="F185" s="173">
        <v>8.0000000000000002E-3</v>
      </c>
      <c r="G185" s="175">
        <v>5.0000000000000001E-3</v>
      </c>
      <c r="H185" s="173">
        <v>2.1000000000000001E-2</v>
      </c>
      <c r="I185" s="173">
        <v>0.08</v>
      </c>
      <c r="J185" s="175">
        <v>2E-3</v>
      </c>
      <c r="K185" s="173">
        <v>3.0000000000000001E-3</v>
      </c>
      <c r="L185" s="175">
        <v>1E-3</v>
      </c>
      <c r="M185" s="173">
        <v>0.03</v>
      </c>
      <c r="N185" s="173">
        <v>0.03</v>
      </c>
      <c r="O185" s="173">
        <v>0.17</v>
      </c>
      <c r="P185" s="175">
        <v>5.0000000000000001E-3</v>
      </c>
      <c r="Q185" s="177">
        <v>7.7000000000000002E-3</v>
      </c>
      <c r="R185" s="173">
        <v>2.9999999999999997E-4</v>
      </c>
      <c r="S185" s="177">
        <v>2.3999999999999998E-3</v>
      </c>
      <c r="T185" s="174">
        <f t="shared" si="9"/>
        <v>0.50460000000000005</v>
      </c>
      <c r="U185" s="178"/>
      <c r="V185" s="179">
        <v>7339</v>
      </c>
    </row>
    <row r="186" spans="2:22">
      <c r="B186" s="179">
        <v>7340</v>
      </c>
      <c r="C186" s="173">
        <v>0.26</v>
      </c>
      <c r="D186" s="175">
        <v>0.13900000000000001</v>
      </c>
      <c r="E186" s="173">
        <v>1.17</v>
      </c>
      <c r="F186" s="175">
        <v>0.01</v>
      </c>
      <c r="G186" s="175">
        <v>3.0000000000000001E-3</v>
      </c>
      <c r="H186" s="173">
        <v>1.9E-2</v>
      </c>
      <c r="I186" s="173">
        <v>0.09</v>
      </c>
      <c r="J186" s="175">
        <v>2E-3</v>
      </c>
      <c r="K186" s="173">
        <v>3.0000000000000001E-3</v>
      </c>
      <c r="L186" s="175">
        <v>1E-3</v>
      </c>
      <c r="M186" s="173">
        <v>0.04</v>
      </c>
      <c r="N186" s="173">
        <v>0.04</v>
      </c>
      <c r="O186" s="173">
        <v>0.17</v>
      </c>
      <c r="P186" s="175">
        <v>5.0000000000000001E-3</v>
      </c>
      <c r="Q186" s="177">
        <v>7.3000000000000001E-3</v>
      </c>
      <c r="R186" s="173">
        <v>2.9999999999999997E-4</v>
      </c>
      <c r="S186" s="177">
        <v>1.8E-3</v>
      </c>
      <c r="T186" s="174">
        <f t="shared" si="9"/>
        <v>0.50626666666666664</v>
      </c>
      <c r="U186" s="178"/>
      <c r="V186" s="179">
        <v>7340</v>
      </c>
    </row>
    <row r="187" spans="2:22">
      <c r="B187" s="179">
        <v>7341</v>
      </c>
      <c r="C187" s="173">
        <v>0.26</v>
      </c>
      <c r="D187" s="175">
        <v>0.13800000000000001</v>
      </c>
      <c r="E187" s="173">
        <v>1.21</v>
      </c>
      <c r="F187" s="173">
        <v>7.0000000000000001E-3</v>
      </c>
      <c r="G187" s="175">
        <v>1E-3</v>
      </c>
      <c r="H187" s="173">
        <v>1.6E-2</v>
      </c>
      <c r="I187" s="173">
        <v>0.08</v>
      </c>
      <c r="J187" s="175">
        <v>3.0000000000000001E-3</v>
      </c>
      <c r="K187" s="173">
        <v>3.0000000000000001E-3</v>
      </c>
      <c r="L187" s="175">
        <v>2E-3</v>
      </c>
      <c r="M187" s="173">
        <v>0.04</v>
      </c>
      <c r="N187" s="173">
        <v>0.03</v>
      </c>
      <c r="O187" s="173">
        <v>0.17</v>
      </c>
      <c r="P187" s="175">
        <v>5.0000000000000001E-3</v>
      </c>
      <c r="Q187" s="177">
        <v>6.7000000000000002E-3</v>
      </c>
      <c r="R187" s="173">
        <v>2.9999999999999997E-4</v>
      </c>
      <c r="S187" s="177">
        <v>1.1999999999999999E-3</v>
      </c>
      <c r="T187" s="174">
        <f t="shared" si="9"/>
        <v>0.51159999999999994</v>
      </c>
      <c r="U187" s="178"/>
      <c r="V187" s="179">
        <v>7341</v>
      </c>
    </row>
    <row r="188" spans="2:22">
      <c r="B188" s="179">
        <v>7342</v>
      </c>
      <c r="C188" s="173">
        <v>0.26</v>
      </c>
      <c r="D188" s="175">
        <v>0.14000000000000001</v>
      </c>
      <c r="E188" s="174">
        <v>1.2</v>
      </c>
      <c r="F188" s="175">
        <v>0.01</v>
      </c>
      <c r="G188" s="175">
        <v>3.0000000000000001E-3</v>
      </c>
      <c r="H188" s="175">
        <v>1.7999999999999999E-2</v>
      </c>
      <c r="I188" s="174">
        <v>0.1</v>
      </c>
      <c r="J188" s="175">
        <v>2E-3</v>
      </c>
      <c r="K188" s="173">
        <v>3.0000000000000001E-3</v>
      </c>
      <c r="L188" s="175">
        <v>1E-3</v>
      </c>
      <c r="M188" s="173">
        <v>0.04</v>
      </c>
      <c r="N188" s="173">
        <v>0.04</v>
      </c>
      <c r="O188" s="173">
        <v>0.17</v>
      </c>
      <c r="P188" s="175">
        <v>6.0000000000000001E-3</v>
      </c>
      <c r="Q188" s="177">
        <v>8.6E-3</v>
      </c>
      <c r="R188" s="173">
        <v>2.9999999999999997E-4</v>
      </c>
      <c r="S188" s="177">
        <v>2.0999999999999999E-3</v>
      </c>
      <c r="T188" s="174">
        <f t="shared" si="9"/>
        <v>0.51193333333333324</v>
      </c>
      <c r="U188" s="178"/>
      <c r="V188" s="179">
        <v>7342</v>
      </c>
    </row>
    <row r="189" spans="2:22">
      <c r="B189" s="179">
        <v>7343</v>
      </c>
      <c r="C189" s="173">
        <v>0.27</v>
      </c>
      <c r="D189" s="175">
        <v>0.153</v>
      </c>
      <c r="E189" s="173">
        <v>1.17</v>
      </c>
      <c r="F189" s="173">
        <v>8.9999999999999993E-3</v>
      </c>
      <c r="G189" s="175">
        <v>2E-3</v>
      </c>
      <c r="H189" s="173">
        <v>2.3E-2</v>
      </c>
      <c r="I189" s="173">
        <v>0.08</v>
      </c>
      <c r="J189" s="175">
        <v>2E-3</v>
      </c>
      <c r="K189" s="173">
        <v>3.0000000000000001E-3</v>
      </c>
      <c r="L189" s="175">
        <v>2E-3</v>
      </c>
      <c r="M189" s="173">
        <v>0.04</v>
      </c>
      <c r="N189" s="173">
        <v>0.03</v>
      </c>
      <c r="O189" s="173">
        <v>0.16</v>
      </c>
      <c r="P189" s="175">
        <v>6.0000000000000001E-3</v>
      </c>
      <c r="Q189" s="177">
        <v>7.9000000000000008E-3</v>
      </c>
      <c r="R189" s="173">
        <v>2.9999999999999997E-4</v>
      </c>
      <c r="S189" s="177">
        <v>2.3E-3</v>
      </c>
      <c r="T189" s="174">
        <f t="shared" si="9"/>
        <v>0.51293333333333324</v>
      </c>
      <c r="U189" s="178"/>
      <c r="V189" s="179">
        <v>7343</v>
      </c>
    </row>
    <row r="190" spans="2:22">
      <c r="B190" s="179">
        <v>7344</v>
      </c>
      <c r="C190" s="173">
        <v>0.27</v>
      </c>
      <c r="D190" s="175">
        <v>0.14699999999999999</v>
      </c>
      <c r="E190" s="173">
        <v>1.19</v>
      </c>
      <c r="F190" s="173">
        <v>8.9999999999999993E-3</v>
      </c>
      <c r="G190" s="175">
        <v>3.0000000000000001E-3</v>
      </c>
      <c r="H190" s="173">
        <v>2.1999999999999999E-2</v>
      </c>
      <c r="I190" s="173">
        <v>0.08</v>
      </c>
      <c r="J190" s="175">
        <v>2E-3</v>
      </c>
      <c r="K190" s="173">
        <v>3.0000000000000001E-3</v>
      </c>
      <c r="L190" s="175">
        <v>1E-3</v>
      </c>
      <c r="M190" s="173">
        <v>0.03</v>
      </c>
      <c r="N190" s="173">
        <v>0.03</v>
      </c>
      <c r="O190" s="173">
        <v>0.17</v>
      </c>
      <c r="P190" s="175">
        <v>5.0000000000000001E-3</v>
      </c>
      <c r="Q190" s="177">
        <v>8.0000000000000002E-3</v>
      </c>
      <c r="R190" s="173">
        <v>2.9999999999999997E-4</v>
      </c>
      <c r="S190" s="177">
        <v>2E-3</v>
      </c>
      <c r="T190" s="174">
        <f t="shared" si="9"/>
        <v>0.51626666666666665</v>
      </c>
      <c r="U190" s="178"/>
      <c r="V190" s="179">
        <v>7344</v>
      </c>
    </row>
    <row r="191" spans="2:22">
      <c r="B191" s="179">
        <v>7345</v>
      </c>
      <c r="C191" s="173">
        <v>0.28000000000000003</v>
      </c>
      <c r="D191" s="175">
        <v>0.129</v>
      </c>
      <c r="E191" s="174">
        <v>1.1499999999999999</v>
      </c>
      <c r="F191" s="175">
        <v>7.0000000000000001E-3</v>
      </c>
      <c r="G191" s="175">
        <v>3.0000000000000001E-3</v>
      </c>
      <c r="H191" s="175">
        <v>1.9E-2</v>
      </c>
      <c r="I191" s="173">
        <v>0.08</v>
      </c>
      <c r="J191" s="175">
        <v>2E-3</v>
      </c>
      <c r="K191" s="173">
        <v>3.0000000000000001E-3</v>
      </c>
      <c r="L191" s="175">
        <v>1E-3</v>
      </c>
      <c r="M191" s="173">
        <v>0.04</v>
      </c>
      <c r="N191" s="173">
        <v>0.03</v>
      </c>
      <c r="O191" s="173">
        <v>0.16</v>
      </c>
      <c r="P191" s="175">
        <v>5.0000000000000001E-3</v>
      </c>
      <c r="Q191" s="177">
        <v>8.5000000000000006E-3</v>
      </c>
      <c r="R191" s="173">
        <v>2.9999999999999997E-4</v>
      </c>
      <c r="S191" s="177">
        <v>1.9E-3</v>
      </c>
      <c r="T191" s="174">
        <f t="shared" si="9"/>
        <v>0.51959999999999995</v>
      </c>
      <c r="U191" s="178"/>
      <c r="V191" s="179">
        <v>7345</v>
      </c>
    </row>
    <row r="192" spans="2:22">
      <c r="B192" s="179">
        <v>7346</v>
      </c>
      <c r="C192" s="173">
        <v>0.27</v>
      </c>
      <c r="D192" s="175">
        <v>0.14299999999999999</v>
      </c>
      <c r="E192" s="174">
        <v>1.2</v>
      </c>
      <c r="F192" s="175">
        <v>0.01</v>
      </c>
      <c r="G192" s="175">
        <v>3.0000000000000001E-3</v>
      </c>
      <c r="H192" s="173">
        <v>1.7999999999999999E-2</v>
      </c>
      <c r="I192" s="173">
        <v>0.08</v>
      </c>
      <c r="J192" s="175">
        <v>2E-3</v>
      </c>
      <c r="K192" s="173">
        <v>3.0000000000000001E-3</v>
      </c>
      <c r="L192" s="175">
        <v>1E-3</v>
      </c>
      <c r="M192" s="173">
        <v>0.04</v>
      </c>
      <c r="N192" s="173">
        <v>0.04</v>
      </c>
      <c r="O192" s="173">
        <v>0.17</v>
      </c>
      <c r="P192" s="175">
        <v>6.0000000000000001E-3</v>
      </c>
      <c r="Q192" s="177">
        <v>8.3999999999999995E-3</v>
      </c>
      <c r="R192" s="173">
        <v>4.0000000000000002E-4</v>
      </c>
      <c r="S192" s="177">
        <v>2E-3</v>
      </c>
      <c r="T192" s="174">
        <f t="shared" si="9"/>
        <v>0.52059999999999995</v>
      </c>
      <c r="U192" s="178"/>
      <c r="V192" s="179">
        <v>7346</v>
      </c>
    </row>
    <row r="193" spans="2:22">
      <c r="B193" s="179">
        <v>7347</v>
      </c>
      <c r="C193" s="173">
        <v>0.27</v>
      </c>
      <c r="D193" s="175">
        <v>0.15</v>
      </c>
      <c r="E193" s="174">
        <v>1.2</v>
      </c>
      <c r="F193" s="175">
        <v>0.01</v>
      </c>
      <c r="G193" s="175">
        <v>3.0000000000000001E-3</v>
      </c>
      <c r="H193" s="175">
        <v>1.9E-2</v>
      </c>
      <c r="I193" s="173">
        <v>0.08</v>
      </c>
      <c r="J193" s="175">
        <v>2E-3</v>
      </c>
      <c r="K193" s="173">
        <v>3.0000000000000001E-3</v>
      </c>
      <c r="L193" s="175">
        <v>2E-3</v>
      </c>
      <c r="M193" s="173">
        <v>0.04</v>
      </c>
      <c r="N193" s="173">
        <v>0.04</v>
      </c>
      <c r="O193" s="173">
        <v>0.17</v>
      </c>
      <c r="P193" s="175">
        <v>6.0000000000000001E-3</v>
      </c>
      <c r="Q193" s="177">
        <v>8.6E-3</v>
      </c>
      <c r="R193" s="173">
        <v>2.9999999999999997E-4</v>
      </c>
      <c r="S193" s="177">
        <v>1.8E-3</v>
      </c>
      <c r="T193" s="174">
        <f t="shared" si="9"/>
        <v>0.52059999999999995</v>
      </c>
      <c r="U193" s="178"/>
      <c r="V193" s="179">
        <v>7347</v>
      </c>
    </row>
    <row r="194" spans="2:22">
      <c r="B194" s="179">
        <v>7348</v>
      </c>
      <c r="C194" s="173">
        <v>0.26</v>
      </c>
      <c r="D194" s="175">
        <v>0.14199999999999999</v>
      </c>
      <c r="E194" s="173">
        <v>1.1599999999999999</v>
      </c>
      <c r="F194" s="173">
        <v>8.0000000000000002E-3</v>
      </c>
      <c r="G194" s="175">
        <v>3.0000000000000001E-3</v>
      </c>
      <c r="H194" s="173">
        <v>1.9E-2</v>
      </c>
      <c r="I194" s="173">
        <v>0.08</v>
      </c>
      <c r="J194" s="175">
        <v>2E-3</v>
      </c>
      <c r="K194" s="173">
        <v>2E-3</v>
      </c>
      <c r="L194" s="175">
        <v>2E-3</v>
      </c>
      <c r="M194" s="173">
        <v>0.03</v>
      </c>
      <c r="N194" s="173">
        <v>0.03</v>
      </c>
      <c r="O194" s="173">
        <v>0.16</v>
      </c>
      <c r="P194" s="175">
        <v>5.0000000000000001E-3</v>
      </c>
      <c r="Q194" s="177">
        <v>8.0000000000000002E-3</v>
      </c>
      <c r="R194" s="173">
        <v>2.9999999999999997E-4</v>
      </c>
      <c r="S194" s="177">
        <v>2E-3</v>
      </c>
      <c r="T194" s="174">
        <f t="shared" si="9"/>
        <v>0.49906666666666671</v>
      </c>
      <c r="U194" s="178"/>
      <c r="V194" s="179">
        <v>7348</v>
      </c>
    </row>
    <row r="195" spans="2:22">
      <c r="B195" s="179">
        <v>7349</v>
      </c>
      <c r="C195" s="173">
        <v>0.26</v>
      </c>
      <c r="D195" s="175">
        <v>0.13600000000000001</v>
      </c>
      <c r="E195" s="173">
        <v>1.1499999999999999</v>
      </c>
      <c r="F195" s="173">
        <v>7.0000000000000001E-3</v>
      </c>
      <c r="G195" s="175">
        <v>1E-3</v>
      </c>
      <c r="H195" s="173">
        <v>2.1999999999999999E-2</v>
      </c>
      <c r="I195" s="173">
        <v>0.08</v>
      </c>
      <c r="J195" s="175">
        <v>2E-3</v>
      </c>
      <c r="K195" s="173">
        <v>3.0000000000000001E-3</v>
      </c>
      <c r="L195" s="175">
        <v>2E-3</v>
      </c>
      <c r="M195" s="173">
        <v>0.04</v>
      </c>
      <c r="N195" s="173">
        <v>0.04</v>
      </c>
      <c r="O195" s="173">
        <v>0.16</v>
      </c>
      <c r="P195" s="175">
        <v>6.0000000000000001E-3</v>
      </c>
      <c r="Q195" s="177">
        <v>8.0999999999999996E-3</v>
      </c>
      <c r="R195" s="173">
        <v>2.0000000000000001E-4</v>
      </c>
      <c r="S195" s="177">
        <v>2.0999999999999999E-3</v>
      </c>
      <c r="T195" s="174">
        <f t="shared" si="9"/>
        <v>0.50026666666666664</v>
      </c>
      <c r="U195" s="178"/>
      <c r="V195" s="179">
        <v>7349</v>
      </c>
    </row>
    <row r="196" spans="2:22">
      <c r="B196" s="179">
        <v>7350</v>
      </c>
      <c r="C196" s="173">
        <v>0.26</v>
      </c>
      <c r="D196" s="175">
        <v>0.13400000000000001</v>
      </c>
      <c r="E196" s="173">
        <v>1.1599999999999999</v>
      </c>
      <c r="F196" s="173">
        <v>8.0000000000000002E-3</v>
      </c>
      <c r="G196" s="175">
        <v>2E-3</v>
      </c>
      <c r="H196" s="175">
        <v>0.02</v>
      </c>
      <c r="I196" s="173">
        <v>0.08</v>
      </c>
      <c r="J196" s="175">
        <v>2E-3</v>
      </c>
      <c r="K196" s="173">
        <v>2E-3</v>
      </c>
      <c r="L196" s="175">
        <v>1E-3</v>
      </c>
      <c r="M196" s="173">
        <v>0.03</v>
      </c>
      <c r="N196" s="173">
        <v>0.03</v>
      </c>
      <c r="O196" s="173">
        <v>0.17</v>
      </c>
      <c r="P196" s="175">
        <v>5.0000000000000001E-3</v>
      </c>
      <c r="Q196" s="177">
        <v>7.1000000000000004E-3</v>
      </c>
      <c r="R196" s="173">
        <v>2.9999999999999997E-4</v>
      </c>
      <c r="S196" s="177">
        <v>1.6999999999999999E-3</v>
      </c>
      <c r="T196" s="174">
        <f t="shared" si="9"/>
        <v>0.50106666666666666</v>
      </c>
      <c r="U196" s="178"/>
      <c r="V196" s="179">
        <v>7350</v>
      </c>
    </row>
    <row r="197" spans="2:22">
      <c r="B197" s="179">
        <v>7351</v>
      </c>
      <c r="C197" s="173">
        <v>0.26</v>
      </c>
      <c r="D197" s="175">
        <v>0.14199999999999999</v>
      </c>
      <c r="E197" s="173">
        <v>1.1599999999999999</v>
      </c>
      <c r="F197" s="173">
        <v>1.0999999999999999E-2</v>
      </c>
      <c r="G197" s="175">
        <v>5.0000000000000001E-3</v>
      </c>
      <c r="H197" s="173">
        <v>1.7999999999999999E-2</v>
      </c>
      <c r="I197" s="173">
        <v>0.08</v>
      </c>
      <c r="J197" s="175">
        <v>2E-3</v>
      </c>
      <c r="K197" s="173">
        <v>2E-3</v>
      </c>
      <c r="L197" s="175">
        <v>1E-3</v>
      </c>
      <c r="M197" s="173">
        <v>0.04</v>
      </c>
      <c r="N197" s="173">
        <v>0.03</v>
      </c>
      <c r="O197" s="173">
        <v>0.17</v>
      </c>
      <c r="P197" s="175">
        <v>5.0000000000000001E-3</v>
      </c>
      <c r="Q197" s="177">
        <v>7.4000000000000003E-3</v>
      </c>
      <c r="R197" s="173">
        <v>2.9999999999999997E-4</v>
      </c>
      <c r="S197" s="177">
        <v>1.8E-3</v>
      </c>
      <c r="T197" s="174">
        <f t="shared" si="9"/>
        <v>0.50306666666666666</v>
      </c>
      <c r="U197" s="178"/>
      <c r="V197" s="179">
        <v>7351</v>
      </c>
    </row>
    <row r="198" spans="2:22">
      <c r="B198" s="179">
        <v>7352</v>
      </c>
      <c r="C198" s="173">
        <v>0.26</v>
      </c>
      <c r="D198" s="175">
        <v>0.13700000000000001</v>
      </c>
      <c r="E198" s="173">
        <v>1.17</v>
      </c>
      <c r="F198" s="173">
        <v>8.0000000000000002E-3</v>
      </c>
      <c r="G198" s="175">
        <v>3.0000000000000001E-3</v>
      </c>
      <c r="H198" s="175">
        <v>2.1000000000000001E-2</v>
      </c>
      <c r="I198" s="173">
        <v>0.08</v>
      </c>
      <c r="J198" s="175">
        <v>2E-3</v>
      </c>
      <c r="K198" s="173">
        <v>2E-3</v>
      </c>
      <c r="L198" s="175">
        <v>2E-3</v>
      </c>
      <c r="M198" s="173">
        <v>0.04</v>
      </c>
      <c r="N198" s="173">
        <v>0.04</v>
      </c>
      <c r="O198" s="173">
        <v>0.16</v>
      </c>
      <c r="P198" s="175">
        <v>5.0000000000000001E-3</v>
      </c>
      <c r="Q198" s="177">
        <v>7.0000000000000001E-3</v>
      </c>
      <c r="R198" s="173">
        <v>2.9999999999999997E-4</v>
      </c>
      <c r="S198" s="177">
        <v>1.6000000000000001E-3</v>
      </c>
      <c r="T198" s="174">
        <f t="shared" si="9"/>
        <v>0.50339999999999996</v>
      </c>
      <c r="U198" s="178"/>
      <c r="V198" s="179">
        <v>7352</v>
      </c>
    </row>
    <row r="199" spans="2:22">
      <c r="B199" s="179">
        <v>7353</v>
      </c>
      <c r="C199" s="173">
        <v>0.27</v>
      </c>
      <c r="D199" s="175">
        <v>0.14099999999999999</v>
      </c>
      <c r="E199" s="173">
        <v>1.1499999999999999</v>
      </c>
      <c r="F199" s="173">
        <v>8.0000000000000002E-3</v>
      </c>
      <c r="G199" s="175">
        <v>2E-3</v>
      </c>
      <c r="H199" s="175">
        <v>2.1000000000000001E-2</v>
      </c>
      <c r="I199" s="173">
        <v>7.0000000000000007E-2</v>
      </c>
      <c r="J199" s="175">
        <v>2E-3</v>
      </c>
      <c r="K199" s="173">
        <v>2E-3</v>
      </c>
      <c r="L199" s="175">
        <v>1E-3</v>
      </c>
      <c r="M199" s="173">
        <v>0.03</v>
      </c>
      <c r="N199" s="173">
        <v>0.03</v>
      </c>
      <c r="O199" s="173">
        <v>0.16</v>
      </c>
      <c r="P199" s="175">
        <v>5.0000000000000001E-3</v>
      </c>
      <c r="Q199" s="177">
        <v>7.0000000000000001E-3</v>
      </c>
      <c r="R199" s="173">
        <v>2.0000000000000001E-4</v>
      </c>
      <c r="S199" s="177">
        <v>2.2000000000000001E-3</v>
      </c>
      <c r="T199" s="174">
        <f t="shared" si="9"/>
        <v>0.50673333333333337</v>
      </c>
      <c r="U199" s="178"/>
      <c r="V199" s="179">
        <v>7353</v>
      </c>
    </row>
    <row r="200" spans="2:22">
      <c r="B200" s="179">
        <v>7354</v>
      </c>
      <c r="C200" s="173">
        <v>0.26</v>
      </c>
      <c r="D200" s="175">
        <v>0.14199999999999999</v>
      </c>
      <c r="E200" s="173">
        <v>1.18</v>
      </c>
      <c r="F200" s="173">
        <v>8.0000000000000002E-3</v>
      </c>
      <c r="G200" s="175">
        <v>3.0000000000000001E-3</v>
      </c>
      <c r="H200" s="175">
        <v>2.1999999999999999E-2</v>
      </c>
      <c r="I200" s="173">
        <v>0.09</v>
      </c>
      <c r="J200" s="175">
        <v>2E-3</v>
      </c>
      <c r="K200" s="173">
        <v>2E-3</v>
      </c>
      <c r="L200" s="175">
        <v>2E-3</v>
      </c>
      <c r="M200" s="173">
        <v>0.05</v>
      </c>
      <c r="N200" s="173">
        <v>0.04</v>
      </c>
      <c r="O200" s="173">
        <v>0.16</v>
      </c>
      <c r="P200" s="175">
        <v>6.0000000000000001E-3</v>
      </c>
      <c r="Q200" s="177">
        <v>6.6E-3</v>
      </c>
      <c r="R200" s="173">
        <v>2.0000000000000001E-4</v>
      </c>
      <c r="S200" s="177">
        <v>2.0999999999999999E-3</v>
      </c>
      <c r="T200" s="174">
        <f t="shared" si="9"/>
        <v>0.50773333333333337</v>
      </c>
      <c r="U200" s="178"/>
      <c r="V200" s="179">
        <v>7354</v>
      </c>
    </row>
    <row r="201" spans="2:22">
      <c r="B201" s="179">
        <v>7355</v>
      </c>
      <c r="C201" s="173">
        <v>0.26</v>
      </c>
      <c r="D201" s="175">
        <v>0.13300000000000001</v>
      </c>
      <c r="E201" s="173">
        <v>1.18</v>
      </c>
      <c r="F201" s="173">
        <v>7.0000000000000001E-3</v>
      </c>
      <c r="G201" s="175">
        <v>1E-3</v>
      </c>
      <c r="H201" s="175">
        <v>2.1999999999999999E-2</v>
      </c>
      <c r="I201" s="173">
        <v>0.09</v>
      </c>
      <c r="J201" s="175">
        <v>2E-3</v>
      </c>
      <c r="K201" s="173">
        <v>3.0000000000000001E-3</v>
      </c>
      <c r="L201" s="175">
        <v>1E-3</v>
      </c>
      <c r="M201" s="173">
        <v>0.04</v>
      </c>
      <c r="N201" s="173">
        <v>0.04</v>
      </c>
      <c r="O201" s="173">
        <v>0.17</v>
      </c>
      <c r="P201" s="175">
        <v>6.0000000000000001E-3</v>
      </c>
      <c r="Q201" s="177">
        <v>6.7999999999999996E-3</v>
      </c>
      <c r="R201" s="173">
        <v>2.9999999999999997E-4</v>
      </c>
      <c r="S201" s="177">
        <v>1.6999999999999999E-3</v>
      </c>
      <c r="T201" s="174">
        <f t="shared" si="9"/>
        <v>0.50793333333333335</v>
      </c>
      <c r="U201" s="178"/>
      <c r="V201" s="179">
        <v>7355</v>
      </c>
    </row>
    <row r="202" spans="2:22">
      <c r="B202" s="179">
        <v>7356</v>
      </c>
      <c r="C202" s="173">
        <v>0.27</v>
      </c>
      <c r="D202" s="175">
        <v>0.14299999999999999</v>
      </c>
      <c r="E202" s="173">
        <v>1.1499999999999999</v>
      </c>
      <c r="F202" s="173">
        <v>8.9999999999999993E-3</v>
      </c>
      <c r="G202" s="175">
        <v>3.0000000000000001E-3</v>
      </c>
      <c r="H202" s="175">
        <v>0.02</v>
      </c>
      <c r="I202" s="173">
        <v>0.08</v>
      </c>
      <c r="J202" s="175">
        <v>2E-3</v>
      </c>
      <c r="K202" s="173">
        <v>2E-3</v>
      </c>
      <c r="L202" s="175">
        <v>2E-3</v>
      </c>
      <c r="M202" s="173">
        <v>0.04</v>
      </c>
      <c r="N202" s="173">
        <v>0.04</v>
      </c>
      <c r="O202" s="173">
        <v>0.16</v>
      </c>
      <c r="P202" s="175">
        <v>5.0000000000000001E-3</v>
      </c>
      <c r="Q202" s="177">
        <v>7.4000000000000003E-3</v>
      </c>
      <c r="R202" s="173">
        <v>2.9999999999999997E-4</v>
      </c>
      <c r="S202" s="177">
        <v>1.6999999999999999E-3</v>
      </c>
      <c r="T202" s="174">
        <f t="shared" si="9"/>
        <v>0.51006666666666667</v>
      </c>
      <c r="U202" s="178"/>
      <c r="V202" s="179">
        <v>7356</v>
      </c>
    </row>
    <row r="203" spans="2:22">
      <c r="B203" s="179">
        <v>7357</v>
      </c>
      <c r="C203" s="173">
        <v>0.27</v>
      </c>
      <c r="D203" s="175">
        <v>0.14000000000000001</v>
      </c>
      <c r="E203" s="173">
        <v>1.17</v>
      </c>
      <c r="F203" s="173">
        <v>8.0000000000000002E-3</v>
      </c>
      <c r="G203" s="175">
        <v>4.0000000000000001E-3</v>
      </c>
      <c r="H203" s="175">
        <v>2.5000000000000001E-2</v>
      </c>
      <c r="I203" s="173">
        <v>0.08</v>
      </c>
      <c r="J203" s="175">
        <v>2E-3</v>
      </c>
      <c r="K203" s="173">
        <v>3.0000000000000001E-3</v>
      </c>
      <c r="L203" s="175">
        <v>2E-3</v>
      </c>
      <c r="M203" s="173">
        <v>0.03</v>
      </c>
      <c r="N203" s="173">
        <v>0.03</v>
      </c>
      <c r="O203" s="173">
        <v>0.16</v>
      </c>
      <c r="P203" s="175">
        <v>5.0000000000000001E-3</v>
      </c>
      <c r="Q203" s="177">
        <v>6.7999999999999996E-3</v>
      </c>
      <c r="R203" s="173">
        <v>2.9999999999999997E-4</v>
      </c>
      <c r="S203" s="177">
        <v>2.2000000000000001E-3</v>
      </c>
      <c r="T203" s="174">
        <f t="shared" si="9"/>
        <v>0.51093333333333324</v>
      </c>
      <c r="U203" s="178"/>
      <c r="V203" s="179">
        <v>7357</v>
      </c>
    </row>
    <row r="204" spans="2:22">
      <c r="B204" s="179">
        <v>7358</v>
      </c>
      <c r="C204" s="173">
        <v>0.27</v>
      </c>
      <c r="D204" s="175">
        <v>0.124</v>
      </c>
      <c r="E204" s="173">
        <v>1.1499999999999999</v>
      </c>
      <c r="F204" s="173">
        <v>7.0000000000000001E-3</v>
      </c>
      <c r="G204" s="175">
        <v>2E-3</v>
      </c>
      <c r="H204" s="175">
        <v>2.3E-2</v>
      </c>
      <c r="I204" s="173">
        <v>0.08</v>
      </c>
      <c r="J204" s="175">
        <v>2E-3</v>
      </c>
      <c r="K204" s="173">
        <v>2E-3</v>
      </c>
      <c r="L204" s="175">
        <v>1E-3</v>
      </c>
      <c r="M204" s="173">
        <v>0.04</v>
      </c>
      <c r="N204" s="173">
        <v>0.03</v>
      </c>
      <c r="O204" s="173">
        <v>0.17</v>
      </c>
      <c r="P204" s="175">
        <v>5.0000000000000001E-3</v>
      </c>
      <c r="Q204" s="177">
        <v>6.8999999999999999E-3</v>
      </c>
      <c r="R204" s="173">
        <v>2.9999999999999997E-4</v>
      </c>
      <c r="S204" s="177">
        <v>1.5E-3</v>
      </c>
      <c r="T204" s="174">
        <f t="shared" si="9"/>
        <v>0.51139999999999997</v>
      </c>
      <c r="U204" s="178"/>
      <c r="V204" s="179">
        <v>7358</v>
      </c>
    </row>
    <row r="205" spans="2:22">
      <c r="B205" s="179">
        <v>7359</v>
      </c>
      <c r="C205" s="173">
        <v>0.27</v>
      </c>
      <c r="D205" s="175">
        <v>0.14299999999999999</v>
      </c>
      <c r="E205" s="173">
        <v>1.1599999999999999</v>
      </c>
      <c r="F205" s="173">
        <v>8.9999999999999993E-3</v>
      </c>
      <c r="G205" s="175">
        <v>3.0000000000000001E-3</v>
      </c>
      <c r="H205" s="175">
        <v>2.1000000000000001E-2</v>
      </c>
      <c r="I205" s="173">
        <v>0.08</v>
      </c>
      <c r="J205" s="175">
        <v>2E-3</v>
      </c>
      <c r="K205" s="173">
        <v>2E-3</v>
      </c>
      <c r="L205" s="175">
        <v>2E-3</v>
      </c>
      <c r="M205" s="173">
        <v>0.04</v>
      </c>
      <c r="N205" s="173">
        <v>0.03</v>
      </c>
      <c r="O205" s="173">
        <v>0.17</v>
      </c>
      <c r="P205" s="175">
        <v>5.0000000000000001E-3</v>
      </c>
      <c r="Q205" s="177">
        <v>7.9000000000000008E-3</v>
      </c>
      <c r="R205" s="173">
        <v>2.9999999999999997E-4</v>
      </c>
      <c r="S205" s="177">
        <v>1.6999999999999999E-3</v>
      </c>
      <c r="T205" s="174">
        <f t="shared" si="9"/>
        <v>0.51306666666666667</v>
      </c>
      <c r="U205" s="178"/>
      <c r="V205" s="179">
        <v>7359</v>
      </c>
    </row>
    <row r="206" spans="2:22">
      <c r="B206" s="179">
        <v>7360</v>
      </c>
      <c r="C206" s="173">
        <v>0.27</v>
      </c>
      <c r="D206" s="175">
        <v>0.14299999999999999</v>
      </c>
      <c r="E206" s="173">
        <v>1.19</v>
      </c>
      <c r="F206" s="173">
        <v>8.0000000000000002E-3</v>
      </c>
      <c r="G206" s="175">
        <v>2E-3</v>
      </c>
      <c r="H206" s="175">
        <v>2.4E-2</v>
      </c>
      <c r="I206" s="173">
        <v>0.08</v>
      </c>
      <c r="J206" s="175">
        <v>2E-3</v>
      </c>
      <c r="K206" s="173">
        <v>2E-3</v>
      </c>
      <c r="L206" s="175">
        <v>2E-3</v>
      </c>
      <c r="M206" s="173">
        <v>0.03</v>
      </c>
      <c r="N206" s="173">
        <v>0.04</v>
      </c>
      <c r="O206" s="173">
        <v>0.17</v>
      </c>
      <c r="P206" s="175">
        <v>5.0000000000000001E-3</v>
      </c>
      <c r="Q206" s="177">
        <v>7.1999999999999998E-3</v>
      </c>
      <c r="R206" s="173">
        <v>2.9999999999999997E-4</v>
      </c>
      <c r="S206" s="177">
        <v>1.9E-3</v>
      </c>
      <c r="T206" s="174">
        <f t="shared" si="9"/>
        <v>0.51673333333333338</v>
      </c>
      <c r="U206" s="178"/>
      <c r="V206" s="179">
        <v>7360</v>
      </c>
    </row>
    <row r="207" spans="2:22">
      <c r="B207" s="179">
        <v>7361</v>
      </c>
      <c r="C207" s="173">
        <v>0.27</v>
      </c>
      <c r="D207" s="175">
        <v>0.12</v>
      </c>
      <c r="E207" s="173">
        <v>1.18</v>
      </c>
      <c r="F207" s="173">
        <v>8.0000000000000002E-3</v>
      </c>
      <c r="G207" s="175">
        <v>2E-3</v>
      </c>
      <c r="H207" s="175">
        <v>2.1999999999999999E-2</v>
      </c>
      <c r="I207" s="173">
        <v>0.08</v>
      </c>
      <c r="J207" s="175">
        <v>2E-3</v>
      </c>
      <c r="K207" s="173">
        <v>2E-3</v>
      </c>
      <c r="L207" s="175">
        <v>1E-3</v>
      </c>
      <c r="M207" s="173">
        <v>0.04</v>
      </c>
      <c r="N207" s="173">
        <v>0.04</v>
      </c>
      <c r="O207" s="173">
        <v>0.17</v>
      </c>
      <c r="P207" s="175">
        <v>5.0000000000000001E-3</v>
      </c>
      <c r="Q207" s="177">
        <v>8.5000000000000006E-3</v>
      </c>
      <c r="R207" s="173">
        <v>2.9999999999999997E-4</v>
      </c>
      <c r="S207" s="177">
        <v>1.8E-3</v>
      </c>
      <c r="T207" s="174">
        <f t="shared" si="9"/>
        <v>0.51706666666666667</v>
      </c>
      <c r="U207" s="178"/>
      <c r="V207" s="179">
        <v>7361</v>
      </c>
    </row>
    <row r="208" spans="2:22">
      <c r="B208" s="179">
        <v>7362</v>
      </c>
      <c r="C208" s="173">
        <v>0.28000000000000003</v>
      </c>
      <c r="D208" s="175">
        <v>0.14099999999999999</v>
      </c>
      <c r="E208" s="173">
        <v>1.1599999999999999</v>
      </c>
      <c r="F208" s="173">
        <v>7.0000000000000001E-3</v>
      </c>
      <c r="G208" s="175">
        <v>2E-3</v>
      </c>
      <c r="H208" s="175">
        <v>0.02</v>
      </c>
      <c r="I208" s="173">
        <v>0.08</v>
      </c>
      <c r="J208" s="175">
        <v>2E-3</v>
      </c>
      <c r="K208" s="173">
        <v>2E-3</v>
      </c>
      <c r="L208" s="175">
        <v>1E-3</v>
      </c>
      <c r="M208" s="173">
        <v>0.03</v>
      </c>
      <c r="N208" s="173">
        <v>0.03</v>
      </c>
      <c r="O208" s="173">
        <v>0.16</v>
      </c>
      <c r="P208" s="175">
        <v>5.0000000000000001E-3</v>
      </c>
      <c r="Q208" s="177">
        <v>7.6E-3</v>
      </c>
      <c r="R208" s="173">
        <v>2.0000000000000001E-4</v>
      </c>
      <c r="S208" s="177">
        <v>1.5E-3</v>
      </c>
      <c r="T208" s="174">
        <f t="shared" si="9"/>
        <v>0.51906666666666668</v>
      </c>
      <c r="U208" s="178"/>
      <c r="V208" s="179">
        <v>7362</v>
      </c>
    </row>
    <row r="209" spans="2:22">
      <c r="B209" s="179">
        <v>7363</v>
      </c>
      <c r="C209" s="173">
        <v>0.28000000000000003</v>
      </c>
      <c r="D209" s="175">
        <v>0.14000000000000001</v>
      </c>
      <c r="E209" s="173">
        <v>1.1599999999999999</v>
      </c>
      <c r="F209" s="173">
        <v>8.9999999999999993E-3</v>
      </c>
      <c r="G209" s="175">
        <v>5.0000000000000001E-3</v>
      </c>
      <c r="H209" s="173">
        <v>2.1999999999999999E-2</v>
      </c>
      <c r="I209" s="173">
        <v>7.0000000000000007E-2</v>
      </c>
      <c r="J209" s="175">
        <v>3.0000000000000001E-3</v>
      </c>
      <c r="K209" s="173">
        <v>2E-3</v>
      </c>
      <c r="L209" s="175">
        <v>1E-3</v>
      </c>
      <c r="M209" s="173">
        <v>0.04</v>
      </c>
      <c r="N209" s="173">
        <v>0.03</v>
      </c>
      <c r="O209" s="173">
        <v>0.16</v>
      </c>
      <c r="P209" s="175">
        <v>5.0000000000000001E-3</v>
      </c>
      <c r="Q209" s="177">
        <v>7.7000000000000002E-3</v>
      </c>
      <c r="R209" s="173">
        <v>2.0000000000000001E-4</v>
      </c>
      <c r="S209" s="177">
        <v>1.2999999999999999E-3</v>
      </c>
      <c r="T209" s="174">
        <f t="shared" si="9"/>
        <v>0.52040000000000008</v>
      </c>
      <c r="U209" s="178"/>
      <c r="V209" s="179">
        <v>7363</v>
      </c>
    </row>
    <row r="210" spans="2:22">
      <c r="B210" s="179">
        <v>7364</v>
      </c>
      <c r="C210" s="173">
        <v>0.28000000000000003</v>
      </c>
      <c r="D210" s="175">
        <v>0.14799999999999999</v>
      </c>
      <c r="E210" s="173">
        <v>1.1599999999999999</v>
      </c>
      <c r="F210" s="173">
        <v>8.9999999999999993E-3</v>
      </c>
      <c r="G210" s="175">
        <v>5.0000000000000001E-3</v>
      </c>
      <c r="H210" s="173">
        <v>2.5000000000000001E-2</v>
      </c>
      <c r="I210" s="173">
        <v>0.08</v>
      </c>
      <c r="J210" s="175">
        <v>3.0000000000000001E-3</v>
      </c>
      <c r="K210" s="173">
        <v>2E-3</v>
      </c>
      <c r="L210" s="175">
        <v>2E-3</v>
      </c>
      <c r="M210" s="173">
        <v>0.04</v>
      </c>
      <c r="N210" s="173">
        <v>0.03</v>
      </c>
      <c r="O210" s="173">
        <v>0.16</v>
      </c>
      <c r="P210" s="175">
        <v>5.0000000000000001E-3</v>
      </c>
      <c r="Q210" s="177">
        <v>8.3999999999999995E-3</v>
      </c>
      <c r="R210" s="173">
        <v>2.0000000000000001E-4</v>
      </c>
      <c r="S210" s="177">
        <v>1.1999999999999999E-3</v>
      </c>
      <c r="T210" s="174">
        <f t="shared" si="9"/>
        <v>0.52106666666666668</v>
      </c>
      <c r="U210" s="178"/>
      <c r="V210" s="179">
        <v>7364</v>
      </c>
    </row>
    <row r="211" spans="2:22">
      <c r="B211" s="179">
        <v>7365</v>
      </c>
      <c r="C211" s="173">
        <v>0.28000000000000003</v>
      </c>
      <c r="D211" s="175">
        <v>0.14000000000000001</v>
      </c>
      <c r="E211" s="173">
        <v>1.1499999999999999</v>
      </c>
      <c r="F211" s="173">
        <v>8.9999999999999993E-3</v>
      </c>
      <c r="G211" s="175">
        <v>4.0000000000000001E-3</v>
      </c>
      <c r="H211" s="175">
        <v>2.8000000000000001E-2</v>
      </c>
      <c r="I211" s="173">
        <v>0.08</v>
      </c>
      <c r="J211" s="175">
        <v>2E-3</v>
      </c>
      <c r="K211" s="173">
        <v>2E-3</v>
      </c>
      <c r="L211" s="175">
        <v>2E-3</v>
      </c>
      <c r="M211" s="173">
        <v>0.04</v>
      </c>
      <c r="N211" s="173">
        <v>0.03</v>
      </c>
      <c r="O211" s="173">
        <v>0.17</v>
      </c>
      <c r="P211" s="175">
        <v>5.0000000000000001E-3</v>
      </c>
      <c r="Q211" s="177">
        <v>7.4999999999999997E-3</v>
      </c>
      <c r="R211" s="173">
        <v>2.9999999999999997E-4</v>
      </c>
      <c r="S211" s="177">
        <v>1.9E-3</v>
      </c>
      <c r="T211" s="174">
        <f t="shared" si="9"/>
        <v>0.52139999999999997</v>
      </c>
      <c r="U211" s="178"/>
      <c r="V211" s="179">
        <v>7365</v>
      </c>
    </row>
    <row r="212" spans="2:22">
      <c r="B212" s="179">
        <v>7394</v>
      </c>
      <c r="C212" s="174">
        <v>0.25</v>
      </c>
      <c r="D212" s="173">
        <v>0.19900000000000001</v>
      </c>
      <c r="E212" s="173">
        <v>1.33</v>
      </c>
      <c r="F212" s="175">
        <v>1.4999999999999999E-2</v>
      </c>
      <c r="G212" s="175">
        <v>0</v>
      </c>
      <c r="H212" s="175">
        <v>0.03</v>
      </c>
      <c r="I212" s="175">
        <v>7.0000000000000001E-3</v>
      </c>
      <c r="J212" s="173">
        <v>1E-3</v>
      </c>
      <c r="K212" s="173">
        <v>3.0000000000000001E-3</v>
      </c>
      <c r="L212" s="177">
        <v>1.5900000000000001E-2</v>
      </c>
      <c r="M212" s="173">
        <v>1.2E-2</v>
      </c>
      <c r="N212" s="173">
        <v>4.0000000000000001E-3</v>
      </c>
      <c r="O212" s="173">
        <v>1E-3</v>
      </c>
      <c r="P212" s="175">
        <v>0</v>
      </c>
      <c r="Q212" s="177">
        <v>4.7999999999999996E-3</v>
      </c>
      <c r="R212" s="173">
        <v>1.8E-3</v>
      </c>
      <c r="S212" s="177">
        <v>1.8E-3</v>
      </c>
      <c r="T212" s="174">
        <f t="shared" si="9"/>
        <v>0.47559999999999997</v>
      </c>
      <c r="U212" s="181">
        <f t="shared" ref="U212:U275" si="10">L212/Q212</f>
        <v>3.3125000000000004</v>
      </c>
      <c r="V212" s="179">
        <v>7394</v>
      </c>
    </row>
    <row r="213" spans="2:22">
      <c r="B213" s="179">
        <v>7395</v>
      </c>
      <c r="C213" s="174">
        <v>0.24</v>
      </c>
      <c r="D213" s="173">
        <v>0.20899999999999999</v>
      </c>
      <c r="E213" s="173">
        <v>1.33</v>
      </c>
      <c r="F213" s="175">
        <v>0.01</v>
      </c>
      <c r="G213" s="175">
        <v>2E-3</v>
      </c>
      <c r="H213" s="175">
        <v>3.2000000000000001E-2</v>
      </c>
      <c r="I213" s="175">
        <v>6.0000000000000001E-3</v>
      </c>
      <c r="J213" s="173">
        <v>2E-3</v>
      </c>
      <c r="K213" s="173">
        <v>3.0000000000000001E-3</v>
      </c>
      <c r="L213" s="177">
        <v>1.54E-2</v>
      </c>
      <c r="M213" s="173">
        <v>1.0999999999999999E-2</v>
      </c>
      <c r="N213" s="173">
        <v>4.0000000000000001E-3</v>
      </c>
      <c r="O213" s="173">
        <v>1E-3</v>
      </c>
      <c r="P213" s="175">
        <v>0</v>
      </c>
      <c r="Q213" s="177">
        <v>4.5999999999999999E-3</v>
      </c>
      <c r="R213" s="173">
        <v>1.5E-3</v>
      </c>
      <c r="S213" s="177">
        <v>2E-3</v>
      </c>
      <c r="T213" s="174">
        <f t="shared" si="9"/>
        <v>0.46533333333333332</v>
      </c>
      <c r="U213" s="181">
        <f t="shared" si="10"/>
        <v>3.347826086956522</v>
      </c>
      <c r="V213" s="179">
        <v>7395</v>
      </c>
    </row>
    <row r="214" spans="2:22">
      <c r="B214" s="179">
        <v>7396</v>
      </c>
      <c r="C214" s="174">
        <v>0.26</v>
      </c>
      <c r="D214" s="173">
        <v>0.25800000000000001</v>
      </c>
      <c r="E214" s="173">
        <v>1.38</v>
      </c>
      <c r="F214" s="175">
        <v>1.4999999999999999E-2</v>
      </c>
      <c r="G214" s="175">
        <v>6.0000000000000001E-3</v>
      </c>
      <c r="H214" s="175">
        <v>4.9000000000000002E-2</v>
      </c>
      <c r="I214" s="175">
        <v>1.4E-2</v>
      </c>
      <c r="J214" s="173">
        <v>2E-3</v>
      </c>
      <c r="K214" s="173">
        <v>4.0000000000000001E-3</v>
      </c>
      <c r="L214" s="177">
        <v>1.7100000000000001E-2</v>
      </c>
      <c r="M214" s="173">
        <v>1.0999999999999999E-2</v>
      </c>
      <c r="N214" s="173">
        <v>6.0000000000000001E-3</v>
      </c>
      <c r="O214" s="173">
        <v>1E-3</v>
      </c>
      <c r="P214" s="175">
        <v>0</v>
      </c>
      <c r="Q214" s="177">
        <v>5.1000000000000004E-3</v>
      </c>
      <c r="R214" s="173">
        <v>2.2000000000000001E-3</v>
      </c>
      <c r="S214" s="177">
        <v>3.3E-3</v>
      </c>
      <c r="T214" s="174">
        <f t="shared" si="9"/>
        <v>0.49453333333333332</v>
      </c>
      <c r="U214" s="181">
        <f t="shared" si="10"/>
        <v>3.3529411764705883</v>
      </c>
      <c r="V214" s="179">
        <v>7396</v>
      </c>
    </row>
    <row r="215" spans="2:22">
      <c r="B215" s="179">
        <v>7397</v>
      </c>
      <c r="C215" s="174">
        <v>0.24</v>
      </c>
      <c r="D215" s="173">
        <v>0.17899999999999999</v>
      </c>
      <c r="E215" s="173">
        <v>1.35</v>
      </c>
      <c r="F215" s="175">
        <v>1.2999999999999999E-2</v>
      </c>
      <c r="G215" s="175">
        <v>2E-3</v>
      </c>
      <c r="H215" s="175">
        <v>3.9E-2</v>
      </c>
      <c r="I215" s="175">
        <v>7.0000000000000001E-3</v>
      </c>
      <c r="J215" s="173">
        <v>2E-3</v>
      </c>
      <c r="K215" s="173">
        <v>4.0000000000000001E-3</v>
      </c>
      <c r="L215" s="177">
        <v>1.3599999999999999E-2</v>
      </c>
      <c r="M215" s="173">
        <v>1.4999999999999999E-2</v>
      </c>
      <c r="N215" s="173">
        <v>4.0000000000000001E-3</v>
      </c>
      <c r="O215" s="173">
        <v>1E-3</v>
      </c>
      <c r="P215" s="175">
        <v>0</v>
      </c>
      <c r="Q215" s="177">
        <v>4.0000000000000001E-3</v>
      </c>
      <c r="R215" s="173">
        <v>1.5E-3</v>
      </c>
      <c r="S215" s="177">
        <v>2.2000000000000001E-3</v>
      </c>
      <c r="T215" s="174">
        <f t="shared" si="9"/>
        <v>0.46973333333333328</v>
      </c>
      <c r="U215" s="181">
        <f t="shared" si="10"/>
        <v>3.4</v>
      </c>
      <c r="V215" s="179">
        <v>7397</v>
      </c>
    </row>
    <row r="216" spans="2:22">
      <c r="B216" s="179">
        <v>7398</v>
      </c>
      <c r="C216" s="173">
        <v>0.24</v>
      </c>
      <c r="D216" s="175">
        <v>0.253</v>
      </c>
      <c r="E216" s="173">
        <v>1.36</v>
      </c>
      <c r="F216" s="175">
        <v>0.02</v>
      </c>
      <c r="G216" s="175">
        <v>2E-3</v>
      </c>
      <c r="H216" s="173">
        <v>2.3E-2</v>
      </c>
      <c r="I216" s="173">
        <v>3.5000000000000003E-2</v>
      </c>
      <c r="J216" s="175">
        <v>2E-3</v>
      </c>
      <c r="K216" s="173">
        <v>4.0000000000000001E-3</v>
      </c>
      <c r="L216" s="177">
        <v>1.23E-2</v>
      </c>
      <c r="M216" s="173">
        <v>1.2E-2</v>
      </c>
      <c r="N216" s="173">
        <v>1.2999999999999999E-2</v>
      </c>
      <c r="O216" s="173">
        <v>1E-3</v>
      </c>
      <c r="P216" s="175">
        <v>0</v>
      </c>
      <c r="Q216" s="177">
        <v>3.2000000000000002E-3</v>
      </c>
      <c r="R216" s="177">
        <v>1.8E-3</v>
      </c>
      <c r="S216" s="177">
        <v>1.8E-3</v>
      </c>
      <c r="T216" s="174">
        <f t="shared" si="9"/>
        <v>0.47326666666666667</v>
      </c>
      <c r="U216" s="181">
        <f t="shared" si="10"/>
        <v>3.84375</v>
      </c>
      <c r="V216" s="179">
        <v>7398</v>
      </c>
    </row>
    <row r="217" spans="2:22">
      <c r="B217" s="179">
        <v>7399</v>
      </c>
      <c r="C217" s="174">
        <v>0.26</v>
      </c>
      <c r="D217" s="175">
        <v>0.222</v>
      </c>
      <c r="E217" s="173">
        <v>1.42</v>
      </c>
      <c r="F217" s="173">
        <v>7.0000000000000001E-3</v>
      </c>
      <c r="G217" s="175">
        <v>2E-3</v>
      </c>
      <c r="H217" s="175">
        <v>3.2000000000000001E-2</v>
      </c>
      <c r="I217" s="175">
        <v>4.4999999999999998E-2</v>
      </c>
      <c r="J217" s="173">
        <v>2E-3</v>
      </c>
      <c r="K217" s="173">
        <v>3.0000000000000001E-3</v>
      </c>
      <c r="L217" s="177">
        <v>1.67E-2</v>
      </c>
      <c r="M217" s="173">
        <v>2.1000000000000001E-2</v>
      </c>
      <c r="N217" s="173">
        <v>1.2E-2</v>
      </c>
      <c r="O217" s="173">
        <v>1E-3</v>
      </c>
      <c r="P217" s="175">
        <v>0</v>
      </c>
      <c r="Q217" s="177">
        <v>4.3E-3</v>
      </c>
      <c r="R217" s="177">
        <v>2E-3</v>
      </c>
      <c r="S217" s="173">
        <v>2.3999999999999998E-3</v>
      </c>
      <c r="T217" s="174">
        <f t="shared" si="9"/>
        <v>0.50546666666666673</v>
      </c>
      <c r="U217" s="181">
        <f t="shared" si="10"/>
        <v>3.8837209302325579</v>
      </c>
      <c r="V217" s="179">
        <v>7399</v>
      </c>
    </row>
    <row r="218" spans="2:22">
      <c r="B218" s="179">
        <v>7400</v>
      </c>
      <c r="C218" s="174">
        <v>0.24</v>
      </c>
      <c r="D218" s="173">
        <v>0.20599999999999999</v>
      </c>
      <c r="E218" s="173">
        <v>1.33</v>
      </c>
      <c r="F218" s="175">
        <v>1.0999999999999999E-2</v>
      </c>
      <c r="G218" s="175">
        <v>2E-3</v>
      </c>
      <c r="H218" s="175">
        <v>3.5999999999999997E-2</v>
      </c>
      <c r="I218" s="175">
        <v>6.0000000000000001E-3</v>
      </c>
      <c r="J218" s="173">
        <v>3.0000000000000001E-3</v>
      </c>
      <c r="K218" s="173">
        <v>3.0000000000000001E-3</v>
      </c>
      <c r="L218" s="177">
        <v>1.43E-2</v>
      </c>
      <c r="M218" s="173">
        <v>1.2E-2</v>
      </c>
      <c r="N218" s="173">
        <v>4.0000000000000001E-3</v>
      </c>
      <c r="O218" s="173">
        <v>1E-3</v>
      </c>
      <c r="P218" s="175">
        <v>0</v>
      </c>
      <c r="Q218" s="177">
        <v>3.5000000000000001E-3</v>
      </c>
      <c r="R218" s="173">
        <v>1.6999999999999999E-3</v>
      </c>
      <c r="S218" s="177">
        <v>1.6000000000000001E-3</v>
      </c>
      <c r="T218" s="174">
        <f t="shared" si="9"/>
        <v>0.4655333333333333</v>
      </c>
      <c r="U218" s="181">
        <f t="shared" si="10"/>
        <v>4.0857142857142854</v>
      </c>
      <c r="V218" s="179">
        <v>7400</v>
      </c>
    </row>
    <row r="219" spans="2:22">
      <c r="B219" s="179">
        <v>7400</v>
      </c>
      <c r="C219" s="174">
        <v>0.24</v>
      </c>
      <c r="D219" s="173">
        <v>0.20599999999999999</v>
      </c>
      <c r="E219" s="173">
        <v>1.33</v>
      </c>
      <c r="F219" s="175">
        <v>1.0999999999999999E-2</v>
      </c>
      <c r="G219" s="175">
        <v>2E-3</v>
      </c>
      <c r="H219" s="175">
        <v>3.5999999999999997E-2</v>
      </c>
      <c r="I219" s="175">
        <v>6.0000000000000001E-3</v>
      </c>
      <c r="J219" s="173">
        <v>3.0000000000000001E-3</v>
      </c>
      <c r="K219" s="173">
        <v>3.0000000000000001E-3</v>
      </c>
      <c r="L219" s="177">
        <v>1.43E-2</v>
      </c>
      <c r="M219" s="173">
        <v>1.2E-2</v>
      </c>
      <c r="N219" s="173">
        <v>4.0000000000000001E-3</v>
      </c>
      <c r="O219" s="173">
        <v>1E-3</v>
      </c>
      <c r="P219" s="175">
        <v>0</v>
      </c>
      <c r="Q219" s="177">
        <v>3.5000000000000001E-3</v>
      </c>
      <c r="R219" s="173">
        <v>1.6999999999999999E-3</v>
      </c>
      <c r="S219" s="177">
        <v>1.6000000000000001E-3</v>
      </c>
      <c r="T219" s="174">
        <f t="shared" si="9"/>
        <v>0.4655333333333333</v>
      </c>
      <c r="U219" s="181">
        <f t="shared" si="10"/>
        <v>4.0857142857142854</v>
      </c>
      <c r="V219" s="179">
        <v>7400</v>
      </c>
    </row>
    <row r="220" spans="2:22">
      <c r="B220" s="179">
        <v>7401</v>
      </c>
      <c r="C220" s="174">
        <v>0.24</v>
      </c>
      <c r="D220" s="173">
        <v>0.17299999999999999</v>
      </c>
      <c r="E220" s="173">
        <v>1.32</v>
      </c>
      <c r="F220" s="175">
        <v>1.4999999999999999E-2</v>
      </c>
      <c r="G220" s="175">
        <v>2E-3</v>
      </c>
      <c r="H220" s="175">
        <v>3.5999999999999997E-2</v>
      </c>
      <c r="I220" s="175">
        <v>0.01</v>
      </c>
      <c r="J220" s="173">
        <v>2E-3</v>
      </c>
      <c r="K220" s="173">
        <v>3.0000000000000001E-3</v>
      </c>
      <c r="L220" s="177">
        <v>1.26E-2</v>
      </c>
      <c r="M220" s="173">
        <v>1.4999999999999999E-2</v>
      </c>
      <c r="N220" s="173">
        <v>6.0000000000000001E-3</v>
      </c>
      <c r="O220" s="173">
        <v>1E-3</v>
      </c>
      <c r="P220" s="175">
        <v>0</v>
      </c>
      <c r="Q220" s="177">
        <v>3.0000000000000001E-3</v>
      </c>
      <c r="R220" s="173">
        <v>1.2999999999999999E-3</v>
      </c>
      <c r="S220" s="177">
        <v>1.9E-3</v>
      </c>
      <c r="T220" s="174">
        <f t="shared" si="9"/>
        <v>0.46486666666666665</v>
      </c>
      <c r="U220" s="181">
        <f t="shared" si="10"/>
        <v>4.2</v>
      </c>
      <c r="V220" s="179">
        <v>7401</v>
      </c>
    </row>
    <row r="221" spans="2:22">
      <c r="B221" s="179">
        <v>7401</v>
      </c>
      <c r="C221" s="174">
        <v>0.24</v>
      </c>
      <c r="D221" s="173">
        <v>0.17299999999999999</v>
      </c>
      <c r="E221" s="173">
        <v>1.32</v>
      </c>
      <c r="F221" s="175">
        <v>1.4999999999999999E-2</v>
      </c>
      <c r="G221" s="175">
        <v>2E-3</v>
      </c>
      <c r="H221" s="175">
        <v>3.5999999999999997E-2</v>
      </c>
      <c r="I221" s="175">
        <v>0.01</v>
      </c>
      <c r="J221" s="173">
        <v>2E-3</v>
      </c>
      <c r="K221" s="173">
        <v>3.0000000000000001E-3</v>
      </c>
      <c r="L221" s="177">
        <v>1.26E-2</v>
      </c>
      <c r="M221" s="173">
        <v>1.4999999999999999E-2</v>
      </c>
      <c r="N221" s="173">
        <v>6.0000000000000001E-3</v>
      </c>
      <c r="O221" s="173">
        <v>1E-3</v>
      </c>
      <c r="P221" s="175">
        <v>0</v>
      </c>
      <c r="Q221" s="177">
        <v>3.0000000000000001E-3</v>
      </c>
      <c r="R221" s="173">
        <v>1.2999999999999999E-3</v>
      </c>
      <c r="S221" s="177">
        <v>1.9E-3</v>
      </c>
      <c r="T221" s="174">
        <f t="shared" si="9"/>
        <v>0.46486666666666665</v>
      </c>
      <c r="U221" s="181">
        <f t="shared" si="10"/>
        <v>4.2</v>
      </c>
      <c r="V221" s="179">
        <v>7401</v>
      </c>
    </row>
    <row r="222" spans="2:22">
      <c r="B222" s="179">
        <v>7402</v>
      </c>
      <c r="C222" s="173">
        <v>0.23</v>
      </c>
      <c r="D222" s="175">
        <v>0.21299999999999999</v>
      </c>
      <c r="E222" s="173">
        <v>1.36</v>
      </c>
      <c r="F222" s="175">
        <v>8.0000000000000002E-3</v>
      </c>
      <c r="G222" s="175">
        <v>1E-3</v>
      </c>
      <c r="H222" s="175">
        <v>0.03</v>
      </c>
      <c r="I222" s="173">
        <v>1.4999999999999999E-2</v>
      </c>
      <c r="J222" s="175">
        <v>2E-3</v>
      </c>
      <c r="K222" s="173">
        <v>3.0000000000000001E-3</v>
      </c>
      <c r="L222" s="177">
        <v>1.6500000000000001E-2</v>
      </c>
      <c r="M222" s="173">
        <v>1.4999999999999999E-2</v>
      </c>
      <c r="N222" s="173">
        <v>6.0000000000000001E-3</v>
      </c>
      <c r="O222" s="173">
        <v>1E-3</v>
      </c>
      <c r="P222" s="175">
        <v>0</v>
      </c>
      <c r="Q222" s="177">
        <v>3.5000000000000001E-3</v>
      </c>
      <c r="R222" s="177">
        <v>2.0999999999999999E-3</v>
      </c>
      <c r="S222" s="177">
        <v>1.8E-3</v>
      </c>
      <c r="T222" s="174">
        <f t="shared" si="9"/>
        <v>0.4618666666666667</v>
      </c>
      <c r="U222" s="181">
        <f t="shared" si="10"/>
        <v>4.7142857142857144</v>
      </c>
      <c r="V222" s="179">
        <v>7402</v>
      </c>
    </row>
    <row r="223" spans="2:22">
      <c r="B223" s="179">
        <v>7403</v>
      </c>
      <c r="C223" s="173">
        <v>0.23</v>
      </c>
      <c r="D223" s="175">
        <v>0.17799999999999999</v>
      </c>
      <c r="E223" s="173">
        <v>1.32</v>
      </c>
      <c r="F223" s="175">
        <v>8.9999999999999993E-3</v>
      </c>
      <c r="G223" s="175">
        <v>2E-3</v>
      </c>
      <c r="H223" s="175">
        <v>0.03</v>
      </c>
      <c r="I223" s="173">
        <v>8.9999999999999993E-3</v>
      </c>
      <c r="J223" s="175">
        <v>2E-3</v>
      </c>
      <c r="K223" s="173">
        <v>3.0000000000000001E-3</v>
      </c>
      <c r="L223" s="177">
        <v>1.6500000000000001E-2</v>
      </c>
      <c r="M223" s="173">
        <v>1.0999999999999999E-2</v>
      </c>
      <c r="N223" s="175">
        <v>5.0000000000000001E-3</v>
      </c>
      <c r="O223" s="173">
        <v>1E-3</v>
      </c>
      <c r="P223" s="175">
        <v>0</v>
      </c>
      <c r="Q223" s="177">
        <v>3.3999999999999998E-3</v>
      </c>
      <c r="R223" s="177">
        <v>1.8E-3</v>
      </c>
      <c r="S223" s="177">
        <v>1.6000000000000001E-3</v>
      </c>
      <c r="T223" s="174">
        <f t="shared" si="9"/>
        <v>0.45393333333333336</v>
      </c>
      <c r="U223" s="181">
        <f t="shared" si="10"/>
        <v>4.8529411764705888</v>
      </c>
      <c r="V223" s="179">
        <v>7403</v>
      </c>
    </row>
    <row r="224" spans="2:22">
      <c r="B224" s="179">
        <v>7403</v>
      </c>
      <c r="C224" s="173">
        <v>0.23</v>
      </c>
      <c r="D224" s="175">
        <v>0.17799999999999999</v>
      </c>
      <c r="E224" s="173">
        <v>1.32</v>
      </c>
      <c r="F224" s="175">
        <v>8.9999999999999993E-3</v>
      </c>
      <c r="G224" s="175">
        <v>2E-3</v>
      </c>
      <c r="H224" s="175">
        <v>0.03</v>
      </c>
      <c r="I224" s="173">
        <v>8.9999999999999993E-3</v>
      </c>
      <c r="J224" s="175">
        <v>2E-3</v>
      </c>
      <c r="K224" s="173">
        <v>3.0000000000000001E-3</v>
      </c>
      <c r="L224" s="177">
        <v>1.6500000000000001E-2</v>
      </c>
      <c r="M224" s="173">
        <v>1.0999999999999999E-2</v>
      </c>
      <c r="N224" s="175">
        <v>5.0000000000000001E-3</v>
      </c>
      <c r="O224" s="173">
        <v>1E-3</v>
      </c>
      <c r="P224" s="175">
        <v>0</v>
      </c>
      <c r="Q224" s="177">
        <v>3.3999999999999998E-3</v>
      </c>
      <c r="R224" s="177">
        <v>1.8E-3</v>
      </c>
      <c r="S224" s="177">
        <v>1.6000000000000001E-3</v>
      </c>
      <c r="T224" s="174">
        <f t="shared" si="9"/>
        <v>0.45393333333333336</v>
      </c>
      <c r="U224" s="181">
        <f t="shared" si="10"/>
        <v>4.8529411764705888</v>
      </c>
      <c r="V224" s="179">
        <v>7403</v>
      </c>
    </row>
    <row r="225" spans="2:22">
      <c r="B225" s="179">
        <v>7404</v>
      </c>
      <c r="C225" s="174">
        <v>0.23</v>
      </c>
      <c r="D225" s="173">
        <v>0.19600000000000001</v>
      </c>
      <c r="E225" s="173">
        <v>1.36</v>
      </c>
      <c r="F225" s="173">
        <v>8.0000000000000002E-3</v>
      </c>
      <c r="G225" s="175">
        <v>3.0000000000000001E-3</v>
      </c>
      <c r="H225" s="173">
        <v>3.9E-2</v>
      </c>
      <c r="I225" s="175">
        <v>2.3E-2</v>
      </c>
      <c r="J225" s="173">
        <v>2E-3</v>
      </c>
      <c r="K225" s="173">
        <v>3.0000000000000001E-3</v>
      </c>
      <c r="L225" s="177">
        <v>1.7999999999999999E-2</v>
      </c>
      <c r="M225" s="173">
        <v>1.4E-2</v>
      </c>
      <c r="N225" s="173">
        <v>8.0000000000000002E-3</v>
      </c>
      <c r="O225" s="173">
        <v>1E-3</v>
      </c>
      <c r="P225" s="175">
        <v>0</v>
      </c>
      <c r="Q225" s="177">
        <v>3.0999999999999999E-3</v>
      </c>
      <c r="R225" s="173">
        <v>1.6999999999999999E-3</v>
      </c>
      <c r="S225" s="173">
        <v>1.6999999999999999E-3</v>
      </c>
      <c r="T225" s="174">
        <f t="shared" si="9"/>
        <v>0.46233333333333332</v>
      </c>
      <c r="U225" s="181">
        <f t="shared" si="10"/>
        <v>5.806451612903226</v>
      </c>
      <c r="V225" s="179">
        <v>7404</v>
      </c>
    </row>
    <row r="226" spans="2:22">
      <c r="B226" s="179">
        <v>7405</v>
      </c>
      <c r="C226" s="174">
        <v>0.25</v>
      </c>
      <c r="D226" s="173">
        <v>0.20599999999999999</v>
      </c>
      <c r="E226" s="173">
        <v>1.33</v>
      </c>
      <c r="F226" s="175">
        <v>7.0000000000000001E-3</v>
      </c>
      <c r="G226" s="175">
        <v>1E-3</v>
      </c>
      <c r="H226" s="175">
        <v>3.3000000000000002E-2</v>
      </c>
      <c r="I226" s="175">
        <v>7.0000000000000001E-3</v>
      </c>
      <c r="J226" s="173">
        <v>2E-3</v>
      </c>
      <c r="K226" s="173">
        <v>3.0000000000000001E-3</v>
      </c>
      <c r="L226" s="177">
        <v>2.0799999999999999E-2</v>
      </c>
      <c r="M226" s="173">
        <v>8.9999999999999993E-3</v>
      </c>
      <c r="N226" s="173">
        <v>5.0000000000000001E-3</v>
      </c>
      <c r="O226" s="173">
        <v>1E-3</v>
      </c>
      <c r="P226" s="175">
        <v>0</v>
      </c>
      <c r="Q226" s="177">
        <v>3.3999999999999998E-3</v>
      </c>
      <c r="R226" s="173">
        <v>2.2000000000000001E-3</v>
      </c>
      <c r="S226" s="177">
        <v>2.0999999999999999E-3</v>
      </c>
      <c r="T226" s="174">
        <f t="shared" si="9"/>
        <v>0.47506666666666669</v>
      </c>
      <c r="U226" s="181">
        <f t="shared" si="10"/>
        <v>6.1176470588235299</v>
      </c>
      <c r="V226" s="179">
        <v>7405</v>
      </c>
    </row>
    <row r="227" spans="2:22">
      <c r="B227" s="179">
        <v>7439</v>
      </c>
      <c r="C227" s="174">
        <v>0.23</v>
      </c>
      <c r="D227" s="175">
        <v>0.21199999999999999</v>
      </c>
      <c r="E227" s="173">
        <v>1.35</v>
      </c>
      <c r="F227" s="173">
        <v>1.2999999999999999E-2</v>
      </c>
      <c r="G227" s="175">
        <v>1E-3</v>
      </c>
      <c r="H227" s="175">
        <v>3.3000000000000002E-2</v>
      </c>
      <c r="I227" s="175">
        <v>8.0000000000000002E-3</v>
      </c>
      <c r="J227" s="173">
        <v>2E-3</v>
      </c>
      <c r="K227" s="173">
        <v>3.0000000000000001E-3</v>
      </c>
      <c r="L227" s="177">
        <v>1.55E-2</v>
      </c>
      <c r="M227" s="175">
        <v>0.03</v>
      </c>
      <c r="N227" s="173">
        <v>4.0000000000000001E-3</v>
      </c>
      <c r="O227" s="173">
        <v>1E-3</v>
      </c>
      <c r="P227" s="175">
        <v>0</v>
      </c>
      <c r="Q227" s="177">
        <v>6.3E-3</v>
      </c>
      <c r="R227" s="177">
        <v>2.3999999999999998E-3</v>
      </c>
      <c r="S227" s="173">
        <v>1.9E-3</v>
      </c>
      <c r="T227" s="174">
        <f t="shared" si="9"/>
        <v>0.46260000000000001</v>
      </c>
      <c r="U227" s="181">
        <f t="shared" si="10"/>
        <v>2.4603174603174605</v>
      </c>
      <c r="V227" s="179">
        <v>7439</v>
      </c>
    </row>
    <row r="228" spans="2:22">
      <c r="B228" s="179">
        <v>7440</v>
      </c>
      <c r="C228" s="173">
        <v>0.24</v>
      </c>
      <c r="D228" s="175">
        <v>0.19600000000000001</v>
      </c>
      <c r="E228" s="173">
        <v>1.38</v>
      </c>
      <c r="F228" s="175">
        <v>1.9E-2</v>
      </c>
      <c r="G228" s="175">
        <v>3.0000000000000001E-3</v>
      </c>
      <c r="H228" s="173">
        <v>2.5000000000000001E-2</v>
      </c>
      <c r="I228" s="173">
        <v>3.4000000000000002E-2</v>
      </c>
      <c r="J228" s="175">
        <v>3.0000000000000001E-3</v>
      </c>
      <c r="K228" s="173">
        <v>4.0000000000000001E-3</v>
      </c>
      <c r="L228" s="177">
        <v>1.46E-2</v>
      </c>
      <c r="M228" s="173">
        <v>1.4999999999999999E-2</v>
      </c>
      <c r="N228" s="173">
        <v>1.0999999999999999E-2</v>
      </c>
      <c r="O228" s="173">
        <v>1E-3</v>
      </c>
      <c r="P228" s="175">
        <v>0</v>
      </c>
      <c r="Q228" s="177">
        <v>5.8999999999999999E-3</v>
      </c>
      <c r="R228" s="177">
        <v>2E-3</v>
      </c>
      <c r="S228" s="177">
        <v>1.6000000000000001E-3</v>
      </c>
      <c r="T228" s="174">
        <f t="shared" si="9"/>
        <v>0.47699999999999998</v>
      </c>
      <c r="U228" s="181">
        <f t="shared" si="10"/>
        <v>2.4745762711864407</v>
      </c>
      <c r="V228" s="179">
        <v>7440</v>
      </c>
    </row>
    <row r="229" spans="2:22">
      <c r="B229" s="179">
        <v>7441</v>
      </c>
      <c r="C229" s="174">
        <v>0.24</v>
      </c>
      <c r="D229" s="173">
        <v>0.20799999999999999</v>
      </c>
      <c r="E229" s="173">
        <v>1.33</v>
      </c>
      <c r="F229" s="175">
        <v>1.2999999999999999E-2</v>
      </c>
      <c r="G229" s="175">
        <v>1E-3</v>
      </c>
      <c r="H229" s="175">
        <v>3.2000000000000001E-2</v>
      </c>
      <c r="I229" s="175">
        <v>6.0000000000000001E-3</v>
      </c>
      <c r="J229" s="173">
        <v>1E-3</v>
      </c>
      <c r="K229" s="173">
        <v>4.0000000000000001E-3</v>
      </c>
      <c r="L229" s="177">
        <v>1.52E-2</v>
      </c>
      <c r="M229" s="173">
        <v>1.9E-2</v>
      </c>
      <c r="N229" s="173">
        <v>4.0000000000000001E-3</v>
      </c>
      <c r="O229" s="173">
        <v>2E-3</v>
      </c>
      <c r="P229" s="175">
        <v>0</v>
      </c>
      <c r="Q229" s="177">
        <v>5.8999999999999999E-3</v>
      </c>
      <c r="R229" s="173">
        <v>1.1999999999999999E-3</v>
      </c>
      <c r="S229" s="177">
        <v>1.8E-3</v>
      </c>
      <c r="T229" s="174">
        <f t="shared" si="9"/>
        <v>0.46733333333333332</v>
      </c>
      <c r="U229" s="181">
        <f t="shared" si="10"/>
        <v>2.5762711864406782</v>
      </c>
      <c r="V229" s="179">
        <v>7441</v>
      </c>
    </row>
    <row r="230" spans="2:22">
      <c r="B230" s="179">
        <v>7442</v>
      </c>
      <c r="C230" s="174">
        <v>0.25</v>
      </c>
      <c r="D230" s="173">
        <v>0.192</v>
      </c>
      <c r="E230" s="173">
        <v>1.33</v>
      </c>
      <c r="F230" s="175">
        <v>1.4E-2</v>
      </c>
      <c r="G230" s="175">
        <v>2E-3</v>
      </c>
      <c r="H230" s="175">
        <v>3.3000000000000002E-2</v>
      </c>
      <c r="I230" s="175">
        <v>6.0000000000000001E-3</v>
      </c>
      <c r="J230" s="173">
        <v>2E-3</v>
      </c>
      <c r="K230" s="173">
        <v>3.0000000000000001E-3</v>
      </c>
      <c r="L230" s="177">
        <v>1.9E-2</v>
      </c>
      <c r="M230" s="173">
        <v>1.2999999999999999E-2</v>
      </c>
      <c r="N230" s="173">
        <v>3.0000000000000001E-3</v>
      </c>
      <c r="O230" s="173">
        <v>1E-3</v>
      </c>
      <c r="P230" s="175">
        <v>0</v>
      </c>
      <c r="Q230" s="177">
        <v>6.7999999999999996E-3</v>
      </c>
      <c r="R230" s="177">
        <v>1.8E-3</v>
      </c>
      <c r="S230" s="177">
        <v>5.0000000000000001E-4</v>
      </c>
      <c r="T230" s="174">
        <f t="shared" si="9"/>
        <v>0.47566666666666668</v>
      </c>
      <c r="U230" s="181">
        <f t="shared" si="10"/>
        <v>2.7941176470588238</v>
      </c>
      <c r="V230" s="179">
        <v>7442</v>
      </c>
    </row>
    <row r="231" spans="2:22">
      <c r="B231" s="179">
        <v>7443</v>
      </c>
      <c r="C231" s="174">
        <v>0.24</v>
      </c>
      <c r="D231" s="173">
        <v>0.20100000000000001</v>
      </c>
      <c r="E231" s="173">
        <v>1.33</v>
      </c>
      <c r="F231" s="175">
        <v>1.2999999999999999E-2</v>
      </c>
      <c r="G231" s="175">
        <v>2E-3</v>
      </c>
      <c r="H231" s="175">
        <v>3.5000000000000003E-2</v>
      </c>
      <c r="I231" s="175">
        <v>1.4999999999999999E-2</v>
      </c>
      <c r="J231" s="173">
        <v>1E-3</v>
      </c>
      <c r="K231" s="173">
        <v>4.0000000000000001E-3</v>
      </c>
      <c r="L231" s="177">
        <v>1.54E-2</v>
      </c>
      <c r="M231" s="173">
        <v>1.7999999999999999E-2</v>
      </c>
      <c r="N231" s="173">
        <v>6.0000000000000001E-3</v>
      </c>
      <c r="O231" s="173">
        <v>2E-3</v>
      </c>
      <c r="P231" s="175">
        <v>0</v>
      </c>
      <c r="Q231" s="177">
        <v>5.1999999999999998E-3</v>
      </c>
      <c r="R231" s="173">
        <v>1.8E-3</v>
      </c>
      <c r="S231" s="177">
        <v>2E-3</v>
      </c>
      <c r="T231" s="174">
        <f t="shared" si="9"/>
        <v>0.46786666666666671</v>
      </c>
      <c r="U231" s="181">
        <f t="shared" si="10"/>
        <v>2.9615384615384617</v>
      </c>
      <c r="V231" s="179">
        <v>7443</v>
      </c>
    </row>
    <row r="232" spans="2:22">
      <c r="B232" s="179">
        <v>7444</v>
      </c>
      <c r="C232" s="174">
        <v>0.25</v>
      </c>
      <c r="D232" s="173">
        <v>0.191</v>
      </c>
      <c r="E232" s="173">
        <v>1.37</v>
      </c>
      <c r="F232" s="175">
        <v>8.0000000000000002E-3</v>
      </c>
      <c r="G232" s="175">
        <v>1E-3</v>
      </c>
      <c r="H232" s="175">
        <v>2.5999999999999999E-2</v>
      </c>
      <c r="I232" s="175">
        <v>6.0000000000000001E-3</v>
      </c>
      <c r="J232" s="173">
        <v>1E-3</v>
      </c>
      <c r="K232" s="173">
        <v>4.0000000000000001E-3</v>
      </c>
      <c r="L232" s="177">
        <v>1.4200000000000001E-2</v>
      </c>
      <c r="M232" s="173">
        <v>1.0999999999999999E-2</v>
      </c>
      <c r="N232" s="173">
        <v>4.0000000000000001E-3</v>
      </c>
      <c r="O232" s="173">
        <v>2E-3</v>
      </c>
      <c r="P232" s="175">
        <v>0</v>
      </c>
      <c r="Q232" s="177">
        <v>4.4999999999999997E-3</v>
      </c>
      <c r="R232" s="173">
        <v>1.4E-3</v>
      </c>
      <c r="S232" s="177">
        <v>2.3999999999999998E-3</v>
      </c>
      <c r="T232" s="174">
        <f t="shared" si="9"/>
        <v>0.48240000000000005</v>
      </c>
      <c r="U232" s="181">
        <f t="shared" si="10"/>
        <v>3.1555555555555559</v>
      </c>
      <c r="V232" s="179">
        <v>7444</v>
      </c>
    </row>
    <row r="233" spans="2:22">
      <c r="B233" s="179">
        <v>7445</v>
      </c>
      <c r="C233" s="173">
        <v>0.26</v>
      </c>
      <c r="D233" s="175">
        <v>0.219</v>
      </c>
      <c r="E233" s="173">
        <v>1.33</v>
      </c>
      <c r="F233" s="173">
        <v>1.2E-2</v>
      </c>
      <c r="G233" s="175">
        <v>3.0000000000000001E-3</v>
      </c>
      <c r="H233" s="175">
        <v>0.03</v>
      </c>
      <c r="I233" s="173">
        <v>1.9E-2</v>
      </c>
      <c r="J233" s="175">
        <v>2E-3</v>
      </c>
      <c r="K233" s="173">
        <v>1E-3</v>
      </c>
      <c r="L233" s="177">
        <v>1.32E-2</v>
      </c>
      <c r="M233" s="173">
        <v>1.0999999999999999E-2</v>
      </c>
      <c r="N233" s="175">
        <v>0.01</v>
      </c>
      <c r="O233" s="173">
        <v>8.0000000000000002E-3</v>
      </c>
      <c r="P233" s="175">
        <v>0</v>
      </c>
      <c r="Q233" s="177">
        <v>4.1000000000000003E-3</v>
      </c>
      <c r="R233" s="173">
        <v>1.5E-3</v>
      </c>
      <c r="S233" s="177">
        <v>1.6000000000000001E-3</v>
      </c>
      <c r="T233" s="174">
        <f t="shared" si="9"/>
        <v>0.48760000000000003</v>
      </c>
      <c r="U233" s="181">
        <f t="shared" si="10"/>
        <v>3.219512195121951</v>
      </c>
      <c r="V233" s="179">
        <v>7445</v>
      </c>
    </row>
    <row r="234" spans="2:22">
      <c r="B234" s="179">
        <v>7446</v>
      </c>
      <c r="C234" s="174">
        <v>0.25</v>
      </c>
      <c r="D234" s="173">
        <v>0.18099999999999999</v>
      </c>
      <c r="E234" s="173">
        <v>1.34</v>
      </c>
      <c r="F234" s="175">
        <v>8.0000000000000002E-3</v>
      </c>
      <c r="G234" s="175">
        <v>3.0000000000000001E-3</v>
      </c>
      <c r="H234" s="175">
        <v>3.1E-2</v>
      </c>
      <c r="I234" s="175">
        <v>8.0000000000000002E-3</v>
      </c>
      <c r="J234" s="173">
        <v>1E-3</v>
      </c>
      <c r="K234" s="173">
        <v>4.0000000000000001E-3</v>
      </c>
      <c r="L234" s="177">
        <v>1.55E-2</v>
      </c>
      <c r="M234" s="173">
        <v>1.0999999999999999E-2</v>
      </c>
      <c r="N234" s="173">
        <v>4.0000000000000001E-3</v>
      </c>
      <c r="O234" s="173">
        <v>1E-3</v>
      </c>
      <c r="P234" s="175">
        <v>0</v>
      </c>
      <c r="Q234" s="177">
        <v>4.5999999999999999E-3</v>
      </c>
      <c r="R234" s="173">
        <v>1.4E-3</v>
      </c>
      <c r="S234" s="177">
        <v>2.3999999999999998E-3</v>
      </c>
      <c r="T234" s="174">
        <f t="shared" si="9"/>
        <v>0.47733333333333339</v>
      </c>
      <c r="U234" s="181">
        <f t="shared" si="10"/>
        <v>3.3695652173913042</v>
      </c>
      <c r="V234" s="179">
        <v>7446</v>
      </c>
    </row>
    <row r="235" spans="2:22">
      <c r="B235" s="179">
        <v>7447</v>
      </c>
      <c r="C235" s="173">
        <v>0.24</v>
      </c>
      <c r="D235" s="175">
        <v>0.20699999999999999</v>
      </c>
      <c r="E235" s="173">
        <v>1.35</v>
      </c>
      <c r="F235" s="173">
        <v>8.9999999999999993E-3</v>
      </c>
      <c r="G235" s="175">
        <v>4.0000000000000001E-3</v>
      </c>
      <c r="H235" s="175">
        <v>0.04</v>
      </c>
      <c r="I235" s="173">
        <v>7.0000000000000001E-3</v>
      </c>
      <c r="J235" s="175">
        <v>1E-3</v>
      </c>
      <c r="K235" s="173">
        <v>4.0000000000000001E-3</v>
      </c>
      <c r="L235" s="177">
        <v>1.89E-2</v>
      </c>
      <c r="M235" s="173">
        <v>1.0999999999999999E-2</v>
      </c>
      <c r="N235" s="173">
        <v>4.0000000000000001E-3</v>
      </c>
      <c r="O235" s="173">
        <v>2E-3</v>
      </c>
      <c r="P235" s="175">
        <v>0</v>
      </c>
      <c r="Q235" s="177">
        <v>5.5999999999999999E-3</v>
      </c>
      <c r="R235" s="177">
        <v>1.5E-3</v>
      </c>
      <c r="S235" s="177">
        <v>2.3E-3</v>
      </c>
      <c r="T235" s="174">
        <f t="shared" si="9"/>
        <v>0.46913333333333329</v>
      </c>
      <c r="U235" s="181">
        <f t="shared" si="10"/>
        <v>3.375</v>
      </c>
      <c r="V235" s="179">
        <v>7447</v>
      </c>
    </row>
    <row r="236" spans="2:22">
      <c r="B236" s="179">
        <v>7448</v>
      </c>
      <c r="C236" s="174">
        <v>0.24</v>
      </c>
      <c r="D236" s="173">
        <v>0.19900000000000001</v>
      </c>
      <c r="E236" s="173">
        <v>1.37</v>
      </c>
      <c r="F236" s="173">
        <v>1.6E-2</v>
      </c>
      <c r="G236" s="175">
        <v>3.0000000000000001E-3</v>
      </c>
      <c r="H236" s="173">
        <v>3.4000000000000002E-2</v>
      </c>
      <c r="I236" s="175">
        <v>3.3000000000000002E-2</v>
      </c>
      <c r="J236" s="173">
        <v>2E-3</v>
      </c>
      <c r="K236" s="173">
        <v>1E-3</v>
      </c>
      <c r="L236" s="177">
        <v>1.35E-2</v>
      </c>
      <c r="M236" s="173">
        <v>1.2E-2</v>
      </c>
      <c r="N236" s="173">
        <v>1.0999999999999999E-2</v>
      </c>
      <c r="O236" s="173">
        <v>6.0000000000000001E-3</v>
      </c>
      <c r="P236" s="175">
        <v>0</v>
      </c>
      <c r="Q236" s="177">
        <v>4.0000000000000001E-3</v>
      </c>
      <c r="R236" s="173">
        <v>1.1000000000000001E-3</v>
      </c>
      <c r="S236" s="173">
        <v>1.1999999999999999E-3</v>
      </c>
      <c r="T236" s="174">
        <f t="shared" si="9"/>
        <v>0.47506666666666675</v>
      </c>
      <c r="U236" s="181">
        <f t="shared" si="10"/>
        <v>3.375</v>
      </c>
      <c r="V236" s="179">
        <v>7448</v>
      </c>
    </row>
    <row r="237" spans="2:22">
      <c r="B237" s="179">
        <v>7449</v>
      </c>
      <c r="C237" s="174">
        <v>0.23</v>
      </c>
      <c r="D237" s="173">
        <v>0.21099999999999999</v>
      </c>
      <c r="E237" s="173">
        <v>1.34</v>
      </c>
      <c r="F237" s="175">
        <v>1.4E-2</v>
      </c>
      <c r="G237" s="175">
        <v>3.0000000000000001E-3</v>
      </c>
      <c r="H237" s="175">
        <v>3.1E-2</v>
      </c>
      <c r="I237" s="175">
        <v>1.4E-2</v>
      </c>
      <c r="J237" s="173">
        <v>1E-3</v>
      </c>
      <c r="K237" s="173">
        <v>1E-3</v>
      </c>
      <c r="L237" s="177">
        <v>1.5699999999999999E-2</v>
      </c>
      <c r="M237" s="173">
        <v>1.0999999999999999E-2</v>
      </c>
      <c r="N237" s="173">
        <v>7.0000000000000001E-3</v>
      </c>
      <c r="O237" s="173">
        <v>6.0000000000000001E-3</v>
      </c>
      <c r="P237" s="175">
        <v>0</v>
      </c>
      <c r="Q237" s="177">
        <v>4.4999999999999997E-3</v>
      </c>
      <c r="R237" s="173">
        <v>1.8E-3</v>
      </c>
      <c r="S237" s="177">
        <v>2E-3</v>
      </c>
      <c r="T237" s="174">
        <f t="shared" si="9"/>
        <v>0.45833333333333337</v>
      </c>
      <c r="U237" s="181">
        <f t="shared" si="10"/>
        <v>3.4888888888888889</v>
      </c>
      <c r="V237" s="179">
        <v>7449</v>
      </c>
    </row>
    <row r="238" spans="2:22">
      <c r="B238" s="179">
        <v>7450</v>
      </c>
      <c r="C238" s="173">
        <v>0.24</v>
      </c>
      <c r="D238" s="175">
        <v>0.21099999999999999</v>
      </c>
      <c r="E238" s="174">
        <v>1.4</v>
      </c>
      <c r="F238" s="175">
        <v>1.2E-2</v>
      </c>
      <c r="G238" s="175">
        <v>5.0000000000000001E-3</v>
      </c>
      <c r="H238" s="175">
        <v>3.7999999999999999E-2</v>
      </c>
      <c r="I238" s="175">
        <v>0.03</v>
      </c>
      <c r="J238" s="175">
        <v>2E-3</v>
      </c>
      <c r="K238" s="173">
        <v>1E-3</v>
      </c>
      <c r="L238" s="177">
        <v>1.52E-2</v>
      </c>
      <c r="M238" s="173">
        <v>1.7999999999999999E-2</v>
      </c>
      <c r="N238" s="173">
        <v>1.0999999999999999E-2</v>
      </c>
      <c r="O238" s="173">
        <v>7.0000000000000001E-3</v>
      </c>
      <c r="P238" s="175">
        <v>0</v>
      </c>
      <c r="Q238" s="177">
        <v>4.3E-3</v>
      </c>
      <c r="R238" s="177">
        <v>1.8E-3</v>
      </c>
      <c r="S238" s="177">
        <v>1.8E-3</v>
      </c>
      <c r="T238" s="174">
        <f t="shared" si="9"/>
        <v>0.48126666666666656</v>
      </c>
      <c r="U238" s="181">
        <f t="shared" si="10"/>
        <v>3.5348837209302326</v>
      </c>
      <c r="V238" s="179">
        <v>7450</v>
      </c>
    </row>
    <row r="239" spans="2:22">
      <c r="B239" s="179">
        <v>7451</v>
      </c>
      <c r="C239" s="173">
        <v>0.23</v>
      </c>
      <c r="D239" s="175">
        <v>0.18</v>
      </c>
      <c r="E239" s="173">
        <v>1.32</v>
      </c>
      <c r="F239" s="173">
        <v>1.2E-2</v>
      </c>
      <c r="G239" s="175">
        <v>5.0000000000000001E-3</v>
      </c>
      <c r="H239" s="173">
        <v>2.3E-2</v>
      </c>
      <c r="I239" s="173">
        <v>4.0000000000000001E-3</v>
      </c>
      <c r="J239" s="175">
        <v>2E-3</v>
      </c>
      <c r="K239" s="173">
        <v>1E-3</v>
      </c>
      <c r="L239" s="177">
        <v>1.2500000000000001E-2</v>
      </c>
      <c r="M239" s="173">
        <v>7.0000000000000001E-3</v>
      </c>
      <c r="N239" s="173">
        <v>4.0000000000000001E-3</v>
      </c>
      <c r="O239" s="173">
        <v>5.0000000000000001E-3</v>
      </c>
      <c r="P239" s="175">
        <v>0</v>
      </c>
      <c r="Q239" s="177">
        <v>3.3999999999999998E-3</v>
      </c>
      <c r="R239" s="177">
        <v>1.1999999999999999E-3</v>
      </c>
      <c r="S239" s="177">
        <v>1.4E-3</v>
      </c>
      <c r="T239" s="174">
        <f t="shared" si="9"/>
        <v>0.45313333333333333</v>
      </c>
      <c r="U239" s="181">
        <f t="shared" si="10"/>
        <v>3.6764705882352944</v>
      </c>
      <c r="V239" s="179">
        <v>7451</v>
      </c>
    </row>
    <row r="240" spans="2:22">
      <c r="B240" s="179">
        <v>7452</v>
      </c>
      <c r="C240" s="174">
        <v>0.24</v>
      </c>
      <c r="D240" s="173">
        <v>0.254</v>
      </c>
      <c r="E240" s="173">
        <v>1.35</v>
      </c>
      <c r="F240" s="175">
        <v>1.4999999999999999E-2</v>
      </c>
      <c r="G240" s="175">
        <v>4.0000000000000001E-3</v>
      </c>
      <c r="H240" s="175">
        <v>2.8000000000000001E-2</v>
      </c>
      <c r="I240" s="175">
        <v>3.4000000000000002E-2</v>
      </c>
      <c r="J240" s="173">
        <v>2E-3</v>
      </c>
      <c r="K240" s="173">
        <v>5.0000000000000001E-3</v>
      </c>
      <c r="L240" s="177">
        <v>1.5900000000000001E-2</v>
      </c>
      <c r="M240" s="173">
        <v>1.2999999999999999E-2</v>
      </c>
      <c r="N240" s="173">
        <v>1.2999999999999999E-2</v>
      </c>
      <c r="O240" s="173">
        <v>3.0000000000000001E-3</v>
      </c>
      <c r="P240" s="175">
        <v>0</v>
      </c>
      <c r="Q240" s="177">
        <v>4.3E-3</v>
      </c>
      <c r="R240" s="173">
        <v>1.1999999999999999E-3</v>
      </c>
      <c r="S240" s="177">
        <v>2.2000000000000001E-3</v>
      </c>
      <c r="T240" s="174">
        <f t="shared" si="9"/>
        <v>0.47233333333333327</v>
      </c>
      <c r="U240" s="181">
        <f t="shared" si="10"/>
        <v>3.6976744186046515</v>
      </c>
      <c r="V240" s="179">
        <v>7452</v>
      </c>
    </row>
    <row r="241" spans="2:22">
      <c r="B241" s="179">
        <v>7453</v>
      </c>
      <c r="C241" s="174">
        <v>0.23</v>
      </c>
      <c r="D241" s="173">
        <v>0.19600000000000001</v>
      </c>
      <c r="E241" s="173">
        <v>1.33</v>
      </c>
      <c r="F241" s="175">
        <v>1.0999999999999999E-2</v>
      </c>
      <c r="G241" s="175">
        <v>1E-3</v>
      </c>
      <c r="H241" s="175">
        <v>2.9000000000000001E-2</v>
      </c>
      <c r="I241" s="175">
        <v>1.0999999999999999E-2</v>
      </c>
      <c r="J241" s="173">
        <v>1E-3</v>
      </c>
      <c r="K241" s="173">
        <v>4.0000000000000001E-3</v>
      </c>
      <c r="L241" s="177">
        <v>1.67E-2</v>
      </c>
      <c r="M241" s="173">
        <v>1.6E-2</v>
      </c>
      <c r="N241" s="173">
        <v>6.0000000000000001E-3</v>
      </c>
      <c r="O241" s="173">
        <v>2E-3</v>
      </c>
      <c r="P241" s="175">
        <v>0</v>
      </c>
      <c r="Q241" s="177">
        <v>4.3E-3</v>
      </c>
      <c r="R241" s="173">
        <v>1.5E-3</v>
      </c>
      <c r="S241" s="177">
        <v>1.6000000000000001E-3</v>
      </c>
      <c r="T241" s="174">
        <f t="shared" si="9"/>
        <v>0.4572</v>
      </c>
      <c r="U241" s="181">
        <f t="shared" si="10"/>
        <v>3.8837209302325579</v>
      </c>
      <c r="V241" s="179">
        <v>7453</v>
      </c>
    </row>
    <row r="242" spans="2:22">
      <c r="B242" s="179">
        <v>7454</v>
      </c>
      <c r="C242" s="174">
        <v>0.25</v>
      </c>
      <c r="D242" s="173">
        <v>0.19700000000000001</v>
      </c>
      <c r="E242" s="174">
        <v>1.4</v>
      </c>
      <c r="F242" s="175">
        <v>1.2999999999999999E-2</v>
      </c>
      <c r="G242" s="175">
        <v>4.0000000000000001E-3</v>
      </c>
      <c r="H242" s="175">
        <v>0.04</v>
      </c>
      <c r="I242" s="175">
        <v>5.0000000000000001E-3</v>
      </c>
      <c r="J242" s="173">
        <v>2E-3</v>
      </c>
      <c r="K242" s="173">
        <v>1E-3</v>
      </c>
      <c r="L242" s="177">
        <v>1.8499999999999999E-2</v>
      </c>
      <c r="M242" s="173">
        <v>8.0000000000000002E-3</v>
      </c>
      <c r="N242" s="173">
        <v>4.0000000000000001E-3</v>
      </c>
      <c r="O242" s="173">
        <v>6.0000000000000001E-3</v>
      </c>
      <c r="P242" s="175">
        <v>0</v>
      </c>
      <c r="Q242" s="177">
        <v>4.1000000000000003E-3</v>
      </c>
      <c r="R242" s="173">
        <v>1.9E-3</v>
      </c>
      <c r="S242" s="177">
        <v>1.6999999999999999E-3</v>
      </c>
      <c r="T242" s="174">
        <f t="shared" si="9"/>
        <v>0.48693333333333327</v>
      </c>
      <c r="U242" s="181">
        <f t="shared" si="10"/>
        <v>4.5121951219512191</v>
      </c>
      <c r="V242" s="179">
        <v>7454</v>
      </c>
    </row>
    <row r="243" spans="2:22">
      <c r="B243" s="179">
        <v>7455</v>
      </c>
      <c r="C243" s="174">
        <v>0.24</v>
      </c>
      <c r="D243" s="173">
        <v>0.21199999999999999</v>
      </c>
      <c r="E243" s="173">
        <v>1.33</v>
      </c>
      <c r="F243" s="175">
        <v>1.4E-2</v>
      </c>
      <c r="G243" s="175">
        <v>4.0000000000000001E-3</v>
      </c>
      <c r="H243" s="175">
        <v>3.4000000000000002E-2</v>
      </c>
      <c r="I243" s="175">
        <v>7.0000000000000001E-3</v>
      </c>
      <c r="J243" s="173">
        <v>2E-3</v>
      </c>
      <c r="K243" s="173">
        <v>1E-3</v>
      </c>
      <c r="L243" s="177">
        <v>1.5699999999999999E-2</v>
      </c>
      <c r="M243" s="173">
        <v>1.2E-2</v>
      </c>
      <c r="N243" s="173">
        <v>5.0000000000000001E-3</v>
      </c>
      <c r="O243" s="173">
        <v>6.0000000000000001E-3</v>
      </c>
      <c r="P243" s="175">
        <v>0</v>
      </c>
      <c r="Q243" s="177">
        <v>3.3E-3</v>
      </c>
      <c r="R243" s="173">
        <v>1.2999999999999999E-3</v>
      </c>
      <c r="S243" s="177">
        <v>1.5E-3</v>
      </c>
      <c r="T243" s="174">
        <f t="shared" si="9"/>
        <v>0.46626666666666672</v>
      </c>
      <c r="U243" s="181">
        <f t="shared" si="10"/>
        <v>4.7575757575757569</v>
      </c>
      <c r="V243" s="179">
        <v>7455</v>
      </c>
    </row>
    <row r="244" spans="2:22">
      <c r="B244" s="179">
        <v>7456</v>
      </c>
      <c r="C244" s="174">
        <v>0.23</v>
      </c>
      <c r="D244" s="173">
        <v>0.215</v>
      </c>
      <c r="E244" s="173">
        <v>1.37</v>
      </c>
      <c r="F244" s="175">
        <v>1.4999999999999999E-2</v>
      </c>
      <c r="G244" s="175">
        <v>2E-3</v>
      </c>
      <c r="H244" s="175">
        <v>3.7999999999999999E-2</v>
      </c>
      <c r="I244" s="175">
        <v>6.0000000000000001E-3</v>
      </c>
      <c r="J244" s="173">
        <v>2E-3</v>
      </c>
      <c r="K244" s="173">
        <v>3.0000000000000001E-3</v>
      </c>
      <c r="L244" s="177">
        <v>1.5599999999999999E-2</v>
      </c>
      <c r="M244" s="173">
        <v>1.4999999999999999E-2</v>
      </c>
      <c r="N244" s="173">
        <v>3.0000000000000001E-3</v>
      </c>
      <c r="O244" s="173">
        <v>1E-3</v>
      </c>
      <c r="P244" s="175">
        <v>0</v>
      </c>
      <c r="Q244" s="177">
        <v>2.3999999999999998E-3</v>
      </c>
      <c r="R244" s="173">
        <v>2E-3</v>
      </c>
      <c r="S244" s="177">
        <v>1.8E-3</v>
      </c>
      <c r="T244" s="174">
        <f t="shared" si="9"/>
        <v>0.46273333333333339</v>
      </c>
      <c r="U244" s="181">
        <f t="shared" si="10"/>
        <v>6.5</v>
      </c>
      <c r="V244" s="179">
        <v>7456</v>
      </c>
    </row>
    <row r="245" spans="2:22">
      <c r="B245" s="179">
        <v>7476</v>
      </c>
      <c r="C245" s="174">
        <v>0.23</v>
      </c>
      <c r="D245" s="173">
        <v>0.187</v>
      </c>
      <c r="E245" s="173">
        <v>1.33</v>
      </c>
      <c r="F245" s="175">
        <v>1.4E-2</v>
      </c>
      <c r="G245" s="175">
        <v>1E-3</v>
      </c>
      <c r="H245" s="175">
        <v>2.8000000000000001E-2</v>
      </c>
      <c r="I245" s="175">
        <v>2.5999999999999999E-2</v>
      </c>
      <c r="J245" s="173">
        <v>2E-3</v>
      </c>
      <c r="K245" s="173">
        <v>3.0000000000000001E-3</v>
      </c>
      <c r="L245" s="177">
        <v>1.0699999999999999E-2</v>
      </c>
      <c r="M245" s="173">
        <v>1.4E-2</v>
      </c>
      <c r="N245" s="173">
        <v>1.2E-2</v>
      </c>
      <c r="O245" s="173">
        <v>1E-3</v>
      </c>
      <c r="P245" s="175">
        <v>0</v>
      </c>
      <c r="Q245" s="177">
        <v>6.1999999999999998E-3</v>
      </c>
      <c r="R245" s="173">
        <v>1.6000000000000001E-3</v>
      </c>
      <c r="S245" s="177">
        <v>2E-3</v>
      </c>
      <c r="T245" s="174">
        <f t="shared" ref="T245:T308" si="11">C245+(E245/6)+(M245+O245+K245)/5+(N245+I245)/15</f>
        <v>0.45779999999999998</v>
      </c>
      <c r="U245" s="181">
        <f t="shared" si="10"/>
        <v>1.7258064516129032</v>
      </c>
      <c r="V245" s="179">
        <v>7476</v>
      </c>
    </row>
    <row r="246" spans="2:22">
      <c r="B246" s="179">
        <v>7477</v>
      </c>
      <c r="C246" s="173">
        <v>0.26</v>
      </c>
      <c r="D246" s="175">
        <v>0.21</v>
      </c>
      <c r="E246" s="173">
        <v>1.35</v>
      </c>
      <c r="F246" s="173">
        <v>1.2E-2</v>
      </c>
      <c r="G246" s="175">
        <v>3.0000000000000001E-3</v>
      </c>
      <c r="H246" s="175">
        <v>2.9000000000000001E-2</v>
      </c>
      <c r="I246" s="173">
        <v>8.0000000000000002E-3</v>
      </c>
      <c r="J246" s="175">
        <v>1E-3</v>
      </c>
      <c r="K246" s="173">
        <v>3.0000000000000001E-3</v>
      </c>
      <c r="L246" s="177">
        <v>1.47E-2</v>
      </c>
      <c r="M246" s="173">
        <v>8.0000000000000002E-3</v>
      </c>
      <c r="N246" s="173">
        <v>4.0000000000000001E-3</v>
      </c>
      <c r="O246" s="173">
        <v>1E-3</v>
      </c>
      <c r="P246" s="175">
        <v>0</v>
      </c>
      <c r="Q246" s="177">
        <v>6.4999999999999997E-3</v>
      </c>
      <c r="R246" s="173">
        <v>1.1999999999999999E-3</v>
      </c>
      <c r="S246" s="177">
        <v>2.5000000000000001E-3</v>
      </c>
      <c r="T246" s="174">
        <f t="shared" si="11"/>
        <v>0.48820000000000002</v>
      </c>
      <c r="U246" s="181">
        <f t="shared" si="10"/>
        <v>2.2615384615384615</v>
      </c>
      <c r="V246" s="179">
        <v>7477</v>
      </c>
    </row>
    <row r="247" spans="2:22">
      <c r="B247" s="179">
        <v>7478</v>
      </c>
      <c r="C247" s="173">
        <v>0.25</v>
      </c>
      <c r="D247" s="175">
        <v>0.17199999999999999</v>
      </c>
      <c r="E247" s="174">
        <v>1.34</v>
      </c>
      <c r="F247" s="175">
        <v>1.2999999999999999E-2</v>
      </c>
      <c r="G247" s="175">
        <v>1E-3</v>
      </c>
      <c r="H247" s="175">
        <v>4.4999999999999998E-2</v>
      </c>
      <c r="I247" s="175">
        <v>1.6E-2</v>
      </c>
      <c r="J247" s="175">
        <v>2E-3</v>
      </c>
      <c r="K247" s="173">
        <v>1E-3</v>
      </c>
      <c r="L247" s="177">
        <v>1.54E-2</v>
      </c>
      <c r="M247" s="173">
        <v>1.0999999999999999E-2</v>
      </c>
      <c r="N247" s="173">
        <v>8.0000000000000002E-3</v>
      </c>
      <c r="O247" s="173">
        <v>8.0000000000000002E-3</v>
      </c>
      <c r="P247" s="175">
        <v>0</v>
      </c>
      <c r="Q247" s="177">
        <v>6.7999999999999996E-3</v>
      </c>
      <c r="R247" s="177">
        <v>1.1000000000000001E-3</v>
      </c>
      <c r="S247" s="177">
        <v>1.5E-3</v>
      </c>
      <c r="T247" s="174">
        <f t="shared" si="11"/>
        <v>0.47893333333333338</v>
      </c>
      <c r="U247" s="181">
        <f t="shared" si="10"/>
        <v>2.2647058823529416</v>
      </c>
      <c r="V247" s="179">
        <v>7478</v>
      </c>
    </row>
    <row r="248" spans="2:22">
      <c r="B248" s="179">
        <v>7479</v>
      </c>
      <c r="C248" s="173">
        <v>0.23</v>
      </c>
      <c r="D248" s="175">
        <v>0.20100000000000001</v>
      </c>
      <c r="E248" s="173">
        <v>1.32</v>
      </c>
      <c r="F248" s="175">
        <v>8.9999999999999993E-3</v>
      </c>
      <c r="G248" s="175">
        <v>2E-3</v>
      </c>
      <c r="H248" s="173">
        <v>2.5000000000000001E-2</v>
      </c>
      <c r="I248" s="173">
        <v>1.4E-2</v>
      </c>
      <c r="J248" s="175">
        <v>3.0000000000000001E-3</v>
      </c>
      <c r="K248" s="173">
        <v>3.0000000000000001E-3</v>
      </c>
      <c r="L248" s="177">
        <v>1.15E-2</v>
      </c>
      <c r="M248" s="173">
        <v>1.4999999999999999E-2</v>
      </c>
      <c r="N248" s="173">
        <v>8.0000000000000002E-3</v>
      </c>
      <c r="O248" s="173">
        <v>1E-3</v>
      </c>
      <c r="P248" s="175">
        <v>0</v>
      </c>
      <c r="Q248" s="177">
        <v>4.1000000000000003E-3</v>
      </c>
      <c r="R248" s="177">
        <v>1.8E-3</v>
      </c>
      <c r="S248" s="177">
        <v>1.6999999999999999E-3</v>
      </c>
      <c r="T248" s="174">
        <f t="shared" si="11"/>
        <v>0.45526666666666671</v>
      </c>
      <c r="U248" s="181">
        <f t="shared" si="10"/>
        <v>2.8048780487804876</v>
      </c>
      <c r="V248" s="179">
        <v>7479</v>
      </c>
    </row>
    <row r="249" spans="2:22">
      <c r="B249" s="179">
        <v>7480</v>
      </c>
      <c r="C249" s="173">
        <v>0.24</v>
      </c>
      <c r="D249" s="175">
        <v>0.21299999999999999</v>
      </c>
      <c r="E249" s="173">
        <v>1.34</v>
      </c>
      <c r="F249" s="175">
        <v>0.01</v>
      </c>
      <c r="G249" s="175">
        <v>5.0000000000000001E-3</v>
      </c>
      <c r="H249" s="173">
        <v>5.2999999999999999E-2</v>
      </c>
      <c r="I249" s="173">
        <v>7.0000000000000001E-3</v>
      </c>
      <c r="J249" s="175">
        <v>1E-3</v>
      </c>
      <c r="K249" s="173">
        <v>3.0000000000000001E-3</v>
      </c>
      <c r="L249" s="177">
        <v>1.4999999999999999E-2</v>
      </c>
      <c r="M249" s="173">
        <v>7.0000000000000001E-3</v>
      </c>
      <c r="N249" s="173">
        <v>2E-3</v>
      </c>
      <c r="O249" s="173">
        <v>1E-3</v>
      </c>
      <c r="P249" s="175">
        <v>0</v>
      </c>
      <c r="Q249" s="177">
        <v>5.3E-3</v>
      </c>
      <c r="R249" s="173">
        <v>1.6000000000000001E-3</v>
      </c>
      <c r="S249" s="177">
        <v>2E-3</v>
      </c>
      <c r="T249" s="174">
        <f t="shared" si="11"/>
        <v>0.46613333333333334</v>
      </c>
      <c r="U249" s="181">
        <f t="shared" si="10"/>
        <v>2.8301886792452828</v>
      </c>
      <c r="V249" s="179">
        <v>7480</v>
      </c>
    </row>
    <row r="250" spans="2:22">
      <c r="B250" s="179">
        <v>7481</v>
      </c>
      <c r="C250" s="174">
        <v>0.23</v>
      </c>
      <c r="D250" s="175">
        <v>0.21</v>
      </c>
      <c r="E250" s="173">
        <v>1.33</v>
      </c>
      <c r="F250" s="175">
        <v>1.2E-2</v>
      </c>
      <c r="G250" s="175">
        <v>0</v>
      </c>
      <c r="H250" s="175">
        <v>3.1E-2</v>
      </c>
      <c r="I250" s="175">
        <v>4.0000000000000001E-3</v>
      </c>
      <c r="J250" s="173">
        <v>2E-3</v>
      </c>
      <c r="K250" s="173">
        <v>2E-3</v>
      </c>
      <c r="L250" s="177">
        <v>1.6199999999999999E-2</v>
      </c>
      <c r="M250" s="173">
        <v>1.4E-2</v>
      </c>
      <c r="N250" s="173">
        <v>4.0000000000000001E-3</v>
      </c>
      <c r="O250" s="173">
        <v>7.0000000000000001E-3</v>
      </c>
      <c r="P250" s="175">
        <v>0</v>
      </c>
      <c r="Q250" s="177">
        <v>5.5999999999999999E-3</v>
      </c>
      <c r="R250" s="173">
        <v>1.6000000000000001E-3</v>
      </c>
      <c r="S250" s="177">
        <v>1.1999999999999999E-3</v>
      </c>
      <c r="T250" s="174">
        <f t="shared" si="11"/>
        <v>0.45679999999999998</v>
      </c>
      <c r="U250" s="181">
        <f t="shared" si="10"/>
        <v>2.8928571428571428</v>
      </c>
      <c r="V250" s="179">
        <v>7481</v>
      </c>
    </row>
    <row r="251" spans="2:22">
      <c r="B251" s="179">
        <v>7482</v>
      </c>
      <c r="C251" s="173">
        <v>0.23</v>
      </c>
      <c r="D251" s="175">
        <v>0.19700000000000001</v>
      </c>
      <c r="E251" s="173">
        <v>1.35</v>
      </c>
      <c r="F251" s="173">
        <v>8.9999999999999993E-3</v>
      </c>
      <c r="G251" s="175">
        <v>2E-3</v>
      </c>
      <c r="H251" s="175">
        <v>2.4E-2</v>
      </c>
      <c r="I251" s="175">
        <v>0.03</v>
      </c>
      <c r="J251" s="175">
        <v>2E-3</v>
      </c>
      <c r="K251" s="173">
        <v>3.0000000000000001E-3</v>
      </c>
      <c r="L251" s="177">
        <v>1.3100000000000001E-2</v>
      </c>
      <c r="M251" s="175">
        <v>0.01</v>
      </c>
      <c r="N251" s="175">
        <v>0.01</v>
      </c>
      <c r="O251" s="173">
        <v>1E-3</v>
      </c>
      <c r="P251" s="175">
        <v>0</v>
      </c>
      <c r="Q251" s="177">
        <v>4.1000000000000003E-3</v>
      </c>
      <c r="R251" s="177">
        <v>1.9E-3</v>
      </c>
      <c r="S251" s="177">
        <v>2.0999999999999999E-3</v>
      </c>
      <c r="T251" s="174">
        <f t="shared" si="11"/>
        <v>0.46046666666666669</v>
      </c>
      <c r="U251" s="181">
        <f t="shared" si="10"/>
        <v>3.1951219512195119</v>
      </c>
      <c r="V251" s="179">
        <v>7482</v>
      </c>
    </row>
    <row r="252" spans="2:22">
      <c r="B252" s="179">
        <v>7483</v>
      </c>
      <c r="C252" s="174">
        <v>0.24</v>
      </c>
      <c r="D252" s="173">
        <v>0.19600000000000001</v>
      </c>
      <c r="E252" s="173">
        <v>1.35</v>
      </c>
      <c r="F252" s="175">
        <v>1.2E-2</v>
      </c>
      <c r="G252" s="175">
        <v>3.0000000000000001E-3</v>
      </c>
      <c r="H252" s="175">
        <v>3.3000000000000002E-2</v>
      </c>
      <c r="I252" s="175">
        <v>6.0000000000000001E-3</v>
      </c>
      <c r="J252" s="173">
        <v>2E-3</v>
      </c>
      <c r="K252" s="173">
        <v>1E-3</v>
      </c>
      <c r="L252" s="177">
        <v>1.6400000000000001E-2</v>
      </c>
      <c r="M252" s="173">
        <v>8.9999999999999993E-3</v>
      </c>
      <c r="N252" s="173">
        <v>6.0000000000000001E-3</v>
      </c>
      <c r="O252" s="173">
        <v>8.0000000000000002E-3</v>
      </c>
      <c r="P252" s="175">
        <v>0</v>
      </c>
      <c r="Q252" s="177">
        <v>4.7000000000000002E-3</v>
      </c>
      <c r="R252" s="177">
        <v>2E-3</v>
      </c>
      <c r="S252" s="177">
        <v>1.6000000000000001E-3</v>
      </c>
      <c r="T252" s="174">
        <f t="shared" si="11"/>
        <v>0.46939999999999998</v>
      </c>
      <c r="U252" s="181">
        <f t="shared" si="10"/>
        <v>3.4893617021276597</v>
      </c>
      <c r="V252" s="179">
        <v>7483</v>
      </c>
    </row>
    <row r="253" spans="2:22">
      <c r="B253" s="179">
        <v>7484</v>
      </c>
      <c r="C253" s="173">
        <v>0.24</v>
      </c>
      <c r="D253" s="175">
        <v>0.219</v>
      </c>
      <c r="E253" s="173">
        <v>1.35</v>
      </c>
      <c r="F253" s="175">
        <v>1.4E-2</v>
      </c>
      <c r="G253" s="175">
        <v>2E-3</v>
      </c>
      <c r="H253" s="173">
        <v>3.2000000000000001E-2</v>
      </c>
      <c r="I253" s="173">
        <v>6.0000000000000001E-3</v>
      </c>
      <c r="J253" s="175">
        <v>3.0000000000000001E-3</v>
      </c>
      <c r="K253" s="173">
        <v>2E-3</v>
      </c>
      <c r="L253" s="177">
        <v>1.66E-2</v>
      </c>
      <c r="M253" s="173">
        <v>1.0999999999999999E-2</v>
      </c>
      <c r="N253" s="173">
        <v>5.0000000000000001E-3</v>
      </c>
      <c r="O253" s="173">
        <v>8.0000000000000002E-3</v>
      </c>
      <c r="P253" s="175">
        <v>0</v>
      </c>
      <c r="Q253" s="177">
        <v>4.7000000000000002E-3</v>
      </c>
      <c r="R253" s="177">
        <v>2E-3</v>
      </c>
      <c r="S253" s="177">
        <v>1.4E-3</v>
      </c>
      <c r="T253" s="174">
        <f t="shared" si="11"/>
        <v>0.46993333333333326</v>
      </c>
      <c r="U253" s="181">
        <f t="shared" si="10"/>
        <v>3.5319148936170213</v>
      </c>
      <c r="V253" s="179">
        <v>7484</v>
      </c>
    </row>
    <row r="254" spans="2:22">
      <c r="B254" s="179">
        <v>7485</v>
      </c>
      <c r="C254" s="173">
        <v>0.23</v>
      </c>
      <c r="D254" s="175">
        <v>0.22</v>
      </c>
      <c r="E254" s="173">
        <v>1.35</v>
      </c>
      <c r="F254" s="173">
        <v>1.0999999999999999E-2</v>
      </c>
      <c r="G254" s="175">
        <v>5.0000000000000001E-3</v>
      </c>
      <c r="H254" s="175">
        <v>4.2000000000000003E-2</v>
      </c>
      <c r="I254" s="173">
        <v>1.9E-2</v>
      </c>
      <c r="J254" s="175">
        <v>2E-3</v>
      </c>
      <c r="K254" s="173">
        <v>3.0000000000000001E-3</v>
      </c>
      <c r="L254" s="177">
        <v>1.6299999999999999E-2</v>
      </c>
      <c r="M254" s="173">
        <v>1.0999999999999999E-2</v>
      </c>
      <c r="N254" s="173">
        <v>7.0000000000000001E-3</v>
      </c>
      <c r="O254" s="173">
        <v>1E-3</v>
      </c>
      <c r="P254" s="175">
        <v>0</v>
      </c>
      <c r="Q254" s="177">
        <v>4.4999999999999997E-3</v>
      </c>
      <c r="R254" s="173">
        <v>1.9E-3</v>
      </c>
      <c r="S254" s="177">
        <v>2.3999999999999998E-3</v>
      </c>
      <c r="T254" s="174">
        <f t="shared" si="11"/>
        <v>0.45973333333333333</v>
      </c>
      <c r="U254" s="181">
        <f t="shared" si="10"/>
        <v>3.6222222222222222</v>
      </c>
      <c r="V254" s="179">
        <v>7485</v>
      </c>
    </row>
    <row r="255" spans="2:22">
      <c r="B255" s="179">
        <v>7486</v>
      </c>
      <c r="C255" s="174">
        <v>0.23</v>
      </c>
      <c r="D255" s="173">
        <v>0.19600000000000001</v>
      </c>
      <c r="E255" s="173">
        <v>1.34</v>
      </c>
      <c r="F255" s="173">
        <v>1.2999999999999999E-2</v>
      </c>
      <c r="G255" s="175">
        <v>3.0000000000000001E-3</v>
      </c>
      <c r="H255" s="173">
        <v>3.7999999999999999E-2</v>
      </c>
      <c r="I255" s="175">
        <v>6.0000000000000001E-3</v>
      </c>
      <c r="J255" s="173">
        <v>3.0000000000000001E-3</v>
      </c>
      <c r="K255" s="173">
        <v>1E-3</v>
      </c>
      <c r="L255" s="177">
        <v>1.66E-2</v>
      </c>
      <c r="M255" s="173">
        <v>8.0000000000000002E-3</v>
      </c>
      <c r="N255" s="173">
        <v>6.0000000000000001E-3</v>
      </c>
      <c r="O255" s="173">
        <v>7.0000000000000001E-3</v>
      </c>
      <c r="P255" s="175">
        <v>0</v>
      </c>
      <c r="Q255" s="177">
        <v>4.4000000000000003E-3</v>
      </c>
      <c r="R255" s="173">
        <v>1.6000000000000001E-3</v>
      </c>
      <c r="S255" s="173">
        <v>1.6000000000000001E-3</v>
      </c>
      <c r="T255" s="174">
        <f t="shared" si="11"/>
        <v>0.45733333333333337</v>
      </c>
      <c r="U255" s="181">
        <f t="shared" si="10"/>
        <v>3.7727272727272725</v>
      </c>
      <c r="V255" s="179">
        <v>7486</v>
      </c>
    </row>
    <row r="256" spans="2:22">
      <c r="B256" s="179">
        <v>7487</v>
      </c>
      <c r="C256" s="174">
        <v>0.24</v>
      </c>
      <c r="D256" s="173">
        <v>0.20699999999999999</v>
      </c>
      <c r="E256" s="174">
        <v>1.34</v>
      </c>
      <c r="F256" s="175">
        <v>0.01</v>
      </c>
      <c r="G256" s="175">
        <v>5.0000000000000001E-3</v>
      </c>
      <c r="H256" s="175">
        <v>4.8000000000000001E-2</v>
      </c>
      <c r="I256" s="175">
        <v>7.0000000000000001E-3</v>
      </c>
      <c r="J256" s="173">
        <v>2E-3</v>
      </c>
      <c r="K256" s="173">
        <v>1E-3</v>
      </c>
      <c r="L256" s="177">
        <v>1.5699999999999999E-2</v>
      </c>
      <c r="M256" s="173">
        <v>1.6E-2</v>
      </c>
      <c r="N256" s="173">
        <v>5.0000000000000001E-3</v>
      </c>
      <c r="O256" s="173">
        <v>6.0000000000000001E-3</v>
      </c>
      <c r="P256" s="175">
        <v>0</v>
      </c>
      <c r="Q256" s="177">
        <v>4.1000000000000003E-3</v>
      </c>
      <c r="R256" s="173">
        <v>1.6000000000000001E-3</v>
      </c>
      <c r="S256" s="177">
        <v>2.0999999999999999E-3</v>
      </c>
      <c r="T256" s="174">
        <f t="shared" si="11"/>
        <v>0.46873333333333339</v>
      </c>
      <c r="U256" s="181">
        <f t="shared" si="10"/>
        <v>3.8292682926829262</v>
      </c>
      <c r="V256" s="179">
        <v>7487</v>
      </c>
    </row>
    <row r="257" spans="2:22">
      <c r="B257" s="179">
        <v>7488</v>
      </c>
      <c r="C257" s="174">
        <v>0.23200000000000001</v>
      </c>
      <c r="D257" s="173">
        <v>0.19600000000000001</v>
      </c>
      <c r="E257" s="173">
        <v>1.35</v>
      </c>
      <c r="F257" s="175">
        <v>0.01</v>
      </c>
      <c r="G257" s="175">
        <v>2E-3</v>
      </c>
      <c r="H257" s="175">
        <v>3.4000000000000002E-2</v>
      </c>
      <c r="I257" s="175">
        <v>2.5999999999999999E-2</v>
      </c>
      <c r="J257" s="173">
        <v>2E-3</v>
      </c>
      <c r="K257" s="173">
        <v>3.0000000000000001E-3</v>
      </c>
      <c r="L257" s="177">
        <v>1.6500000000000001E-2</v>
      </c>
      <c r="M257" s="173">
        <v>1.0999999999999999E-2</v>
      </c>
      <c r="N257" s="175">
        <v>0.01</v>
      </c>
      <c r="O257" s="173">
        <v>1E-3</v>
      </c>
      <c r="P257" s="175">
        <v>0</v>
      </c>
      <c r="Q257" s="177">
        <v>4.1000000000000003E-3</v>
      </c>
      <c r="R257" s="177">
        <v>2E-3</v>
      </c>
      <c r="S257" s="177">
        <v>2.0999999999999999E-3</v>
      </c>
      <c r="T257" s="174">
        <f t="shared" si="11"/>
        <v>0.46240000000000003</v>
      </c>
      <c r="U257" s="181">
        <f t="shared" si="10"/>
        <v>4.024390243902439</v>
      </c>
      <c r="V257" s="179">
        <v>7488</v>
      </c>
    </row>
    <row r="258" spans="2:22">
      <c r="B258" s="179">
        <v>7489</v>
      </c>
      <c r="C258" s="174">
        <v>0.23</v>
      </c>
      <c r="D258" s="175">
        <v>0.19800000000000001</v>
      </c>
      <c r="E258" s="173">
        <v>1.34</v>
      </c>
      <c r="F258" s="175">
        <v>0.01</v>
      </c>
      <c r="G258" s="175">
        <v>3.0000000000000001E-3</v>
      </c>
      <c r="H258" s="175">
        <v>3.1E-2</v>
      </c>
      <c r="I258" s="175">
        <v>8.0000000000000002E-3</v>
      </c>
      <c r="J258" s="173">
        <v>3.0000000000000001E-3</v>
      </c>
      <c r="K258" s="173">
        <v>3.0000000000000001E-3</v>
      </c>
      <c r="L258" s="177">
        <v>1.4999999999999999E-2</v>
      </c>
      <c r="M258" s="175">
        <v>0.01</v>
      </c>
      <c r="N258" s="173">
        <v>4.0000000000000001E-3</v>
      </c>
      <c r="O258" s="173">
        <v>1E-3</v>
      </c>
      <c r="P258" s="175">
        <v>0</v>
      </c>
      <c r="Q258" s="177">
        <v>3.7000000000000002E-3</v>
      </c>
      <c r="R258" s="177">
        <v>1.8E-3</v>
      </c>
      <c r="S258" s="177">
        <v>2E-3</v>
      </c>
      <c r="T258" s="174">
        <f t="shared" si="11"/>
        <v>0.45693333333333341</v>
      </c>
      <c r="U258" s="181">
        <f t="shared" si="10"/>
        <v>4.0540540540540535</v>
      </c>
      <c r="V258" s="179">
        <v>7489</v>
      </c>
    </row>
    <row r="259" spans="2:22">
      <c r="B259" s="179">
        <v>7490</v>
      </c>
      <c r="C259" s="174">
        <v>0.23</v>
      </c>
      <c r="D259" s="173">
        <v>0.17199999999999999</v>
      </c>
      <c r="E259" s="173">
        <v>1.32</v>
      </c>
      <c r="F259" s="175">
        <v>1.4E-2</v>
      </c>
      <c r="G259" s="175">
        <v>2E-3</v>
      </c>
      <c r="H259" s="175">
        <v>3.2000000000000001E-2</v>
      </c>
      <c r="I259" s="175">
        <v>6.0000000000000001E-3</v>
      </c>
      <c r="J259" s="173">
        <v>2E-3</v>
      </c>
      <c r="K259" s="173">
        <v>3.0000000000000001E-3</v>
      </c>
      <c r="L259" s="177">
        <v>1.6299999999999999E-2</v>
      </c>
      <c r="M259" s="173">
        <v>8.9999999999999993E-3</v>
      </c>
      <c r="N259" s="173">
        <v>4.0000000000000001E-3</v>
      </c>
      <c r="O259" s="173">
        <v>1E-3</v>
      </c>
      <c r="P259" s="175">
        <v>0</v>
      </c>
      <c r="Q259" s="177">
        <v>4.0000000000000001E-3</v>
      </c>
      <c r="R259" s="173">
        <v>2.0999999999999999E-3</v>
      </c>
      <c r="S259" s="177">
        <v>2.0999999999999999E-3</v>
      </c>
      <c r="T259" s="174">
        <f t="shared" si="11"/>
        <v>0.45326666666666665</v>
      </c>
      <c r="U259" s="181">
        <f t="shared" si="10"/>
        <v>4.0749999999999993</v>
      </c>
      <c r="V259" s="179">
        <v>7490</v>
      </c>
    </row>
    <row r="260" spans="2:22">
      <c r="B260" s="179">
        <v>7491</v>
      </c>
      <c r="C260" s="173">
        <v>0.25</v>
      </c>
      <c r="D260" s="175">
        <v>0.20100000000000001</v>
      </c>
      <c r="E260" s="173">
        <v>1.33</v>
      </c>
      <c r="F260" s="173">
        <v>1.2999999999999999E-2</v>
      </c>
      <c r="G260" s="175">
        <v>3.0000000000000001E-3</v>
      </c>
      <c r="H260" s="173">
        <v>2.7E-2</v>
      </c>
      <c r="I260" s="173">
        <v>7.0000000000000001E-3</v>
      </c>
      <c r="J260" s="175">
        <v>2E-3</v>
      </c>
      <c r="K260" s="173">
        <v>1E-3</v>
      </c>
      <c r="L260" s="177">
        <v>1.5599999999999999E-2</v>
      </c>
      <c r="M260" s="175">
        <v>0.01</v>
      </c>
      <c r="N260" s="173">
        <v>5.0000000000000001E-3</v>
      </c>
      <c r="O260" s="175">
        <v>8.0000000000000002E-3</v>
      </c>
      <c r="P260" s="175">
        <v>0</v>
      </c>
      <c r="Q260" s="177">
        <v>3.8E-3</v>
      </c>
      <c r="R260" s="177">
        <v>1.6999999999999999E-3</v>
      </c>
      <c r="S260" s="177">
        <v>1.6999999999999999E-3</v>
      </c>
      <c r="T260" s="174">
        <f t="shared" si="11"/>
        <v>0.47626666666666673</v>
      </c>
      <c r="U260" s="181">
        <f t="shared" si="10"/>
        <v>4.1052631578947363</v>
      </c>
      <c r="V260" s="179">
        <v>7491</v>
      </c>
    </row>
    <row r="261" spans="2:22">
      <c r="B261" s="179">
        <v>7492</v>
      </c>
      <c r="C261" s="173">
        <v>0.25</v>
      </c>
      <c r="D261" s="175">
        <v>0.20799999999999999</v>
      </c>
      <c r="E261" s="173">
        <v>1.31</v>
      </c>
      <c r="F261" s="173">
        <v>7.0000000000000001E-3</v>
      </c>
      <c r="G261" s="175">
        <v>4.0000000000000001E-3</v>
      </c>
      <c r="H261" s="175">
        <v>3.2000000000000001E-2</v>
      </c>
      <c r="I261" s="173">
        <v>6.0000000000000001E-3</v>
      </c>
      <c r="J261" s="175">
        <v>1E-3</v>
      </c>
      <c r="K261" s="173">
        <v>3.0000000000000001E-3</v>
      </c>
      <c r="L261" s="177">
        <v>1.61E-2</v>
      </c>
      <c r="M261" s="173">
        <v>8.9999999999999993E-3</v>
      </c>
      <c r="N261" s="175">
        <v>4.0000000000000001E-3</v>
      </c>
      <c r="O261" s="173">
        <v>1E-3</v>
      </c>
      <c r="P261" s="175">
        <v>0</v>
      </c>
      <c r="Q261" s="177">
        <v>3.8999999999999998E-3</v>
      </c>
      <c r="R261" s="173">
        <v>1.6999999999999999E-3</v>
      </c>
      <c r="S261" s="177">
        <v>2.8999999999999998E-3</v>
      </c>
      <c r="T261" s="174">
        <f t="shared" si="11"/>
        <v>0.47160000000000002</v>
      </c>
      <c r="U261" s="181">
        <f t="shared" si="10"/>
        <v>4.1282051282051286</v>
      </c>
      <c r="V261" s="179">
        <v>7492</v>
      </c>
    </row>
    <row r="262" spans="2:22">
      <c r="B262" s="179">
        <v>7493</v>
      </c>
      <c r="C262" s="173">
        <v>0.24</v>
      </c>
      <c r="D262" s="175">
        <v>0.19900000000000001</v>
      </c>
      <c r="E262" s="173">
        <v>1.33</v>
      </c>
      <c r="F262" s="175">
        <v>0.01</v>
      </c>
      <c r="G262" s="175">
        <v>1E-3</v>
      </c>
      <c r="H262" s="173">
        <v>2.5999999999999999E-2</v>
      </c>
      <c r="I262" s="173">
        <v>8.0000000000000002E-3</v>
      </c>
      <c r="J262" s="175">
        <v>1E-3</v>
      </c>
      <c r="K262" s="173">
        <v>3.0000000000000001E-3</v>
      </c>
      <c r="L262" s="177">
        <v>1.54E-2</v>
      </c>
      <c r="M262" s="173">
        <v>1.2999999999999999E-2</v>
      </c>
      <c r="N262" s="173">
        <v>4.0000000000000001E-3</v>
      </c>
      <c r="O262" s="175">
        <v>1E-3</v>
      </c>
      <c r="P262" s="175">
        <v>0</v>
      </c>
      <c r="Q262" s="177">
        <v>3.5000000000000001E-3</v>
      </c>
      <c r="R262" s="177">
        <v>2.0999999999999999E-3</v>
      </c>
      <c r="S262" s="177">
        <v>2.3E-3</v>
      </c>
      <c r="T262" s="174">
        <f t="shared" si="11"/>
        <v>0.46586666666666671</v>
      </c>
      <c r="U262" s="181">
        <f t="shared" si="10"/>
        <v>4.4000000000000004</v>
      </c>
      <c r="V262" s="179">
        <v>7493</v>
      </c>
    </row>
    <row r="263" spans="2:22">
      <c r="B263" s="179">
        <v>7494</v>
      </c>
      <c r="C263" s="174">
        <v>0.24</v>
      </c>
      <c r="D263" s="173">
        <v>0.20100000000000001</v>
      </c>
      <c r="E263" s="173">
        <v>1.32</v>
      </c>
      <c r="F263" s="175">
        <v>1.0999999999999999E-2</v>
      </c>
      <c r="G263" s="175">
        <v>4.0000000000000001E-3</v>
      </c>
      <c r="H263" s="175">
        <v>3.3000000000000002E-2</v>
      </c>
      <c r="I263" s="175">
        <v>6.0000000000000001E-3</v>
      </c>
      <c r="J263" s="173">
        <v>2E-3</v>
      </c>
      <c r="K263" s="173">
        <v>3.0000000000000001E-3</v>
      </c>
      <c r="L263" s="177">
        <v>1.55E-2</v>
      </c>
      <c r="M263" s="173">
        <v>8.9999999999999993E-3</v>
      </c>
      <c r="N263" s="173">
        <v>4.0000000000000001E-3</v>
      </c>
      <c r="O263" s="173">
        <v>1E-3</v>
      </c>
      <c r="P263" s="175">
        <v>0</v>
      </c>
      <c r="Q263" s="177">
        <v>3.5000000000000001E-3</v>
      </c>
      <c r="R263" s="177">
        <v>2E-3</v>
      </c>
      <c r="S263" s="177">
        <v>2.8999999999999998E-3</v>
      </c>
      <c r="T263" s="174">
        <f t="shared" si="11"/>
        <v>0.4632666666666666</v>
      </c>
      <c r="U263" s="181">
        <f t="shared" si="10"/>
        <v>4.4285714285714288</v>
      </c>
      <c r="V263" s="179">
        <v>7494</v>
      </c>
    </row>
    <row r="264" spans="2:22">
      <c r="B264" s="179">
        <v>7495</v>
      </c>
      <c r="C264" s="173">
        <v>0.23</v>
      </c>
      <c r="D264" s="175">
        <v>0.21199999999999999</v>
      </c>
      <c r="E264" s="173">
        <v>1.32</v>
      </c>
      <c r="F264" s="173">
        <v>1.2999999999999999E-2</v>
      </c>
      <c r="G264" s="175">
        <v>5.0000000000000001E-3</v>
      </c>
      <c r="H264" s="173">
        <v>3.9E-2</v>
      </c>
      <c r="I264" s="173">
        <v>2.1000000000000001E-2</v>
      </c>
      <c r="J264" s="175">
        <v>2E-3</v>
      </c>
      <c r="K264" s="173">
        <v>1E-3</v>
      </c>
      <c r="L264" s="177">
        <v>1.7100000000000001E-2</v>
      </c>
      <c r="M264" s="173">
        <v>1.2999999999999999E-2</v>
      </c>
      <c r="N264" s="173">
        <v>1.0999999999999999E-2</v>
      </c>
      <c r="O264" s="175">
        <v>0.01</v>
      </c>
      <c r="P264" s="175">
        <v>0</v>
      </c>
      <c r="Q264" s="177">
        <v>3.8E-3</v>
      </c>
      <c r="R264" s="177">
        <v>2E-3</v>
      </c>
      <c r="S264" s="177">
        <v>1.8E-3</v>
      </c>
      <c r="T264" s="174">
        <f t="shared" si="11"/>
        <v>0.45693333333333336</v>
      </c>
      <c r="U264" s="181">
        <f t="shared" si="10"/>
        <v>4.5</v>
      </c>
      <c r="V264" s="179">
        <v>7495</v>
      </c>
    </row>
    <row r="265" spans="2:22">
      <c r="B265" s="179">
        <v>7496</v>
      </c>
      <c r="C265" s="174">
        <v>0.25</v>
      </c>
      <c r="D265" s="173">
        <v>0.19700000000000001</v>
      </c>
      <c r="E265" s="174">
        <v>1.4</v>
      </c>
      <c r="F265" s="175">
        <v>1.2999999999999999E-2</v>
      </c>
      <c r="G265" s="175">
        <v>4.0000000000000001E-3</v>
      </c>
      <c r="H265" s="175">
        <v>0.04</v>
      </c>
      <c r="I265" s="175">
        <v>5.0000000000000001E-3</v>
      </c>
      <c r="J265" s="173">
        <v>2E-3</v>
      </c>
      <c r="K265" s="173">
        <v>1E-3</v>
      </c>
      <c r="L265" s="177">
        <v>1.8499999999999999E-2</v>
      </c>
      <c r="M265" s="173">
        <v>8.0000000000000002E-3</v>
      </c>
      <c r="N265" s="173">
        <v>4.0000000000000001E-3</v>
      </c>
      <c r="O265" s="173">
        <v>6.0000000000000001E-3</v>
      </c>
      <c r="P265" s="175">
        <v>0</v>
      </c>
      <c r="Q265" s="177">
        <v>4.1000000000000003E-3</v>
      </c>
      <c r="R265" s="173">
        <v>1.9E-3</v>
      </c>
      <c r="S265" s="177">
        <v>1.6999999999999999E-3</v>
      </c>
      <c r="T265" s="174">
        <f t="shared" si="11"/>
        <v>0.48693333333333327</v>
      </c>
      <c r="U265" s="181">
        <f t="shared" si="10"/>
        <v>4.5121951219512191</v>
      </c>
      <c r="V265" s="179">
        <v>7496</v>
      </c>
    </row>
    <row r="266" spans="2:22">
      <c r="B266" s="179">
        <v>7497</v>
      </c>
      <c r="C266" s="173">
        <v>0.23</v>
      </c>
      <c r="D266" s="175">
        <v>0.20499999999999999</v>
      </c>
      <c r="E266" s="173">
        <v>1.35</v>
      </c>
      <c r="F266" s="175">
        <v>1.0999999999999999E-2</v>
      </c>
      <c r="G266" s="175">
        <v>3.0000000000000001E-3</v>
      </c>
      <c r="H266" s="175">
        <v>3.6999999999999998E-2</v>
      </c>
      <c r="I266" s="173">
        <v>1.2E-2</v>
      </c>
      <c r="J266" s="175">
        <v>2E-3</v>
      </c>
      <c r="K266" s="173">
        <v>1E-3</v>
      </c>
      <c r="L266" s="177">
        <v>1.49E-2</v>
      </c>
      <c r="M266" s="173">
        <v>1.4999999999999999E-2</v>
      </c>
      <c r="N266" s="175">
        <v>7.0000000000000001E-3</v>
      </c>
      <c r="O266" s="173">
        <v>7.0000000000000001E-3</v>
      </c>
      <c r="P266" s="175">
        <v>0</v>
      </c>
      <c r="Q266" s="177">
        <v>3.2000000000000002E-3</v>
      </c>
      <c r="R266" s="177">
        <v>1.5E-3</v>
      </c>
      <c r="S266" s="177">
        <v>1.8E-3</v>
      </c>
      <c r="T266" s="174">
        <f t="shared" si="11"/>
        <v>0.4608666666666667</v>
      </c>
      <c r="U266" s="181">
        <f t="shared" si="10"/>
        <v>4.65625</v>
      </c>
      <c r="V266" s="179">
        <v>7497</v>
      </c>
    </row>
    <row r="267" spans="2:22">
      <c r="B267" s="179">
        <v>7498</v>
      </c>
      <c r="C267" s="174">
        <v>0.24</v>
      </c>
      <c r="D267" s="173">
        <v>0.192</v>
      </c>
      <c r="E267" s="173">
        <v>1.31</v>
      </c>
      <c r="F267" s="175">
        <v>1.2999999999999999E-2</v>
      </c>
      <c r="G267" s="175">
        <v>2E-3</v>
      </c>
      <c r="H267" s="175">
        <v>2.9000000000000001E-2</v>
      </c>
      <c r="I267" s="175">
        <v>8.9999999999999993E-3</v>
      </c>
      <c r="J267" s="173">
        <v>1E-3</v>
      </c>
      <c r="K267" s="173">
        <v>1E-3</v>
      </c>
      <c r="L267" s="177">
        <v>1.5100000000000001E-2</v>
      </c>
      <c r="M267" s="175">
        <v>0.01</v>
      </c>
      <c r="N267" s="173">
        <v>8.0000000000000002E-3</v>
      </c>
      <c r="O267" s="173">
        <v>6.0000000000000001E-3</v>
      </c>
      <c r="P267" s="175">
        <v>0</v>
      </c>
      <c r="Q267" s="177">
        <v>3.2000000000000002E-3</v>
      </c>
      <c r="R267" s="173">
        <v>1.9E-3</v>
      </c>
      <c r="S267" s="177">
        <v>1.1999999999999999E-3</v>
      </c>
      <c r="T267" s="174">
        <f t="shared" si="11"/>
        <v>0.4628666666666667</v>
      </c>
      <c r="U267" s="181">
        <f t="shared" si="10"/>
        <v>4.71875</v>
      </c>
      <c r="V267" s="179">
        <v>7498</v>
      </c>
    </row>
    <row r="268" spans="2:22">
      <c r="B268" s="179">
        <v>7499</v>
      </c>
      <c r="C268" s="174">
        <v>0.23</v>
      </c>
      <c r="D268" s="173">
        <v>0.20599999999999999</v>
      </c>
      <c r="E268" s="173">
        <v>1.31</v>
      </c>
      <c r="F268" s="175">
        <v>1.0999999999999999E-2</v>
      </c>
      <c r="G268" s="175">
        <v>5.0000000000000001E-3</v>
      </c>
      <c r="H268" s="175">
        <v>2.5000000000000001E-2</v>
      </c>
      <c r="I268" s="175">
        <v>5.0000000000000001E-3</v>
      </c>
      <c r="J268" s="173">
        <v>2E-3</v>
      </c>
      <c r="K268" s="173">
        <v>1E-3</v>
      </c>
      <c r="L268" s="177">
        <v>1.7600000000000001E-2</v>
      </c>
      <c r="M268" s="173">
        <v>8.0000000000000002E-3</v>
      </c>
      <c r="N268" s="173">
        <v>4.0000000000000001E-3</v>
      </c>
      <c r="O268" s="173">
        <v>6.0000000000000001E-3</v>
      </c>
      <c r="P268" s="175">
        <v>0</v>
      </c>
      <c r="Q268" s="177">
        <v>3.7000000000000002E-3</v>
      </c>
      <c r="R268" s="177">
        <v>2E-3</v>
      </c>
      <c r="S268" s="177">
        <v>1.2999999999999999E-3</v>
      </c>
      <c r="T268" s="174">
        <f t="shared" si="11"/>
        <v>0.45193333333333335</v>
      </c>
      <c r="U268" s="181">
        <f t="shared" si="10"/>
        <v>4.756756756756757</v>
      </c>
      <c r="V268" s="179">
        <v>7499</v>
      </c>
    </row>
    <row r="269" spans="2:22">
      <c r="B269" s="179">
        <v>7500</v>
      </c>
      <c r="C269" s="173">
        <v>0.25</v>
      </c>
      <c r="D269" s="175">
        <v>0.20300000000000001</v>
      </c>
      <c r="E269" s="173">
        <v>1.35</v>
      </c>
      <c r="F269" s="175">
        <v>0.01</v>
      </c>
      <c r="G269" s="175">
        <v>3.0000000000000001E-3</v>
      </c>
      <c r="H269" s="175">
        <v>0.04</v>
      </c>
      <c r="I269" s="173">
        <v>5.0000000000000001E-3</v>
      </c>
      <c r="J269" s="175">
        <v>1E-3</v>
      </c>
      <c r="K269" s="173">
        <v>1E-3</v>
      </c>
      <c r="L269" s="177">
        <v>1.89E-2</v>
      </c>
      <c r="M269" s="173">
        <v>1.2999999999999999E-2</v>
      </c>
      <c r="N269" s="173">
        <v>3.0000000000000001E-3</v>
      </c>
      <c r="O269" s="175">
        <v>7.0000000000000001E-3</v>
      </c>
      <c r="P269" s="175">
        <v>0</v>
      </c>
      <c r="Q269" s="177">
        <v>3.8999999999999998E-3</v>
      </c>
      <c r="R269" s="177">
        <v>1.8E-3</v>
      </c>
      <c r="S269" s="177">
        <v>1.8E-3</v>
      </c>
      <c r="T269" s="174">
        <f t="shared" si="11"/>
        <v>0.47973333333333329</v>
      </c>
      <c r="U269" s="181">
        <f t="shared" si="10"/>
        <v>4.8461538461538467</v>
      </c>
      <c r="V269" s="179">
        <v>7500</v>
      </c>
    </row>
    <row r="270" spans="2:22">
      <c r="B270" s="179">
        <v>7501</v>
      </c>
      <c r="C270" s="174">
        <v>0.23</v>
      </c>
      <c r="D270" s="173">
        <v>0.183</v>
      </c>
      <c r="E270" s="174">
        <v>1.34</v>
      </c>
      <c r="F270" s="175">
        <v>1.4E-2</v>
      </c>
      <c r="G270" s="175">
        <v>4.0000000000000001E-3</v>
      </c>
      <c r="H270" s="175">
        <v>3.4000000000000002E-2</v>
      </c>
      <c r="I270" s="173">
        <v>2.8000000000000001E-2</v>
      </c>
      <c r="J270" s="173">
        <v>2E-3</v>
      </c>
      <c r="K270" s="173">
        <v>1E-3</v>
      </c>
      <c r="L270" s="177">
        <v>1.9400000000000001E-2</v>
      </c>
      <c r="M270" s="173">
        <v>1.6E-2</v>
      </c>
      <c r="N270" s="173">
        <v>1.0999999999999999E-2</v>
      </c>
      <c r="O270" s="173">
        <v>7.0000000000000001E-3</v>
      </c>
      <c r="P270" s="175">
        <v>0</v>
      </c>
      <c r="Q270" s="177">
        <v>3.7000000000000002E-3</v>
      </c>
      <c r="R270" s="177">
        <v>2E-3</v>
      </c>
      <c r="S270" s="173">
        <v>1.8E-3</v>
      </c>
      <c r="T270" s="174">
        <f t="shared" si="11"/>
        <v>0.46073333333333338</v>
      </c>
      <c r="U270" s="181">
        <f t="shared" si="10"/>
        <v>5.243243243243243</v>
      </c>
      <c r="V270" s="179">
        <v>7501</v>
      </c>
    </row>
    <row r="271" spans="2:22">
      <c r="B271" s="179">
        <v>7502</v>
      </c>
      <c r="C271" s="174">
        <v>0.24</v>
      </c>
      <c r="D271" s="175">
        <v>0.23</v>
      </c>
      <c r="E271" s="173">
        <v>1.35</v>
      </c>
      <c r="F271" s="175">
        <v>1.4E-2</v>
      </c>
      <c r="G271" s="175">
        <v>2E-3</v>
      </c>
      <c r="H271" s="175">
        <v>3.4000000000000002E-2</v>
      </c>
      <c r="I271" s="175">
        <v>4.0000000000000001E-3</v>
      </c>
      <c r="J271" s="173">
        <v>2E-3</v>
      </c>
      <c r="K271" s="173">
        <v>3.0000000000000001E-3</v>
      </c>
      <c r="L271" s="177">
        <v>1.6500000000000001E-2</v>
      </c>
      <c r="M271" s="173">
        <v>1.2E-2</v>
      </c>
      <c r="N271" s="173">
        <v>4.0000000000000001E-3</v>
      </c>
      <c r="O271" s="173">
        <v>1E-3</v>
      </c>
      <c r="P271" s="175">
        <v>0</v>
      </c>
      <c r="Q271" s="177">
        <v>3.0000000000000001E-3</v>
      </c>
      <c r="R271" s="177">
        <v>2E-3</v>
      </c>
      <c r="S271" s="177">
        <v>2.5999999999999999E-3</v>
      </c>
      <c r="T271" s="174">
        <f t="shared" si="11"/>
        <v>0.46873333333333328</v>
      </c>
      <c r="U271" s="181">
        <f t="shared" si="10"/>
        <v>5.5</v>
      </c>
      <c r="V271" s="179">
        <v>7502</v>
      </c>
    </row>
    <row r="272" spans="2:22">
      <c r="B272" s="179">
        <v>7503</v>
      </c>
      <c r="C272" s="173">
        <v>0.23</v>
      </c>
      <c r="D272" s="175">
        <v>0.17100000000000001</v>
      </c>
      <c r="E272" s="173">
        <v>1.34</v>
      </c>
      <c r="F272" s="173">
        <v>1.0999999999999999E-2</v>
      </c>
      <c r="G272" s="175">
        <v>3.0000000000000001E-3</v>
      </c>
      <c r="H272" s="175">
        <v>3.5999999999999997E-2</v>
      </c>
      <c r="I272" s="173">
        <v>7.0000000000000001E-3</v>
      </c>
      <c r="J272" s="175">
        <v>1E-3</v>
      </c>
      <c r="K272" s="173">
        <v>3.0000000000000001E-3</v>
      </c>
      <c r="L272" s="177">
        <v>1.55E-2</v>
      </c>
      <c r="M272" s="175">
        <v>0.01</v>
      </c>
      <c r="N272" s="173">
        <v>3.0000000000000001E-3</v>
      </c>
      <c r="O272" s="173">
        <v>1E-3</v>
      </c>
      <c r="P272" s="175">
        <v>0</v>
      </c>
      <c r="Q272" s="177">
        <v>2.8E-3</v>
      </c>
      <c r="R272" s="173">
        <v>1.5E-3</v>
      </c>
      <c r="S272" s="177">
        <v>2.7000000000000001E-3</v>
      </c>
      <c r="T272" s="174">
        <f t="shared" si="11"/>
        <v>0.45680000000000004</v>
      </c>
      <c r="U272" s="181">
        <f t="shared" si="10"/>
        <v>5.5357142857142856</v>
      </c>
      <c r="V272" s="179">
        <v>7503</v>
      </c>
    </row>
    <row r="273" spans="2:22">
      <c r="B273" s="179">
        <v>7507</v>
      </c>
      <c r="C273" s="174">
        <v>0.24</v>
      </c>
      <c r="D273" s="173">
        <v>0.21199999999999999</v>
      </c>
      <c r="E273" s="173">
        <v>1.33</v>
      </c>
      <c r="F273" s="175">
        <v>1.4E-2</v>
      </c>
      <c r="G273" s="175">
        <v>4.0000000000000001E-3</v>
      </c>
      <c r="H273" s="175">
        <v>3.4000000000000002E-2</v>
      </c>
      <c r="I273" s="175">
        <v>7.0000000000000001E-3</v>
      </c>
      <c r="J273" s="173">
        <v>2E-3</v>
      </c>
      <c r="K273" s="173">
        <v>1E-3</v>
      </c>
      <c r="L273" s="177">
        <v>1.5699999999999999E-2</v>
      </c>
      <c r="M273" s="173">
        <v>1.2E-2</v>
      </c>
      <c r="N273" s="173">
        <v>5.0000000000000001E-3</v>
      </c>
      <c r="O273" s="173">
        <v>6.0000000000000001E-3</v>
      </c>
      <c r="P273" s="175">
        <v>0</v>
      </c>
      <c r="Q273" s="177">
        <v>3.3E-3</v>
      </c>
      <c r="R273" s="177">
        <v>1.2999999999999999E-3</v>
      </c>
      <c r="S273" s="177">
        <v>1.5E-3</v>
      </c>
      <c r="T273" s="174">
        <f t="shared" si="11"/>
        <v>0.46626666666666672</v>
      </c>
      <c r="U273" s="181">
        <f t="shared" si="10"/>
        <v>4.7575757575757569</v>
      </c>
      <c r="V273" s="179">
        <v>7507</v>
      </c>
    </row>
    <row r="274" spans="2:22">
      <c r="B274" s="179">
        <v>7508</v>
      </c>
      <c r="C274" s="173">
        <v>0.23</v>
      </c>
      <c r="D274" s="175">
        <v>0.21199999999999999</v>
      </c>
      <c r="E274" s="173">
        <v>1.35</v>
      </c>
      <c r="F274" s="173">
        <v>1.2999999999999999E-2</v>
      </c>
      <c r="G274" s="175">
        <v>1E-3</v>
      </c>
      <c r="H274" s="175">
        <v>3.3000000000000002E-2</v>
      </c>
      <c r="I274" s="173">
        <v>8.0000000000000002E-3</v>
      </c>
      <c r="J274" s="175">
        <v>2E-3</v>
      </c>
      <c r="K274" s="173">
        <v>3.0000000000000001E-3</v>
      </c>
      <c r="L274" s="177">
        <v>1.55E-2</v>
      </c>
      <c r="M274" s="175">
        <v>0.03</v>
      </c>
      <c r="N274" s="173">
        <v>4.0000000000000001E-3</v>
      </c>
      <c r="O274" s="173">
        <v>1E-3</v>
      </c>
      <c r="P274" s="175">
        <v>0</v>
      </c>
      <c r="Q274" s="177">
        <v>6.3E-3</v>
      </c>
      <c r="R274" s="173">
        <v>2.3999999999999998E-3</v>
      </c>
      <c r="S274" s="177">
        <v>1.9E-3</v>
      </c>
      <c r="T274" s="174">
        <f t="shared" si="11"/>
        <v>0.46260000000000001</v>
      </c>
      <c r="U274" s="181">
        <f t="shared" si="10"/>
        <v>2.4603174603174605</v>
      </c>
      <c r="V274" s="179">
        <v>7508</v>
      </c>
    </row>
    <row r="275" spans="2:22">
      <c r="B275" s="179">
        <v>7509</v>
      </c>
      <c r="C275" s="173">
        <v>0.25</v>
      </c>
      <c r="D275" s="175">
        <v>0.192</v>
      </c>
      <c r="E275" s="173">
        <v>1.33</v>
      </c>
      <c r="F275" s="173">
        <v>1.4E-2</v>
      </c>
      <c r="G275" s="175">
        <v>2E-3</v>
      </c>
      <c r="H275" s="175">
        <v>3.3000000000000002E-2</v>
      </c>
      <c r="I275" s="173">
        <v>6.0000000000000001E-3</v>
      </c>
      <c r="J275" s="175">
        <v>2E-3</v>
      </c>
      <c r="K275" s="173">
        <v>3.0000000000000001E-3</v>
      </c>
      <c r="L275" s="177">
        <v>1.9E-2</v>
      </c>
      <c r="M275" s="173">
        <v>1.2999999999999999E-2</v>
      </c>
      <c r="N275" s="173">
        <v>3.0000000000000001E-3</v>
      </c>
      <c r="O275" s="173">
        <v>1E-3</v>
      </c>
      <c r="P275" s="175">
        <v>0</v>
      </c>
      <c r="Q275" s="177">
        <v>6.7999999999999996E-3</v>
      </c>
      <c r="R275" s="173">
        <v>1.8E-3</v>
      </c>
      <c r="S275" s="177">
        <v>5.0000000000000001E-4</v>
      </c>
      <c r="T275" s="174">
        <f t="shared" si="11"/>
        <v>0.47566666666666668</v>
      </c>
      <c r="U275" s="181">
        <f t="shared" si="10"/>
        <v>2.7941176470588238</v>
      </c>
      <c r="V275" s="179">
        <v>7509</v>
      </c>
    </row>
    <row r="276" spans="2:22">
      <c r="B276" s="179">
        <v>7510</v>
      </c>
      <c r="C276" s="173">
        <v>0.26</v>
      </c>
      <c r="D276" s="175">
        <v>0.219</v>
      </c>
      <c r="E276" s="173">
        <v>1.33</v>
      </c>
      <c r="F276" s="173">
        <v>1.2E-2</v>
      </c>
      <c r="G276" s="175">
        <v>3.0000000000000001E-3</v>
      </c>
      <c r="H276" s="175">
        <v>0.03</v>
      </c>
      <c r="I276" s="173">
        <v>1.9E-2</v>
      </c>
      <c r="J276" s="175">
        <v>2E-3</v>
      </c>
      <c r="K276" s="173">
        <v>1E-3</v>
      </c>
      <c r="L276" s="177">
        <v>1.32E-2</v>
      </c>
      <c r="M276" s="173">
        <v>1.0999999999999999E-2</v>
      </c>
      <c r="N276" s="175">
        <v>0.01</v>
      </c>
      <c r="O276" s="173">
        <v>8.0000000000000002E-3</v>
      </c>
      <c r="P276" s="175">
        <v>0</v>
      </c>
      <c r="Q276" s="177">
        <v>4.1000000000000003E-3</v>
      </c>
      <c r="R276" s="173">
        <v>1.5E-3</v>
      </c>
      <c r="S276" s="177">
        <v>1.6000000000000001E-3</v>
      </c>
      <c r="T276" s="174">
        <f t="shared" si="11"/>
        <v>0.48760000000000003</v>
      </c>
      <c r="U276" s="181">
        <f t="shared" ref="U276:U307" si="12">L276/Q276</f>
        <v>3.219512195121951</v>
      </c>
      <c r="V276" s="179">
        <v>7510</v>
      </c>
    </row>
    <row r="277" spans="2:22">
      <c r="B277" s="179">
        <v>7511</v>
      </c>
      <c r="C277" s="174">
        <v>0.24</v>
      </c>
      <c r="D277" s="173">
        <v>0.20899999999999999</v>
      </c>
      <c r="E277" s="173">
        <v>1.33</v>
      </c>
      <c r="F277" s="175">
        <v>0.01</v>
      </c>
      <c r="G277" s="175">
        <v>2E-3</v>
      </c>
      <c r="H277" s="175">
        <v>3.2000000000000001E-2</v>
      </c>
      <c r="I277" s="175">
        <v>6.0000000000000001E-3</v>
      </c>
      <c r="J277" s="173">
        <v>2E-3</v>
      </c>
      <c r="K277" s="173">
        <v>3.0000000000000001E-3</v>
      </c>
      <c r="L277" s="177">
        <v>1.54E-2</v>
      </c>
      <c r="M277" s="173">
        <v>1.0999999999999999E-2</v>
      </c>
      <c r="N277" s="173">
        <v>4.0000000000000001E-3</v>
      </c>
      <c r="O277" s="173">
        <v>1E-3</v>
      </c>
      <c r="P277" s="175">
        <v>0</v>
      </c>
      <c r="Q277" s="177">
        <v>4.5999999999999999E-3</v>
      </c>
      <c r="R277" s="173">
        <v>1.5E-3</v>
      </c>
      <c r="S277" s="177">
        <v>2E-3</v>
      </c>
      <c r="T277" s="174">
        <f t="shared" si="11"/>
        <v>0.46533333333333332</v>
      </c>
      <c r="U277" s="181">
        <f t="shared" si="12"/>
        <v>3.347826086956522</v>
      </c>
      <c r="V277" s="179">
        <v>7511</v>
      </c>
    </row>
    <row r="278" spans="2:22">
      <c r="B278" s="179">
        <v>7512</v>
      </c>
      <c r="C278" s="173">
        <v>0.25</v>
      </c>
      <c r="D278" s="175">
        <v>0.21</v>
      </c>
      <c r="E278" s="173">
        <v>1.36</v>
      </c>
      <c r="F278" s="173">
        <v>1.2999999999999999E-2</v>
      </c>
      <c r="G278" s="175">
        <v>2E-3</v>
      </c>
      <c r="H278" s="175">
        <v>3.1E-2</v>
      </c>
      <c r="I278" s="173">
        <v>2.5000000000000001E-2</v>
      </c>
      <c r="J278" s="175">
        <v>3.0000000000000001E-3</v>
      </c>
      <c r="K278" s="173">
        <v>1E-3</v>
      </c>
      <c r="L278" s="177">
        <v>1.4800000000000001E-2</v>
      </c>
      <c r="M278" s="173">
        <v>1.2E-2</v>
      </c>
      <c r="N278" s="175">
        <v>1.2999999999999999E-2</v>
      </c>
      <c r="O278" s="173">
        <v>8.0000000000000002E-3</v>
      </c>
      <c r="P278" s="175">
        <v>0</v>
      </c>
      <c r="Q278" s="177">
        <v>4.1999999999999997E-3</v>
      </c>
      <c r="R278" s="173">
        <v>1.6999999999999999E-3</v>
      </c>
      <c r="S278" s="177">
        <v>1.9E-3</v>
      </c>
      <c r="T278" s="174">
        <f t="shared" si="11"/>
        <v>0.4834</v>
      </c>
      <c r="U278" s="181">
        <f t="shared" si="12"/>
        <v>3.5238095238095242</v>
      </c>
      <c r="V278" s="179">
        <v>7512</v>
      </c>
    </row>
    <row r="279" spans="2:22">
      <c r="B279" s="179">
        <v>7513</v>
      </c>
      <c r="C279" s="174">
        <v>0.24</v>
      </c>
      <c r="D279" s="173">
        <v>0.20599999999999999</v>
      </c>
      <c r="E279" s="173">
        <v>1.33</v>
      </c>
      <c r="F279" s="175">
        <v>1.0999999999999999E-2</v>
      </c>
      <c r="G279" s="175">
        <v>2E-3</v>
      </c>
      <c r="H279" s="175">
        <v>3.5999999999999997E-2</v>
      </c>
      <c r="I279" s="175">
        <v>6.0000000000000001E-3</v>
      </c>
      <c r="J279" s="173">
        <v>3.0000000000000001E-3</v>
      </c>
      <c r="K279" s="173">
        <v>3.0000000000000001E-3</v>
      </c>
      <c r="L279" s="177">
        <v>1.43E-2</v>
      </c>
      <c r="M279" s="173">
        <v>1.2E-2</v>
      </c>
      <c r="N279" s="173">
        <v>4.0000000000000001E-3</v>
      </c>
      <c r="O279" s="173">
        <v>1E-3</v>
      </c>
      <c r="P279" s="175">
        <v>0</v>
      </c>
      <c r="Q279" s="177">
        <v>3.5000000000000001E-3</v>
      </c>
      <c r="R279" s="173">
        <v>1.6999999999999999E-3</v>
      </c>
      <c r="S279" s="177">
        <v>1.6000000000000001E-3</v>
      </c>
      <c r="T279" s="174">
        <f t="shared" si="11"/>
        <v>0.4655333333333333</v>
      </c>
      <c r="U279" s="181">
        <f t="shared" si="12"/>
        <v>4.0857142857142854</v>
      </c>
      <c r="V279" s="179">
        <v>7513</v>
      </c>
    </row>
    <row r="280" spans="2:22">
      <c r="B280" s="179">
        <v>7514</v>
      </c>
      <c r="C280" s="173">
        <v>0.25</v>
      </c>
      <c r="D280" s="175">
        <v>0.217</v>
      </c>
      <c r="E280" s="173">
        <v>1.34</v>
      </c>
      <c r="F280" s="175">
        <v>1.4E-2</v>
      </c>
      <c r="G280" s="175">
        <v>4.0000000000000001E-3</v>
      </c>
      <c r="H280" s="175">
        <v>0.03</v>
      </c>
      <c r="I280" s="173">
        <v>1.7000000000000001E-2</v>
      </c>
      <c r="J280" s="175">
        <v>2E-3</v>
      </c>
      <c r="K280" s="173">
        <v>5.0000000000000001E-3</v>
      </c>
      <c r="L280" s="177">
        <v>1.8100000000000002E-2</v>
      </c>
      <c r="M280" s="173">
        <v>1.2999999999999999E-2</v>
      </c>
      <c r="N280" s="173">
        <v>8.0000000000000002E-3</v>
      </c>
      <c r="O280" s="175">
        <v>3.0000000000000001E-3</v>
      </c>
      <c r="P280" s="175">
        <v>0</v>
      </c>
      <c r="Q280" s="177">
        <v>3.8999999999999998E-3</v>
      </c>
      <c r="R280" s="177">
        <v>1.4E-3</v>
      </c>
      <c r="S280" s="177">
        <v>1.9E-3</v>
      </c>
      <c r="T280" s="174">
        <f t="shared" si="11"/>
        <v>0.47920000000000001</v>
      </c>
      <c r="U280" s="181">
        <f t="shared" si="12"/>
        <v>4.6410256410256414</v>
      </c>
      <c r="V280" s="179">
        <v>7514</v>
      </c>
    </row>
    <row r="281" spans="2:22">
      <c r="B281" s="179">
        <v>7516</v>
      </c>
      <c r="C281" s="173">
        <v>0.23</v>
      </c>
      <c r="D281" s="175">
        <v>0.215</v>
      </c>
      <c r="E281" s="173">
        <v>1.37</v>
      </c>
      <c r="F281" s="173">
        <v>1.4999999999999999E-2</v>
      </c>
      <c r="G281" s="175">
        <v>2E-3</v>
      </c>
      <c r="H281" s="175">
        <v>3.7999999999999999E-2</v>
      </c>
      <c r="I281" s="173">
        <v>6.0000000000000001E-3</v>
      </c>
      <c r="J281" s="175">
        <v>2E-3</v>
      </c>
      <c r="K281" s="173">
        <v>3.0000000000000001E-3</v>
      </c>
      <c r="L281" s="177">
        <v>1.5599999999999999E-2</v>
      </c>
      <c r="M281" s="175">
        <v>1.4999999999999999E-2</v>
      </c>
      <c r="N281" s="173">
        <v>3.0000000000000001E-3</v>
      </c>
      <c r="O281" s="173">
        <v>1E-3</v>
      </c>
      <c r="P281" s="175">
        <v>0</v>
      </c>
      <c r="Q281" s="177">
        <v>2.3999999999999998E-3</v>
      </c>
      <c r="R281" s="173">
        <v>2E-3</v>
      </c>
      <c r="S281" s="177">
        <v>1.8E-3</v>
      </c>
      <c r="T281" s="174">
        <f t="shared" si="11"/>
        <v>0.46273333333333339</v>
      </c>
      <c r="U281" s="181">
        <f t="shared" si="12"/>
        <v>6.5</v>
      </c>
      <c r="V281" s="179">
        <v>7516</v>
      </c>
    </row>
    <row r="282" spans="2:22">
      <c r="B282" s="179">
        <v>7520</v>
      </c>
      <c r="C282" s="173">
        <v>0.24</v>
      </c>
      <c r="D282" s="175">
        <v>0.23200000000000001</v>
      </c>
      <c r="E282" s="173">
        <v>1.36</v>
      </c>
      <c r="F282" s="175">
        <v>0.01</v>
      </c>
      <c r="G282" s="175">
        <v>5.0000000000000001E-3</v>
      </c>
      <c r="H282" s="175">
        <v>4.9000000000000002E-2</v>
      </c>
      <c r="I282" s="173">
        <v>6.0000000000000001E-3</v>
      </c>
      <c r="J282" s="175">
        <v>1E-3</v>
      </c>
      <c r="K282" s="173">
        <v>3.0000000000000001E-3</v>
      </c>
      <c r="L282" s="177">
        <v>1.67E-2</v>
      </c>
      <c r="M282" s="175">
        <v>0.01</v>
      </c>
      <c r="N282" s="173">
        <v>3.0000000000000001E-3</v>
      </c>
      <c r="O282" s="173">
        <v>1E-3</v>
      </c>
      <c r="P282" s="175">
        <v>0</v>
      </c>
      <c r="Q282" s="177">
        <v>6.8999999999999999E-3</v>
      </c>
      <c r="R282" s="173">
        <v>1.9E-3</v>
      </c>
      <c r="S282" s="177">
        <v>2.3999999999999998E-3</v>
      </c>
      <c r="T282" s="174">
        <f t="shared" si="11"/>
        <v>0.47006666666666669</v>
      </c>
      <c r="U282" s="181">
        <f t="shared" si="12"/>
        <v>2.4202898550724639</v>
      </c>
      <c r="V282" s="179">
        <v>7520</v>
      </c>
    </row>
    <row r="283" spans="2:22">
      <c r="B283" s="179">
        <v>7521</v>
      </c>
      <c r="C283" s="173">
        <v>0.25</v>
      </c>
      <c r="D283" s="175">
        <v>0.20699999999999999</v>
      </c>
      <c r="E283" s="174">
        <v>1.3</v>
      </c>
      <c r="F283" s="173">
        <v>1.4E-2</v>
      </c>
      <c r="G283" s="175">
        <v>4.0000000000000001E-3</v>
      </c>
      <c r="H283" s="175">
        <v>3.1E-2</v>
      </c>
      <c r="I283" s="173">
        <v>6.0000000000000001E-3</v>
      </c>
      <c r="J283" s="175">
        <v>1E-3</v>
      </c>
      <c r="K283" s="173">
        <v>3.0000000000000001E-3</v>
      </c>
      <c r="L283" s="177">
        <v>1.4500000000000001E-2</v>
      </c>
      <c r="M283" s="175">
        <v>1.0999999999999999E-2</v>
      </c>
      <c r="N283" s="173">
        <v>3.0000000000000001E-3</v>
      </c>
      <c r="O283" s="173">
        <v>1E-3</v>
      </c>
      <c r="P283" s="175">
        <v>0</v>
      </c>
      <c r="Q283" s="177">
        <v>3.7000000000000002E-3</v>
      </c>
      <c r="R283" s="173">
        <v>1.6999999999999999E-3</v>
      </c>
      <c r="S283" s="177">
        <v>3.5999999999999999E-3</v>
      </c>
      <c r="T283" s="174">
        <f t="shared" si="11"/>
        <v>0.47026666666666667</v>
      </c>
      <c r="U283" s="181">
        <f t="shared" si="12"/>
        <v>3.9189189189189189</v>
      </c>
      <c r="V283" s="179">
        <v>7521</v>
      </c>
    </row>
    <row r="284" spans="2:22">
      <c r="B284" s="179">
        <v>7524</v>
      </c>
      <c r="C284" s="173">
        <v>0.23</v>
      </c>
      <c r="D284" s="175">
        <v>0.187</v>
      </c>
      <c r="E284" s="173">
        <v>1.33</v>
      </c>
      <c r="F284" s="173">
        <v>1.4E-2</v>
      </c>
      <c r="G284" s="175">
        <v>1E-3</v>
      </c>
      <c r="H284" s="175">
        <v>2.8000000000000001E-2</v>
      </c>
      <c r="I284" s="173">
        <v>2.5999999999999999E-2</v>
      </c>
      <c r="J284" s="175">
        <v>2E-3</v>
      </c>
      <c r="K284" s="173">
        <v>3.0000000000000001E-3</v>
      </c>
      <c r="L284" s="177">
        <v>1.0699999999999999E-2</v>
      </c>
      <c r="M284" s="175">
        <v>1.4E-2</v>
      </c>
      <c r="N284" s="173">
        <v>1.2E-2</v>
      </c>
      <c r="O284" s="173">
        <v>1E-3</v>
      </c>
      <c r="P284" s="175">
        <v>0</v>
      </c>
      <c r="Q284" s="177">
        <v>6.1999999999999998E-3</v>
      </c>
      <c r="R284" s="173">
        <v>1.6000000000000001E-3</v>
      </c>
      <c r="S284" s="177">
        <v>2E-3</v>
      </c>
      <c r="T284" s="174">
        <f t="shared" si="11"/>
        <v>0.45779999999999998</v>
      </c>
      <c r="U284" s="181">
        <f t="shared" si="12"/>
        <v>1.7258064516129032</v>
      </c>
      <c r="V284" s="179">
        <v>7524</v>
      </c>
    </row>
    <row r="285" spans="2:22">
      <c r="B285" s="179">
        <v>7525</v>
      </c>
      <c r="C285" s="173">
        <v>0.24</v>
      </c>
      <c r="D285" s="175">
        <v>0.23200000000000001</v>
      </c>
      <c r="E285" s="173">
        <v>1.36</v>
      </c>
      <c r="F285" s="175">
        <v>0.01</v>
      </c>
      <c r="G285" s="175">
        <v>5.0000000000000001E-3</v>
      </c>
      <c r="H285" s="175">
        <v>4.9000000000000002E-2</v>
      </c>
      <c r="I285" s="173">
        <v>6.0000000000000001E-3</v>
      </c>
      <c r="J285" s="175">
        <v>1E-3</v>
      </c>
      <c r="K285" s="173">
        <v>3.0000000000000001E-3</v>
      </c>
      <c r="L285" s="177">
        <v>1.67E-2</v>
      </c>
      <c r="M285" s="175">
        <v>0.01</v>
      </c>
      <c r="N285" s="173">
        <v>3.0000000000000001E-3</v>
      </c>
      <c r="O285" s="173">
        <v>1E-3</v>
      </c>
      <c r="P285" s="175">
        <v>0</v>
      </c>
      <c r="Q285" s="177">
        <v>6.8999999999999999E-3</v>
      </c>
      <c r="R285" s="173">
        <v>1.9E-3</v>
      </c>
      <c r="S285" s="177">
        <v>2.3999999999999998E-3</v>
      </c>
      <c r="T285" s="174">
        <f t="shared" si="11"/>
        <v>0.47006666666666669</v>
      </c>
      <c r="U285" s="181">
        <f t="shared" si="12"/>
        <v>2.4202898550724639</v>
      </c>
      <c r="V285" s="179">
        <v>7525</v>
      </c>
    </row>
    <row r="286" spans="2:22">
      <c r="B286" s="179">
        <v>7526</v>
      </c>
      <c r="C286" s="173">
        <v>0.25</v>
      </c>
      <c r="D286" s="175">
        <v>0.20699999999999999</v>
      </c>
      <c r="E286" s="174">
        <v>1.3</v>
      </c>
      <c r="F286" s="173">
        <v>1.4E-2</v>
      </c>
      <c r="G286" s="175">
        <v>4.0000000000000001E-3</v>
      </c>
      <c r="H286" s="175">
        <v>3.1E-2</v>
      </c>
      <c r="I286" s="173">
        <v>6.0000000000000001E-3</v>
      </c>
      <c r="J286" s="175">
        <v>1E-3</v>
      </c>
      <c r="K286" s="173">
        <v>3.0000000000000001E-3</v>
      </c>
      <c r="L286" s="177">
        <v>1.4500000000000001E-2</v>
      </c>
      <c r="M286" s="175">
        <v>1.0999999999999999E-2</v>
      </c>
      <c r="N286" s="173">
        <v>3.0000000000000001E-3</v>
      </c>
      <c r="O286" s="173">
        <v>1E-3</v>
      </c>
      <c r="P286" s="175">
        <v>0</v>
      </c>
      <c r="Q286" s="177">
        <v>3.7000000000000002E-3</v>
      </c>
      <c r="R286" s="173">
        <v>1.6999999999999999E-3</v>
      </c>
      <c r="S286" s="177">
        <v>3.5999999999999999E-3</v>
      </c>
      <c r="T286" s="174">
        <f t="shared" si="11"/>
        <v>0.47026666666666667</v>
      </c>
      <c r="U286" s="181">
        <f t="shared" si="12"/>
        <v>3.9189189189189189</v>
      </c>
      <c r="V286" s="179">
        <v>7526</v>
      </c>
    </row>
    <row r="287" spans="2:22">
      <c r="B287" s="179">
        <v>7528</v>
      </c>
      <c r="C287" s="173">
        <v>0.24</v>
      </c>
      <c r="D287" s="175">
        <v>0.23200000000000001</v>
      </c>
      <c r="E287" s="173">
        <v>1.36</v>
      </c>
      <c r="F287" s="175">
        <v>0.01</v>
      </c>
      <c r="G287" s="175">
        <v>5.0000000000000001E-3</v>
      </c>
      <c r="H287" s="175">
        <v>4.9000000000000002E-2</v>
      </c>
      <c r="I287" s="173">
        <v>6.0000000000000001E-3</v>
      </c>
      <c r="J287" s="175">
        <v>1E-3</v>
      </c>
      <c r="K287" s="173">
        <v>3.0000000000000001E-3</v>
      </c>
      <c r="L287" s="177">
        <v>1.67E-2</v>
      </c>
      <c r="M287" s="175">
        <v>0.01</v>
      </c>
      <c r="N287" s="173">
        <v>3.0000000000000001E-3</v>
      </c>
      <c r="O287" s="173">
        <v>1E-3</v>
      </c>
      <c r="P287" s="175">
        <v>0</v>
      </c>
      <c r="Q287" s="177">
        <v>6.8999999999999999E-3</v>
      </c>
      <c r="R287" s="173">
        <v>1.9E-3</v>
      </c>
      <c r="S287" s="177">
        <v>2.3999999999999998E-3</v>
      </c>
      <c r="T287" s="174">
        <f t="shared" si="11"/>
        <v>0.47006666666666669</v>
      </c>
      <c r="U287" s="181">
        <f t="shared" si="12"/>
        <v>2.4202898550724639</v>
      </c>
      <c r="V287" s="179">
        <v>7528</v>
      </c>
    </row>
    <row r="288" spans="2:22">
      <c r="B288" s="179">
        <v>7529</v>
      </c>
      <c r="C288" s="174">
        <v>0.24</v>
      </c>
      <c r="D288" s="173">
        <v>0.20799999999999999</v>
      </c>
      <c r="E288" s="173">
        <v>1.33</v>
      </c>
      <c r="F288" s="175">
        <v>1.2999999999999999E-2</v>
      </c>
      <c r="G288" s="175">
        <v>1E-3</v>
      </c>
      <c r="H288" s="175">
        <v>3.2000000000000001E-2</v>
      </c>
      <c r="I288" s="175">
        <v>6.0000000000000001E-3</v>
      </c>
      <c r="J288" s="173">
        <v>1E-3</v>
      </c>
      <c r="K288" s="173">
        <v>4.0000000000000001E-3</v>
      </c>
      <c r="L288" s="177">
        <v>1.52E-2</v>
      </c>
      <c r="M288" s="173">
        <v>1.9E-2</v>
      </c>
      <c r="N288" s="173">
        <v>4.0000000000000001E-3</v>
      </c>
      <c r="O288" s="173">
        <v>2E-3</v>
      </c>
      <c r="P288" s="175">
        <v>0</v>
      </c>
      <c r="Q288" s="177">
        <v>5.8999999999999999E-3</v>
      </c>
      <c r="R288" s="173">
        <v>1.1999999999999999E-3</v>
      </c>
      <c r="S288" s="177">
        <v>1.8E-3</v>
      </c>
      <c r="T288" s="174">
        <f t="shared" si="11"/>
        <v>0.46733333333333332</v>
      </c>
      <c r="U288" s="181">
        <f t="shared" si="12"/>
        <v>2.5762711864406782</v>
      </c>
      <c r="V288" s="179">
        <v>7529</v>
      </c>
    </row>
    <row r="289" spans="2:22">
      <c r="B289" s="179">
        <v>7530</v>
      </c>
      <c r="C289" s="173">
        <v>0.23</v>
      </c>
      <c r="D289" s="175">
        <v>0.191</v>
      </c>
      <c r="E289" s="173">
        <v>1.33</v>
      </c>
      <c r="F289" s="173">
        <v>8.0000000000000002E-3</v>
      </c>
      <c r="G289" s="175">
        <v>5.0000000000000001E-3</v>
      </c>
      <c r="H289" s="173">
        <v>3.1E-2</v>
      </c>
      <c r="I289" s="173">
        <v>1.7999999999999999E-2</v>
      </c>
      <c r="J289" s="175">
        <v>3.0000000000000001E-3</v>
      </c>
      <c r="K289" s="173">
        <v>3.0000000000000001E-3</v>
      </c>
      <c r="L289" s="177">
        <v>1.03E-2</v>
      </c>
      <c r="M289" s="173">
        <v>1.4999999999999999E-2</v>
      </c>
      <c r="N289" s="173">
        <v>1.2999999999999999E-2</v>
      </c>
      <c r="O289" s="173">
        <v>1E-3</v>
      </c>
      <c r="P289" s="175">
        <v>0</v>
      </c>
      <c r="Q289" s="177">
        <v>3.8E-3</v>
      </c>
      <c r="R289" s="177">
        <v>1.8E-3</v>
      </c>
      <c r="S289" s="177">
        <v>1.9E-3</v>
      </c>
      <c r="T289" s="174">
        <f t="shared" si="11"/>
        <v>0.45753333333333335</v>
      </c>
      <c r="U289" s="181">
        <f t="shared" si="12"/>
        <v>2.7105263157894739</v>
      </c>
      <c r="V289" s="179">
        <v>7530</v>
      </c>
    </row>
    <row r="290" spans="2:22">
      <c r="B290" s="179">
        <v>7531</v>
      </c>
      <c r="C290" s="174">
        <v>0.24</v>
      </c>
      <c r="D290" s="173">
        <v>0.20100000000000001</v>
      </c>
      <c r="E290" s="173">
        <v>1.33</v>
      </c>
      <c r="F290" s="175">
        <v>1.2999999999999999E-2</v>
      </c>
      <c r="G290" s="175">
        <v>2E-3</v>
      </c>
      <c r="H290" s="175">
        <v>3.5000000000000003E-2</v>
      </c>
      <c r="I290" s="175">
        <v>1.4999999999999999E-2</v>
      </c>
      <c r="J290" s="173">
        <v>1E-3</v>
      </c>
      <c r="K290" s="173">
        <v>4.0000000000000001E-3</v>
      </c>
      <c r="L290" s="177">
        <v>1.54E-2</v>
      </c>
      <c r="M290" s="173">
        <v>1.7999999999999999E-2</v>
      </c>
      <c r="N290" s="173">
        <v>6.0000000000000001E-3</v>
      </c>
      <c r="O290" s="173">
        <v>2E-3</v>
      </c>
      <c r="P290" s="175">
        <v>0</v>
      </c>
      <c r="Q290" s="177">
        <v>5.1999999999999998E-3</v>
      </c>
      <c r="R290" s="173">
        <v>1.8E-3</v>
      </c>
      <c r="S290" s="177">
        <v>2E-3</v>
      </c>
      <c r="T290" s="174">
        <f t="shared" si="11"/>
        <v>0.46786666666666671</v>
      </c>
      <c r="U290" s="181">
        <f t="shared" si="12"/>
        <v>2.9615384615384617</v>
      </c>
      <c r="V290" s="179">
        <v>7531</v>
      </c>
    </row>
    <row r="291" spans="2:22">
      <c r="B291" s="179">
        <v>7532</v>
      </c>
      <c r="C291" s="174">
        <v>0.25</v>
      </c>
      <c r="D291" s="173">
        <v>0.191</v>
      </c>
      <c r="E291" s="173">
        <v>1.37</v>
      </c>
      <c r="F291" s="175">
        <v>8.0000000000000002E-3</v>
      </c>
      <c r="G291" s="175">
        <v>1E-3</v>
      </c>
      <c r="H291" s="175">
        <v>2.5999999999999999E-2</v>
      </c>
      <c r="I291" s="175">
        <v>6.0000000000000001E-3</v>
      </c>
      <c r="J291" s="173">
        <v>1E-3</v>
      </c>
      <c r="K291" s="173">
        <v>4.0000000000000001E-3</v>
      </c>
      <c r="L291" s="177">
        <v>1.4200000000000001E-2</v>
      </c>
      <c r="M291" s="173">
        <v>1.0999999999999999E-2</v>
      </c>
      <c r="N291" s="173">
        <v>4.0000000000000001E-3</v>
      </c>
      <c r="O291" s="173">
        <v>2E-3</v>
      </c>
      <c r="P291" s="175">
        <v>0</v>
      </c>
      <c r="Q291" s="177">
        <v>4.4999999999999997E-3</v>
      </c>
      <c r="R291" s="173">
        <v>1.4E-3</v>
      </c>
      <c r="S291" s="177">
        <v>2.3999999999999998E-3</v>
      </c>
      <c r="T291" s="174">
        <f t="shared" si="11"/>
        <v>0.48240000000000005</v>
      </c>
      <c r="U291" s="181">
        <f t="shared" si="12"/>
        <v>3.1555555555555559</v>
      </c>
      <c r="V291" s="179">
        <v>7532</v>
      </c>
    </row>
    <row r="292" spans="2:22">
      <c r="B292" s="179">
        <v>7533</v>
      </c>
      <c r="C292" s="173">
        <v>0.24</v>
      </c>
      <c r="D292" s="175">
        <v>0.222</v>
      </c>
      <c r="E292" s="173">
        <v>1.37</v>
      </c>
      <c r="F292" s="175">
        <v>1.6E-2</v>
      </c>
      <c r="G292" s="175">
        <v>7.0000000000000001E-3</v>
      </c>
      <c r="H292" s="175">
        <v>2.5999999999999999E-2</v>
      </c>
      <c r="I292" s="173">
        <v>2.1999999999999999E-2</v>
      </c>
      <c r="J292" s="175">
        <v>2E-3</v>
      </c>
      <c r="K292" s="173">
        <v>1E-3</v>
      </c>
      <c r="L292" s="177">
        <v>1.46E-2</v>
      </c>
      <c r="M292" s="173">
        <v>1.7000000000000001E-2</v>
      </c>
      <c r="N292" s="173">
        <v>7.0000000000000001E-3</v>
      </c>
      <c r="O292" s="175">
        <v>6.0000000000000001E-3</v>
      </c>
      <c r="P292" s="175">
        <v>0</v>
      </c>
      <c r="Q292" s="177">
        <v>4.4000000000000003E-3</v>
      </c>
      <c r="R292" s="177">
        <v>1E-3</v>
      </c>
      <c r="S292" s="177">
        <v>1.8E-3</v>
      </c>
      <c r="T292" s="174">
        <f t="shared" si="11"/>
        <v>0.47506666666666675</v>
      </c>
      <c r="U292" s="181">
        <f t="shared" si="12"/>
        <v>3.3181818181818179</v>
      </c>
      <c r="V292" s="179">
        <v>7533</v>
      </c>
    </row>
    <row r="293" spans="2:22">
      <c r="B293" s="179">
        <v>7534</v>
      </c>
      <c r="C293" s="173">
        <v>0.25</v>
      </c>
      <c r="D293" s="175">
        <v>0.22500000000000001</v>
      </c>
      <c r="E293" s="173">
        <v>1.32</v>
      </c>
      <c r="F293" s="173">
        <v>1.4E-2</v>
      </c>
      <c r="G293" s="175">
        <v>4.0000000000000001E-3</v>
      </c>
      <c r="H293" s="175">
        <v>0.03</v>
      </c>
      <c r="I293" s="173">
        <v>8.9999999999999993E-3</v>
      </c>
      <c r="J293" s="175">
        <v>2E-3</v>
      </c>
      <c r="K293" s="173">
        <v>4.0000000000000001E-3</v>
      </c>
      <c r="L293" s="177">
        <v>1.4800000000000001E-2</v>
      </c>
      <c r="M293" s="173">
        <v>1.9E-2</v>
      </c>
      <c r="N293" s="175">
        <v>5.0000000000000001E-3</v>
      </c>
      <c r="O293" s="173">
        <v>2E-3</v>
      </c>
      <c r="P293" s="175">
        <v>0</v>
      </c>
      <c r="Q293" s="177">
        <v>4.4000000000000003E-3</v>
      </c>
      <c r="R293" s="173">
        <v>1.5E-3</v>
      </c>
      <c r="S293" s="177">
        <v>2.3999999999999998E-3</v>
      </c>
      <c r="T293" s="174">
        <f t="shared" si="11"/>
        <v>0.47593333333333332</v>
      </c>
      <c r="U293" s="181">
        <f t="shared" si="12"/>
        <v>3.3636363636363638</v>
      </c>
      <c r="V293" s="179">
        <v>7534</v>
      </c>
    </row>
    <row r="294" spans="2:22">
      <c r="B294" s="179">
        <v>7535</v>
      </c>
      <c r="C294" s="174">
        <v>0.25</v>
      </c>
      <c r="D294" s="173">
        <v>0.18099999999999999</v>
      </c>
      <c r="E294" s="173">
        <v>1.34</v>
      </c>
      <c r="F294" s="175">
        <v>8.0000000000000002E-3</v>
      </c>
      <c r="G294" s="175">
        <v>3.0000000000000001E-3</v>
      </c>
      <c r="H294" s="175">
        <v>3.1E-2</v>
      </c>
      <c r="I294" s="175">
        <v>8.0000000000000002E-3</v>
      </c>
      <c r="J294" s="173">
        <v>1E-3</v>
      </c>
      <c r="K294" s="173">
        <v>4.0000000000000001E-3</v>
      </c>
      <c r="L294" s="177">
        <v>1.55E-2</v>
      </c>
      <c r="M294" s="173">
        <v>1.0999999999999999E-2</v>
      </c>
      <c r="N294" s="173">
        <v>4.0000000000000001E-3</v>
      </c>
      <c r="O294" s="173">
        <v>1E-3</v>
      </c>
      <c r="P294" s="175">
        <v>0</v>
      </c>
      <c r="Q294" s="177">
        <v>4.5999999999999999E-3</v>
      </c>
      <c r="R294" s="173">
        <v>1.4E-3</v>
      </c>
      <c r="S294" s="177">
        <v>2.3999999999999998E-3</v>
      </c>
      <c r="T294" s="174">
        <f t="shared" si="11"/>
        <v>0.47733333333333339</v>
      </c>
      <c r="U294" s="181">
        <f t="shared" si="12"/>
        <v>3.3695652173913042</v>
      </c>
      <c r="V294" s="179">
        <v>7535</v>
      </c>
    </row>
    <row r="295" spans="2:22">
      <c r="B295" s="179">
        <v>7536</v>
      </c>
      <c r="C295" s="173">
        <v>0.24</v>
      </c>
      <c r="D295" s="175">
        <v>0.20699999999999999</v>
      </c>
      <c r="E295" s="173">
        <v>1.35</v>
      </c>
      <c r="F295" s="173">
        <v>8.9999999999999993E-3</v>
      </c>
      <c r="G295" s="175">
        <v>4.0000000000000001E-3</v>
      </c>
      <c r="H295" s="175">
        <v>0.04</v>
      </c>
      <c r="I295" s="173">
        <v>7.0000000000000001E-3</v>
      </c>
      <c r="J295" s="175">
        <v>1E-3</v>
      </c>
      <c r="K295" s="173">
        <v>4.0000000000000001E-3</v>
      </c>
      <c r="L295" s="177">
        <v>1.89E-2</v>
      </c>
      <c r="M295" s="173">
        <v>1.0999999999999999E-2</v>
      </c>
      <c r="N295" s="173">
        <v>4.0000000000000001E-3</v>
      </c>
      <c r="O295" s="173">
        <v>2E-3</v>
      </c>
      <c r="P295" s="175">
        <v>0</v>
      </c>
      <c r="Q295" s="177">
        <v>5.5999999999999999E-3</v>
      </c>
      <c r="R295" s="177">
        <v>1.5E-3</v>
      </c>
      <c r="S295" s="177">
        <v>2.3E-3</v>
      </c>
      <c r="T295" s="174">
        <f t="shared" si="11"/>
        <v>0.46913333333333329</v>
      </c>
      <c r="U295" s="181">
        <f t="shared" si="12"/>
        <v>3.375</v>
      </c>
      <c r="V295" s="179">
        <v>7536</v>
      </c>
    </row>
    <row r="296" spans="2:22">
      <c r="B296" s="179">
        <v>7537</v>
      </c>
      <c r="C296" s="174">
        <v>0.24</v>
      </c>
      <c r="D296" s="173">
        <v>0.19900000000000001</v>
      </c>
      <c r="E296" s="173">
        <v>1.37</v>
      </c>
      <c r="F296" s="173">
        <v>1.6E-2</v>
      </c>
      <c r="G296" s="175">
        <v>3.0000000000000001E-3</v>
      </c>
      <c r="H296" s="173">
        <v>3.4000000000000002E-2</v>
      </c>
      <c r="I296" s="175">
        <v>3.3000000000000002E-2</v>
      </c>
      <c r="J296" s="173">
        <v>2E-3</v>
      </c>
      <c r="K296" s="173">
        <v>1E-3</v>
      </c>
      <c r="L296" s="177">
        <v>1.35E-2</v>
      </c>
      <c r="M296" s="173">
        <v>1.2E-2</v>
      </c>
      <c r="N296" s="173">
        <v>1.0999999999999999E-2</v>
      </c>
      <c r="O296" s="173">
        <v>6.0000000000000001E-3</v>
      </c>
      <c r="P296" s="175">
        <v>0</v>
      </c>
      <c r="Q296" s="177">
        <v>4.0000000000000001E-3</v>
      </c>
      <c r="R296" s="173">
        <v>1.1000000000000001E-3</v>
      </c>
      <c r="S296" s="173">
        <v>1.1999999999999999E-3</v>
      </c>
      <c r="T296" s="174">
        <f t="shared" si="11"/>
        <v>0.47506666666666675</v>
      </c>
      <c r="U296" s="181">
        <f t="shared" si="12"/>
        <v>3.375</v>
      </c>
      <c r="V296" s="179">
        <v>7537</v>
      </c>
    </row>
    <row r="297" spans="2:22">
      <c r="B297" s="179">
        <v>7538</v>
      </c>
      <c r="C297" s="174">
        <v>0.23</v>
      </c>
      <c r="D297" s="173">
        <v>0.21099999999999999</v>
      </c>
      <c r="E297" s="173">
        <v>1.34</v>
      </c>
      <c r="F297" s="175">
        <v>1.4E-2</v>
      </c>
      <c r="G297" s="175">
        <v>3.0000000000000001E-3</v>
      </c>
      <c r="H297" s="175">
        <v>3.1E-2</v>
      </c>
      <c r="I297" s="175">
        <v>1.4E-2</v>
      </c>
      <c r="J297" s="173">
        <v>1E-3</v>
      </c>
      <c r="K297" s="173">
        <v>1E-3</v>
      </c>
      <c r="L297" s="177">
        <v>1.5699999999999999E-2</v>
      </c>
      <c r="M297" s="173">
        <v>1.0999999999999999E-2</v>
      </c>
      <c r="N297" s="173">
        <v>7.0000000000000001E-3</v>
      </c>
      <c r="O297" s="173">
        <v>6.0000000000000001E-3</v>
      </c>
      <c r="P297" s="175">
        <v>0</v>
      </c>
      <c r="Q297" s="177">
        <v>4.4999999999999997E-3</v>
      </c>
      <c r="R297" s="173">
        <v>1.8E-3</v>
      </c>
      <c r="S297" s="177">
        <v>2E-3</v>
      </c>
      <c r="T297" s="174">
        <f t="shared" si="11"/>
        <v>0.45833333333333337</v>
      </c>
      <c r="U297" s="181">
        <f t="shared" si="12"/>
        <v>3.4888888888888889</v>
      </c>
      <c r="V297" s="179">
        <v>7538</v>
      </c>
    </row>
    <row r="298" spans="2:22">
      <c r="B298" s="179">
        <v>7539</v>
      </c>
      <c r="C298" s="173">
        <v>0.24</v>
      </c>
      <c r="D298" s="175">
        <v>0.21099999999999999</v>
      </c>
      <c r="E298" s="174">
        <v>1.4</v>
      </c>
      <c r="F298" s="175">
        <v>1.2E-2</v>
      </c>
      <c r="G298" s="175">
        <v>5.0000000000000001E-3</v>
      </c>
      <c r="H298" s="175">
        <v>3.7999999999999999E-2</v>
      </c>
      <c r="I298" s="175">
        <v>0.03</v>
      </c>
      <c r="J298" s="175">
        <v>2E-3</v>
      </c>
      <c r="K298" s="173">
        <v>1E-3</v>
      </c>
      <c r="L298" s="177">
        <v>1.52E-2</v>
      </c>
      <c r="M298" s="173">
        <v>1.7999999999999999E-2</v>
      </c>
      <c r="N298" s="173">
        <v>1.0999999999999999E-2</v>
      </c>
      <c r="O298" s="173">
        <v>7.0000000000000001E-3</v>
      </c>
      <c r="P298" s="175">
        <v>0</v>
      </c>
      <c r="Q298" s="177">
        <v>4.3E-3</v>
      </c>
      <c r="R298" s="177">
        <v>1.8E-3</v>
      </c>
      <c r="S298" s="177">
        <v>1.8E-3</v>
      </c>
      <c r="T298" s="174">
        <f t="shared" si="11"/>
        <v>0.48126666666666656</v>
      </c>
      <c r="U298" s="181">
        <f t="shared" si="12"/>
        <v>3.5348837209302326</v>
      </c>
      <c r="V298" s="179">
        <v>7539</v>
      </c>
    </row>
    <row r="299" spans="2:22">
      <c r="B299" s="179">
        <v>7540</v>
      </c>
      <c r="C299" s="173">
        <v>0.23</v>
      </c>
      <c r="D299" s="175">
        <v>0.18</v>
      </c>
      <c r="E299" s="173">
        <v>1.32</v>
      </c>
      <c r="F299" s="173">
        <v>1.2E-2</v>
      </c>
      <c r="G299" s="175">
        <v>5.0000000000000001E-3</v>
      </c>
      <c r="H299" s="173">
        <v>2.3E-2</v>
      </c>
      <c r="I299" s="173">
        <v>4.0000000000000001E-3</v>
      </c>
      <c r="J299" s="175">
        <v>2E-3</v>
      </c>
      <c r="K299" s="173">
        <v>1E-3</v>
      </c>
      <c r="L299" s="177">
        <v>1.2500000000000001E-2</v>
      </c>
      <c r="M299" s="173">
        <v>7.0000000000000001E-3</v>
      </c>
      <c r="N299" s="173">
        <v>4.0000000000000001E-3</v>
      </c>
      <c r="O299" s="173">
        <v>5.0000000000000001E-3</v>
      </c>
      <c r="P299" s="175">
        <v>0</v>
      </c>
      <c r="Q299" s="177">
        <v>3.3999999999999998E-3</v>
      </c>
      <c r="R299" s="177">
        <v>1.1999999999999999E-3</v>
      </c>
      <c r="S299" s="177">
        <v>1.4E-3</v>
      </c>
      <c r="T299" s="174">
        <f t="shared" si="11"/>
        <v>0.45313333333333333</v>
      </c>
      <c r="U299" s="181">
        <f t="shared" si="12"/>
        <v>3.6764705882352944</v>
      </c>
      <c r="V299" s="179">
        <v>7540</v>
      </c>
    </row>
    <row r="300" spans="2:22">
      <c r="B300" s="179">
        <v>7541</v>
      </c>
      <c r="C300" s="174">
        <v>0.24</v>
      </c>
      <c r="D300" s="173">
        <v>0.254</v>
      </c>
      <c r="E300" s="173">
        <v>1.35</v>
      </c>
      <c r="F300" s="175">
        <v>1.4999999999999999E-2</v>
      </c>
      <c r="G300" s="175">
        <v>4.0000000000000001E-3</v>
      </c>
      <c r="H300" s="175">
        <v>2.8000000000000001E-2</v>
      </c>
      <c r="I300" s="175">
        <v>3.4000000000000002E-2</v>
      </c>
      <c r="J300" s="173">
        <v>2E-3</v>
      </c>
      <c r="K300" s="173">
        <v>5.0000000000000001E-3</v>
      </c>
      <c r="L300" s="177">
        <v>1.5900000000000001E-2</v>
      </c>
      <c r="M300" s="173">
        <v>1.2999999999999999E-2</v>
      </c>
      <c r="N300" s="173">
        <v>1.2999999999999999E-2</v>
      </c>
      <c r="O300" s="173">
        <v>3.0000000000000001E-3</v>
      </c>
      <c r="P300" s="175">
        <v>0</v>
      </c>
      <c r="Q300" s="177">
        <v>4.3E-3</v>
      </c>
      <c r="R300" s="173">
        <v>1.1999999999999999E-3</v>
      </c>
      <c r="S300" s="177">
        <v>2.2000000000000001E-3</v>
      </c>
      <c r="T300" s="174">
        <f t="shared" si="11"/>
        <v>0.47233333333333327</v>
      </c>
      <c r="U300" s="181">
        <f t="shared" si="12"/>
        <v>3.6976744186046515</v>
      </c>
      <c r="V300" s="179">
        <v>7541</v>
      </c>
    </row>
    <row r="301" spans="2:22">
      <c r="B301" s="179">
        <v>7542</v>
      </c>
      <c r="C301" s="174">
        <v>0.23</v>
      </c>
      <c r="D301" s="173">
        <v>0.19600000000000001</v>
      </c>
      <c r="E301" s="173">
        <v>1.34</v>
      </c>
      <c r="F301" s="173">
        <v>1.2999999999999999E-2</v>
      </c>
      <c r="G301" s="175">
        <v>3.0000000000000001E-3</v>
      </c>
      <c r="H301" s="173">
        <v>3.7999999999999999E-2</v>
      </c>
      <c r="I301" s="175">
        <v>6.0000000000000001E-3</v>
      </c>
      <c r="J301" s="173">
        <v>3.0000000000000001E-3</v>
      </c>
      <c r="K301" s="173">
        <v>1E-3</v>
      </c>
      <c r="L301" s="177">
        <v>1.66E-2</v>
      </c>
      <c r="M301" s="173">
        <v>8.0000000000000002E-3</v>
      </c>
      <c r="N301" s="173">
        <v>6.0000000000000001E-3</v>
      </c>
      <c r="O301" s="173">
        <v>7.0000000000000001E-3</v>
      </c>
      <c r="P301" s="175">
        <v>0</v>
      </c>
      <c r="Q301" s="177">
        <v>4.4000000000000003E-3</v>
      </c>
      <c r="R301" s="173">
        <v>1.6000000000000001E-3</v>
      </c>
      <c r="S301" s="173">
        <v>1.6000000000000001E-3</v>
      </c>
      <c r="T301" s="174">
        <f t="shared" si="11"/>
        <v>0.45733333333333337</v>
      </c>
      <c r="U301" s="181">
        <f t="shared" si="12"/>
        <v>3.7727272727272725</v>
      </c>
      <c r="V301" s="179">
        <v>7542</v>
      </c>
    </row>
    <row r="302" spans="2:22">
      <c r="B302" s="179">
        <v>7543</v>
      </c>
      <c r="C302" s="174">
        <v>0.23</v>
      </c>
      <c r="D302" s="173">
        <v>0.19600000000000001</v>
      </c>
      <c r="E302" s="173">
        <v>1.33</v>
      </c>
      <c r="F302" s="175">
        <v>1.0999999999999999E-2</v>
      </c>
      <c r="G302" s="175">
        <v>1E-3</v>
      </c>
      <c r="H302" s="175">
        <v>2.9000000000000001E-2</v>
      </c>
      <c r="I302" s="175">
        <v>1.0999999999999999E-2</v>
      </c>
      <c r="J302" s="173">
        <v>1E-3</v>
      </c>
      <c r="K302" s="173">
        <v>4.0000000000000001E-3</v>
      </c>
      <c r="L302" s="177">
        <v>1.67E-2</v>
      </c>
      <c r="M302" s="173">
        <v>1.6E-2</v>
      </c>
      <c r="N302" s="173">
        <v>6.0000000000000001E-3</v>
      </c>
      <c r="O302" s="173">
        <v>2E-3</v>
      </c>
      <c r="P302" s="175">
        <v>0</v>
      </c>
      <c r="Q302" s="177">
        <v>4.3E-3</v>
      </c>
      <c r="R302" s="173">
        <v>1.5E-3</v>
      </c>
      <c r="S302" s="177">
        <v>1.6000000000000001E-3</v>
      </c>
      <c r="T302" s="174">
        <f t="shared" si="11"/>
        <v>0.4572</v>
      </c>
      <c r="U302" s="181">
        <f t="shared" si="12"/>
        <v>3.8837209302325579</v>
      </c>
      <c r="V302" s="179">
        <v>7543</v>
      </c>
    </row>
    <row r="303" spans="2:22">
      <c r="B303" s="179">
        <v>7544</v>
      </c>
      <c r="C303" s="174">
        <v>0.26</v>
      </c>
      <c r="D303" s="175">
        <v>0.222</v>
      </c>
      <c r="E303" s="173">
        <v>1.42</v>
      </c>
      <c r="F303" s="173">
        <v>7.0000000000000001E-3</v>
      </c>
      <c r="G303" s="175">
        <v>2E-3</v>
      </c>
      <c r="H303" s="175">
        <v>3.2000000000000001E-2</v>
      </c>
      <c r="I303" s="175">
        <v>4.4999999999999998E-2</v>
      </c>
      <c r="J303" s="173">
        <v>2E-3</v>
      </c>
      <c r="K303" s="173">
        <v>3.0000000000000001E-3</v>
      </c>
      <c r="L303" s="177">
        <v>1.67E-2</v>
      </c>
      <c r="M303" s="173">
        <v>2.1000000000000001E-2</v>
      </c>
      <c r="N303" s="173">
        <v>1.2E-2</v>
      </c>
      <c r="O303" s="173">
        <v>1E-3</v>
      </c>
      <c r="P303" s="175">
        <v>0</v>
      </c>
      <c r="Q303" s="177">
        <v>4.3E-3</v>
      </c>
      <c r="R303" s="177">
        <v>2E-3</v>
      </c>
      <c r="S303" s="173">
        <v>2.3999999999999998E-3</v>
      </c>
      <c r="T303" s="174">
        <f t="shared" si="11"/>
        <v>0.50546666666666673</v>
      </c>
      <c r="U303" s="181">
        <f t="shared" si="12"/>
        <v>3.8837209302325579</v>
      </c>
      <c r="V303" s="179">
        <v>7544</v>
      </c>
    </row>
    <row r="304" spans="2:22">
      <c r="B304" s="179">
        <v>7545</v>
      </c>
      <c r="C304" s="173">
        <v>0.25</v>
      </c>
      <c r="D304" s="175">
        <v>0.20100000000000001</v>
      </c>
      <c r="E304" s="173">
        <v>1.33</v>
      </c>
      <c r="F304" s="173">
        <v>1.2999999999999999E-2</v>
      </c>
      <c r="G304" s="175">
        <v>3.0000000000000001E-3</v>
      </c>
      <c r="H304" s="173">
        <v>2.7E-2</v>
      </c>
      <c r="I304" s="173">
        <v>7.0000000000000001E-3</v>
      </c>
      <c r="J304" s="175">
        <v>2E-3</v>
      </c>
      <c r="K304" s="173">
        <v>1E-3</v>
      </c>
      <c r="L304" s="177">
        <v>1.5599999999999999E-2</v>
      </c>
      <c r="M304" s="175">
        <v>0.01</v>
      </c>
      <c r="N304" s="173">
        <v>5.0000000000000001E-3</v>
      </c>
      <c r="O304" s="175">
        <v>8.0000000000000002E-3</v>
      </c>
      <c r="P304" s="175">
        <v>0</v>
      </c>
      <c r="Q304" s="177">
        <v>3.8E-3</v>
      </c>
      <c r="R304" s="177">
        <v>1.6999999999999999E-3</v>
      </c>
      <c r="S304" s="177">
        <v>1.6999999999999999E-3</v>
      </c>
      <c r="T304" s="174">
        <f t="shared" si="11"/>
        <v>0.47626666666666673</v>
      </c>
      <c r="U304" s="181">
        <f t="shared" si="12"/>
        <v>4.1052631578947363</v>
      </c>
      <c r="V304" s="179">
        <v>7545</v>
      </c>
    </row>
    <row r="305" spans="2:22">
      <c r="B305" s="179">
        <v>7546</v>
      </c>
      <c r="C305" s="173">
        <v>0.23</v>
      </c>
      <c r="D305" s="175">
        <v>0.17699999999999999</v>
      </c>
      <c r="E305" s="173">
        <v>1.31</v>
      </c>
      <c r="F305" s="175">
        <v>1.0999999999999999E-2</v>
      </c>
      <c r="G305" s="175">
        <v>1E-3</v>
      </c>
      <c r="H305" s="175">
        <v>3.1E-2</v>
      </c>
      <c r="I305" s="175">
        <v>0.01</v>
      </c>
      <c r="J305" s="175">
        <v>2E-3</v>
      </c>
      <c r="K305" s="173">
        <v>4.0000000000000001E-3</v>
      </c>
      <c r="L305" s="177">
        <v>1.6799999999999999E-2</v>
      </c>
      <c r="M305" s="173">
        <v>1.6E-2</v>
      </c>
      <c r="N305" s="173">
        <v>4.0000000000000001E-3</v>
      </c>
      <c r="O305" s="173">
        <v>2E-3</v>
      </c>
      <c r="P305" s="175">
        <v>0</v>
      </c>
      <c r="Q305" s="177">
        <v>3.8E-3</v>
      </c>
      <c r="R305" s="177">
        <v>1.5E-3</v>
      </c>
      <c r="S305" s="177">
        <v>2.2000000000000001E-3</v>
      </c>
      <c r="T305" s="174">
        <f t="shared" si="11"/>
        <v>0.45366666666666672</v>
      </c>
      <c r="U305" s="181">
        <f t="shared" si="12"/>
        <v>4.4210526315789469</v>
      </c>
      <c r="V305" s="179">
        <v>7546</v>
      </c>
    </row>
    <row r="306" spans="2:22">
      <c r="B306" s="179">
        <v>7547</v>
      </c>
      <c r="C306" s="173">
        <v>0.25</v>
      </c>
      <c r="D306" s="175">
        <v>0.19600000000000001</v>
      </c>
      <c r="E306" s="173">
        <v>1.32</v>
      </c>
      <c r="F306" s="175">
        <v>0.01</v>
      </c>
      <c r="G306" s="175">
        <v>2E-3</v>
      </c>
      <c r="H306" s="173">
        <v>3.1E-2</v>
      </c>
      <c r="I306" s="173">
        <v>1.7999999999999999E-2</v>
      </c>
      <c r="J306" s="175">
        <v>1E-3</v>
      </c>
      <c r="K306" s="173">
        <v>3.0000000000000001E-3</v>
      </c>
      <c r="L306" s="177">
        <v>1.77E-2</v>
      </c>
      <c r="M306" s="173">
        <v>1.2E-2</v>
      </c>
      <c r="N306" s="173">
        <v>8.9999999999999993E-3</v>
      </c>
      <c r="O306" s="173">
        <v>1E-3</v>
      </c>
      <c r="P306" s="175">
        <v>0</v>
      </c>
      <c r="Q306" s="177">
        <v>3.5999999999999999E-3</v>
      </c>
      <c r="R306" s="177">
        <v>2.0999999999999999E-3</v>
      </c>
      <c r="S306" s="177">
        <v>2.2000000000000001E-3</v>
      </c>
      <c r="T306" s="174">
        <f t="shared" si="11"/>
        <v>0.47499999999999998</v>
      </c>
      <c r="U306" s="181">
        <f t="shared" si="12"/>
        <v>4.916666666666667</v>
      </c>
      <c r="V306" s="179">
        <v>7547</v>
      </c>
    </row>
    <row r="307" spans="2:22">
      <c r="B307" s="179">
        <v>7548</v>
      </c>
      <c r="C307" s="173">
        <v>0.23</v>
      </c>
      <c r="D307" s="175">
        <v>0.17100000000000001</v>
      </c>
      <c r="E307" s="173">
        <v>1.34</v>
      </c>
      <c r="F307" s="173">
        <v>1.0999999999999999E-2</v>
      </c>
      <c r="G307" s="175">
        <v>3.0000000000000001E-3</v>
      </c>
      <c r="H307" s="175">
        <v>3.5999999999999997E-2</v>
      </c>
      <c r="I307" s="173">
        <v>7.0000000000000001E-3</v>
      </c>
      <c r="J307" s="175">
        <v>1E-3</v>
      </c>
      <c r="K307" s="173">
        <v>3.0000000000000001E-3</v>
      </c>
      <c r="L307" s="177">
        <v>1.55E-2</v>
      </c>
      <c r="M307" s="175">
        <v>0.01</v>
      </c>
      <c r="N307" s="173">
        <v>3.0000000000000001E-3</v>
      </c>
      <c r="O307" s="173">
        <v>1E-3</v>
      </c>
      <c r="P307" s="175">
        <v>0</v>
      </c>
      <c r="Q307" s="177">
        <v>2.8E-3</v>
      </c>
      <c r="R307" s="173">
        <v>1.5E-3</v>
      </c>
      <c r="S307" s="177">
        <v>2.7000000000000001E-3</v>
      </c>
      <c r="T307" s="174">
        <f t="shared" si="11"/>
        <v>0.45680000000000004</v>
      </c>
      <c r="U307" s="181">
        <f t="shared" si="12"/>
        <v>5.5357142857142856</v>
      </c>
      <c r="V307" s="179">
        <v>7548</v>
      </c>
    </row>
    <row r="308" spans="2:22">
      <c r="B308" s="179">
        <v>7593</v>
      </c>
      <c r="C308" s="173">
        <v>0.26</v>
      </c>
      <c r="D308" s="175">
        <v>0.14499999999999999</v>
      </c>
      <c r="E308" s="174">
        <v>1.1599999999999999</v>
      </c>
      <c r="F308" s="175">
        <v>1.0999999999999999E-2</v>
      </c>
      <c r="G308" s="175">
        <v>4.0000000000000001E-3</v>
      </c>
      <c r="H308" s="175">
        <v>2.1000000000000001E-2</v>
      </c>
      <c r="I308" s="173">
        <v>7.0000000000000007E-2</v>
      </c>
      <c r="J308" s="175">
        <v>2E-3</v>
      </c>
      <c r="K308" s="173">
        <v>2E-3</v>
      </c>
      <c r="L308" s="175">
        <v>2E-3</v>
      </c>
      <c r="M308" s="173">
        <v>0.04</v>
      </c>
      <c r="N308" s="173">
        <v>0.04</v>
      </c>
      <c r="O308" s="173">
        <v>0.16</v>
      </c>
      <c r="P308" s="175">
        <v>5.0000000000000001E-3</v>
      </c>
      <c r="Q308" s="177">
        <v>7.6E-3</v>
      </c>
      <c r="R308" s="173">
        <v>2.0000000000000001E-4</v>
      </c>
      <c r="S308" s="177">
        <v>1.2999999999999999E-3</v>
      </c>
      <c r="T308" s="174">
        <f t="shared" si="11"/>
        <v>0.50106666666666666</v>
      </c>
      <c r="U308" s="178" t="s">
        <v>211</v>
      </c>
      <c r="V308" s="179">
        <v>7593</v>
      </c>
    </row>
    <row r="309" spans="2:22">
      <c r="B309" s="179">
        <v>7594</v>
      </c>
      <c r="C309" s="173">
        <v>0.26</v>
      </c>
      <c r="D309" s="175">
        <v>0.14699999999999999</v>
      </c>
      <c r="E309" s="173">
        <v>1.18</v>
      </c>
      <c r="F309" s="173">
        <v>8.0000000000000002E-3</v>
      </c>
      <c r="G309" s="175">
        <v>2E-3</v>
      </c>
      <c r="H309" s="173">
        <v>2.4E-2</v>
      </c>
      <c r="I309" s="174">
        <v>7.0000000000000007E-2</v>
      </c>
      <c r="J309" s="175">
        <v>2E-3</v>
      </c>
      <c r="K309" s="173">
        <v>2E-3</v>
      </c>
      <c r="L309" s="175">
        <v>2E-3</v>
      </c>
      <c r="M309" s="173">
        <v>0.03</v>
      </c>
      <c r="N309" s="173">
        <v>0.04</v>
      </c>
      <c r="O309" s="173">
        <v>0.16</v>
      </c>
      <c r="P309" s="175">
        <v>5.0000000000000001E-3</v>
      </c>
      <c r="Q309" s="177">
        <v>7.9000000000000008E-3</v>
      </c>
      <c r="R309" s="173">
        <v>2.0000000000000001E-4</v>
      </c>
      <c r="S309" s="177">
        <v>2.3999999999999998E-3</v>
      </c>
      <c r="T309" s="174">
        <f t="shared" ref="T309:T352" si="13">C309+(E309/6)+(M309+O309+K309)/5+(N309+I309)/15</f>
        <v>0.50239999999999996</v>
      </c>
      <c r="U309" s="178" t="s">
        <v>211</v>
      </c>
      <c r="V309" s="179">
        <v>7594</v>
      </c>
    </row>
    <row r="310" spans="2:22">
      <c r="B310" s="179">
        <v>7595</v>
      </c>
      <c r="C310" s="173">
        <v>0.26</v>
      </c>
      <c r="D310" s="175">
        <v>0.16200000000000001</v>
      </c>
      <c r="E310" s="174">
        <v>1.18</v>
      </c>
      <c r="F310" s="175">
        <v>1.2E-2</v>
      </c>
      <c r="G310" s="175">
        <v>1E-3</v>
      </c>
      <c r="H310" s="175">
        <v>2.4E-2</v>
      </c>
      <c r="I310" s="174">
        <v>0.08</v>
      </c>
      <c r="J310" s="175">
        <v>2E-3</v>
      </c>
      <c r="K310" s="173">
        <v>3.0000000000000001E-3</v>
      </c>
      <c r="L310" s="175">
        <v>2E-3</v>
      </c>
      <c r="M310" s="173">
        <v>0.04</v>
      </c>
      <c r="N310" s="173">
        <v>0.04</v>
      </c>
      <c r="O310" s="173">
        <v>0.16</v>
      </c>
      <c r="P310" s="175">
        <v>5.0000000000000001E-3</v>
      </c>
      <c r="Q310" s="177">
        <v>7.1999999999999998E-3</v>
      </c>
      <c r="R310" s="173">
        <v>2.0000000000000001E-4</v>
      </c>
      <c r="S310" s="177">
        <v>2.7000000000000001E-3</v>
      </c>
      <c r="T310" s="174">
        <f t="shared" si="13"/>
        <v>0.50526666666666664</v>
      </c>
      <c r="U310" s="178" t="s">
        <v>211</v>
      </c>
      <c r="V310" s="179">
        <v>7595</v>
      </c>
    </row>
    <row r="311" spans="2:22">
      <c r="B311" s="179">
        <v>7596</v>
      </c>
      <c r="C311" s="173">
        <v>0.26</v>
      </c>
      <c r="D311" s="175">
        <v>0.125</v>
      </c>
      <c r="E311" s="173">
        <v>1.19</v>
      </c>
      <c r="F311" s="175">
        <v>8.0000000000000002E-3</v>
      </c>
      <c r="G311" s="175">
        <v>2E-3</v>
      </c>
      <c r="H311" s="173">
        <v>2.1999999999999999E-2</v>
      </c>
      <c r="I311" s="173">
        <v>0.09</v>
      </c>
      <c r="J311" s="175">
        <v>2E-3</v>
      </c>
      <c r="K311" s="173">
        <v>2E-3</v>
      </c>
      <c r="L311" s="175">
        <v>1E-3</v>
      </c>
      <c r="M311" s="173">
        <v>0.04</v>
      </c>
      <c r="N311" s="173">
        <v>0.04</v>
      </c>
      <c r="O311" s="173">
        <v>0.16</v>
      </c>
      <c r="P311" s="175">
        <v>6.0000000000000001E-3</v>
      </c>
      <c r="Q311" s="177">
        <v>8.0999999999999996E-3</v>
      </c>
      <c r="R311" s="173">
        <v>2.0000000000000001E-4</v>
      </c>
      <c r="S311" s="177">
        <v>1.6000000000000001E-3</v>
      </c>
      <c r="T311" s="174">
        <f t="shared" si="13"/>
        <v>0.50740000000000007</v>
      </c>
      <c r="U311" s="178" t="s">
        <v>211</v>
      </c>
      <c r="V311" s="179">
        <v>7596</v>
      </c>
    </row>
    <row r="312" spans="2:22">
      <c r="B312" s="179">
        <v>7597</v>
      </c>
      <c r="C312" s="173">
        <v>0.26</v>
      </c>
      <c r="D312" s="175">
        <v>0.14799999999999999</v>
      </c>
      <c r="E312" s="173">
        <v>1.19</v>
      </c>
      <c r="F312" s="173">
        <v>8.9999999999999993E-3</v>
      </c>
      <c r="G312" s="175">
        <v>1E-3</v>
      </c>
      <c r="H312" s="173">
        <v>2.5999999999999999E-2</v>
      </c>
      <c r="I312" s="174">
        <v>7.0000000000000007E-2</v>
      </c>
      <c r="J312" s="175">
        <v>4.0000000000000001E-3</v>
      </c>
      <c r="K312" s="173">
        <v>2E-3</v>
      </c>
      <c r="L312" s="175">
        <v>2E-3</v>
      </c>
      <c r="M312" s="173">
        <v>0.04</v>
      </c>
      <c r="N312" s="173">
        <v>0.04</v>
      </c>
      <c r="O312" s="173">
        <v>0.17</v>
      </c>
      <c r="P312" s="175">
        <v>5.0000000000000001E-3</v>
      </c>
      <c r="Q312" s="177">
        <v>7.3000000000000001E-3</v>
      </c>
      <c r="R312" s="173">
        <v>2.0000000000000001E-4</v>
      </c>
      <c r="S312" s="177">
        <v>2.5999999999999999E-3</v>
      </c>
      <c r="T312" s="174">
        <f t="shared" si="13"/>
        <v>0.50806666666666667</v>
      </c>
      <c r="U312" s="178" t="s">
        <v>211</v>
      </c>
      <c r="V312" s="179">
        <v>7597</v>
      </c>
    </row>
    <row r="313" spans="2:22">
      <c r="B313" s="179">
        <v>7598</v>
      </c>
      <c r="C313" s="173">
        <v>0.26</v>
      </c>
      <c r="D313" s="175">
        <v>0.14699999999999999</v>
      </c>
      <c r="E313" s="174">
        <v>1.22</v>
      </c>
      <c r="F313" s="175">
        <v>1.0999999999999999E-2</v>
      </c>
      <c r="G313" s="175">
        <v>1E-3</v>
      </c>
      <c r="H313" s="175">
        <v>2.5999999999999999E-2</v>
      </c>
      <c r="I313" s="174">
        <v>7.0000000000000007E-2</v>
      </c>
      <c r="J313" s="175">
        <v>4.0000000000000001E-3</v>
      </c>
      <c r="K313" s="173">
        <v>2E-3</v>
      </c>
      <c r="L313" s="175">
        <v>2E-3</v>
      </c>
      <c r="M313" s="173">
        <v>0.05</v>
      </c>
      <c r="N313" s="173">
        <v>0.04</v>
      </c>
      <c r="O313" s="173">
        <v>0.16</v>
      </c>
      <c r="P313" s="175">
        <v>5.0000000000000001E-3</v>
      </c>
      <c r="Q313" s="177">
        <v>6.7000000000000002E-3</v>
      </c>
      <c r="R313" s="173">
        <v>2.0000000000000001E-4</v>
      </c>
      <c r="S313" s="177">
        <v>1.8E-3</v>
      </c>
      <c r="T313" s="174">
        <f t="shared" si="13"/>
        <v>0.51306666666666667</v>
      </c>
      <c r="U313" s="178" t="s">
        <v>211</v>
      </c>
      <c r="V313" s="179">
        <v>7598</v>
      </c>
    </row>
    <row r="314" spans="2:22">
      <c r="B314" s="179">
        <v>7599</v>
      </c>
      <c r="C314" s="173">
        <v>0.27</v>
      </c>
      <c r="D314" s="175">
        <v>0.14799999999999999</v>
      </c>
      <c r="E314" s="173">
        <v>1.1499999999999999</v>
      </c>
      <c r="F314" s="175">
        <v>7.0000000000000001E-3</v>
      </c>
      <c r="G314" s="175">
        <v>1E-3</v>
      </c>
      <c r="H314" s="173">
        <v>2.4E-2</v>
      </c>
      <c r="I314" s="174">
        <v>0.1</v>
      </c>
      <c r="J314" s="175">
        <v>1E-3</v>
      </c>
      <c r="K314" s="173">
        <v>2E-3</v>
      </c>
      <c r="L314" s="175">
        <v>2E-3</v>
      </c>
      <c r="M314" s="173">
        <v>0.04</v>
      </c>
      <c r="N314" s="173">
        <v>0.04</v>
      </c>
      <c r="O314" s="173">
        <v>0.17</v>
      </c>
      <c r="P314" s="175">
        <v>5.0000000000000001E-3</v>
      </c>
      <c r="Q314" s="177">
        <v>6.7000000000000002E-3</v>
      </c>
      <c r="R314" s="173">
        <v>1E-4</v>
      </c>
      <c r="S314" s="177">
        <v>2E-3</v>
      </c>
      <c r="T314" s="174">
        <f t="shared" si="13"/>
        <v>0.51339999999999997</v>
      </c>
      <c r="U314" s="178" t="s">
        <v>211</v>
      </c>
      <c r="V314" s="179">
        <v>7599</v>
      </c>
    </row>
    <row r="315" spans="2:22">
      <c r="B315" s="179">
        <v>7600</v>
      </c>
      <c r="C315" s="173">
        <v>0.27</v>
      </c>
      <c r="D315" s="175">
        <v>0.14799999999999999</v>
      </c>
      <c r="E315" s="174">
        <v>1.2</v>
      </c>
      <c r="F315" s="173">
        <v>1.2999999999999999E-2</v>
      </c>
      <c r="G315" s="175">
        <v>2E-3</v>
      </c>
      <c r="H315" s="173">
        <v>2.3E-2</v>
      </c>
      <c r="I315" s="174">
        <v>7.0000000000000007E-2</v>
      </c>
      <c r="J315" s="175">
        <v>2E-3</v>
      </c>
      <c r="K315" s="173">
        <v>3.0000000000000001E-3</v>
      </c>
      <c r="L315" s="175">
        <v>2E-3</v>
      </c>
      <c r="M315" s="173">
        <v>0.05</v>
      </c>
      <c r="N315" s="173">
        <v>0.03</v>
      </c>
      <c r="O315" s="173">
        <v>0.16</v>
      </c>
      <c r="P315" s="175">
        <v>5.0000000000000001E-3</v>
      </c>
      <c r="Q315" s="177">
        <v>7.7999999999999996E-3</v>
      </c>
      <c r="R315" s="173">
        <v>2.9999999999999997E-4</v>
      </c>
      <c r="S315" s="177">
        <v>1.2999999999999999E-3</v>
      </c>
      <c r="T315" s="174">
        <f t="shared" si="13"/>
        <v>0.51926666666666665</v>
      </c>
      <c r="U315" s="178" t="s">
        <v>211</v>
      </c>
      <c r="V315" s="179">
        <v>7600</v>
      </c>
    </row>
    <row r="316" spans="2:22" ht="15" thickBot="1">
      <c r="B316" s="182">
        <v>7601</v>
      </c>
      <c r="C316" s="183">
        <v>0.28000000000000003</v>
      </c>
      <c r="D316" s="184">
        <v>0.14399999999999999</v>
      </c>
      <c r="E316" s="185">
        <v>1.2</v>
      </c>
      <c r="F316" s="183">
        <v>8.9999999999999993E-3</v>
      </c>
      <c r="G316" s="184">
        <v>2E-3</v>
      </c>
      <c r="H316" s="183">
        <v>2.1999999999999999E-2</v>
      </c>
      <c r="I316" s="183">
        <v>0.09</v>
      </c>
      <c r="J316" s="184">
        <v>2E-3</v>
      </c>
      <c r="K316" s="183">
        <v>2E-3</v>
      </c>
      <c r="L316" s="184">
        <v>1E-3</v>
      </c>
      <c r="M316" s="183">
        <v>0.03</v>
      </c>
      <c r="N316" s="183">
        <v>0.04</v>
      </c>
      <c r="O316" s="183">
        <v>0.16</v>
      </c>
      <c r="P316" s="184">
        <v>6.0000000000000001E-3</v>
      </c>
      <c r="Q316" s="186">
        <v>8.5000000000000006E-3</v>
      </c>
      <c r="R316" s="183">
        <v>2.0000000000000001E-4</v>
      </c>
      <c r="S316" s="186">
        <v>2.5999999999999999E-3</v>
      </c>
      <c r="T316" s="185">
        <f t="shared" si="13"/>
        <v>0.52706666666666668</v>
      </c>
      <c r="U316" s="187" t="s">
        <v>211</v>
      </c>
      <c r="V316" s="182">
        <v>7601</v>
      </c>
    </row>
    <row r="317" spans="2:22" ht="15.75" thickBot="1">
      <c r="C317" s="188">
        <v>0.24</v>
      </c>
      <c r="D317" s="189">
        <v>0.221</v>
      </c>
      <c r="E317" s="188">
        <v>1.34</v>
      </c>
      <c r="F317" s="188">
        <v>1.0999999999999999E-2</v>
      </c>
      <c r="G317" s="189">
        <v>1E-3</v>
      </c>
      <c r="H317" s="189">
        <v>3.3000000000000002E-2</v>
      </c>
      <c r="I317" s="190">
        <v>2.1999999999999999E-2</v>
      </c>
      <c r="J317" s="191">
        <v>2E-3</v>
      </c>
      <c r="K317" s="190">
        <v>4.0000000000000001E-3</v>
      </c>
      <c r="L317" s="192">
        <v>1.5699999999999999E-2</v>
      </c>
      <c r="M317" s="190">
        <v>1.7999999999999999E-2</v>
      </c>
      <c r="N317" s="191">
        <v>0.01</v>
      </c>
      <c r="O317" s="190">
        <v>6.0000000000000001E-3</v>
      </c>
      <c r="P317" s="191">
        <v>0</v>
      </c>
      <c r="Q317" s="192">
        <v>7.9000000000000008E-3</v>
      </c>
      <c r="R317" s="192">
        <v>1.8E-3</v>
      </c>
      <c r="S317" s="192">
        <v>1.6999999999999999E-3</v>
      </c>
      <c r="T317" s="151">
        <f t="shared" si="13"/>
        <v>0.47106666666666669</v>
      </c>
      <c r="U317" s="151">
        <f t="shared" ref="U317:U352" si="14">L317/Q317</f>
        <v>1.9873417721518984</v>
      </c>
      <c r="V317" s="152">
        <v>7667</v>
      </c>
    </row>
    <row r="318" spans="2:22" ht="15.75" thickBot="1">
      <c r="C318" s="188">
        <v>0.25</v>
      </c>
      <c r="D318" s="189">
        <v>0.189</v>
      </c>
      <c r="E318" s="188">
        <v>1.34</v>
      </c>
      <c r="F318" s="188">
        <v>1.0999999999999999E-2</v>
      </c>
      <c r="G318" s="189">
        <v>2E-3</v>
      </c>
      <c r="H318" s="189">
        <v>3.2000000000000001E-2</v>
      </c>
      <c r="I318" s="190">
        <v>1.7999999999999999E-2</v>
      </c>
      <c r="J318" s="191">
        <v>1E-3</v>
      </c>
      <c r="K318" s="190">
        <v>5.0000000000000001E-3</v>
      </c>
      <c r="L318" s="192">
        <v>1.47E-2</v>
      </c>
      <c r="M318" s="190">
        <v>1.6E-2</v>
      </c>
      <c r="N318" s="190">
        <v>7.0000000000000001E-3</v>
      </c>
      <c r="O318" s="190">
        <v>5.0000000000000001E-3</v>
      </c>
      <c r="P318" s="191">
        <v>0</v>
      </c>
      <c r="Q318" s="192">
        <v>6.4000000000000003E-3</v>
      </c>
      <c r="R318" s="190">
        <v>1.6000000000000001E-3</v>
      </c>
      <c r="S318" s="192">
        <v>1.6999999999999999E-3</v>
      </c>
      <c r="T318" s="151">
        <f t="shared" si="13"/>
        <v>0.48020000000000002</v>
      </c>
      <c r="U318" s="151">
        <f t="shared" si="14"/>
        <v>2.296875</v>
      </c>
      <c r="V318" s="152">
        <v>7668</v>
      </c>
    </row>
    <row r="319" spans="2:22" ht="15.75" thickBot="1">
      <c r="C319" s="188">
        <v>0.23</v>
      </c>
      <c r="D319" s="189">
        <v>0.192</v>
      </c>
      <c r="E319" s="188">
        <v>1.35</v>
      </c>
      <c r="F319" s="188">
        <v>1.2999999999999999E-2</v>
      </c>
      <c r="G319" s="189">
        <v>4.0000000000000001E-3</v>
      </c>
      <c r="H319" s="189">
        <v>3.6999999999999998E-2</v>
      </c>
      <c r="I319" s="191">
        <v>0.02</v>
      </c>
      <c r="J319" s="191">
        <v>1E-3</v>
      </c>
      <c r="K319" s="190">
        <v>4.0000000000000001E-3</v>
      </c>
      <c r="L319" s="192">
        <v>1.5100000000000001E-2</v>
      </c>
      <c r="M319" s="191">
        <v>1.7000000000000001E-2</v>
      </c>
      <c r="N319" s="191">
        <v>0.01</v>
      </c>
      <c r="O319" s="190">
        <v>5.0000000000000001E-3</v>
      </c>
      <c r="P319" s="191">
        <v>0</v>
      </c>
      <c r="Q319" s="192">
        <v>5.1999999999999998E-3</v>
      </c>
      <c r="R319" s="190">
        <v>1.6999999999999999E-3</v>
      </c>
      <c r="S319" s="192">
        <v>1.6000000000000001E-3</v>
      </c>
      <c r="T319" s="151">
        <f t="shared" si="13"/>
        <v>0.4622</v>
      </c>
      <c r="U319" s="151">
        <f t="shared" si="14"/>
        <v>2.9038461538461542</v>
      </c>
      <c r="V319" s="152">
        <v>7669</v>
      </c>
    </row>
    <row r="320" spans="2:22" ht="15.75" thickBot="1">
      <c r="C320" s="188">
        <v>0.25</v>
      </c>
      <c r="D320" s="189">
        <v>0.17</v>
      </c>
      <c r="E320" s="193">
        <v>1.3</v>
      </c>
      <c r="F320" s="188">
        <v>8.9999999999999993E-3</v>
      </c>
      <c r="G320" s="189">
        <v>2E-3</v>
      </c>
      <c r="H320" s="189">
        <v>2.7E-2</v>
      </c>
      <c r="I320" s="190">
        <v>5.0000000000000001E-3</v>
      </c>
      <c r="J320" s="191">
        <v>1E-3</v>
      </c>
      <c r="K320" s="190">
        <v>3.0000000000000001E-3</v>
      </c>
      <c r="L320" s="192">
        <v>1.2999999999999999E-2</v>
      </c>
      <c r="M320" s="191">
        <v>1.2999999999999999E-2</v>
      </c>
      <c r="N320" s="190">
        <v>4.0000000000000001E-3</v>
      </c>
      <c r="O320" s="190">
        <v>4.0000000000000001E-3</v>
      </c>
      <c r="P320" s="191">
        <v>0</v>
      </c>
      <c r="Q320" s="192">
        <v>4.4000000000000003E-3</v>
      </c>
      <c r="R320" s="190">
        <v>1.6999999999999999E-3</v>
      </c>
      <c r="S320" s="192">
        <v>1.1000000000000001E-3</v>
      </c>
      <c r="T320" s="151">
        <f t="shared" si="13"/>
        <v>0.47126666666666667</v>
      </c>
      <c r="U320" s="151">
        <f t="shared" si="14"/>
        <v>2.9545454545454541</v>
      </c>
      <c r="V320" s="152">
        <v>7670</v>
      </c>
    </row>
    <row r="321" spans="3:22" ht="15.75" thickBot="1">
      <c r="C321" s="188">
        <v>0.26</v>
      </c>
      <c r="D321" s="189">
        <v>0.216</v>
      </c>
      <c r="E321" s="188">
        <v>1.41</v>
      </c>
      <c r="F321" s="188">
        <v>1.6E-2</v>
      </c>
      <c r="G321" s="189">
        <v>3.0000000000000001E-3</v>
      </c>
      <c r="H321" s="189">
        <v>2.3E-2</v>
      </c>
      <c r="I321" s="190">
        <v>4.0000000000000001E-3</v>
      </c>
      <c r="J321" s="191">
        <v>2E-3</v>
      </c>
      <c r="K321" s="190">
        <v>4.0000000000000001E-3</v>
      </c>
      <c r="L321" s="192">
        <v>1.2999999999999999E-2</v>
      </c>
      <c r="M321" s="191">
        <v>1.2999999999999999E-2</v>
      </c>
      <c r="N321" s="190">
        <v>4.0000000000000001E-3</v>
      </c>
      <c r="O321" s="190">
        <v>5.0000000000000001E-3</v>
      </c>
      <c r="P321" s="191">
        <v>0</v>
      </c>
      <c r="Q321" s="192">
        <v>4.3E-3</v>
      </c>
      <c r="R321" s="190">
        <v>1.6000000000000001E-3</v>
      </c>
      <c r="S321" s="192">
        <v>1.6000000000000001E-3</v>
      </c>
      <c r="T321" s="151">
        <f t="shared" si="13"/>
        <v>0.49993333333333334</v>
      </c>
      <c r="U321" s="151">
        <f t="shared" si="14"/>
        <v>3.0232558139534884</v>
      </c>
      <c r="V321" s="152">
        <v>7671</v>
      </c>
    </row>
    <row r="322" spans="3:22" ht="15.75" thickBot="1">
      <c r="C322" s="188">
        <v>0.24</v>
      </c>
      <c r="D322" s="189">
        <v>0.216</v>
      </c>
      <c r="E322" s="188">
        <v>1.36</v>
      </c>
      <c r="F322" s="188">
        <v>8.0000000000000002E-3</v>
      </c>
      <c r="G322" s="189">
        <v>5.0000000000000001E-3</v>
      </c>
      <c r="H322" s="189">
        <v>4.2999999999999997E-2</v>
      </c>
      <c r="I322" s="190">
        <v>1.9E-2</v>
      </c>
      <c r="J322" s="191">
        <v>1E-3</v>
      </c>
      <c r="K322" s="190">
        <v>4.0000000000000001E-3</v>
      </c>
      <c r="L322" s="192">
        <v>1.77E-2</v>
      </c>
      <c r="M322" s="190">
        <v>1.4E-2</v>
      </c>
      <c r="N322" s="190">
        <v>7.0000000000000001E-3</v>
      </c>
      <c r="O322" s="190">
        <v>5.0000000000000001E-3</v>
      </c>
      <c r="P322" s="191">
        <v>0</v>
      </c>
      <c r="Q322" s="192">
        <v>5.5999999999999999E-3</v>
      </c>
      <c r="R322" s="190">
        <v>1.9E-3</v>
      </c>
      <c r="S322" s="192">
        <v>2E-3</v>
      </c>
      <c r="T322" s="151">
        <f t="shared" si="13"/>
        <v>0.47299999999999998</v>
      </c>
      <c r="U322" s="151">
        <f t="shared" si="14"/>
        <v>3.160714285714286</v>
      </c>
      <c r="V322" s="152">
        <v>7672</v>
      </c>
    </row>
    <row r="323" spans="3:22" ht="15.75" thickBot="1">
      <c r="C323" s="188">
        <v>0.24</v>
      </c>
      <c r="D323" s="189">
        <v>0.18099999999999999</v>
      </c>
      <c r="E323" s="188">
        <v>1.33</v>
      </c>
      <c r="F323" s="189">
        <v>1.2999999999999999E-2</v>
      </c>
      <c r="G323" s="189">
        <v>2E-3</v>
      </c>
      <c r="H323" s="189">
        <v>0.02</v>
      </c>
      <c r="I323" s="190">
        <v>1.0999999999999999E-2</v>
      </c>
      <c r="J323" s="191">
        <v>1E-3</v>
      </c>
      <c r="K323" s="190">
        <v>4.0000000000000001E-3</v>
      </c>
      <c r="L323" s="192">
        <v>1.17E-2</v>
      </c>
      <c r="M323" s="190">
        <v>1.4999999999999999E-2</v>
      </c>
      <c r="N323" s="190">
        <v>5.0000000000000001E-3</v>
      </c>
      <c r="O323" s="190">
        <v>4.0000000000000001E-3</v>
      </c>
      <c r="P323" s="191">
        <v>0</v>
      </c>
      <c r="Q323" s="192">
        <v>3.5999999999999999E-3</v>
      </c>
      <c r="R323" s="190">
        <v>1.8E-3</v>
      </c>
      <c r="S323" s="192">
        <v>2.0999999999999999E-3</v>
      </c>
      <c r="T323" s="151">
        <f t="shared" si="13"/>
        <v>0.46733333333333332</v>
      </c>
      <c r="U323" s="151">
        <f t="shared" si="14"/>
        <v>3.25</v>
      </c>
      <c r="V323" s="152">
        <v>7673</v>
      </c>
    </row>
    <row r="324" spans="3:22" ht="15.75" thickBot="1">
      <c r="C324" s="193">
        <v>0.23</v>
      </c>
      <c r="D324" s="188">
        <v>0.23400000000000001</v>
      </c>
      <c r="E324" s="188">
        <v>1.33</v>
      </c>
      <c r="F324" s="189">
        <v>1.4999999999999999E-2</v>
      </c>
      <c r="G324" s="189">
        <v>5.0000000000000001E-3</v>
      </c>
      <c r="H324" s="189">
        <v>2.8000000000000001E-2</v>
      </c>
      <c r="I324" s="191">
        <v>2.1999999999999999E-2</v>
      </c>
      <c r="J324" s="190">
        <v>1E-3</v>
      </c>
      <c r="K324" s="190">
        <v>4.0000000000000001E-3</v>
      </c>
      <c r="L324" s="192">
        <v>1.4500000000000001E-2</v>
      </c>
      <c r="M324" s="190">
        <v>1.9E-2</v>
      </c>
      <c r="N324" s="190">
        <v>8.0000000000000002E-3</v>
      </c>
      <c r="O324" s="190">
        <v>5.0000000000000001E-3</v>
      </c>
      <c r="P324" s="191">
        <v>0</v>
      </c>
      <c r="Q324" s="192">
        <v>4.4000000000000003E-3</v>
      </c>
      <c r="R324" s="192">
        <v>1.8E-3</v>
      </c>
      <c r="S324" s="192">
        <v>1.6999999999999999E-3</v>
      </c>
      <c r="T324" s="151">
        <f t="shared" si="13"/>
        <v>0.45926666666666666</v>
      </c>
      <c r="U324" s="151">
        <f t="shared" si="14"/>
        <v>3.2954545454545454</v>
      </c>
      <c r="V324" s="152">
        <v>7674</v>
      </c>
    </row>
    <row r="325" spans="3:22" ht="15.75" thickBot="1">
      <c r="C325" s="188">
        <v>0.25</v>
      </c>
      <c r="D325" s="189">
        <v>0.23899999999999999</v>
      </c>
      <c r="E325" s="188">
        <v>1.36</v>
      </c>
      <c r="F325" s="189">
        <v>1.2E-2</v>
      </c>
      <c r="G325" s="189">
        <v>5.0000000000000001E-3</v>
      </c>
      <c r="H325" s="189">
        <v>3.1E-2</v>
      </c>
      <c r="I325" s="190">
        <v>5.0000000000000001E-3</v>
      </c>
      <c r="J325" s="191">
        <v>1E-3</v>
      </c>
      <c r="K325" s="190">
        <v>4.0000000000000001E-3</v>
      </c>
      <c r="L325" s="192">
        <v>1.7399999999999999E-2</v>
      </c>
      <c r="M325" s="190">
        <v>1.4E-2</v>
      </c>
      <c r="N325" s="190">
        <v>3.0000000000000001E-3</v>
      </c>
      <c r="O325" s="190">
        <v>4.0000000000000001E-3</v>
      </c>
      <c r="P325" s="191">
        <v>0</v>
      </c>
      <c r="Q325" s="192">
        <v>5.1000000000000004E-3</v>
      </c>
      <c r="R325" s="190">
        <v>1.4E-3</v>
      </c>
      <c r="S325" s="192">
        <v>2.8E-3</v>
      </c>
      <c r="T325" s="151">
        <f t="shared" si="13"/>
        <v>0.48160000000000003</v>
      </c>
      <c r="U325" s="151">
        <f t="shared" si="14"/>
        <v>3.4117647058823524</v>
      </c>
      <c r="V325" s="152">
        <v>7675</v>
      </c>
    </row>
    <row r="326" spans="3:22" ht="15.75" thickBot="1">
      <c r="C326" s="188">
        <v>0.26</v>
      </c>
      <c r="D326" s="189">
        <v>0.218</v>
      </c>
      <c r="E326" s="188">
        <v>1.31</v>
      </c>
      <c r="F326" s="188">
        <v>1.2E-2</v>
      </c>
      <c r="G326" s="189">
        <v>2E-3</v>
      </c>
      <c r="H326" s="189">
        <v>3.3000000000000002E-2</v>
      </c>
      <c r="I326" s="190">
        <v>1.4E-2</v>
      </c>
      <c r="J326" s="191">
        <v>1E-3</v>
      </c>
      <c r="K326" s="190">
        <v>4.0000000000000001E-3</v>
      </c>
      <c r="L326" s="192">
        <v>1.8800000000000001E-2</v>
      </c>
      <c r="M326" s="191">
        <v>1.4E-2</v>
      </c>
      <c r="N326" s="190">
        <v>6.0000000000000001E-3</v>
      </c>
      <c r="O326" s="190">
        <v>4.0000000000000001E-3</v>
      </c>
      <c r="P326" s="191">
        <v>0</v>
      </c>
      <c r="Q326" s="192">
        <v>5.4999999999999997E-3</v>
      </c>
      <c r="R326" s="190">
        <v>1.4E-3</v>
      </c>
      <c r="S326" s="192">
        <v>1.6000000000000001E-3</v>
      </c>
      <c r="T326" s="151">
        <f t="shared" si="13"/>
        <v>0.48406666666666676</v>
      </c>
      <c r="U326" s="151">
        <f t="shared" si="14"/>
        <v>3.4181818181818184</v>
      </c>
      <c r="V326" s="152">
        <v>7676</v>
      </c>
    </row>
    <row r="327" spans="3:22" ht="15.75" thickBot="1">
      <c r="C327" s="188">
        <v>0.24</v>
      </c>
      <c r="D327" s="189">
        <v>0.191</v>
      </c>
      <c r="E327" s="188">
        <v>1.33</v>
      </c>
      <c r="F327" s="189">
        <v>1.2999999999999999E-2</v>
      </c>
      <c r="G327" s="189">
        <v>5.0000000000000001E-3</v>
      </c>
      <c r="H327" s="189">
        <v>2.8000000000000001E-2</v>
      </c>
      <c r="I327" s="190">
        <v>2.9000000000000001E-2</v>
      </c>
      <c r="J327" s="191">
        <v>2E-3</v>
      </c>
      <c r="K327" s="190">
        <v>4.0000000000000001E-3</v>
      </c>
      <c r="L327" s="192">
        <v>1.37E-2</v>
      </c>
      <c r="M327" s="190">
        <v>1.2E-2</v>
      </c>
      <c r="N327" s="190">
        <v>1.0999999999999999E-2</v>
      </c>
      <c r="O327" s="190">
        <v>5.0000000000000001E-3</v>
      </c>
      <c r="P327" s="191">
        <v>0</v>
      </c>
      <c r="Q327" s="192">
        <v>4.0000000000000001E-3</v>
      </c>
      <c r="R327" s="190">
        <v>1.5E-3</v>
      </c>
      <c r="S327" s="192">
        <v>1.5E-3</v>
      </c>
      <c r="T327" s="151">
        <f t="shared" si="13"/>
        <v>0.4685333333333333</v>
      </c>
      <c r="U327" s="151">
        <f t="shared" si="14"/>
        <v>3.4249999999999998</v>
      </c>
      <c r="V327" s="152">
        <v>7677</v>
      </c>
    </row>
    <row r="328" spans="3:22" ht="15.75" thickBot="1">
      <c r="C328" s="188">
        <v>0.24</v>
      </c>
      <c r="D328" s="189">
        <v>0.245</v>
      </c>
      <c r="E328" s="188">
        <v>1.31</v>
      </c>
      <c r="F328" s="189">
        <v>0.01</v>
      </c>
      <c r="G328" s="189">
        <v>5.0000000000000001E-3</v>
      </c>
      <c r="H328" s="189">
        <v>2.8000000000000001E-2</v>
      </c>
      <c r="I328" s="190">
        <v>1.4E-2</v>
      </c>
      <c r="J328" s="191">
        <v>2E-3</v>
      </c>
      <c r="K328" s="190">
        <v>4.0000000000000001E-3</v>
      </c>
      <c r="L328" s="192">
        <v>1.5699999999999999E-2</v>
      </c>
      <c r="M328" s="190">
        <v>1.2999999999999999E-2</v>
      </c>
      <c r="N328" s="190">
        <v>8.0000000000000002E-3</v>
      </c>
      <c r="O328" s="190">
        <v>5.0000000000000001E-3</v>
      </c>
      <c r="P328" s="191">
        <v>0</v>
      </c>
      <c r="Q328" s="192">
        <v>4.4999999999999997E-3</v>
      </c>
      <c r="R328" s="190">
        <v>1.8E-3</v>
      </c>
      <c r="S328" s="192">
        <v>2.0999999999999999E-3</v>
      </c>
      <c r="T328" s="151">
        <f t="shared" si="13"/>
        <v>0.46420000000000006</v>
      </c>
      <c r="U328" s="151">
        <f t="shared" si="14"/>
        <v>3.4888888888888889</v>
      </c>
      <c r="V328" s="152">
        <v>7678</v>
      </c>
    </row>
    <row r="329" spans="3:22" ht="15.75" thickBot="1">
      <c r="C329" s="188">
        <v>0.24</v>
      </c>
      <c r="D329" s="189">
        <v>0.20399999999999999</v>
      </c>
      <c r="E329" s="188">
        <v>1.37</v>
      </c>
      <c r="F329" s="188">
        <v>8.9999999999999993E-3</v>
      </c>
      <c r="G329" s="189">
        <v>1E-3</v>
      </c>
      <c r="H329" s="189">
        <v>3.1E-2</v>
      </c>
      <c r="I329" s="190">
        <v>8.0000000000000002E-3</v>
      </c>
      <c r="J329" s="191">
        <v>1E-3</v>
      </c>
      <c r="K329" s="190">
        <v>4.0000000000000001E-3</v>
      </c>
      <c r="L329" s="192">
        <v>1.6199999999999999E-2</v>
      </c>
      <c r="M329" s="191">
        <v>1.9E-2</v>
      </c>
      <c r="N329" s="190">
        <v>5.0000000000000001E-3</v>
      </c>
      <c r="O329" s="190">
        <v>4.0000000000000001E-3</v>
      </c>
      <c r="P329" s="191">
        <v>0</v>
      </c>
      <c r="Q329" s="192">
        <v>4.5999999999999999E-3</v>
      </c>
      <c r="R329" s="190">
        <v>1.6999999999999999E-3</v>
      </c>
      <c r="S329" s="192">
        <v>1.5E-3</v>
      </c>
      <c r="T329" s="151">
        <f t="shared" si="13"/>
        <v>0.47460000000000008</v>
      </c>
      <c r="U329" s="151">
        <f t="shared" si="14"/>
        <v>3.5217391304347823</v>
      </c>
      <c r="V329" s="152">
        <v>7679</v>
      </c>
    </row>
    <row r="330" spans="3:22" ht="15.75" thickBot="1">
      <c r="C330" s="188">
        <v>0.25</v>
      </c>
      <c r="D330" s="189">
        <v>0.19600000000000001</v>
      </c>
      <c r="E330" s="188">
        <v>1.32</v>
      </c>
      <c r="F330" s="188">
        <v>1.2999999999999999E-2</v>
      </c>
      <c r="G330" s="189">
        <v>3.0000000000000001E-3</v>
      </c>
      <c r="H330" s="189">
        <v>3.3000000000000002E-2</v>
      </c>
      <c r="I330" s="190">
        <v>1.4999999999999999E-2</v>
      </c>
      <c r="J330" s="191">
        <v>2E-3</v>
      </c>
      <c r="K330" s="190">
        <v>5.0000000000000001E-3</v>
      </c>
      <c r="L330" s="192">
        <v>1.72E-2</v>
      </c>
      <c r="M330" s="190">
        <v>2.8000000000000001E-2</v>
      </c>
      <c r="N330" s="191">
        <v>0.01</v>
      </c>
      <c r="O330" s="190">
        <v>8.0000000000000002E-3</v>
      </c>
      <c r="P330" s="191">
        <v>0</v>
      </c>
      <c r="Q330" s="192">
        <v>4.7999999999999996E-3</v>
      </c>
      <c r="R330" s="192">
        <v>2E-3</v>
      </c>
      <c r="S330" s="192">
        <v>1.6999999999999999E-3</v>
      </c>
      <c r="T330" s="151">
        <f t="shared" si="13"/>
        <v>0.47986666666666661</v>
      </c>
      <c r="U330" s="151">
        <f t="shared" si="14"/>
        <v>3.5833333333333335</v>
      </c>
      <c r="V330" s="152">
        <v>7645</v>
      </c>
    </row>
    <row r="331" spans="3:22" ht="15.75" thickBot="1">
      <c r="C331" s="188">
        <v>0.24</v>
      </c>
      <c r="D331" s="189">
        <v>0.19600000000000001</v>
      </c>
      <c r="E331" s="188">
        <v>1.32</v>
      </c>
      <c r="F331" s="188">
        <v>8.0000000000000002E-3</v>
      </c>
      <c r="G331" s="189">
        <v>4.0000000000000001E-3</v>
      </c>
      <c r="H331" s="189">
        <v>3.6999999999999998E-2</v>
      </c>
      <c r="I331" s="190">
        <v>1.4E-2</v>
      </c>
      <c r="J331" s="191">
        <v>1E-3</v>
      </c>
      <c r="K331" s="190">
        <v>5.0000000000000001E-3</v>
      </c>
      <c r="L331" s="192">
        <v>1.8599999999999998E-2</v>
      </c>
      <c r="M331" s="191">
        <v>0.02</v>
      </c>
      <c r="N331" s="190">
        <v>6.0000000000000001E-3</v>
      </c>
      <c r="O331" s="190">
        <v>5.0000000000000001E-3</v>
      </c>
      <c r="P331" s="191">
        <v>0</v>
      </c>
      <c r="Q331" s="192">
        <v>4.7999999999999996E-3</v>
      </c>
      <c r="R331" s="190">
        <v>1.8E-3</v>
      </c>
      <c r="S331" s="192">
        <v>2.5000000000000001E-3</v>
      </c>
      <c r="T331" s="151">
        <f t="shared" si="13"/>
        <v>0.46733333333333332</v>
      </c>
      <c r="U331" s="151">
        <f t="shared" si="14"/>
        <v>3.875</v>
      </c>
      <c r="V331" s="152">
        <v>7649</v>
      </c>
    </row>
    <row r="332" spans="3:22" ht="15.75" thickBot="1">
      <c r="C332" s="188">
        <v>0.25</v>
      </c>
      <c r="D332" s="189">
        <v>0.25600000000000001</v>
      </c>
      <c r="E332" s="188">
        <v>1.37</v>
      </c>
      <c r="F332" s="188">
        <v>1.7000000000000001E-2</v>
      </c>
      <c r="G332" s="189">
        <v>3.0000000000000001E-3</v>
      </c>
      <c r="H332" s="189">
        <v>3.5999999999999997E-2</v>
      </c>
      <c r="I332" s="190">
        <v>2.1999999999999999E-2</v>
      </c>
      <c r="J332" s="191">
        <v>1E-3</v>
      </c>
      <c r="K332" s="190">
        <v>4.0000000000000001E-3</v>
      </c>
      <c r="L332" s="192">
        <v>1.78E-2</v>
      </c>
      <c r="M332" s="190">
        <v>1.6E-2</v>
      </c>
      <c r="N332" s="190">
        <v>1.0999999999999999E-2</v>
      </c>
      <c r="O332" s="190">
        <v>5.0000000000000001E-3</v>
      </c>
      <c r="P332" s="191">
        <v>0</v>
      </c>
      <c r="Q332" s="192">
        <v>4.4000000000000003E-3</v>
      </c>
      <c r="R332" s="192">
        <v>2E-3</v>
      </c>
      <c r="S332" s="192">
        <v>1.9E-3</v>
      </c>
      <c r="T332" s="151">
        <f t="shared" si="13"/>
        <v>0.48553333333333337</v>
      </c>
      <c r="U332" s="151">
        <f t="shared" si="14"/>
        <v>4.045454545454545</v>
      </c>
      <c r="V332" s="152">
        <v>7680</v>
      </c>
    </row>
    <row r="333" spans="3:22" ht="15.75" thickBot="1">
      <c r="C333" s="188">
        <v>0.25</v>
      </c>
      <c r="D333" s="189">
        <v>0.218</v>
      </c>
      <c r="E333" s="188">
        <v>1.37</v>
      </c>
      <c r="F333" s="189">
        <v>1.4999999999999999E-2</v>
      </c>
      <c r="G333" s="189">
        <v>1E-3</v>
      </c>
      <c r="H333" s="189">
        <v>0.03</v>
      </c>
      <c r="I333" s="190">
        <v>1.9E-2</v>
      </c>
      <c r="J333" s="191">
        <v>2E-3</v>
      </c>
      <c r="K333" s="190">
        <v>4.0000000000000001E-3</v>
      </c>
      <c r="L333" s="192">
        <v>1.66E-2</v>
      </c>
      <c r="M333" s="190">
        <v>1.7000000000000001E-2</v>
      </c>
      <c r="N333" s="190">
        <v>8.0000000000000002E-3</v>
      </c>
      <c r="O333" s="190">
        <v>6.0000000000000001E-3</v>
      </c>
      <c r="P333" s="191">
        <v>0</v>
      </c>
      <c r="Q333" s="192">
        <v>4.1000000000000003E-3</v>
      </c>
      <c r="R333" s="190">
        <v>1.9E-3</v>
      </c>
      <c r="S333" s="192">
        <v>1E-3</v>
      </c>
      <c r="T333" s="151">
        <f t="shared" si="13"/>
        <v>0.48553333333333343</v>
      </c>
      <c r="U333" s="151">
        <f t="shared" si="14"/>
        <v>4.0487804878048781</v>
      </c>
      <c r="V333" s="152">
        <v>7681</v>
      </c>
    </row>
    <row r="334" spans="3:22" ht="15.75" thickBot="1">
      <c r="C334" s="188">
        <v>0.25</v>
      </c>
      <c r="D334" s="189">
        <v>0.19800000000000001</v>
      </c>
      <c r="E334" s="188">
        <v>1.36</v>
      </c>
      <c r="F334" s="188">
        <v>1.2E-2</v>
      </c>
      <c r="G334" s="189">
        <v>3.0000000000000001E-3</v>
      </c>
      <c r="H334" s="189">
        <v>3.3000000000000002E-2</v>
      </c>
      <c r="I334" s="190">
        <v>2.5000000000000001E-2</v>
      </c>
      <c r="J334" s="191">
        <v>1E-3</v>
      </c>
      <c r="K334" s="190">
        <v>4.0000000000000001E-3</v>
      </c>
      <c r="L334" s="192">
        <v>1.7500000000000002E-2</v>
      </c>
      <c r="M334" s="190">
        <v>1.7999999999999999E-2</v>
      </c>
      <c r="N334" s="191">
        <v>0.01</v>
      </c>
      <c r="O334" s="190">
        <v>4.0000000000000001E-3</v>
      </c>
      <c r="P334" s="191">
        <v>0</v>
      </c>
      <c r="Q334" s="192">
        <v>4.3E-3</v>
      </c>
      <c r="R334" s="190">
        <v>2.3E-3</v>
      </c>
      <c r="S334" s="192">
        <v>1.6999999999999999E-3</v>
      </c>
      <c r="T334" s="151">
        <f t="shared" si="13"/>
        <v>0.48420000000000002</v>
      </c>
      <c r="U334" s="151">
        <f t="shared" si="14"/>
        <v>4.0697674418604652</v>
      </c>
      <c r="V334" s="152">
        <v>7682</v>
      </c>
    </row>
    <row r="335" spans="3:22" ht="15.75" thickBot="1">
      <c r="C335" s="188">
        <v>0.24</v>
      </c>
      <c r="D335" s="189">
        <v>0.216</v>
      </c>
      <c r="E335" s="188">
        <v>1.37</v>
      </c>
      <c r="F335" s="188">
        <v>1.2999999999999999E-2</v>
      </c>
      <c r="G335" s="189">
        <v>2E-3</v>
      </c>
      <c r="H335" s="189">
        <v>0.03</v>
      </c>
      <c r="I335" s="190">
        <v>4.0000000000000001E-3</v>
      </c>
      <c r="J335" s="191">
        <v>1E-3</v>
      </c>
      <c r="K335" s="190">
        <v>4.0000000000000001E-3</v>
      </c>
      <c r="L335" s="192">
        <v>1.7600000000000001E-2</v>
      </c>
      <c r="M335" s="191">
        <v>1.0999999999999999E-2</v>
      </c>
      <c r="N335" s="190">
        <v>3.0000000000000001E-3</v>
      </c>
      <c r="O335" s="190">
        <v>4.0000000000000001E-3</v>
      </c>
      <c r="P335" s="191">
        <v>0</v>
      </c>
      <c r="Q335" s="192">
        <v>4.3E-3</v>
      </c>
      <c r="R335" s="190">
        <v>1.6999999999999999E-3</v>
      </c>
      <c r="S335" s="192">
        <v>1.5E-3</v>
      </c>
      <c r="T335" s="151">
        <f t="shared" si="13"/>
        <v>0.47260000000000008</v>
      </c>
      <c r="U335" s="151">
        <f t="shared" si="14"/>
        <v>4.0930232558139537</v>
      </c>
      <c r="V335" s="152">
        <v>7683</v>
      </c>
    </row>
    <row r="336" spans="3:22" ht="15.75" thickBot="1">
      <c r="C336" s="188">
        <v>0.23</v>
      </c>
      <c r="D336" s="189">
        <v>0.187</v>
      </c>
      <c r="E336" s="188">
        <v>1.33</v>
      </c>
      <c r="F336" s="188">
        <v>1.0999999999999999E-2</v>
      </c>
      <c r="G336" s="189">
        <v>2E-3</v>
      </c>
      <c r="H336" s="189">
        <v>3.5999999999999997E-2</v>
      </c>
      <c r="I336" s="191">
        <v>1.4E-2</v>
      </c>
      <c r="J336" s="191">
        <v>1E-3</v>
      </c>
      <c r="K336" s="190">
        <v>4.0000000000000001E-3</v>
      </c>
      <c r="L336" s="192">
        <v>1.61E-2</v>
      </c>
      <c r="M336" s="190">
        <v>1.2E-2</v>
      </c>
      <c r="N336" s="190">
        <v>6.0000000000000001E-3</v>
      </c>
      <c r="O336" s="190">
        <v>5.0000000000000001E-3</v>
      </c>
      <c r="P336" s="191">
        <v>0</v>
      </c>
      <c r="Q336" s="192">
        <v>3.8999999999999998E-3</v>
      </c>
      <c r="R336" s="192">
        <v>1.9E-3</v>
      </c>
      <c r="S336" s="192">
        <v>2.0999999999999999E-3</v>
      </c>
      <c r="T336" s="151">
        <f t="shared" si="13"/>
        <v>0.4572</v>
      </c>
      <c r="U336" s="151">
        <f t="shared" si="14"/>
        <v>4.1282051282051286</v>
      </c>
      <c r="V336" s="152">
        <v>7684</v>
      </c>
    </row>
    <row r="337" spans="3:22" ht="15.75" thickBot="1">
      <c r="C337" s="188">
        <v>0.26</v>
      </c>
      <c r="D337" s="189">
        <v>0.214</v>
      </c>
      <c r="E337" s="188">
        <v>1.39</v>
      </c>
      <c r="F337" s="189">
        <v>0.01</v>
      </c>
      <c r="G337" s="189">
        <v>5.0000000000000001E-3</v>
      </c>
      <c r="H337" s="189">
        <v>3.6999999999999998E-2</v>
      </c>
      <c r="I337" s="190">
        <v>1.9E-2</v>
      </c>
      <c r="J337" s="191">
        <v>1E-3</v>
      </c>
      <c r="K337" s="190">
        <v>3.0000000000000001E-3</v>
      </c>
      <c r="L337" s="192">
        <v>1.5599999999999999E-2</v>
      </c>
      <c r="M337" s="190">
        <v>1.2E-2</v>
      </c>
      <c r="N337" s="190">
        <v>7.0000000000000001E-3</v>
      </c>
      <c r="O337" s="190">
        <v>5.0000000000000001E-3</v>
      </c>
      <c r="P337" s="191">
        <v>0</v>
      </c>
      <c r="Q337" s="192">
        <v>3.7000000000000002E-3</v>
      </c>
      <c r="R337" s="190">
        <v>2.2000000000000001E-3</v>
      </c>
      <c r="S337" s="192">
        <v>1.9E-3</v>
      </c>
      <c r="T337" s="151">
        <f t="shared" si="13"/>
        <v>0.49740000000000001</v>
      </c>
      <c r="U337" s="151">
        <f t="shared" si="14"/>
        <v>4.2162162162162158</v>
      </c>
      <c r="V337" s="152">
        <v>7685</v>
      </c>
    </row>
    <row r="338" spans="3:22" ht="15.75" thickBot="1">
      <c r="C338" s="188">
        <v>0.26</v>
      </c>
      <c r="D338" s="189">
        <v>0.214</v>
      </c>
      <c r="E338" s="188">
        <v>1.37</v>
      </c>
      <c r="F338" s="188">
        <v>8.9999999999999993E-3</v>
      </c>
      <c r="G338" s="189">
        <v>2E-3</v>
      </c>
      <c r="H338" s="189">
        <v>0.03</v>
      </c>
      <c r="I338" s="190">
        <v>4.0000000000000001E-3</v>
      </c>
      <c r="J338" s="191">
        <v>1E-3</v>
      </c>
      <c r="K338" s="190">
        <v>4.0000000000000001E-3</v>
      </c>
      <c r="L338" s="192">
        <v>1.6899999999999998E-2</v>
      </c>
      <c r="M338" s="190">
        <v>4.0000000000000001E-3</v>
      </c>
      <c r="N338" s="190">
        <v>3.0000000000000001E-3</v>
      </c>
      <c r="O338" s="190">
        <v>4.0000000000000001E-3</v>
      </c>
      <c r="P338" s="191">
        <v>0</v>
      </c>
      <c r="Q338" s="192">
        <v>4.0000000000000001E-3</v>
      </c>
      <c r="R338" s="190">
        <v>2.3E-3</v>
      </c>
      <c r="S338" s="192">
        <v>1.5E-3</v>
      </c>
      <c r="T338" s="151">
        <f t="shared" si="13"/>
        <v>0.49120000000000008</v>
      </c>
      <c r="U338" s="151">
        <f t="shared" si="14"/>
        <v>4.2249999999999996</v>
      </c>
      <c r="V338" s="152">
        <v>7686</v>
      </c>
    </row>
    <row r="339" spans="3:22" ht="15.75" thickBot="1">
      <c r="C339" s="193">
        <v>0.25</v>
      </c>
      <c r="D339" s="188">
        <v>0.189</v>
      </c>
      <c r="E339" s="188">
        <v>1.36</v>
      </c>
      <c r="F339" s="189">
        <v>0.01</v>
      </c>
      <c r="G339" s="189">
        <v>2E-3</v>
      </c>
      <c r="H339" s="189">
        <v>3.2000000000000001E-2</v>
      </c>
      <c r="I339" s="191">
        <v>1.7999999999999999E-2</v>
      </c>
      <c r="J339" s="190">
        <v>1E-3</v>
      </c>
      <c r="K339" s="190">
        <v>5.0000000000000001E-3</v>
      </c>
      <c r="L339" s="192">
        <v>1.41E-2</v>
      </c>
      <c r="M339" s="190">
        <v>1.6E-2</v>
      </c>
      <c r="N339" s="190">
        <v>7.0000000000000001E-3</v>
      </c>
      <c r="O339" s="190">
        <v>5.0000000000000001E-3</v>
      </c>
      <c r="P339" s="191">
        <v>0</v>
      </c>
      <c r="Q339" s="192">
        <v>3.3E-3</v>
      </c>
      <c r="R339" s="190">
        <v>1.6999999999999999E-3</v>
      </c>
      <c r="S339" s="192">
        <v>1.4E-3</v>
      </c>
      <c r="T339" s="151">
        <f t="shared" si="13"/>
        <v>0.48353333333333332</v>
      </c>
      <c r="U339" s="151">
        <f t="shared" si="14"/>
        <v>4.2727272727272725</v>
      </c>
      <c r="V339" s="152">
        <v>7687</v>
      </c>
    </row>
    <row r="340" spans="3:22" ht="15.75" thickBot="1">
      <c r="C340" s="188">
        <v>0.24</v>
      </c>
      <c r="D340" s="189">
        <v>0.216</v>
      </c>
      <c r="E340" s="188">
        <v>1.35</v>
      </c>
      <c r="F340" s="189">
        <v>0.01</v>
      </c>
      <c r="G340" s="189">
        <v>1E-3</v>
      </c>
      <c r="H340" s="189">
        <v>2.1999999999999999E-2</v>
      </c>
      <c r="I340" s="190">
        <v>4.0000000000000001E-3</v>
      </c>
      <c r="J340" s="191">
        <v>1E-3</v>
      </c>
      <c r="K340" s="190">
        <v>4.0000000000000001E-3</v>
      </c>
      <c r="L340" s="192">
        <v>1.4200000000000001E-2</v>
      </c>
      <c r="M340" s="190">
        <v>1.7999999999999999E-2</v>
      </c>
      <c r="N340" s="190">
        <v>4.0000000000000001E-3</v>
      </c>
      <c r="O340" s="190">
        <v>4.0000000000000001E-3</v>
      </c>
      <c r="P340" s="191">
        <v>0</v>
      </c>
      <c r="Q340" s="192">
        <v>3.3E-3</v>
      </c>
      <c r="R340" s="190">
        <v>2.3999999999999998E-3</v>
      </c>
      <c r="S340" s="192">
        <v>1.5E-3</v>
      </c>
      <c r="T340" s="151">
        <f t="shared" si="13"/>
        <v>0.47073333333333328</v>
      </c>
      <c r="U340" s="151">
        <f t="shared" si="14"/>
        <v>4.3030303030303036</v>
      </c>
      <c r="V340" s="152">
        <v>7652</v>
      </c>
    </row>
    <row r="341" spans="3:22" ht="15.75" thickBot="1">
      <c r="C341" s="188">
        <v>0.24</v>
      </c>
      <c r="D341" s="189">
        <v>0.20799999999999999</v>
      </c>
      <c r="E341" s="188">
        <v>1.35</v>
      </c>
      <c r="F341" s="188">
        <v>1.4999999999999999E-2</v>
      </c>
      <c r="G341" s="189">
        <v>2E-3</v>
      </c>
      <c r="H341" s="189">
        <v>2.8000000000000001E-2</v>
      </c>
      <c r="I341" s="190">
        <v>7.0000000000000001E-3</v>
      </c>
      <c r="J341" s="191">
        <v>1E-3</v>
      </c>
      <c r="K341" s="190">
        <v>4.0000000000000001E-3</v>
      </c>
      <c r="L341" s="192">
        <v>1.5800000000000002E-2</v>
      </c>
      <c r="M341" s="191">
        <v>0.02</v>
      </c>
      <c r="N341" s="190">
        <v>4.0000000000000001E-3</v>
      </c>
      <c r="O341" s="190">
        <v>4.0000000000000001E-3</v>
      </c>
      <c r="P341" s="191">
        <v>0</v>
      </c>
      <c r="Q341" s="192">
        <v>3.5999999999999999E-3</v>
      </c>
      <c r="R341" s="190">
        <v>2.3E-3</v>
      </c>
      <c r="S341" s="192">
        <v>1.6999999999999999E-3</v>
      </c>
      <c r="T341" s="151">
        <f t="shared" si="13"/>
        <v>0.47133333333333327</v>
      </c>
      <c r="U341" s="151">
        <f t="shared" si="14"/>
        <v>4.3888888888888893</v>
      </c>
      <c r="V341" s="152">
        <v>7688</v>
      </c>
    </row>
    <row r="342" spans="3:22" ht="15.75" thickBot="1">
      <c r="C342" s="188">
        <v>0.24</v>
      </c>
      <c r="D342" s="189">
        <v>0.20799999999999999</v>
      </c>
      <c r="E342" s="188">
        <v>1.35</v>
      </c>
      <c r="F342" s="189">
        <v>1.2E-2</v>
      </c>
      <c r="G342" s="189">
        <v>5.0000000000000001E-3</v>
      </c>
      <c r="H342" s="189">
        <v>0.04</v>
      </c>
      <c r="I342" s="190">
        <v>4.0000000000000001E-3</v>
      </c>
      <c r="J342" s="191">
        <v>1E-3</v>
      </c>
      <c r="K342" s="190">
        <v>4.0000000000000001E-3</v>
      </c>
      <c r="L342" s="192">
        <v>1.7000000000000001E-2</v>
      </c>
      <c r="M342" s="190">
        <v>8.0000000000000002E-3</v>
      </c>
      <c r="N342" s="190">
        <v>3.0000000000000001E-3</v>
      </c>
      <c r="O342" s="190">
        <v>5.0000000000000001E-3</v>
      </c>
      <c r="P342" s="191">
        <v>0</v>
      </c>
      <c r="Q342" s="192">
        <v>3.8E-3</v>
      </c>
      <c r="R342" s="190">
        <v>2.3999999999999998E-3</v>
      </c>
      <c r="S342" s="192">
        <v>2E-3</v>
      </c>
      <c r="T342" s="151">
        <f t="shared" si="13"/>
        <v>0.46886666666666665</v>
      </c>
      <c r="U342" s="151">
        <f t="shared" si="14"/>
        <v>4.4736842105263159</v>
      </c>
      <c r="V342" s="152">
        <v>7689</v>
      </c>
    </row>
    <row r="343" spans="3:22" ht="15.75" thickBot="1">
      <c r="C343" s="188">
        <v>0.24</v>
      </c>
      <c r="D343" s="189">
        <v>0.20799999999999999</v>
      </c>
      <c r="E343" s="188">
        <v>1.35</v>
      </c>
      <c r="F343" s="188">
        <v>1.6E-2</v>
      </c>
      <c r="G343" s="189">
        <v>1E-3</v>
      </c>
      <c r="H343" s="189">
        <v>0.03</v>
      </c>
      <c r="I343" s="191">
        <v>0.02</v>
      </c>
      <c r="J343" s="191">
        <v>1E-3</v>
      </c>
      <c r="K343" s="190">
        <v>4.0000000000000001E-3</v>
      </c>
      <c r="L343" s="192">
        <v>1.7999999999999999E-2</v>
      </c>
      <c r="M343" s="190">
        <v>2.1000000000000001E-2</v>
      </c>
      <c r="N343" s="190">
        <v>8.0000000000000002E-3</v>
      </c>
      <c r="O343" s="190">
        <v>6.0000000000000001E-3</v>
      </c>
      <c r="P343" s="191">
        <v>0</v>
      </c>
      <c r="Q343" s="192">
        <v>4.0000000000000001E-3</v>
      </c>
      <c r="R343" s="190">
        <v>1.9E-3</v>
      </c>
      <c r="S343" s="192">
        <v>1.1999999999999999E-3</v>
      </c>
      <c r="T343" s="151">
        <f t="shared" si="13"/>
        <v>0.47306666666666664</v>
      </c>
      <c r="U343" s="151">
        <f t="shared" si="14"/>
        <v>4.5</v>
      </c>
      <c r="V343" s="152">
        <v>7690</v>
      </c>
    </row>
    <row r="344" spans="3:22" ht="15.75" thickBot="1">
      <c r="C344" s="188">
        <v>0.23</v>
      </c>
      <c r="D344" s="189">
        <v>0.192</v>
      </c>
      <c r="E344" s="188">
        <v>1.32</v>
      </c>
      <c r="F344" s="188">
        <v>8.0000000000000002E-3</v>
      </c>
      <c r="G344" s="189">
        <v>5.0000000000000001E-3</v>
      </c>
      <c r="H344" s="189">
        <v>3.7999999999999999E-2</v>
      </c>
      <c r="I344" s="190">
        <v>5.8999999999999997E-2</v>
      </c>
      <c r="J344" s="191">
        <v>1E-3</v>
      </c>
      <c r="K344" s="190">
        <v>4.0000000000000001E-3</v>
      </c>
      <c r="L344" s="192">
        <v>1.5900000000000001E-2</v>
      </c>
      <c r="M344" s="190">
        <v>1.7999999999999999E-2</v>
      </c>
      <c r="N344" s="190">
        <v>2.4E-2</v>
      </c>
      <c r="O344" s="190">
        <v>8.0000000000000002E-3</v>
      </c>
      <c r="P344" s="191">
        <v>0</v>
      </c>
      <c r="Q344" s="192">
        <v>3.5000000000000001E-3</v>
      </c>
      <c r="R344" s="190">
        <v>1.9E-3</v>
      </c>
      <c r="S344" s="192">
        <v>1.9E-3</v>
      </c>
      <c r="T344" s="151">
        <f t="shared" si="13"/>
        <v>0.46153333333333335</v>
      </c>
      <c r="U344" s="151">
        <f t="shared" si="14"/>
        <v>4.5428571428571427</v>
      </c>
      <c r="V344" s="152">
        <v>7655</v>
      </c>
    </row>
    <row r="345" spans="3:22" ht="15.75" thickBot="1">
      <c r="C345" s="188">
        <v>0.25</v>
      </c>
      <c r="D345" s="189">
        <v>0.19500000000000001</v>
      </c>
      <c r="E345" s="188">
        <v>1.33</v>
      </c>
      <c r="F345" s="189">
        <v>0.01</v>
      </c>
      <c r="G345" s="189">
        <v>2E-3</v>
      </c>
      <c r="H345" s="189">
        <v>4.7E-2</v>
      </c>
      <c r="I345" s="190">
        <v>7.0000000000000001E-3</v>
      </c>
      <c r="J345" s="191">
        <v>1E-3</v>
      </c>
      <c r="K345" s="190">
        <v>5.0000000000000001E-3</v>
      </c>
      <c r="L345" s="192">
        <v>1.46E-2</v>
      </c>
      <c r="M345" s="190">
        <v>1.7000000000000001E-2</v>
      </c>
      <c r="N345" s="190">
        <v>4.0000000000000001E-3</v>
      </c>
      <c r="O345" s="190">
        <v>6.0000000000000001E-3</v>
      </c>
      <c r="P345" s="191">
        <v>0</v>
      </c>
      <c r="Q345" s="192">
        <v>3.2000000000000002E-3</v>
      </c>
      <c r="R345" s="190">
        <v>1.8E-3</v>
      </c>
      <c r="S345" s="192">
        <v>1.6999999999999999E-3</v>
      </c>
      <c r="T345" s="151">
        <f t="shared" si="13"/>
        <v>0.47799999999999998</v>
      </c>
      <c r="U345" s="151">
        <f t="shared" si="14"/>
        <v>4.5625</v>
      </c>
      <c r="V345" s="152">
        <v>7656</v>
      </c>
    </row>
    <row r="346" spans="3:22" ht="15.75" thickBot="1">
      <c r="C346" s="188">
        <v>0.26</v>
      </c>
      <c r="D346" s="189">
        <v>0.223</v>
      </c>
      <c r="E346" s="188">
        <v>1.35</v>
      </c>
      <c r="F346" s="189">
        <v>1.2E-2</v>
      </c>
      <c r="G346" s="189">
        <v>3.0000000000000001E-3</v>
      </c>
      <c r="H346" s="189">
        <v>2.7E-2</v>
      </c>
      <c r="I346" s="190">
        <v>8.0000000000000002E-3</v>
      </c>
      <c r="J346" s="191">
        <v>1E-3</v>
      </c>
      <c r="K346" s="190">
        <v>4.0000000000000001E-3</v>
      </c>
      <c r="L346" s="192">
        <v>1.6899999999999998E-2</v>
      </c>
      <c r="M346" s="191">
        <v>0.01</v>
      </c>
      <c r="N346" s="190">
        <v>4.0000000000000001E-3</v>
      </c>
      <c r="O346" s="190">
        <v>4.0000000000000001E-3</v>
      </c>
      <c r="P346" s="191">
        <v>0</v>
      </c>
      <c r="Q346" s="192">
        <v>3.7000000000000002E-3</v>
      </c>
      <c r="R346" s="190">
        <v>2.2000000000000001E-3</v>
      </c>
      <c r="S346" s="192">
        <v>1.8E-3</v>
      </c>
      <c r="T346" s="151">
        <f t="shared" si="13"/>
        <v>0.4894</v>
      </c>
      <c r="U346" s="151">
        <f t="shared" si="14"/>
        <v>4.5675675675675667</v>
      </c>
      <c r="V346" s="152">
        <v>7691</v>
      </c>
    </row>
    <row r="347" spans="3:22" ht="15.75" thickBot="1">
      <c r="C347" s="188">
        <v>0.25</v>
      </c>
      <c r="D347" s="189">
        <v>0.184</v>
      </c>
      <c r="E347" s="188">
        <v>1.33</v>
      </c>
      <c r="F347" s="188">
        <v>1.0999999999999999E-2</v>
      </c>
      <c r="G347" s="189">
        <v>1E-3</v>
      </c>
      <c r="H347" s="189">
        <v>3.1E-2</v>
      </c>
      <c r="I347" s="190">
        <v>2.1000000000000001E-2</v>
      </c>
      <c r="J347" s="191">
        <v>1E-3</v>
      </c>
      <c r="K347" s="190">
        <v>4.0000000000000001E-3</v>
      </c>
      <c r="L347" s="192">
        <v>1.95E-2</v>
      </c>
      <c r="M347" s="190">
        <v>1.0999999999999999E-2</v>
      </c>
      <c r="N347" s="190">
        <v>8.0000000000000002E-3</v>
      </c>
      <c r="O347" s="190">
        <v>5.0000000000000001E-3</v>
      </c>
      <c r="P347" s="191">
        <v>0</v>
      </c>
      <c r="Q347" s="192">
        <v>4.1999999999999997E-3</v>
      </c>
      <c r="R347" s="192">
        <v>2.2000000000000001E-3</v>
      </c>
      <c r="S347" s="192">
        <v>1.2999999999999999E-3</v>
      </c>
      <c r="T347" s="151">
        <f t="shared" si="13"/>
        <v>0.47760000000000002</v>
      </c>
      <c r="U347" s="151">
        <f t="shared" si="14"/>
        <v>4.6428571428571432</v>
      </c>
      <c r="V347" s="152">
        <v>7692</v>
      </c>
    </row>
    <row r="348" spans="3:22" ht="15.75" thickBot="1">
      <c r="C348" s="188">
        <v>0.24</v>
      </c>
      <c r="D348" s="189">
        <v>0.18</v>
      </c>
      <c r="E348" s="188">
        <v>1.35</v>
      </c>
      <c r="F348" s="188">
        <v>8.0000000000000002E-3</v>
      </c>
      <c r="G348" s="189">
        <v>1E-3</v>
      </c>
      <c r="H348" s="189">
        <v>3.4000000000000002E-2</v>
      </c>
      <c r="I348" s="190">
        <v>7.0000000000000001E-3</v>
      </c>
      <c r="J348" s="191">
        <v>1E-3</v>
      </c>
      <c r="K348" s="190">
        <v>5.0000000000000001E-3</v>
      </c>
      <c r="L348" s="192">
        <v>1.7899999999999999E-2</v>
      </c>
      <c r="M348" s="190">
        <v>1.4E-2</v>
      </c>
      <c r="N348" s="190">
        <v>4.0000000000000001E-3</v>
      </c>
      <c r="O348" s="190">
        <v>5.0000000000000001E-3</v>
      </c>
      <c r="P348" s="191">
        <v>0</v>
      </c>
      <c r="Q348" s="192">
        <v>3.8E-3</v>
      </c>
      <c r="R348" s="190">
        <v>2.0999999999999999E-3</v>
      </c>
      <c r="S348" s="192">
        <v>1.9E-3</v>
      </c>
      <c r="T348" s="151">
        <f t="shared" si="13"/>
        <v>0.4705333333333333</v>
      </c>
      <c r="U348" s="151">
        <f t="shared" si="14"/>
        <v>4.7105263157894735</v>
      </c>
      <c r="V348" s="152">
        <v>7657</v>
      </c>
    </row>
    <row r="349" spans="3:22" ht="15.75" thickBot="1">
      <c r="C349" s="188">
        <v>0.24</v>
      </c>
      <c r="D349" s="189">
        <v>0.218</v>
      </c>
      <c r="E349" s="188">
        <v>1.33</v>
      </c>
      <c r="F349" s="189">
        <v>1.0999999999999999E-2</v>
      </c>
      <c r="G349" s="189">
        <v>2E-3</v>
      </c>
      <c r="H349" s="189">
        <v>3.4000000000000002E-2</v>
      </c>
      <c r="I349" s="190">
        <v>7.0000000000000001E-3</v>
      </c>
      <c r="J349" s="191">
        <v>1E-3</v>
      </c>
      <c r="K349" s="190">
        <v>4.0000000000000001E-3</v>
      </c>
      <c r="L349" s="192">
        <v>1.9E-2</v>
      </c>
      <c r="M349" s="190">
        <v>1.4E-2</v>
      </c>
      <c r="N349" s="190">
        <v>4.0000000000000001E-3</v>
      </c>
      <c r="O349" s="190">
        <v>4.0000000000000001E-3</v>
      </c>
      <c r="P349" s="191">
        <v>0</v>
      </c>
      <c r="Q349" s="192">
        <v>4.0000000000000001E-3</v>
      </c>
      <c r="R349" s="190">
        <v>1.6000000000000001E-3</v>
      </c>
      <c r="S349" s="192">
        <v>1.8E-3</v>
      </c>
      <c r="T349" s="151">
        <f t="shared" si="13"/>
        <v>0.46679999999999999</v>
      </c>
      <c r="U349" s="151">
        <f t="shared" si="14"/>
        <v>4.75</v>
      </c>
      <c r="V349" s="152">
        <v>7693</v>
      </c>
    </row>
    <row r="350" spans="3:22" ht="15.75" thickBot="1">
      <c r="C350" s="188">
        <v>0.25</v>
      </c>
      <c r="D350" s="189">
        <v>0.222</v>
      </c>
      <c r="E350" s="188">
        <v>1.36</v>
      </c>
      <c r="F350" s="189">
        <v>1.0999999999999999E-2</v>
      </c>
      <c r="G350" s="189">
        <v>3.0000000000000001E-3</v>
      </c>
      <c r="H350" s="189">
        <v>2.9000000000000001E-2</v>
      </c>
      <c r="I350" s="190">
        <v>1.4E-2</v>
      </c>
      <c r="J350" s="191">
        <v>1E-3</v>
      </c>
      <c r="K350" s="190">
        <v>4.0000000000000001E-3</v>
      </c>
      <c r="L350" s="192">
        <v>1.9599999999999999E-2</v>
      </c>
      <c r="M350" s="190">
        <v>1.4999999999999999E-2</v>
      </c>
      <c r="N350" s="190">
        <v>8.0000000000000002E-3</v>
      </c>
      <c r="O350" s="190">
        <v>5.0000000000000001E-3</v>
      </c>
      <c r="P350" s="191">
        <v>0</v>
      </c>
      <c r="Q350" s="192">
        <v>3.3999999999999998E-3</v>
      </c>
      <c r="R350" s="190">
        <v>1.8E-3</v>
      </c>
      <c r="S350" s="192">
        <v>2E-3</v>
      </c>
      <c r="T350" s="151">
        <f t="shared" si="13"/>
        <v>0.48293333333333338</v>
      </c>
      <c r="U350" s="151">
        <f t="shared" si="14"/>
        <v>5.7647058823529411</v>
      </c>
      <c r="V350" s="152">
        <v>7694</v>
      </c>
    </row>
    <row r="351" spans="3:22" ht="15.75" thickBot="1">
      <c r="C351" s="188">
        <v>0.25</v>
      </c>
      <c r="D351" s="189">
        <v>0.21199999999999999</v>
      </c>
      <c r="E351" s="188">
        <v>1.35</v>
      </c>
      <c r="F351" s="189">
        <v>1.2E-2</v>
      </c>
      <c r="G351" s="189">
        <v>3.0000000000000001E-3</v>
      </c>
      <c r="H351" s="189">
        <v>3.2000000000000001E-2</v>
      </c>
      <c r="I351" s="190">
        <v>3.7999999999999999E-2</v>
      </c>
      <c r="J351" s="191">
        <v>1E-3</v>
      </c>
      <c r="K351" s="190">
        <v>4.0000000000000001E-3</v>
      </c>
      <c r="L351" s="192">
        <v>1.66E-2</v>
      </c>
      <c r="M351" s="190">
        <v>1.7000000000000001E-2</v>
      </c>
      <c r="N351" s="190">
        <v>1.4E-2</v>
      </c>
      <c r="O351" s="190">
        <v>6.0000000000000001E-3</v>
      </c>
      <c r="P351" s="191">
        <v>0</v>
      </c>
      <c r="Q351" s="192">
        <v>2.8E-3</v>
      </c>
      <c r="R351" s="190">
        <v>1.1000000000000001E-3</v>
      </c>
      <c r="S351" s="192">
        <v>2.7000000000000001E-3</v>
      </c>
      <c r="T351" s="151">
        <f t="shared" si="13"/>
        <v>0.48386666666666667</v>
      </c>
      <c r="U351" s="151">
        <f t="shared" si="14"/>
        <v>5.9285714285714288</v>
      </c>
      <c r="V351" s="152">
        <v>7695</v>
      </c>
    </row>
    <row r="352" spans="3:22" ht="15.75" thickBot="1">
      <c r="C352" s="188">
        <v>0.25</v>
      </c>
      <c r="D352" s="189">
        <v>0.20499999999999999</v>
      </c>
      <c r="E352" s="188">
        <v>1.32</v>
      </c>
      <c r="F352" s="188">
        <v>1.2999999999999999E-2</v>
      </c>
      <c r="G352" s="189">
        <v>2E-3</v>
      </c>
      <c r="H352" s="189">
        <v>3.2000000000000001E-2</v>
      </c>
      <c r="I352" s="190">
        <v>6.0000000000000001E-3</v>
      </c>
      <c r="J352" s="191">
        <v>1E-3</v>
      </c>
      <c r="K352" s="190">
        <v>4.0000000000000001E-3</v>
      </c>
      <c r="L352" s="192">
        <v>1.78E-2</v>
      </c>
      <c r="M352" s="190">
        <v>1.4999999999999999E-2</v>
      </c>
      <c r="N352" s="190">
        <v>4.0000000000000001E-3</v>
      </c>
      <c r="O352" s="190">
        <v>4.0000000000000001E-3</v>
      </c>
      <c r="P352" s="191">
        <v>0</v>
      </c>
      <c r="Q352" s="192">
        <v>2.7000000000000001E-3</v>
      </c>
      <c r="R352" s="192">
        <v>1.5E-3</v>
      </c>
      <c r="S352" s="192">
        <v>1.6000000000000001E-3</v>
      </c>
      <c r="T352" s="151">
        <f t="shared" si="13"/>
        <v>0.47526666666666662</v>
      </c>
      <c r="U352" s="151">
        <f t="shared" si="14"/>
        <v>6.5925925925925926</v>
      </c>
      <c r="V352" s="152">
        <v>7696</v>
      </c>
    </row>
  </sheetData>
  <mergeCells count="3">
    <mergeCell ref="B29:V29"/>
    <mergeCell ref="B3:V3"/>
    <mergeCell ref="B2:V2"/>
  </mergeCells>
  <phoneticPr fontId="0" type="noConversion"/>
  <pageMargins left="0.84" right="0.56000000000000005" top="0.94" bottom="0.37" header="0" footer="0"/>
  <pageSetup scale="75" orientation="landscape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P50"/>
  <sheetViews>
    <sheetView workbookViewId="0"/>
  </sheetViews>
  <sheetFormatPr baseColWidth="10" defaultRowHeight="14.25"/>
  <sheetData>
    <row r="1" spans="1:16" ht="30" customHeight="1">
      <c r="A1" s="31"/>
      <c r="B1" s="559" t="s">
        <v>36</v>
      </c>
      <c r="C1" s="559"/>
      <c r="D1" s="559"/>
      <c r="E1" s="559"/>
      <c r="F1" s="559"/>
      <c r="G1" s="559"/>
      <c r="H1" s="559"/>
      <c r="I1" s="559"/>
      <c r="J1" s="559"/>
      <c r="K1" s="559"/>
      <c r="L1" s="559"/>
      <c r="M1" s="52"/>
      <c r="N1" s="52"/>
      <c r="O1" s="5"/>
      <c r="P1" s="5"/>
    </row>
    <row r="2" spans="1:16" ht="15" customHeight="1">
      <c r="A2" s="110"/>
      <c r="B2" s="560" t="s">
        <v>53</v>
      </c>
      <c r="C2" s="560"/>
      <c r="D2" s="560"/>
      <c r="E2" s="560"/>
      <c r="F2" s="560"/>
      <c r="G2" s="560"/>
      <c r="H2" s="560"/>
      <c r="I2" s="560"/>
      <c r="J2" s="560"/>
      <c r="K2" s="560"/>
      <c r="L2" s="560"/>
      <c r="M2" s="52"/>
      <c r="N2" s="52"/>
      <c r="O2" s="5"/>
      <c r="P2" s="5"/>
    </row>
    <row r="3" spans="1:16" ht="15" customHeight="1">
      <c r="A3" s="110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"/>
      <c r="P3" s="5"/>
    </row>
    <row r="4" spans="1:16" ht="15" customHeight="1">
      <c r="A4" s="110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"/>
      <c r="P4" s="5"/>
    </row>
    <row r="5" spans="1:16" ht="15" customHeight="1">
      <c r="A5" s="111"/>
      <c r="B5" s="53"/>
      <c r="C5" s="53"/>
      <c r="D5" s="53"/>
      <c r="E5" s="53"/>
      <c r="F5" s="53"/>
      <c r="G5" s="53"/>
      <c r="H5" s="53"/>
      <c r="I5" s="53"/>
      <c r="J5" s="53"/>
      <c r="K5" s="53"/>
      <c r="L5" s="53"/>
      <c r="M5" s="53"/>
      <c r="N5" s="53"/>
      <c r="O5" s="5"/>
      <c r="P5" s="5"/>
    </row>
    <row r="6" spans="1:16" ht="15" customHeight="1">
      <c r="A6" s="111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"/>
      <c r="P6" s="5"/>
    </row>
    <row r="7" spans="1:16" ht="15" customHeight="1">
      <c r="A7" s="111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"/>
      <c r="P7" s="5"/>
    </row>
    <row r="8" spans="1:16" ht="15" customHeight="1">
      <c r="A8" s="111"/>
      <c r="B8" s="53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53"/>
      <c r="O8" s="5"/>
      <c r="P8" s="5"/>
    </row>
    <row r="9" spans="1:16" ht="15" customHeight="1">
      <c r="A9" s="111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"/>
      <c r="P9" s="5"/>
    </row>
    <row r="10" spans="1:16" ht="15" customHeight="1">
      <c r="A10" s="111"/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"/>
      <c r="P10" s="5"/>
    </row>
    <row r="11" spans="1:16" ht="15" customHeight="1">
      <c r="A11" s="111"/>
      <c r="B11" s="53"/>
      <c r="C11" s="53"/>
      <c r="D11" s="53"/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"/>
      <c r="P11" s="5"/>
    </row>
    <row r="12" spans="1:16" ht="15" customHeight="1">
      <c r="A12" s="111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"/>
      <c r="P12" s="5"/>
    </row>
    <row r="13" spans="1:16" ht="15" customHeight="1">
      <c r="A13" s="111"/>
      <c r="B13" s="53"/>
      <c r="C13" s="53"/>
      <c r="D13" s="53"/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"/>
      <c r="P13" s="5"/>
    </row>
    <row r="14" spans="1:16" ht="15" customHeight="1">
      <c r="A14" s="111"/>
      <c r="B14" s="53"/>
      <c r="C14" s="53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"/>
      <c r="P14" s="5"/>
    </row>
    <row r="15" spans="1:16" ht="15" customHeight="1">
      <c r="A15" s="111"/>
      <c r="B15" s="53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"/>
      <c r="P15" s="5"/>
    </row>
    <row r="16" spans="1:16" ht="15" customHeight="1">
      <c r="A16" s="111"/>
      <c r="B16" s="53"/>
      <c r="C16" s="53"/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"/>
      <c r="P16" s="5"/>
    </row>
    <row r="17" spans="1:16" ht="15" customHeight="1">
      <c r="A17" s="111"/>
      <c r="B17" s="53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"/>
      <c r="P17" s="5"/>
    </row>
    <row r="18" spans="1:16" ht="15" customHeight="1">
      <c r="A18" s="111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"/>
      <c r="P18" s="5"/>
    </row>
    <row r="19" spans="1:16" ht="15" customHeight="1">
      <c r="A19" s="111"/>
      <c r="B19" s="53"/>
      <c r="C19" s="53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"/>
      <c r="P19" s="5"/>
    </row>
    <row r="20" spans="1:16" ht="15" customHeight="1">
      <c r="A20" s="111"/>
      <c r="B20" s="53"/>
      <c r="C20" s="53"/>
      <c r="D20" s="53"/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"/>
      <c r="P20" s="5"/>
    </row>
    <row r="21" spans="1:16" ht="15" customHeight="1">
      <c r="A21" s="111"/>
      <c r="B21" s="53"/>
      <c r="C21" s="53"/>
      <c r="D21" s="53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"/>
      <c r="P21" s="5"/>
    </row>
    <row r="22" spans="1:16" ht="15" customHeight="1">
      <c r="A22" s="111"/>
      <c r="B22" s="53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"/>
      <c r="P22" s="5"/>
    </row>
    <row r="23" spans="1:16" ht="15" customHeight="1">
      <c r="A23" s="111"/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"/>
      <c r="P23" s="5"/>
    </row>
    <row r="24" spans="1:16" ht="15" customHeight="1">
      <c r="A24" s="111"/>
      <c r="B24" s="53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"/>
      <c r="P24" s="5"/>
    </row>
    <row r="25" spans="1:16" ht="15" customHeight="1">
      <c r="A25" s="111"/>
      <c r="B25" s="53"/>
      <c r="C25" s="53"/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"/>
      <c r="P25" s="5"/>
    </row>
    <row r="26" spans="1:16" ht="15" customHeight="1">
      <c r="A26" s="111"/>
      <c r="B26" s="53"/>
      <c r="C26" s="53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"/>
      <c r="P26" s="5"/>
    </row>
    <row r="27" spans="1:16" ht="15" customHeight="1">
      <c r="A27" s="111"/>
      <c r="B27" s="53"/>
      <c r="C27" s="53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"/>
      <c r="P27" s="5"/>
    </row>
    <row r="28" spans="1:16" ht="15" customHeight="1">
      <c r="A28" s="111"/>
      <c r="B28" s="53"/>
      <c r="C28" s="53"/>
      <c r="D28" s="53"/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"/>
      <c r="P28" s="5"/>
    </row>
    <row r="29" spans="1:16" ht="15" customHeight="1">
      <c r="A29" s="111"/>
      <c r="B29" s="53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"/>
      <c r="P29" s="5"/>
    </row>
    <row r="30" spans="1:16" ht="15" customHeight="1">
      <c r="A30" s="111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"/>
      <c r="P30" s="5"/>
    </row>
    <row r="31" spans="1:16" ht="15" customHeight="1">
      <c r="A31" s="111"/>
      <c r="B31" s="53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"/>
      <c r="P31" s="5"/>
    </row>
    <row r="32" spans="1:16" ht="15" customHeight="1">
      <c r="A32" s="111"/>
      <c r="B32" s="53"/>
      <c r="C32" s="53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"/>
      <c r="P32" s="5"/>
    </row>
    <row r="33" spans="1:16" ht="15" customHeight="1">
      <c r="A33" s="111"/>
      <c r="B33" s="53"/>
      <c r="C33" s="53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"/>
      <c r="P33" s="5"/>
    </row>
    <row r="34" spans="1:16" ht="15" customHeight="1">
      <c r="A34" s="111"/>
      <c r="B34" s="53"/>
      <c r="C34" s="53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"/>
      <c r="P34" s="5"/>
    </row>
    <row r="35" spans="1:16" ht="15" customHeight="1">
      <c r="A35" s="111"/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"/>
      <c r="P35" s="5"/>
    </row>
    <row r="36" spans="1:16" ht="15" customHeight="1">
      <c r="A36" s="111"/>
      <c r="B36" s="53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"/>
      <c r="P36" s="5"/>
    </row>
    <row r="37" spans="1:16" ht="15" customHeight="1">
      <c r="A37" s="111"/>
      <c r="B37" s="53"/>
      <c r="C37" s="53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"/>
      <c r="P37" s="5"/>
    </row>
    <row r="38" spans="1:16" ht="15" customHeight="1">
      <c r="A38" s="111"/>
      <c r="B38" s="53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"/>
      <c r="P38" s="5"/>
    </row>
    <row r="39" spans="1:16" ht="15" customHeight="1">
      <c r="A39" s="111"/>
      <c r="B39" s="53"/>
      <c r="C39" s="53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"/>
      <c r="P39" s="5"/>
    </row>
    <row r="40" spans="1:16" ht="15" customHeight="1">
      <c r="A40" s="111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"/>
      <c r="P40" s="5"/>
    </row>
    <row r="41" spans="1:16" ht="15" customHeight="1">
      <c r="A41" s="111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"/>
      <c r="P41" s="5"/>
    </row>
    <row r="42" spans="1:16" ht="15" customHeight="1">
      <c r="A42" s="111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"/>
      <c r="P42" s="5"/>
    </row>
    <row r="43" spans="1:16">
      <c r="A43" s="31"/>
    </row>
    <row r="44" spans="1:16">
      <c r="A44" s="31"/>
    </row>
    <row r="45" spans="1:16">
      <c r="A45" s="31"/>
    </row>
    <row r="46" spans="1:16">
      <c r="A46" s="31"/>
    </row>
    <row r="47" spans="1:16">
      <c r="A47" s="31"/>
    </row>
    <row r="48" spans="1:16">
      <c r="A48" s="31"/>
    </row>
    <row r="49" spans="1:1">
      <c r="A49" s="31"/>
    </row>
    <row r="50" spans="1:1">
      <c r="A50" s="31"/>
    </row>
  </sheetData>
  <mergeCells count="2">
    <mergeCell ref="B1:L1"/>
    <mergeCell ref="B2:L2"/>
  </mergeCells>
  <phoneticPr fontId="0" type="noConversion"/>
  <pageMargins left="0.75" right="0.75" top="1" bottom="1" header="0" footer="0"/>
  <pageSetup paperSize="5" scale="64" orientation="landscape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P54"/>
  <sheetViews>
    <sheetView zoomScale="90" workbookViewId="0"/>
  </sheetViews>
  <sheetFormatPr baseColWidth="10" defaultRowHeight="14.25"/>
  <sheetData>
    <row r="1" spans="1:16" s="48" customFormat="1" ht="25.5">
      <c r="A1" s="81"/>
      <c r="B1" s="561" t="s">
        <v>36</v>
      </c>
      <c r="C1" s="561"/>
      <c r="D1" s="561"/>
      <c r="E1" s="561"/>
      <c r="F1" s="561"/>
      <c r="G1" s="561"/>
      <c r="H1" s="561"/>
      <c r="I1" s="561"/>
      <c r="J1" s="561"/>
      <c r="K1" s="561"/>
      <c r="L1" s="561"/>
      <c r="M1" s="561"/>
      <c r="N1" s="561"/>
      <c r="O1" s="561"/>
      <c r="P1" s="81"/>
    </row>
    <row r="2" spans="1:16" ht="14.25" customHeight="1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31"/>
      <c r="P2" s="31"/>
    </row>
    <row r="3" spans="1:16" ht="14.25" customHeight="1">
      <c r="A3" s="82"/>
      <c r="B3" s="82"/>
      <c r="C3" s="82"/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31"/>
      <c r="P3" s="31"/>
    </row>
    <row r="4" spans="1:16" ht="14.25" customHeight="1">
      <c r="A4" s="82"/>
      <c r="B4" s="82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31"/>
      <c r="P4" s="31"/>
    </row>
    <row r="5" spans="1:16" ht="14.25" customHeight="1">
      <c r="A5" s="82"/>
      <c r="B5" s="82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31"/>
      <c r="P5" s="31"/>
    </row>
    <row r="6" spans="1:16" ht="14.25" customHeight="1">
      <c r="A6" s="82"/>
      <c r="B6" s="82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31"/>
      <c r="P6" s="31"/>
    </row>
    <row r="7" spans="1:16" ht="14.25" customHeight="1">
      <c r="A7" s="82"/>
      <c r="B7" s="82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31"/>
      <c r="P7" s="31"/>
    </row>
    <row r="8" spans="1:16" ht="14.25" customHeight="1">
      <c r="A8" s="82"/>
      <c r="B8" s="82"/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31"/>
      <c r="P8" s="31"/>
    </row>
    <row r="9" spans="1:16" ht="14.25" customHeight="1">
      <c r="A9" s="82"/>
      <c r="B9" s="82"/>
      <c r="C9" s="82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31"/>
      <c r="P9" s="31"/>
    </row>
    <row r="10" spans="1:16" ht="14.25" customHeight="1">
      <c r="A10" s="82"/>
      <c r="B10" s="8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31"/>
      <c r="P10" s="31"/>
    </row>
    <row r="11" spans="1:16" ht="14.25" customHeight="1">
      <c r="A11" s="82"/>
      <c r="B11" s="82"/>
      <c r="C11" s="82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31"/>
      <c r="P11" s="31"/>
    </row>
    <row r="12" spans="1:16" ht="14.25" customHeight="1">
      <c r="A12" s="82"/>
      <c r="B12" s="82"/>
      <c r="C12" s="82"/>
      <c r="D12" s="82"/>
      <c r="E12" s="82"/>
      <c r="F12" s="82"/>
      <c r="G12" s="82"/>
      <c r="H12" s="82"/>
      <c r="I12" s="82"/>
      <c r="J12" s="82"/>
      <c r="K12" s="82"/>
      <c r="L12" s="82"/>
      <c r="M12" s="82"/>
      <c r="N12" s="82"/>
      <c r="O12" s="31"/>
      <c r="P12" s="31"/>
    </row>
    <row r="13" spans="1:16" ht="14.25" customHeight="1">
      <c r="A13" s="82"/>
      <c r="B13" s="82"/>
      <c r="C13" s="82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31"/>
      <c r="P13" s="31"/>
    </row>
    <row r="14" spans="1:16" ht="14.25" customHeight="1">
      <c r="A14" s="82"/>
      <c r="B14" s="82"/>
      <c r="C14" s="82"/>
      <c r="D14" s="82"/>
      <c r="E14" s="82"/>
      <c r="F14" s="82"/>
      <c r="G14" s="82"/>
      <c r="H14" s="82"/>
      <c r="I14" s="82"/>
      <c r="J14" s="82"/>
      <c r="K14" s="82"/>
      <c r="L14" s="82"/>
      <c r="M14" s="82"/>
      <c r="N14" s="82"/>
      <c r="O14" s="31"/>
      <c r="P14" s="31"/>
    </row>
    <row r="15" spans="1:16" ht="14.25" customHeight="1">
      <c r="A15" s="82"/>
      <c r="B15" s="82"/>
      <c r="C15" s="82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31"/>
      <c r="P15" s="31"/>
    </row>
    <row r="16" spans="1:16" ht="14.25" customHeight="1">
      <c r="A16" s="82"/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31"/>
      <c r="P16" s="31"/>
    </row>
    <row r="17" spans="1:16" ht="14.25" customHeight="1">
      <c r="A17" s="82"/>
      <c r="B17" s="82"/>
      <c r="C17" s="82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31"/>
      <c r="P17" s="31"/>
    </row>
    <row r="18" spans="1:16" ht="14.25" customHeight="1">
      <c r="A18" s="82"/>
      <c r="B18" s="82"/>
      <c r="C18" s="82"/>
      <c r="D18" s="82"/>
      <c r="E18" s="82"/>
      <c r="F18" s="82"/>
      <c r="G18" s="82"/>
      <c r="H18" s="82"/>
      <c r="I18" s="82"/>
      <c r="J18" s="82"/>
      <c r="K18" s="82"/>
      <c r="L18" s="82"/>
      <c r="M18" s="82"/>
      <c r="N18" s="82"/>
      <c r="O18" s="31"/>
      <c r="P18" s="31"/>
    </row>
    <row r="19" spans="1:16" ht="14.25" customHeight="1">
      <c r="A19" s="82"/>
      <c r="B19" s="82"/>
      <c r="C19" s="82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31"/>
      <c r="P19" s="31"/>
    </row>
    <row r="20" spans="1:16" ht="14.25" customHeight="1">
      <c r="A20" s="82"/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31"/>
      <c r="P20" s="31"/>
    </row>
    <row r="21" spans="1:16" ht="14.25" customHeight="1">
      <c r="A21" s="82"/>
      <c r="B21" s="82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31"/>
      <c r="P21" s="31"/>
    </row>
    <row r="22" spans="1:16" ht="14.25" customHeight="1">
      <c r="A22" s="82"/>
      <c r="B22" s="82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31"/>
      <c r="P22" s="31"/>
    </row>
    <row r="23" spans="1:16" ht="14.25" customHeight="1">
      <c r="A23" s="82"/>
      <c r="B23" s="82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31"/>
      <c r="P23" s="31"/>
    </row>
    <row r="24" spans="1:16" ht="14.25" customHeight="1">
      <c r="A24" s="82"/>
      <c r="B24" s="82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31"/>
      <c r="P24" s="31"/>
    </row>
    <row r="25" spans="1:16" ht="14.25" customHeight="1">
      <c r="A25" s="82"/>
      <c r="B25" s="82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31"/>
      <c r="P25" s="31"/>
    </row>
    <row r="26" spans="1:16" ht="14.25" customHeight="1">
      <c r="A26" s="82"/>
      <c r="B26" s="82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31"/>
      <c r="P26" s="31"/>
    </row>
    <row r="27" spans="1:16" ht="14.25" customHeight="1">
      <c r="A27" s="82"/>
      <c r="B27" s="82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31"/>
      <c r="P27" s="31"/>
    </row>
    <row r="28" spans="1:16" ht="14.25" customHeight="1">
      <c r="A28" s="82"/>
      <c r="B28" s="82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31"/>
      <c r="P28" s="31"/>
    </row>
    <row r="29" spans="1:16" ht="14.25" customHeight="1">
      <c r="A29" s="82"/>
      <c r="B29" s="82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31"/>
      <c r="P29" s="31"/>
    </row>
    <row r="30" spans="1:16" ht="14.25" customHeight="1">
      <c r="A30" s="82"/>
      <c r="B30" s="82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31"/>
      <c r="P30" s="31"/>
    </row>
    <row r="31" spans="1:16" ht="14.25" customHeight="1">
      <c r="A31" s="82"/>
      <c r="B31" s="82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31"/>
      <c r="P31" s="31"/>
    </row>
    <row r="32" spans="1:16" ht="14.25" customHeight="1">
      <c r="A32" s="82"/>
      <c r="B32" s="82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31"/>
      <c r="P32" s="31"/>
    </row>
    <row r="33" spans="1:16" ht="14.25" customHeight="1">
      <c r="A33" s="82"/>
      <c r="B33" s="82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31"/>
      <c r="P33" s="31"/>
    </row>
    <row r="34" spans="1:16" ht="14.25" customHeight="1">
      <c r="A34" s="82"/>
      <c r="B34" s="82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31"/>
      <c r="P34" s="31"/>
    </row>
    <row r="35" spans="1:16" ht="14.25" customHeight="1">
      <c r="A35" s="82"/>
      <c r="B35" s="82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31"/>
      <c r="P35" s="31"/>
    </row>
    <row r="36" spans="1:16" ht="14.25" customHeight="1">
      <c r="A36" s="82"/>
      <c r="B36" s="82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31"/>
      <c r="P36" s="31"/>
    </row>
    <row r="37" spans="1:16" ht="14.25" customHeight="1">
      <c r="A37" s="82"/>
      <c r="B37" s="82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31"/>
      <c r="P37" s="31"/>
    </row>
    <row r="38" spans="1:16" ht="14.25" customHeight="1">
      <c r="A38" s="82"/>
      <c r="B38" s="82"/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  <c r="N38" s="82"/>
      <c r="O38" s="31"/>
      <c r="P38" s="31"/>
    </row>
    <row r="39" spans="1:16" ht="14.25" customHeight="1">
      <c r="A39" s="82"/>
      <c r="B39" s="82"/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31"/>
      <c r="P39" s="31"/>
    </row>
    <row r="40" spans="1:16" ht="14.25" customHeight="1">
      <c r="A40" s="82"/>
      <c r="B40" s="82"/>
      <c r="C40" s="82"/>
      <c r="D40" s="82"/>
      <c r="E40" s="82"/>
      <c r="F40" s="82"/>
      <c r="G40" s="82"/>
      <c r="H40" s="82"/>
      <c r="I40" s="82"/>
      <c r="J40" s="82"/>
      <c r="K40" s="82"/>
      <c r="L40" s="82"/>
      <c r="M40" s="82"/>
      <c r="N40" s="82"/>
      <c r="O40" s="31"/>
      <c r="P40" s="31"/>
    </row>
    <row r="41" spans="1:16" ht="14.25" customHeight="1">
      <c r="A41" s="82"/>
      <c r="B41" s="82"/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  <c r="N41" s="82"/>
      <c r="O41" s="31"/>
      <c r="P41" s="31"/>
    </row>
    <row r="42" spans="1:16" ht="14.25" customHeight="1">
      <c r="A42" s="82"/>
      <c r="B42" s="82"/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  <c r="N42" s="82"/>
      <c r="O42" s="31"/>
      <c r="P42" s="31"/>
    </row>
    <row r="43" spans="1:16" ht="14.25" customHeight="1">
      <c r="A43" s="82"/>
      <c r="B43" s="82"/>
      <c r="C43" s="82"/>
      <c r="D43" s="82"/>
      <c r="E43" s="82"/>
      <c r="F43" s="82"/>
      <c r="G43" s="82"/>
      <c r="H43" s="82"/>
      <c r="I43" s="82"/>
      <c r="J43" s="82"/>
      <c r="K43" s="82"/>
      <c r="L43" s="82"/>
      <c r="M43" s="82"/>
      <c r="N43" s="82"/>
      <c r="O43" s="31"/>
      <c r="P43" s="31"/>
    </row>
    <row r="44" spans="1:16" ht="14.25" customHeight="1">
      <c r="A44" s="82"/>
      <c r="B44" s="82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31"/>
      <c r="P44" s="31"/>
    </row>
    <row r="45" spans="1:16" ht="14.25" customHeight="1">
      <c r="A45" s="82"/>
      <c r="B45" s="82"/>
      <c r="C45" s="82"/>
      <c r="D45" s="82"/>
      <c r="E45" s="82"/>
      <c r="F45" s="82"/>
      <c r="G45" s="82"/>
      <c r="H45" s="82"/>
      <c r="I45" s="82"/>
      <c r="J45" s="82"/>
      <c r="K45" s="82"/>
      <c r="L45" s="82"/>
      <c r="M45" s="82"/>
      <c r="N45" s="82"/>
      <c r="O45" s="31"/>
      <c r="P45" s="31"/>
    </row>
    <row r="46" spans="1:16" ht="14.2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</row>
    <row r="47" spans="1:16" ht="14.25" customHeight="1"/>
    <row r="48" spans="1:16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</sheetData>
  <mergeCells count="1">
    <mergeCell ref="B1:O1"/>
  </mergeCells>
  <phoneticPr fontId="0" type="noConversion"/>
  <pageMargins left="0.75" right="0.75" top="0.4" bottom="0.61" header="0" footer="0"/>
  <pageSetup paperSize="5" scale="80" orientation="landscape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16</vt:i4>
      </vt:variant>
      <vt:variant>
        <vt:lpstr>Rangos con nombre</vt:lpstr>
      </vt:variant>
      <vt:variant>
        <vt:i4>14</vt:i4>
      </vt:variant>
    </vt:vector>
  </HeadingPairs>
  <TitlesOfParts>
    <vt:vector size="30" baseType="lpstr">
      <vt:lpstr>Principal</vt:lpstr>
      <vt:lpstr>STD</vt:lpstr>
      <vt:lpstr>Resultados</vt:lpstr>
      <vt:lpstr>Brinell</vt:lpstr>
      <vt:lpstr>Anillo</vt:lpstr>
      <vt:lpstr>Produccion</vt:lpstr>
      <vt:lpstr>Quimica</vt:lpstr>
      <vt:lpstr>Norte</vt:lpstr>
      <vt:lpstr>Dureza Planta</vt:lpstr>
      <vt:lpstr>Brinnel Interna</vt:lpstr>
      <vt:lpstr>Centro</vt:lpstr>
      <vt:lpstr>Sur</vt:lpstr>
      <vt:lpstr>Indice</vt:lpstr>
      <vt:lpstr>Largo</vt:lpstr>
      <vt:lpstr>con lot rev</vt:lpstr>
      <vt:lpstr>con lot tem</vt:lpstr>
      <vt:lpstr>STD!A_impresión_IM</vt:lpstr>
      <vt:lpstr>'con lot rev'!Área_de_impresión</vt:lpstr>
      <vt:lpstr>'con lot tem'!Área_de_impresión</vt:lpstr>
      <vt:lpstr>Quimica!Área_de_impresión</vt:lpstr>
      <vt:lpstr>STD!Área_de_impresión</vt:lpstr>
      <vt:lpstr>DNorte</vt:lpstr>
      <vt:lpstr>escala</vt:lpstr>
      <vt:lpstr>indice</vt:lpstr>
      <vt:lpstr>tipo</vt:lpstr>
      <vt:lpstr>Brinell!Títulos_a_imprimir</vt:lpstr>
      <vt:lpstr>Largo!Títulos_a_imprimir</vt:lpstr>
      <vt:lpstr>Produccion!Títulos_a_imprimir</vt:lpstr>
      <vt:lpstr>Quimica!Títulos_a_imprimir</vt:lpstr>
      <vt:lpstr>UTS</vt:lpstr>
    </vt:vector>
  </TitlesOfParts>
  <Company>Tubocaribe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Información General</dc:title>
  <dc:creator>Operador</dc:creator>
  <cp:lastModifiedBy>LAMBRANO Osbaldo E. TENARIS</cp:lastModifiedBy>
  <cp:lastPrinted>2009-12-04T18:59:15Z</cp:lastPrinted>
  <dcterms:created xsi:type="dcterms:W3CDTF">2006-02-25T16:15:52Z</dcterms:created>
  <dcterms:modified xsi:type="dcterms:W3CDTF">2024-11-27T01:34:32Z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616618921</vt:i4>
  </property>
  <property fmtid="{D5CDD505-2E9C-101B-9397-08002B2CF9AE}" pid="3" name="_NewReviewCycle">
    <vt:lpwstr/>
  </property>
  <property fmtid="{D5CDD505-2E9C-101B-9397-08002B2CF9AE}" pid="4" name="_EmailSubject">
    <vt:lpwstr> reporte hornos TT04  T 3 (15/04/215)</vt:lpwstr>
  </property>
  <property fmtid="{D5CDD505-2E9C-101B-9397-08002B2CF9AE}" pid="5" name="_AuthorEmail">
    <vt:lpwstr>galdana@tenaris.com</vt:lpwstr>
  </property>
  <property fmtid="{D5CDD505-2E9C-101B-9397-08002B2CF9AE}" pid="6" name="_AuthorEmailDisplayName">
    <vt:lpwstr>ALDANA R. Gerson     TENARIS</vt:lpwstr>
  </property>
  <property fmtid="{D5CDD505-2E9C-101B-9397-08002B2CF9AE}" pid="7" name="_PreviousAdHocReviewCycleID">
    <vt:i4>616618921</vt:i4>
  </property>
  <property fmtid="{D5CDD505-2E9C-101B-9397-08002B2CF9AE}" pid="8" name="_ReviewingToolsShownOnce">
    <vt:lpwstr/>
  </property>
</Properties>
</file>