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ARTITROOT\Downloads\Telegram Desktop\"/>
    </mc:Choice>
  </mc:AlternateContent>
  <xr:revisionPtr revIDLastSave="0" documentId="13_ncr:1_{54DF5872-C391-4963-8579-5A5D76A63F40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Debt repayment plan" sheetId="2" r:id="rId1"/>
  </sheets>
  <calcPr calcId="191029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G5" i="2"/>
  <c r="G24" i="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5" i="2"/>
  <c r="E24" i="2" s="1"/>
  <c r="E6" i="2"/>
  <c r="E7" i="2"/>
  <c r="E8" i="2"/>
  <c r="E9" i="2"/>
  <c r="H4" i="2"/>
  <c r="G4" i="2"/>
  <c r="F4" i="2"/>
  <c r="E4" i="2"/>
  <c r="C4" i="2"/>
  <c r="D4" i="2" s="1"/>
  <c r="F24" i="2" l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H24" i="2"/>
</calcChain>
</file>

<file path=xl/sharedStrings.xml><?xml version="1.0" encoding="utf-8"?>
<sst xmlns="http://schemas.openxmlformats.org/spreadsheetml/2006/main" count="10" uniqueCount="10">
  <si>
    <t>Debt repayment plan</t>
  </si>
  <si>
    <t>Week</t>
  </si>
  <si>
    <t>Operational cost (15%)</t>
  </si>
  <si>
    <t>Reinvestment (15%)</t>
  </si>
  <si>
    <t>Savings (5%)</t>
  </si>
  <si>
    <t>Weekly revenue</t>
  </si>
  <si>
    <t>Debt repayment</t>
  </si>
  <si>
    <t>Remaining debt</t>
  </si>
  <si>
    <t>Payments to workers (25%)</t>
  </si>
  <si>
    <r>
      <rPr>
        <b/>
        <sz val="16"/>
        <color rgb="FF000000"/>
        <rFont val="Calibri"/>
        <family val="2"/>
        <charset val="204"/>
      </rPr>
      <t>ه</t>
    </r>
    <r>
      <rPr>
        <sz val="16"/>
        <color rgb="FF000000"/>
        <rFont val="Calibri"/>
        <family val="2"/>
        <charset val="204"/>
      </rPr>
      <t xml:space="preserve">by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</si>
</sst>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[$soʻm-443]_-;\-* #,##0\ [$soʻm-443]_-;_-* &quot;-&quot;\ [$soʻm-443]_-;_-@_-"/>
    <numFmt numFmtId="165" formatCode="#,##0\ [$soʻm-443]"/>
  </numFmts>
  <fonts count="8">
    <font>
      <sz val="10"/>
      <color indexed="8"/>
      <name val="Helvetica Neue"/>
    </font>
    <font>
      <b/>
      <sz val="10"/>
      <color indexed="8"/>
      <name val="Helvetica Neue"/>
    </font>
    <font>
      <sz val="24"/>
      <color indexed="8"/>
      <name val="Helvetica Neue"/>
    </font>
    <font>
      <b/>
      <sz val="10"/>
      <color indexed="8"/>
      <name val="Calibri"/>
      <family val="2"/>
      <charset val="204"/>
    </font>
    <font>
      <b/>
      <sz val="40"/>
      <color indexed="8"/>
      <name val="Helvetica Neue"/>
    </font>
    <font>
      <b/>
      <sz val="16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6"/>
      <color indexed="8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E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164" fontId="3" fillId="11" borderId="1" xfId="0" applyNumberFormat="1" applyFont="1" applyFill="1" applyBorder="1" applyAlignment="1">
      <alignment horizontal="center" vertical="center" wrapText="1"/>
    </xf>
    <xf numFmtId="164" fontId="3" fillId="12" borderId="1" xfId="0" applyNumberFormat="1" applyFont="1" applyFill="1" applyBorder="1" applyAlignment="1">
      <alignment horizontal="center" vertical="center" wrapText="1"/>
    </xf>
    <xf numFmtId="164" fontId="3" fillId="14" borderId="1" xfId="0" applyNumberFormat="1" applyFont="1" applyFill="1" applyBorder="1" applyAlignment="1">
      <alignment horizontal="center" vertical="center" wrapText="1"/>
    </xf>
    <xf numFmtId="164" fontId="3" fillId="15" borderId="1" xfId="0" applyNumberFormat="1" applyFont="1" applyFill="1" applyBorder="1" applyAlignment="1">
      <alignment horizontal="center" vertical="center" wrapText="1"/>
    </xf>
    <xf numFmtId="164" fontId="3" fillId="16" borderId="1" xfId="0" applyNumberFormat="1" applyFont="1" applyFill="1" applyBorder="1" applyAlignment="1">
      <alignment horizontal="center" vertical="center" wrapText="1"/>
    </xf>
    <xf numFmtId="164" fontId="3" fillId="17" borderId="1" xfId="0" applyNumberFormat="1" applyFont="1" applyFill="1" applyBorder="1" applyAlignment="1">
      <alignment horizontal="center" vertical="center" wrapText="1"/>
    </xf>
    <xf numFmtId="0" fontId="2" fillId="0" borderId="0" xfId="0" applyFont="1">
      <alignment vertical="top" wrapText="1"/>
    </xf>
    <xf numFmtId="165" fontId="3" fillId="13" borderId="1" xfId="0" applyNumberFormat="1" applyFont="1" applyFill="1" applyBorder="1" applyAlignment="1">
      <alignment horizontal="center" vertical="center" wrapText="1"/>
    </xf>
    <xf numFmtId="164" fontId="1" fillId="18" borderId="1" xfId="0" applyNumberFormat="1" applyFont="1" applyFill="1" applyBorder="1" applyAlignment="1">
      <alignment horizontal="center" vertical="center" wrapText="1"/>
    </xf>
    <xf numFmtId="164" fontId="1" fillId="19" borderId="1" xfId="0" applyNumberFormat="1" applyFont="1" applyFill="1" applyBorder="1" applyAlignment="1">
      <alignment horizontal="center" vertical="center" wrapText="1"/>
    </xf>
    <xf numFmtId="164" fontId="1" fillId="9" borderId="1" xfId="0" applyNumberFormat="1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top" wrapText="1"/>
    </xf>
    <xf numFmtId="0" fontId="4" fillId="13" borderId="3" xfId="0" applyFont="1" applyFill="1" applyBorder="1" applyAlignment="1">
      <alignment horizontal="center" vertical="top" wrapText="1"/>
    </xf>
    <xf numFmtId="0" fontId="4" fillId="13" borderId="4" xfId="0" applyFont="1" applyFill="1" applyBorder="1" applyAlignment="1">
      <alignment horizontal="center" vertical="top" wrapText="1"/>
    </xf>
    <xf numFmtId="0" fontId="4" fillId="13" borderId="5" xfId="0" applyFont="1" applyFill="1" applyBorder="1" applyAlignment="1">
      <alignment horizontal="center" vertical="top" wrapText="1"/>
    </xf>
    <xf numFmtId="0" fontId="4" fillId="13" borderId="6" xfId="0" applyFont="1" applyFill="1" applyBorder="1" applyAlignment="1">
      <alignment horizontal="center" vertical="top" wrapText="1"/>
    </xf>
    <xf numFmtId="0" fontId="4" fillId="13" borderId="7" xfId="0" applyFont="1" applyFill="1" applyBorder="1" applyAlignment="1">
      <alignment horizontal="center" vertical="top" wrapText="1"/>
    </xf>
    <xf numFmtId="0" fontId="6" fillId="13" borderId="8" xfId="0" applyFont="1" applyFill="1" applyBorder="1" applyAlignment="1">
      <alignment horizontal="center" vertical="center" textRotation="90" wrapText="1"/>
    </xf>
    <xf numFmtId="0" fontId="7" fillId="13" borderId="9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60093"/>
      <color rgb="FFFFCE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1732-7BAA-4FF6-BC2C-27C309BFCF94}">
  <dimension ref="A1:I24"/>
  <sheetViews>
    <sheetView tabSelected="1" zoomScale="85" zoomScaleNormal="85" workbookViewId="0">
      <selection activeCell="B4" sqref="B4"/>
    </sheetView>
  </sheetViews>
  <sheetFormatPr defaultColWidth="23.140625" defaultRowHeight="26.25" customHeight="1"/>
  <cols>
    <col min="1" max="1" width="5.5703125" bestFit="1" customWidth="1"/>
  </cols>
  <sheetData>
    <row r="1" spans="1:9" ht="26.25" customHeight="1">
      <c r="A1" s="28" t="s">
        <v>9</v>
      </c>
      <c r="B1" s="22" t="s">
        <v>0</v>
      </c>
      <c r="C1" s="23"/>
      <c r="D1" s="23"/>
      <c r="E1" s="23"/>
      <c r="F1" s="23"/>
      <c r="G1" s="23"/>
      <c r="H1" s="24"/>
    </row>
    <row r="2" spans="1:9" ht="26.25" customHeight="1">
      <c r="A2" s="29"/>
      <c r="B2" s="25"/>
      <c r="C2" s="26"/>
      <c r="D2" s="26"/>
      <c r="E2" s="26"/>
      <c r="F2" s="26"/>
      <c r="G2" s="26"/>
      <c r="H2" s="27"/>
    </row>
    <row r="3" spans="1:9" ht="26.25" customHeight="1">
      <c r="A3" s="1" t="s">
        <v>1</v>
      </c>
      <c r="B3" s="2" t="s">
        <v>5</v>
      </c>
      <c r="C3" s="3" t="s">
        <v>6</v>
      </c>
      <c r="D3" s="4" t="s">
        <v>7</v>
      </c>
      <c r="E3" s="5" t="s">
        <v>8</v>
      </c>
      <c r="F3" s="6" t="s">
        <v>2</v>
      </c>
      <c r="G3" s="8" t="s">
        <v>3</v>
      </c>
      <c r="H3" s="7" t="s">
        <v>4</v>
      </c>
      <c r="I3" s="16"/>
    </row>
    <row r="4" spans="1:9" ht="26.25" customHeight="1">
      <c r="A4" s="9">
        <v>1</v>
      </c>
      <c r="B4" s="10"/>
      <c r="C4" s="11">
        <f>B4*0.35</f>
        <v>0</v>
      </c>
      <c r="D4" s="17">
        <f>-8860000+C4</f>
        <v>-8860000</v>
      </c>
      <c r="E4" s="12">
        <f>B4*0.25</f>
        <v>0</v>
      </c>
      <c r="F4" s="13">
        <f>B4*0.15</f>
        <v>0</v>
      </c>
      <c r="G4" s="14">
        <f>B4*0.15</f>
        <v>0</v>
      </c>
      <c r="H4" s="15">
        <f>B4*0.05</f>
        <v>0</v>
      </c>
    </row>
    <row r="5" spans="1:9" ht="26.25" customHeight="1">
      <c r="A5" s="9">
        <v>2</v>
      </c>
      <c r="B5" s="10"/>
      <c r="C5" s="11">
        <f t="shared" ref="C5:C23" si="0">B5*0.35</f>
        <v>0</v>
      </c>
      <c r="D5" s="17">
        <f>D4+C5</f>
        <v>-8860000</v>
      </c>
      <c r="E5" s="12">
        <f t="shared" ref="E5:E23" si="1">B5*0.25</f>
        <v>0</v>
      </c>
      <c r="F5" s="13">
        <f t="shared" ref="F5:F23" si="2">B5*0.15</f>
        <v>0</v>
      </c>
      <c r="G5" s="14">
        <f t="shared" ref="G5:G23" si="3">B5*0.15</f>
        <v>0</v>
      </c>
      <c r="H5" s="15">
        <f t="shared" ref="H5:H23" si="4">B5*0.05</f>
        <v>0</v>
      </c>
    </row>
    <row r="6" spans="1:9" ht="26.25" customHeight="1">
      <c r="A6" s="9">
        <v>3</v>
      </c>
      <c r="B6" s="10"/>
      <c r="C6" s="11">
        <f t="shared" si="0"/>
        <v>0</v>
      </c>
      <c r="D6" s="17">
        <f t="shared" ref="D6:D23" si="5">D5+C6</f>
        <v>-8860000</v>
      </c>
      <c r="E6" s="12">
        <f t="shared" si="1"/>
        <v>0</v>
      </c>
      <c r="F6" s="13">
        <f t="shared" si="2"/>
        <v>0</v>
      </c>
      <c r="G6" s="14">
        <f t="shared" si="3"/>
        <v>0</v>
      </c>
      <c r="H6" s="15">
        <f t="shared" si="4"/>
        <v>0</v>
      </c>
    </row>
    <row r="7" spans="1:9" ht="26.25" customHeight="1">
      <c r="A7" s="9">
        <v>4</v>
      </c>
      <c r="B7" s="10"/>
      <c r="C7" s="11">
        <f t="shared" si="0"/>
        <v>0</v>
      </c>
      <c r="D7" s="17">
        <f t="shared" si="5"/>
        <v>-8860000</v>
      </c>
      <c r="E7" s="12">
        <f t="shared" si="1"/>
        <v>0</v>
      </c>
      <c r="F7" s="13">
        <f t="shared" si="2"/>
        <v>0</v>
      </c>
      <c r="G7" s="14">
        <f t="shared" si="3"/>
        <v>0</v>
      </c>
      <c r="H7" s="15">
        <f t="shared" si="4"/>
        <v>0</v>
      </c>
    </row>
    <row r="8" spans="1:9" ht="26.25" customHeight="1">
      <c r="A8" s="9">
        <v>5</v>
      </c>
      <c r="B8" s="10"/>
      <c r="C8" s="11">
        <f t="shared" si="0"/>
        <v>0</v>
      </c>
      <c r="D8" s="17">
        <f t="shared" si="5"/>
        <v>-8860000</v>
      </c>
      <c r="E8" s="12">
        <f t="shared" si="1"/>
        <v>0</v>
      </c>
      <c r="F8" s="13">
        <f t="shared" si="2"/>
        <v>0</v>
      </c>
      <c r="G8" s="14">
        <f t="shared" si="3"/>
        <v>0</v>
      </c>
      <c r="H8" s="15">
        <f t="shared" si="4"/>
        <v>0</v>
      </c>
    </row>
    <row r="9" spans="1:9" ht="26.25" customHeight="1">
      <c r="A9" s="9">
        <v>6</v>
      </c>
      <c r="B9" s="10"/>
      <c r="C9" s="11">
        <f t="shared" si="0"/>
        <v>0</v>
      </c>
      <c r="D9" s="17">
        <f t="shared" si="5"/>
        <v>-8860000</v>
      </c>
      <c r="E9" s="12">
        <f t="shared" si="1"/>
        <v>0</v>
      </c>
      <c r="F9" s="13">
        <f t="shared" si="2"/>
        <v>0</v>
      </c>
      <c r="G9" s="14">
        <f t="shared" si="3"/>
        <v>0</v>
      </c>
      <c r="H9" s="15">
        <f t="shared" si="4"/>
        <v>0</v>
      </c>
    </row>
    <row r="10" spans="1:9" ht="26.25" customHeight="1">
      <c r="A10" s="9">
        <v>7</v>
      </c>
      <c r="B10" s="10"/>
      <c r="C10" s="11">
        <f t="shared" si="0"/>
        <v>0</v>
      </c>
      <c r="D10" s="17">
        <f t="shared" si="5"/>
        <v>-8860000</v>
      </c>
      <c r="E10" s="12">
        <f t="shared" si="1"/>
        <v>0</v>
      </c>
      <c r="F10" s="13">
        <f t="shared" si="2"/>
        <v>0</v>
      </c>
      <c r="G10" s="14">
        <f t="shared" si="3"/>
        <v>0</v>
      </c>
      <c r="H10" s="15">
        <f t="shared" si="4"/>
        <v>0</v>
      </c>
    </row>
    <row r="11" spans="1:9" ht="26.25" customHeight="1">
      <c r="A11" s="9">
        <v>8</v>
      </c>
      <c r="B11" s="10"/>
      <c r="C11" s="11">
        <f t="shared" si="0"/>
        <v>0</v>
      </c>
      <c r="D11" s="17">
        <f t="shared" si="5"/>
        <v>-8860000</v>
      </c>
      <c r="E11" s="12">
        <f t="shared" si="1"/>
        <v>0</v>
      </c>
      <c r="F11" s="13">
        <f t="shared" si="2"/>
        <v>0</v>
      </c>
      <c r="G11" s="14">
        <f t="shared" si="3"/>
        <v>0</v>
      </c>
      <c r="H11" s="15">
        <f t="shared" si="4"/>
        <v>0</v>
      </c>
    </row>
    <row r="12" spans="1:9" ht="26.25" customHeight="1">
      <c r="A12" s="9">
        <v>9</v>
      </c>
      <c r="B12" s="10"/>
      <c r="C12" s="11">
        <f t="shared" si="0"/>
        <v>0</v>
      </c>
      <c r="D12" s="17">
        <f t="shared" si="5"/>
        <v>-8860000</v>
      </c>
      <c r="E12" s="12">
        <f t="shared" si="1"/>
        <v>0</v>
      </c>
      <c r="F12" s="13">
        <f t="shared" si="2"/>
        <v>0</v>
      </c>
      <c r="G12" s="14">
        <f t="shared" si="3"/>
        <v>0</v>
      </c>
      <c r="H12" s="15">
        <f t="shared" si="4"/>
        <v>0</v>
      </c>
    </row>
    <row r="13" spans="1:9" ht="26.25" customHeight="1">
      <c r="A13" s="9">
        <v>10</v>
      </c>
      <c r="B13" s="10"/>
      <c r="C13" s="11">
        <f t="shared" si="0"/>
        <v>0</v>
      </c>
      <c r="D13" s="17">
        <f t="shared" si="5"/>
        <v>-8860000</v>
      </c>
      <c r="E13" s="12">
        <f t="shared" si="1"/>
        <v>0</v>
      </c>
      <c r="F13" s="13">
        <f t="shared" si="2"/>
        <v>0</v>
      </c>
      <c r="G13" s="14">
        <f t="shared" si="3"/>
        <v>0</v>
      </c>
      <c r="H13" s="15">
        <f t="shared" si="4"/>
        <v>0</v>
      </c>
    </row>
    <row r="14" spans="1:9" ht="26.25" customHeight="1">
      <c r="A14" s="9">
        <v>11</v>
      </c>
      <c r="B14" s="10"/>
      <c r="C14" s="11">
        <f t="shared" si="0"/>
        <v>0</v>
      </c>
      <c r="D14" s="17">
        <f t="shared" si="5"/>
        <v>-8860000</v>
      </c>
      <c r="E14" s="12">
        <f t="shared" si="1"/>
        <v>0</v>
      </c>
      <c r="F14" s="13">
        <f t="shared" si="2"/>
        <v>0</v>
      </c>
      <c r="G14" s="14">
        <f t="shared" si="3"/>
        <v>0</v>
      </c>
      <c r="H14" s="15">
        <f t="shared" si="4"/>
        <v>0</v>
      </c>
    </row>
    <row r="15" spans="1:9" ht="26.25" customHeight="1">
      <c r="A15" s="9">
        <v>12</v>
      </c>
      <c r="B15" s="10"/>
      <c r="C15" s="11">
        <f t="shared" si="0"/>
        <v>0</v>
      </c>
      <c r="D15" s="17">
        <f t="shared" si="5"/>
        <v>-8860000</v>
      </c>
      <c r="E15" s="12">
        <f t="shared" si="1"/>
        <v>0</v>
      </c>
      <c r="F15" s="13">
        <f t="shared" si="2"/>
        <v>0</v>
      </c>
      <c r="G15" s="14">
        <f t="shared" si="3"/>
        <v>0</v>
      </c>
      <c r="H15" s="15">
        <f t="shared" si="4"/>
        <v>0</v>
      </c>
    </row>
    <row r="16" spans="1:9" ht="26.25" customHeight="1">
      <c r="A16" s="9">
        <v>13</v>
      </c>
      <c r="B16" s="10"/>
      <c r="C16" s="11">
        <f t="shared" si="0"/>
        <v>0</v>
      </c>
      <c r="D16" s="17">
        <f t="shared" si="5"/>
        <v>-8860000</v>
      </c>
      <c r="E16" s="12">
        <f t="shared" si="1"/>
        <v>0</v>
      </c>
      <c r="F16" s="13">
        <f t="shared" si="2"/>
        <v>0</v>
      </c>
      <c r="G16" s="14">
        <f t="shared" si="3"/>
        <v>0</v>
      </c>
      <c r="H16" s="15">
        <f t="shared" si="4"/>
        <v>0</v>
      </c>
    </row>
    <row r="17" spans="1:8" ht="26.25" customHeight="1">
      <c r="A17" s="9">
        <v>14</v>
      </c>
      <c r="B17" s="10"/>
      <c r="C17" s="11">
        <f t="shared" si="0"/>
        <v>0</v>
      </c>
      <c r="D17" s="17">
        <f t="shared" si="5"/>
        <v>-8860000</v>
      </c>
      <c r="E17" s="12">
        <f t="shared" si="1"/>
        <v>0</v>
      </c>
      <c r="F17" s="13">
        <f t="shared" si="2"/>
        <v>0</v>
      </c>
      <c r="G17" s="14">
        <f t="shared" si="3"/>
        <v>0</v>
      </c>
      <c r="H17" s="15">
        <f t="shared" si="4"/>
        <v>0</v>
      </c>
    </row>
    <row r="18" spans="1:8" ht="26.25" customHeight="1">
      <c r="A18" s="9">
        <v>15</v>
      </c>
      <c r="B18" s="10"/>
      <c r="C18" s="11">
        <f t="shared" si="0"/>
        <v>0</v>
      </c>
      <c r="D18" s="17">
        <f t="shared" si="5"/>
        <v>-8860000</v>
      </c>
      <c r="E18" s="12">
        <f t="shared" si="1"/>
        <v>0</v>
      </c>
      <c r="F18" s="13">
        <f t="shared" si="2"/>
        <v>0</v>
      </c>
      <c r="G18" s="14">
        <f t="shared" si="3"/>
        <v>0</v>
      </c>
      <c r="H18" s="15">
        <f t="shared" si="4"/>
        <v>0</v>
      </c>
    </row>
    <row r="19" spans="1:8" ht="26.25" customHeight="1">
      <c r="A19" s="9">
        <v>16</v>
      </c>
      <c r="B19" s="10"/>
      <c r="C19" s="11">
        <f t="shared" si="0"/>
        <v>0</v>
      </c>
      <c r="D19" s="17">
        <f t="shared" si="5"/>
        <v>-8860000</v>
      </c>
      <c r="E19" s="12">
        <f t="shared" si="1"/>
        <v>0</v>
      </c>
      <c r="F19" s="13">
        <f t="shared" si="2"/>
        <v>0</v>
      </c>
      <c r="G19" s="14">
        <f t="shared" si="3"/>
        <v>0</v>
      </c>
      <c r="H19" s="15">
        <f t="shared" si="4"/>
        <v>0</v>
      </c>
    </row>
    <row r="20" spans="1:8" ht="26.25" customHeight="1">
      <c r="A20" s="9">
        <v>17</v>
      </c>
      <c r="B20" s="10"/>
      <c r="C20" s="11">
        <f t="shared" si="0"/>
        <v>0</v>
      </c>
      <c r="D20" s="17">
        <f t="shared" si="5"/>
        <v>-8860000</v>
      </c>
      <c r="E20" s="12">
        <f t="shared" si="1"/>
        <v>0</v>
      </c>
      <c r="F20" s="13">
        <f t="shared" si="2"/>
        <v>0</v>
      </c>
      <c r="G20" s="14">
        <f t="shared" si="3"/>
        <v>0</v>
      </c>
      <c r="H20" s="15">
        <f t="shared" si="4"/>
        <v>0</v>
      </c>
    </row>
    <row r="21" spans="1:8" ht="26.25" customHeight="1">
      <c r="A21" s="9">
        <v>18</v>
      </c>
      <c r="B21" s="10"/>
      <c r="C21" s="11">
        <f t="shared" si="0"/>
        <v>0</v>
      </c>
      <c r="D21" s="17">
        <f t="shared" si="5"/>
        <v>-8860000</v>
      </c>
      <c r="E21" s="12">
        <f t="shared" si="1"/>
        <v>0</v>
      </c>
      <c r="F21" s="13">
        <f t="shared" si="2"/>
        <v>0</v>
      </c>
      <c r="G21" s="14">
        <f t="shared" si="3"/>
        <v>0</v>
      </c>
      <c r="H21" s="15">
        <f t="shared" si="4"/>
        <v>0</v>
      </c>
    </row>
    <row r="22" spans="1:8" ht="26.25" customHeight="1">
      <c r="A22" s="9">
        <v>19</v>
      </c>
      <c r="B22" s="10"/>
      <c r="C22" s="11">
        <f t="shared" si="0"/>
        <v>0</v>
      </c>
      <c r="D22" s="17">
        <f t="shared" si="5"/>
        <v>-8860000</v>
      </c>
      <c r="E22" s="12">
        <f t="shared" si="1"/>
        <v>0</v>
      </c>
      <c r="F22" s="13">
        <f t="shared" si="2"/>
        <v>0</v>
      </c>
      <c r="G22" s="14">
        <f t="shared" si="3"/>
        <v>0</v>
      </c>
      <c r="H22" s="15">
        <f t="shared" si="4"/>
        <v>0</v>
      </c>
    </row>
    <row r="23" spans="1:8" ht="26.25" customHeight="1">
      <c r="A23" s="9">
        <v>20</v>
      </c>
      <c r="B23" s="10"/>
      <c r="C23" s="11">
        <f t="shared" si="0"/>
        <v>0</v>
      </c>
      <c r="D23" s="17">
        <f t="shared" si="5"/>
        <v>-8860000</v>
      </c>
      <c r="E23" s="12">
        <f t="shared" si="1"/>
        <v>0</v>
      </c>
      <c r="F23" s="13">
        <f t="shared" si="2"/>
        <v>0</v>
      </c>
      <c r="G23" s="14">
        <f t="shared" si="3"/>
        <v>0</v>
      </c>
      <c r="H23" s="15">
        <f t="shared" si="4"/>
        <v>0</v>
      </c>
    </row>
    <row r="24" spans="1:8" ht="26.25" customHeight="1">
      <c r="E24" s="18">
        <f>SUM(E4:E23)</f>
        <v>0</v>
      </c>
      <c r="F24" s="19">
        <f t="shared" ref="F24:H24" si="6">SUM(F4:F23)</f>
        <v>0</v>
      </c>
      <c r="G24" s="20">
        <f t="shared" si="6"/>
        <v>0</v>
      </c>
      <c r="H24" s="21">
        <f t="shared" si="6"/>
        <v>0</v>
      </c>
    </row>
  </sheetData>
  <mergeCells count="2">
    <mergeCell ref="B1:H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Debt repayment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ARTITROOT</cp:lastModifiedBy>
  <dcterms:modified xsi:type="dcterms:W3CDTF">2024-05-18T18:20:45Z</dcterms:modified>
</cp:coreProperties>
</file>