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1"/>
  </bookViews>
  <sheets>
    <sheet name="PWM" sheetId="1" r:id="rId1"/>
    <sheet name="AD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4" i="1"/>
  <c r="B10" i="2" l="1"/>
  <c r="B11" i="2" s="1"/>
  <c r="B3" i="2"/>
  <c r="B5" i="2" s="1"/>
  <c r="B5" i="1" l="1"/>
</calcChain>
</file>

<file path=xl/sharedStrings.xml><?xml version="1.0" encoding="utf-8"?>
<sst xmlns="http://schemas.openxmlformats.org/spreadsheetml/2006/main" count="19" uniqueCount="17">
  <si>
    <t>Fcpu</t>
  </si>
  <si>
    <t>Prescaler</t>
  </si>
  <si>
    <t>1, 8, 64, 256 and 1024 are valid</t>
  </si>
  <si>
    <t>Fpwm</t>
  </si>
  <si>
    <t>TOP</t>
  </si>
  <si>
    <t>Referenz, V</t>
  </si>
  <si>
    <t>ADC Wert</t>
  </si>
  <si>
    <t>ADC-Spannung, V</t>
  </si>
  <si>
    <t>Spannungsteiler</t>
  </si>
  <si>
    <t>echte Spannung, V</t>
  </si>
  <si>
    <t>Gesamtwiderstand / Massenwiderstand</t>
  </si>
  <si>
    <t>ADC-Wert</t>
  </si>
  <si>
    <t>Resolution, bit</t>
  </si>
  <si>
    <t>Ubat, V</t>
  </si>
  <si>
    <t>condens, V</t>
  </si>
  <si>
    <t>duty, %</t>
  </si>
  <si>
    <t>dutyCycle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</si>
</sst>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64</v>
      </c>
      <c r="C2" t="s">
        <v>2</v>
      </c>
    </row>
    <row r="3" spans="1:3" x14ac:dyDescent="0.25">
      <c r="A3" t="s">
        <v>12</v>
      </c>
      <c r="B3">
        <v>10</v>
      </c>
    </row>
    <row r="4" spans="1:3" x14ac:dyDescent="0.25">
      <c r="A4" t="s">
        <v>4</v>
      </c>
      <c r="B4">
        <f>POWER(2,10)-1</f>
        <v>1023</v>
      </c>
    </row>
    <row r="5" spans="1:3" x14ac:dyDescent="0.25">
      <c r="A5" t="s">
        <v>3</v>
      </c>
      <c r="B5">
        <f>B1/(B2*(1+B4))</f>
        <v>244.140625</v>
      </c>
    </row>
    <row r="8" spans="1:3" x14ac:dyDescent="0.25">
      <c r="A8" t="s">
        <v>13</v>
      </c>
      <c r="B8">
        <v>13.6</v>
      </c>
    </row>
    <row r="9" spans="1:3" x14ac:dyDescent="0.25">
      <c r="A9" t="s">
        <v>14</v>
      </c>
      <c r="B9">
        <v>1.5</v>
      </c>
    </row>
    <row r="10" spans="1:3" x14ac:dyDescent="0.25">
      <c r="A10" t="s">
        <v>15</v>
      </c>
      <c r="B10">
        <f>(B9/B8)*100</f>
        <v>11.029411764705882</v>
      </c>
    </row>
    <row r="11" spans="1:3" x14ac:dyDescent="0.25">
      <c r="A11" t="s">
        <v>16</v>
      </c>
      <c r="B11">
        <f>(1024*B10)/100</f>
        <v>112.94117647058823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"/>
    </sheetView>
  </sheetViews>
  <sheetFormatPr baseColWidth="10" defaultRowHeight="15" x14ac:dyDescent="0.25"/>
  <cols>
    <col min="1" max="1" width="17.5703125" bestFit="1" customWidth="1"/>
    <col min="3" max="3" width="36.85546875" bestFit="1" customWidth="1"/>
  </cols>
  <sheetData>
    <row r="1" spans="1:3" x14ac:dyDescent="0.25">
      <c r="A1" t="s">
        <v>5</v>
      </c>
      <c r="B1">
        <v>5</v>
      </c>
    </row>
    <row r="2" spans="1:3" x14ac:dyDescent="0.25">
      <c r="A2" t="s">
        <v>6</v>
      </c>
      <c r="B2">
        <v>563</v>
      </c>
      <c r="C2">
        <v>566</v>
      </c>
    </row>
    <row r="3" spans="1:3" x14ac:dyDescent="0.25">
      <c r="A3" t="s">
        <v>7</v>
      </c>
      <c r="B3">
        <f>B2*(B1/1024)</f>
        <v>2.7490234375</v>
      </c>
    </row>
    <row r="4" spans="1:3" x14ac:dyDescent="0.25">
      <c r="A4" t="s">
        <v>8</v>
      </c>
      <c r="B4">
        <v>4.9000000000000004</v>
      </c>
      <c r="C4" t="s">
        <v>10</v>
      </c>
    </row>
    <row r="5" spans="1:3" x14ac:dyDescent="0.25">
      <c r="A5" t="s">
        <v>9</v>
      </c>
      <c r="B5">
        <f>B3*B4</f>
        <v>13.470214843750002</v>
      </c>
    </row>
    <row r="9" spans="1:3" x14ac:dyDescent="0.25">
      <c r="A9" t="s">
        <v>9</v>
      </c>
      <c r="B9">
        <v>13</v>
      </c>
    </row>
    <row r="10" spans="1:3" x14ac:dyDescent="0.25">
      <c r="A10" t="s">
        <v>7</v>
      </c>
      <c r="B10">
        <f>B9/B4</f>
        <v>2.6530612244897958</v>
      </c>
    </row>
    <row r="11" spans="1:3" x14ac:dyDescent="0.25">
      <c r="A11" t="s">
        <v>11</v>
      </c>
      <c r="B11">
        <f>(B10*1024)/5</f>
        <v>543.34693877551013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PWM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2021-10-29T11:06:25Z</dcterms:modified>
</cp:coreProperties>
</file>