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Hsin\Desktop\"/>
    </mc:Choice>
  </mc:AlternateContent>
  <xr:revisionPtr revIDLastSave="0" documentId="13_ncr:1_{BEDFF2A3-163F-410D-925C-E65E846CB0F4}" xr6:coauthVersionLast="47" xr6:coauthVersionMax="47" xr10:uidLastSave="{00000000-0000-0000-0000-000000000000}"/>
  <bookViews>
    <workbookView xWindow="0" yWindow="360" windowWidth="25820" windowHeight="15500" xr2:uid="{BCDEA5A4-0FB3-4D8E-B562-E161451BA0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J3" i="1" s="1"/>
  <c r="G4" i="1"/>
  <c r="J4" i="1" s="1"/>
  <c r="G5" i="1"/>
  <c r="J5" i="1" s="1"/>
  <c r="G6" i="1"/>
  <c r="J6" i="1" s="1"/>
  <c r="G7" i="1"/>
  <c r="J7" i="1" s="1"/>
  <c r="G2" i="1"/>
  <c r="J2" i="1" s="1"/>
  <c r="F3" i="1"/>
  <c r="I3" i="1" s="1"/>
  <c r="F4" i="1"/>
  <c r="I4" i="1" s="1"/>
  <c r="F5" i="1"/>
  <c r="I5" i="1" s="1"/>
  <c r="F6" i="1"/>
  <c r="I6" i="1" s="1"/>
  <c r="F7" i="1"/>
  <c r="I7" i="1" s="1"/>
  <c r="F2" i="1"/>
  <c r="I2" i="1" s="1"/>
  <c r="B8" i="1"/>
  <c r="F8" i="1" s="1"/>
  <c r="I8" i="1" s="1"/>
  <c r="C8" i="1"/>
  <c r="G8" i="1" s="1"/>
  <c r="J8" i="1" s="1"/>
  <c r="D3" i="1"/>
  <c r="D4" i="1"/>
  <c r="D5" i="1"/>
  <c r="D6" i="1"/>
  <c r="D7" i="1"/>
  <c r="D2" i="1"/>
  <c r="K8" i="1" l="1"/>
  <c r="D8" i="1"/>
  <c r="H8" i="1"/>
</calcChain>
</file>

<file path=xl/sharedStrings.xml><?xml version="1.0" encoding="utf-8"?>
<sst xmlns="http://schemas.openxmlformats.org/spreadsheetml/2006/main" count="10" uniqueCount="10">
  <si>
    <t>测试路段</t>
    <phoneticPr fontId="1" type="noConversion"/>
  </si>
  <si>
    <t>某路段1</t>
    <phoneticPr fontId="1" type="noConversion"/>
  </si>
  <si>
    <t>某路段2</t>
    <phoneticPr fontId="1" type="noConversion"/>
  </si>
  <si>
    <t>某路段3</t>
    <phoneticPr fontId="1" type="noConversion"/>
  </si>
  <si>
    <t>某路段4</t>
    <phoneticPr fontId="1" type="noConversion"/>
  </si>
  <si>
    <t>关闭系统时的高峰小时车流量</t>
    <phoneticPr fontId="1" type="noConversion"/>
  </si>
  <si>
    <t>开启系统时的高峰小时车流量</t>
    <phoneticPr fontId="1" type="noConversion"/>
  </si>
  <si>
    <t>某桥梁1</t>
    <phoneticPr fontId="1" type="noConversion"/>
  </si>
  <si>
    <t>某桥梁2</t>
    <phoneticPr fontId="1" type="noConversion"/>
  </si>
  <si>
    <t>提升百分比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</si>
</sst>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关闭系统时的高峰小时车流量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某路段1</c:v>
                </c:pt>
                <c:pt idx="1">
                  <c:v>某路段2</c:v>
                </c:pt>
                <c:pt idx="2">
                  <c:v>某桥梁1</c:v>
                </c:pt>
                <c:pt idx="3">
                  <c:v>某路段3</c:v>
                </c:pt>
                <c:pt idx="4">
                  <c:v>某桥梁2</c:v>
                </c:pt>
                <c:pt idx="5">
                  <c:v>某路段4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635</c:v>
                </c:pt>
                <c:pt idx="1">
                  <c:v>569</c:v>
                </c:pt>
                <c:pt idx="2">
                  <c:v>501</c:v>
                </c:pt>
                <c:pt idx="3">
                  <c:v>687</c:v>
                </c:pt>
                <c:pt idx="4">
                  <c:v>473</c:v>
                </c:pt>
                <c:pt idx="5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4-42F9-A7EA-0EB892E247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开启系统时的高峰小时车流量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某路段1</c:v>
                </c:pt>
                <c:pt idx="1">
                  <c:v>某路段2</c:v>
                </c:pt>
                <c:pt idx="2">
                  <c:v>某桥梁1</c:v>
                </c:pt>
                <c:pt idx="3">
                  <c:v>某路段3</c:v>
                </c:pt>
                <c:pt idx="4">
                  <c:v>某桥梁2</c:v>
                </c:pt>
                <c:pt idx="5">
                  <c:v>某路段4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730</c:v>
                </c:pt>
                <c:pt idx="1">
                  <c:v>654</c:v>
                </c:pt>
                <c:pt idx="2">
                  <c:v>528</c:v>
                </c:pt>
                <c:pt idx="3">
                  <c:v>793</c:v>
                </c:pt>
                <c:pt idx="4">
                  <c:v>519</c:v>
                </c:pt>
                <c:pt idx="5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4-42F9-A7EA-0EB892E247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05376271"/>
        <c:axId val="1505359951"/>
      </c:barChart>
      <c:catAx>
        <c:axId val="150537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5359951"/>
        <c:crosses val="autoZero"/>
        <c:auto val="1"/>
        <c:lblAlgn val="ctr"/>
        <c:lblOffset val="100"/>
        <c:noMultiLvlLbl val="0"/>
      </c:catAx>
      <c:valAx>
        <c:axId val="150535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高峰小时车流量（</a:t>
                </a:r>
                <a:r>
                  <a:rPr lang="en-US" altLang="zh-CN"/>
                  <a:t>PCU/h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537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关闭系统时的高峰小时车流量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某路段1</c:v>
                </c:pt>
                <c:pt idx="1">
                  <c:v>某路段2</c:v>
                </c:pt>
                <c:pt idx="2">
                  <c:v>某桥梁1</c:v>
                </c:pt>
                <c:pt idx="3">
                  <c:v>某路段3</c:v>
                </c:pt>
                <c:pt idx="4">
                  <c:v>某桥梁2</c:v>
                </c:pt>
                <c:pt idx="5">
                  <c:v>某路段4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635</c:v>
                </c:pt>
                <c:pt idx="1">
                  <c:v>569</c:v>
                </c:pt>
                <c:pt idx="2">
                  <c:v>501</c:v>
                </c:pt>
                <c:pt idx="3">
                  <c:v>687</c:v>
                </c:pt>
                <c:pt idx="4">
                  <c:v>473</c:v>
                </c:pt>
                <c:pt idx="5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D-4221-B336-DF05D2A88F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开启系统时的高峰小时车流量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某路段1</c:v>
                </c:pt>
                <c:pt idx="1">
                  <c:v>某路段2</c:v>
                </c:pt>
                <c:pt idx="2">
                  <c:v>某桥梁1</c:v>
                </c:pt>
                <c:pt idx="3">
                  <c:v>某路段3</c:v>
                </c:pt>
                <c:pt idx="4">
                  <c:v>某桥梁2</c:v>
                </c:pt>
                <c:pt idx="5">
                  <c:v>某路段4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730</c:v>
                </c:pt>
                <c:pt idx="1">
                  <c:v>654</c:v>
                </c:pt>
                <c:pt idx="2">
                  <c:v>528</c:v>
                </c:pt>
                <c:pt idx="3">
                  <c:v>793</c:v>
                </c:pt>
                <c:pt idx="4">
                  <c:v>519</c:v>
                </c:pt>
                <c:pt idx="5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D-4221-B336-DF05D2A88F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755967"/>
        <c:axId val="1918756447"/>
      </c:barChart>
      <c:catAx>
        <c:axId val="19187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756447"/>
        <c:crosses val="autoZero"/>
        <c:auto val="1"/>
        <c:lblAlgn val="ctr"/>
        <c:lblOffset val="100"/>
        <c:noMultiLvlLbl val="0"/>
      </c:catAx>
      <c:valAx>
        <c:axId val="19187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高峰小时车流量（</a:t>
                </a:r>
                <a:r>
                  <a:rPr lang="en-US"/>
                  <a:t>PCU/h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7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关闭系统时的高峰小时车流量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某路段1</c:v>
                </c:pt>
                <c:pt idx="1">
                  <c:v>某路段2</c:v>
                </c:pt>
                <c:pt idx="2">
                  <c:v>某桥梁1</c:v>
                </c:pt>
                <c:pt idx="3">
                  <c:v>某路段3</c:v>
                </c:pt>
                <c:pt idx="4">
                  <c:v>某桥梁2</c:v>
                </c:pt>
                <c:pt idx="5">
                  <c:v>某路段4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635</c:v>
                </c:pt>
                <c:pt idx="1">
                  <c:v>569</c:v>
                </c:pt>
                <c:pt idx="2">
                  <c:v>501</c:v>
                </c:pt>
                <c:pt idx="3">
                  <c:v>687</c:v>
                </c:pt>
                <c:pt idx="4">
                  <c:v>473</c:v>
                </c:pt>
                <c:pt idx="5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C-4F2E-9D48-7D9E2ECC2C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开启系统时的高峰小时车流量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某路段1</c:v>
                </c:pt>
                <c:pt idx="1">
                  <c:v>某路段2</c:v>
                </c:pt>
                <c:pt idx="2">
                  <c:v>某桥梁1</c:v>
                </c:pt>
                <c:pt idx="3">
                  <c:v>某路段3</c:v>
                </c:pt>
                <c:pt idx="4">
                  <c:v>某桥梁2</c:v>
                </c:pt>
                <c:pt idx="5">
                  <c:v>某路段4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730</c:v>
                </c:pt>
                <c:pt idx="1">
                  <c:v>654</c:v>
                </c:pt>
                <c:pt idx="2">
                  <c:v>528</c:v>
                </c:pt>
                <c:pt idx="3">
                  <c:v>793</c:v>
                </c:pt>
                <c:pt idx="4">
                  <c:v>519</c:v>
                </c:pt>
                <c:pt idx="5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C-4F2E-9D48-7D9E2ECC2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754815"/>
        <c:axId val="1828755775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提升百分比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某路段1</c:v>
                </c:pt>
                <c:pt idx="1">
                  <c:v>某路段2</c:v>
                </c:pt>
                <c:pt idx="2">
                  <c:v>某桥梁1</c:v>
                </c:pt>
                <c:pt idx="3">
                  <c:v>某路段3</c:v>
                </c:pt>
                <c:pt idx="4">
                  <c:v>某桥梁2</c:v>
                </c:pt>
                <c:pt idx="5">
                  <c:v>某路段4</c:v>
                </c:pt>
              </c:strCache>
            </c:strRef>
          </c:cat>
          <c:val>
            <c:numRef>
              <c:f>Sheet1!$D$2:$D$7</c:f>
              <c:numCache>
                <c:formatCode>0.00%</c:formatCode>
                <c:ptCount val="6"/>
                <c:pt idx="0">
                  <c:v>0.14960629921259844</c:v>
                </c:pt>
                <c:pt idx="1">
                  <c:v>0.14938488576449913</c:v>
                </c:pt>
                <c:pt idx="2">
                  <c:v>5.3892215568862277E-2</c:v>
                </c:pt>
                <c:pt idx="3">
                  <c:v>0.15429403202328967</c:v>
                </c:pt>
                <c:pt idx="4">
                  <c:v>9.7251585623678652E-2</c:v>
                </c:pt>
                <c:pt idx="5">
                  <c:v>0.18048780487804877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C-4F2E-9D48-7D9E2ECC2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753855"/>
        <c:axId val="1828750495"/>
      </c:lineChart>
      <c:catAx>
        <c:axId val="182875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755775"/>
        <c:auto val="1"/>
        <c:lblAlgn val="ctr"/>
        <c:lblOffset val="100"/>
        <c:noMultiLvlLbl val="0"/>
      </c:catAx>
      <c:valAx>
        <c:axId val="18287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高峰小时车流量（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PCU/h</a:t>
                </a:r>
                <a:r>
                  <a:rPr lang="zh-CN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754815"/>
        <c:crossBetween val="between"/>
      </c:valAx>
      <c:valAx>
        <c:axId val="182875049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753855"/>
        <c:crosses val="max"/>
        <c:crossBetween val="between"/>
      </c:valAx>
      <c:catAx>
        <c:axId val="1828753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87504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265112</xdr:colOff>
      <xdr:row>10</xdr:row>
      <xdr:rowOff>47625</xdr:rowOff>
    </xdr:from>
    <xdr:to>
      <xdr:col>3</xdr:col>
      <xdr:colOff>655637</xdr:colOff>
      <xdr:row>27</xdr:row>
      <xdr:rowOff>49213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D389CC-9D0B-30B3-B46A-D2CF12D65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374650</xdr:colOff>
      <xdr:row>11</xdr:row>
      <xdr:rowOff>44450</xdr:rowOff>
    </xdr:from>
    <xdr:to>
      <xdr:col>11</xdr:col>
      <xdr:colOff>323850</xdr:colOff>
      <xdr:row>26</xdr:row>
      <xdr:rowOff>120650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BB1BD7A-FEE0-7EEC-7391-E64594594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1854200</xdr:colOff>
      <xdr:row>15</xdr:row>
      <xdr:rowOff>95250</xdr:rowOff>
    </xdr:from>
    <xdr:to>
      <xdr:col>5</xdr:col>
      <xdr:colOff>622300</xdr:colOff>
      <xdr:row>30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20A43CF-709C-2C33-5ED7-9FEDDE949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3B80-D297-4782-A08E-7DDF1ECCF924}">
  <dimension ref="A1:K8"/>
  <sheetViews>
    <sheetView tabSelected="1" workbookViewId="0">
      <selection activeCell="O6" sqref="O6"/>
    </sheetView>
  </sheetViews>
  <sheetFormatPr defaultRowHeight="14" x14ac:dyDescent="0.3"/>
  <cols>
    <col min="1" max="1" width="9" bestFit="1" customWidth="1"/>
    <col min="2" max="3" width="27.58203125" bestFit="1" customWidth="1"/>
    <col min="4" max="4" width="12.33203125" bestFit="1" customWidth="1"/>
  </cols>
  <sheetData>
    <row r="1" spans="1:11" x14ac:dyDescent="0.3">
      <c r="A1" t="s">
        <v>0</v>
      </c>
      <c r="B1" t="s">
        <v>5</v>
      </c>
      <c r="C1" t="s">
        <v>6</v>
      </c>
      <c r="D1" t="s">
        <v>9</v>
      </c>
    </row>
    <row r="2" spans="1:11" x14ac:dyDescent="0.3">
      <c r="A2" t="s">
        <v>1</v>
      </c>
      <c r="B2">
        <v>635</v>
      </c>
      <c r="C2">
        <v>730</v>
      </c>
      <c r="D2" s="1">
        <f>(C2-B2)/B2</f>
        <v>0.14960629921259844</v>
      </c>
      <c r="F2">
        <f>B2/960</f>
        <v>0.66145833333333337</v>
      </c>
      <c r="G2">
        <f>C2/960</f>
        <v>0.76041666666666663</v>
      </c>
      <c r="I2">
        <f>1-F2</f>
        <v>0.33854166666666663</v>
      </c>
      <c r="J2">
        <f>1-G2</f>
        <v>0.23958333333333337</v>
      </c>
    </row>
    <row r="3" spans="1:11" x14ac:dyDescent="0.3">
      <c r="A3" t="s">
        <v>2</v>
      </c>
      <c r="B3">
        <v>569</v>
      </c>
      <c r="C3">
        <v>654</v>
      </c>
      <c r="D3" s="1">
        <f t="shared" ref="D3:D7" si="0">(C3-B3)/B3</f>
        <v>0.14938488576449913</v>
      </c>
      <c r="F3">
        <f t="shared" ref="F3:F8" si="1">B3/960</f>
        <v>0.59270833333333328</v>
      </c>
      <c r="G3">
        <f>C3/960</f>
        <v>0.68125000000000002</v>
      </c>
      <c r="I3">
        <f>1-F3</f>
        <v>0.40729166666666672</v>
      </c>
      <c r="J3">
        <f t="shared" ref="J3:J8" si="2">1-G3</f>
        <v>0.31874999999999998</v>
      </c>
    </row>
    <row r="4" spans="1:11" x14ac:dyDescent="0.3">
      <c r="A4" t="s">
        <v>7</v>
      </c>
      <c r="B4">
        <v>501</v>
      </c>
      <c r="C4">
        <v>528</v>
      </c>
      <c r="D4" s="1">
        <f t="shared" si="0"/>
        <v>5.3892215568862277E-2</v>
      </c>
      <c r="F4">
        <f t="shared" si="1"/>
        <v>0.52187499999999998</v>
      </c>
      <c r="G4">
        <f>C4/960</f>
        <v>0.55000000000000004</v>
      </c>
      <c r="I4">
        <f>1-F4</f>
        <v>0.47812500000000002</v>
      </c>
      <c r="J4">
        <f t="shared" si="2"/>
        <v>0.44999999999999996</v>
      </c>
    </row>
    <row r="5" spans="1:11" x14ac:dyDescent="0.3">
      <c r="A5" t="s">
        <v>3</v>
      </c>
      <c r="B5">
        <v>687</v>
      </c>
      <c r="C5">
        <v>793</v>
      </c>
      <c r="D5" s="1">
        <f t="shared" si="0"/>
        <v>0.15429403202328967</v>
      </c>
      <c r="F5">
        <f t="shared" si="1"/>
        <v>0.71562499999999996</v>
      </c>
      <c r="G5">
        <f>C5/960</f>
        <v>0.82604166666666667</v>
      </c>
      <c r="I5">
        <f>1-F5</f>
        <v>0.28437500000000004</v>
      </c>
      <c r="J5">
        <f t="shared" si="2"/>
        <v>0.17395833333333333</v>
      </c>
    </row>
    <row r="6" spans="1:11" x14ac:dyDescent="0.3">
      <c r="A6" t="s">
        <v>8</v>
      </c>
      <c r="B6">
        <v>473</v>
      </c>
      <c r="C6">
        <v>519</v>
      </c>
      <c r="D6" s="1">
        <f t="shared" si="0"/>
        <v>9.7251585623678652E-2</v>
      </c>
      <c r="F6">
        <f t="shared" si="1"/>
        <v>0.49270833333333336</v>
      </c>
      <c r="G6">
        <f>C6/960</f>
        <v>0.54062500000000002</v>
      </c>
      <c r="I6">
        <f>1-F6</f>
        <v>0.5072916666666667</v>
      </c>
      <c r="J6">
        <f t="shared" si="2"/>
        <v>0.45937499999999998</v>
      </c>
    </row>
    <row r="7" spans="1:11" x14ac:dyDescent="0.3">
      <c r="A7" t="s">
        <v>4</v>
      </c>
      <c r="B7">
        <v>615</v>
      </c>
      <c r="C7">
        <v>726</v>
      </c>
      <c r="D7" s="1">
        <f t="shared" si="0"/>
        <v>0.18048780487804877</v>
      </c>
      <c r="F7">
        <f t="shared" si="1"/>
        <v>0.640625</v>
      </c>
      <c r="G7">
        <f>C7/960</f>
        <v>0.75624999999999998</v>
      </c>
      <c r="I7">
        <f>1-F7</f>
        <v>0.359375</v>
      </c>
      <c r="J7">
        <f t="shared" si="2"/>
        <v>0.24375000000000002</v>
      </c>
    </row>
    <row r="8" spans="1:11" x14ac:dyDescent="0.3">
      <c r="B8">
        <f t="shared" ref="B8:C8" si="3">SUM(B2:B7)/6</f>
        <v>580</v>
      </c>
      <c r="C8">
        <f t="shared" si="3"/>
        <v>658.33333333333337</v>
      </c>
      <c r="D8">
        <f>SUM(D2:D7)/6</f>
        <v>0.13081947051182949</v>
      </c>
      <c r="F8">
        <f t="shared" si="1"/>
        <v>0.60416666666666663</v>
      </c>
      <c r="G8">
        <f>C8/960</f>
        <v>0.68576388888888895</v>
      </c>
      <c r="H8">
        <f>G8-F8</f>
        <v>8.1597222222222321E-2</v>
      </c>
      <c r="I8">
        <f>1-F8</f>
        <v>0.39583333333333337</v>
      </c>
      <c r="J8">
        <f t="shared" si="2"/>
        <v>0.31423611111111105</v>
      </c>
      <c r="K8">
        <f>I8-J8</f>
        <v>8.1597222222222321E-2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YI-HSIN CHANG</dc:creator>
  <cp:lastModifiedBy>YI-HSIN CHANG</cp:lastModifiedBy>
  <dcterms:created xsi:type="dcterms:W3CDTF">2025-09-24T12:53:45Z</dcterms:created>
  <dcterms:modified xsi:type="dcterms:W3CDTF">2025-09-26T13:28:00Z</dcterms:modified>
</cp:coreProperties>
</file>