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e693d5da8ce622ba/เดสก์ท็อป/"/>
    </mc:Choice>
  </mc:AlternateContent>
  <xr:revisionPtr revIDLastSave="9" documentId="8_{14553806-8F51-47D3-BF23-4C808BFE66BD}" xr6:coauthVersionLast="47" xr6:coauthVersionMax="47" xr10:uidLastSave="{BFA369E0-6573-4896-B684-560A2AAF7071}"/>
  <bookViews>
    <workbookView xWindow="-108" yWindow="-108" windowWidth="23256" windowHeight="12576" xr2:uid="{00000000-000D-0000-FFFF-FFFF00000000}"/>
  </bookViews>
  <sheets>
    <sheet name="C46" sheetId="2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" i="2" l="1"/>
  <c r="R1" i="2"/>
  <c r="B36" i="2" l="1"/>
  <c r="C36" i="2" s="1"/>
  <c r="B34" i="2"/>
  <c r="C33" i="2"/>
  <c r="C34" i="2" s="1"/>
  <c r="B37" i="2" l="1"/>
  <c r="F33" i="2"/>
  <c r="B4" i="2"/>
  <c r="C4" i="2" s="1"/>
  <c r="B2" i="2"/>
  <c r="C1" i="2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S1" i="2" s="1"/>
  <c r="T1" i="2" s="1"/>
  <c r="U1" i="2" s="1"/>
  <c r="V1" i="2" s="1"/>
  <c r="W1" i="2" s="1"/>
  <c r="X1" i="2" s="1"/>
  <c r="Y1" i="2" s="1"/>
  <c r="Y2" i="2" s="1"/>
  <c r="G33" i="2" l="1"/>
  <c r="F34" i="2"/>
  <c r="C37" i="2"/>
  <c r="B38" i="2"/>
  <c r="C2" i="2"/>
  <c r="B5" i="2"/>
  <c r="Z1" i="2"/>
  <c r="Q2" i="2"/>
  <c r="W2" i="2"/>
  <c r="X2" i="2"/>
  <c r="F2" i="2"/>
  <c r="K2" i="2"/>
  <c r="L2" i="2"/>
  <c r="I2" i="2"/>
  <c r="O2" i="2"/>
  <c r="U2" i="2"/>
  <c r="J2" i="2"/>
  <c r="P2" i="2"/>
  <c r="V2" i="2"/>
  <c r="R2" i="2"/>
  <c r="G2" i="2"/>
  <c r="M2" i="2"/>
  <c r="S2" i="2"/>
  <c r="H2" i="2"/>
  <c r="N2" i="2"/>
  <c r="T2" i="2"/>
  <c r="C38" i="2" l="1"/>
  <c r="B39" i="2"/>
  <c r="H33" i="2"/>
  <c r="G34" i="2"/>
  <c r="B6" i="2"/>
  <c r="C5" i="2"/>
  <c r="Z2" i="2"/>
  <c r="I33" i="2" l="1"/>
  <c r="H34" i="2"/>
  <c r="B40" i="2"/>
  <c r="C39" i="2"/>
  <c r="B7" i="2"/>
  <c r="C6" i="2"/>
  <c r="AB1" i="2"/>
  <c r="AA2" i="2"/>
  <c r="C40" i="2" l="1"/>
  <c r="B41" i="2"/>
  <c r="J33" i="2"/>
  <c r="I34" i="2"/>
  <c r="B8" i="2"/>
  <c r="C7" i="2"/>
  <c r="AB2" i="2"/>
  <c r="AC1" i="2"/>
  <c r="C41" i="2" l="1"/>
  <c r="B42" i="2"/>
  <c r="J34" i="2"/>
  <c r="K33" i="2"/>
  <c r="B9" i="2"/>
  <c r="C8" i="2"/>
  <c r="AD1" i="2"/>
  <c r="AC2" i="2"/>
  <c r="K34" i="2" l="1"/>
  <c r="L33" i="2"/>
  <c r="C42" i="2"/>
  <c r="B43" i="2"/>
  <c r="B10" i="2"/>
  <c r="C9" i="2"/>
  <c r="AD2" i="2"/>
  <c r="AE1" i="2"/>
  <c r="B44" i="2" l="1"/>
  <c r="C43" i="2"/>
  <c r="L34" i="2"/>
  <c r="M33" i="2"/>
  <c r="B11" i="2"/>
  <c r="C10" i="2"/>
  <c r="AF1" i="2"/>
  <c r="AE2" i="2"/>
  <c r="M34" i="2" l="1"/>
  <c r="N33" i="2"/>
  <c r="C44" i="2"/>
  <c r="B45" i="2"/>
  <c r="B12" i="2"/>
  <c r="C11" i="2"/>
  <c r="AF2" i="2"/>
  <c r="AG1" i="2"/>
  <c r="B46" i="2" l="1"/>
  <c r="C45" i="2"/>
  <c r="O33" i="2"/>
  <c r="N34" i="2"/>
  <c r="B13" i="2"/>
  <c r="C12" i="2"/>
  <c r="AG2" i="2"/>
  <c r="AH1" i="2"/>
  <c r="P33" i="2" l="1"/>
  <c r="O34" i="2"/>
  <c r="C46" i="2"/>
  <c r="B47" i="2"/>
  <c r="C47" i="2" s="1"/>
  <c r="C13" i="2"/>
  <c r="B14" i="2"/>
  <c r="AH2" i="2"/>
  <c r="AI1" i="2"/>
  <c r="Q33" i="2" l="1"/>
  <c r="P34" i="2"/>
  <c r="B15" i="2"/>
  <c r="C15" i="2" s="1"/>
  <c r="C14" i="2"/>
  <c r="AI2" i="2"/>
  <c r="AJ1" i="2"/>
  <c r="Q34" i="2" l="1"/>
  <c r="R33" i="2"/>
  <c r="AJ2" i="2"/>
  <c r="AK1" i="2"/>
  <c r="R34" i="2" l="1"/>
  <c r="S33" i="2"/>
  <c r="AL1" i="2"/>
  <c r="AK2" i="2"/>
  <c r="T33" i="2" l="1"/>
  <c r="S34" i="2"/>
  <c r="AL2" i="2"/>
  <c r="AM1" i="2"/>
  <c r="T34" i="2" l="1"/>
  <c r="U33" i="2"/>
  <c r="AM2" i="2"/>
  <c r="AN1" i="2"/>
  <c r="AN2" i="2" s="1"/>
  <c r="U34" i="2" l="1"/>
  <c r="V33" i="2"/>
  <c r="W33" i="2" l="1"/>
  <c r="V34" i="2"/>
  <c r="X33" i="2" l="1"/>
  <c r="W34" i="2"/>
  <c r="Y33" i="2" l="1"/>
  <c r="X34" i="2"/>
  <c r="Z33" i="2" l="1"/>
  <c r="Y34" i="2"/>
  <c r="Z34" i="2" l="1"/>
  <c r="AA33" i="2"/>
  <c r="AB33" i="2" l="1"/>
  <c r="AA34" i="2"/>
  <c r="AC33" i="2" l="1"/>
  <c r="AB34" i="2"/>
  <c r="AC34" i="2" l="1"/>
  <c r="AD33" i="2"/>
  <c r="AE33" i="2" l="1"/>
  <c r="AD34" i="2"/>
  <c r="AE34" i="2" l="1"/>
  <c r="AF33" i="2"/>
  <c r="AG33" i="2" l="1"/>
  <c r="AF34" i="2"/>
  <c r="AH33" i="2" l="1"/>
  <c r="AG34" i="2"/>
  <c r="AH34" i="2" l="1"/>
  <c r="AI33" i="2"/>
  <c r="AI34" i="2" l="1"/>
  <c r="AJ33" i="2"/>
  <c r="AJ34" i="2" l="1"/>
  <c r="AK33" i="2"/>
  <c r="AK34" i="2" l="1"/>
  <c r="AL33" i="2"/>
  <c r="AM33" i="2" l="1"/>
  <c r="AL34" i="2"/>
  <c r="AM34" i="2" l="1"/>
  <c r="AN33" i="2"/>
  <c r="AN34" i="2" s="1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E7" i="2"/>
  <c r="F7" i="2"/>
  <c r="G7" i="2"/>
  <c r="M7" i="2"/>
  <c r="N7" i="2"/>
  <c r="O7" i="2"/>
  <c r="U7" i="2"/>
  <c r="V7" i="2"/>
  <c r="W7" i="2"/>
  <c r="AC7" i="2"/>
  <c r="AD7" i="2"/>
  <c r="AE7" i="2"/>
  <c r="AK7" i="2"/>
  <c r="AL7" i="2"/>
  <c r="AM7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E11" i="2"/>
  <c r="F11" i="2"/>
  <c r="G11" i="2"/>
  <c r="M11" i="2"/>
  <c r="N11" i="2"/>
  <c r="O11" i="2"/>
  <c r="U11" i="2"/>
  <c r="V11" i="2"/>
  <c r="W11" i="2"/>
  <c r="AC11" i="2"/>
  <c r="AD11" i="2"/>
  <c r="AE11" i="2"/>
  <c r="AK11" i="2"/>
  <c r="AL11" i="2"/>
  <c r="AM11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K20" i="2"/>
  <c r="L20" i="2"/>
  <c r="M20" i="2"/>
  <c r="N20" i="2"/>
  <c r="O20" i="2"/>
  <c r="AA20" i="2"/>
  <c r="AB20" i="2"/>
  <c r="AC20" i="2"/>
  <c r="AD20" i="2"/>
  <c r="AE20" i="2"/>
  <c r="K21" i="2"/>
  <c r="L21" i="2"/>
  <c r="M21" i="2"/>
  <c r="N21" i="2"/>
  <c r="O21" i="2"/>
  <c r="AA21" i="2"/>
  <c r="AB21" i="2"/>
  <c r="AC21" i="2"/>
  <c r="AD21" i="2"/>
  <c r="AE21" i="2"/>
  <c r="K22" i="2"/>
  <c r="L22" i="2"/>
  <c r="M22" i="2"/>
  <c r="N22" i="2"/>
  <c r="O22" i="2"/>
  <c r="AA22" i="2"/>
  <c r="AB22" i="2"/>
  <c r="AC22" i="2"/>
  <c r="AD22" i="2"/>
  <c r="AE22" i="2"/>
  <c r="K24" i="2"/>
  <c r="L24" i="2"/>
  <c r="M24" i="2"/>
  <c r="N24" i="2"/>
  <c r="O24" i="2"/>
  <c r="AA24" i="2"/>
  <c r="AB24" i="2"/>
  <c r="AC24" i="2"/>
  <c r="AD24" i="2"/>
  <c r="AE24" i="2"/>
  <c r="K25" i="2"/>
  <c r="L25" i="2"/>
  <c r="M25" i="2"/>
  <c r="N25" i="2"/>
  <c r="AA25" i="2"/>
  <c r="AB25" i="2"/>
  <c r="AC25" i="2"/>
  <c r="AD25" i="2"/>
  <c r="K26" i="2"/>
  <c r="L26" i="2"/>
  <c r="M26" i="2"/>
  <c r="N26" i="2"/>
  <c r="AA26" i="2"/>
  <c r="AB26" i="2"/>
  <c r="AC26" i="2"/>
  <c r="AD26" i="2"/>
  <c r="K27" i="2"/>
  <c r="AA27" i="2"/>
  <c r="K28" i="2"/>
  <c r="AA28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E39" i="2"/>
  <c r="F39" i="2"/>
  <c r="G39" i="2"/>
  <c r="M39" i="2"/>
  <c r="N39" i="2"/>
  <c r="O39" i="2"/>
  <c r="U39" i="2"/>
  <c r="V39" i="2"/>
  <c r="W39" i="2"/>
  <c r="AC39" i="2"/>
  <c r="AD39" i="2"/>
  <c r="AE39" i="2"/>
  <c r="AK39" i="2"/>
  <c r="AL39" i="2"/>
  <c r="AM39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E43" i="2"/>
  <c r="F43" i="2"/>
  <c r="G43" i="2"/>
  <c r="M43" i="2"/>
  <c r="N43" i="2"/>
  <c r="O43" i="2"/>
  <c r="U43" i="2"/>
  <c r="V43" i="2"/>
  <c r="W43" i="2"/>
  <c r="AC43" i="2"/>
  <c r="AD43" i="2"/>
  <c r="AE43" i="2"/>
  <c r="AK43" i="2"/>
  <c r="AL43" i="2"/>
  <c r="AM43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K53" i="2"/>
  <c r="L53" i="2"/>
  <c r="M53" i="2"/>
  <c r="N53" i="2"/>
  <c r="O53" i="2"/>
  <c r="AA53" i="2"/>
  <c r="AB53" i="2"/>
  <c r="AC53" i="2"/>
  <c r="AD53" i="2"/>
  <c r="AE53" i="2"/>
  <c r="K54" i="2"/>
  <c r="L54" i="2"/>
  <c r="M54" i="2"/>
  <c r="N54" i="2"/>
  <c r="O54" i="2"/>
  <c r="AA54" i="2"/>
  <c r="AB54" i="2"/>
  <c r="AC54" i="2"/>
  <c r="AD54" i="2"/>
  <c r="AE54" i="2"/>
  <c r="K55" i="2"/>
  <c r="L55" i="2"/>
  <c r="M55" i="2"/>
  <c r="N55" i="2"/>
  <c r="O55" i="2"/>
  <c r="AA55" i="2"/>
  <c r="AB55" i="2"/>
  <c r="AC55" i="2"/>
  <c r="AD55" i="2"/>
  <c r="AE55" i="2"/>
  <c r="K57" i="2"/>
  <c r="L57" i="2"/>
  <c r="M57" i="2"/>
  <c r="N57" i="2"/>
  <c r="O57" i="2"/>
  <c r="AA57" i="2"/>
  <c r="AB57" i="2"/>
  <c r="AC57" i="2"/>
  <c r="AD57" i="2"/>
  <c r="AE57" i="2"/>
  <c r="K58" i="2"/>
  <c r="L58" i="2"/>
  <c r="M58" i="2"/>
  <c r="N58" i="2"/>
  <c r="AA58" i="2"/>
  <c r="AB58" i="2"/>
  <c r="AC58" i="2"/>
  <c r="AD58" i="2"/>
  <c r="K59" i="2"/>
  <c r="L59" i="2"/>
  <c r="M59" i="2"/>
  <c r="N59" i="2"/>
  <c r="AA59" i="2"/>
  <c r="AB59" i="2"/>
  <c r="AC59" i="2"/>
  <c r="AD59" i="2"/>
  <c r="K60" i="2"/>
  <c r="AA60" i="2"/>
  <c r="K61" i="2"/>
  <c r="AA61" i="2"/>
</calcChain>
</file>

<file path=xl/sharedStrings.xml><?xml version="1.0" encoding="utf-8"?>
<sst xmlns="http://schemas.openxmlformats.org/spreadsheetml/2006/main" count="42" uniqueCount="15">
  <si>
    <t>E at point below #6  pointing outward from #6</t>
  </si>
  <si>
    <t>delta E</t>
  </si>
  <si>
    <t>surface charge@edge</t>
  </si>
  <si>
    <t>Total Charge</t>
  </si>
  <si>
    <t>surface charge@middle point</t>
  </si>
  <si>
    <t>charge</t>
  </si>
  <si>
    <t>Value</t>
  </si>
  <si>
    <t>E at point above #6 pointing outward from #6</t>
  </si>
  <si>
    <t>E at point above #4 pointing outward from #4</t>
  </si>
  <si>
    <t>E at point below #4  pointing outward from #4</t>
  </si>
  <si>
    <t>Vacuum permittivity</t>
  </si>
  <si>
    <t>Capacitance between #4 and all other terminals including GND</t>
  </si>
  <si>
    <t>C46</t>
  </si>
  <si>
    <t>C64</t>
  </si>
  <si>
    <t>Capacitance between #6 and all other terminals including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</si>
</sst>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4"/>
      <name val="Angsana New"/>
      <family val="1"/>
    </font>
    <font>
      <sz val="14"/>
      <color theme="1"/>
      <name val="Angsana New"/>
      <family val="1"/>
    </font>
    <font>
      <b/>
      <sz val="48"/>
      <color theme="1"/>
      <name val="Angsana New"/>
      <family val="1"/>
    </font>
    <font>
      <sz val="20"/>
      <name val="Angsana New"/>
      <family val="1"/>
    </font>
    <font>
      <b/>
      <sz val="20"/>
      <name val="Angsana New"/>
      <family val="1"/>
    </font>
    <font>
      <sz val="20"/>
      <color theme="1"/>
      <name val="Angsana New"/>
      <family val="1"/>
    </font>
    <font>
      <sz val="22"/>
      <color theme="1"/>
      <name val="Angsana New"/>
      <family val="1"/>
    </font>
    <font>
      <sz val="22"/>
      <name val="Angsana New"/>
      <family val="1"/>
    </font>
    <font>
      <sz val="18"/>
      <color theme="1"/>
      <name val="Angsana New"/>
      <family val="1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1" applyNumberFormat="0" applyAlignment="0" applyProtection="0"/>
  </cellStyleXfs>
  <cellXfs count="49">
    <xf numFmtId="0" fontId="0" fillId="0" borderId="0" xfId="0"/>
    <xf numFmtId="164" fontId="0" fillId="0" borderId="0" xfId="0" applyNumberFormat="1"/>
    <xf numFmtId="11" fontId="0" fillId="0" borderId="0" xfId="0" applyNumberFormat="1"/>
    <xf numFmtId="0" fontId="4" fillId="0" borderId="0" xfId="0" applyFont="1" applyAlignment="1">
      <alignment horizontal="center" vertical="center"/>
    </xf>
    <xf numFmtId="0" fontId="5" fillId="0" borderId="0" xfId="0" applyFont="1"/>
    <xf numFmtId="11" fontId="5" fillId="0" borderId="0" xfId="0" applyNumberFormat="1" applyFont="1"/>
    <xf numFmtId="0" fontId="7" fillId="0" borderId="0" xfId="0" applyFont="1" applyAlignment="1">
      <alignment horizontal="center" vertical="center"/>
    </xf>
    <xf numFmtId="0" fontId="9" fillId="0" borderId="0" xfId="0" applyFont="1"/>
    <xf numFmtId="0" fontId="7" fillId="6" borderId="2" xfId="2" applyFont="1" applyBorder="1" applyAlignment="1">
      <alignment vertical="center"/>
    </xf>
    <xf numFmtId="0" fontId="7" fillId="6" borderId="3" xfId="2" applyFont="1" applyBorder="1" applyAlignment="1">
      <alignment vertical="center"/>
    </xf>
    <xf numFmtId="0" fontId="7" fillId="6" borderId="4" xfId="2" applyFont="1" applyBorder="1" applyAlignment="1">
      <alignment vertical="center"/>
    </xf>
    <xf numFmtId="11" fontId="8" fillId="7" borderId="1" xfId="3" applyNumberFormat="1" applyFont="1" applyAlignment="1">
      <alignment horizontal="center" vertical="center"/>
    </xf>
    <xf numFmtId="11" fontId="8" fillId="7" borderId="7" xfId="3" applyNumberFormat="1" applyFont="1" applyBorder="1" applyAlignment="1">
      <alignment horizontal="center" vertical="center"/>
    </xf>
    <xf numFmtId="11" fontId="8" fillId="7" borderId="8" xfId="3" applyNumberFormat="1" applyFont="1" applyBorder="1" applyAlignment="1">
      <alignment horizontal="center" vertical="center"/>
    </xf>
    <xf numFmtId="0" fontId="8" fillId="7" borderId="8" xfId="3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8" xfId="0" applyFont="1" applyBorder="1"/>
    <xf numFmtId="0" fontId="9" fillId="0" borderId="8" xfId="0" applyFont="1" applyBorder="1" applyAlignment="1">
      <alignment horizontal="center" vertical="center"/>
    </xf>
    <xf numFmtId="0" fontId="10" fillId="0" borderId="0" xfId="0" applyFont="1"/>
    <xf numFmtId="0" fontId="11" fillId="0" borderId="0" xfId="0" applyFont="1" applyAlignment="1">
      <alignment horizontal="center" vertical="center"/>
    </xf>
    <xf numFmtId="164" fontId="10" fillId="0" borderId="0" xfId="0" applyNumberFormat="1" applyFont="1"/>
    <xf numFmtId="0" fontId="12" fillId="0" borderId="0" xfId="0" applyFont="1"/>
    <xf numFmtId="11" fontId="12" fillId="0" borderId="0" xfId="0" applyNumberFormat="1" applyFont="1"/>
    <xf numFmtId="0" fontId="12" fillId="0" borderId="0" xfId="0" applyFont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11" fontId="12" fillId="0" borderId="0" xfId="0" applyNumberFormat="1" applyFont="1" applyAlignment="1">
      <alignment horizontal="center" vertical="center"/>
    </xf>
    <xf numFmtId="11" fontId="12" fillId="4" borderId="0" xfId="0" applyNumberFormat="1" applyFont="1" applyFill="1" applyAlignment="1">
      <alignment horizontal="center" vertical="center"/>
    </xf>
    <xf numFmtId="11" fontId="12" fillId="3" borderId="0" xfId="0" applyNumberFormat="1" applyFont="1" applyFill="1" applyAlignment="1">
      <alignment horizontal="center" vertical="center"/>
    </xf>
    <xf numFmtId="11" fontId="12" fillId="9" borderId="0" xfId="0" applyNumberFormat="1" applyFont="1" applyFill="1" applyAlignment="1">
      <alignment horizontal="center" vertical="center"/>
    </xf>
    <xf numFmtId="11" fontId="12" fillId="0" borderId="0" xfId="0" applyNumberFormat="1" applyFont="1" applyFill="1" applyAlignment="1">
      <alignment horizontal="center" vertical="center"/>
    </xf>
    <xf numFmtId="0" fontId="13" fillId="0" borderId="0" xfId="0" applyFont="1"/>
    <xf numFmtId="11" fontId="8" fillId="7" borderId="4" xfId="3" applyNumberFormat="1" applyFont="1" applyBorder="1" applyAlignment="1">
      <alignment vertical="center"/>
    </xf>
    <xf numFmtId="0" fontId="13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6" fillId="9" borderId="0" xfId="0" applyFont="1" applyFill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8" borderId="9" xfId="3" applyNumberFormat="1" applyFont="1" applyFill="1" applyBorder="1" applyAlignment="1">
      <alignment horizontal="center" vertical="center"/>
    </xf>
    <xf numFmtId="0" fontId="8" fillId="8" borderId="10" xfId="3" applyNumberFormat="1" applyFont="1" applyFill="1" applyBorder="1" applyAlignment="1">
      <alignment horizontal="center" vertical="center"/>
    </xf>
    <xf numFmtId="0" fontId="8" fillId="5" borderId="5" xfId="1" applyFont="1" applyBorder="1" applyAlignment="1">
      <alignment horizontal="center" vertical="center"/>
    </xf>
    <xf numFmtId="0" fontId="8" fillId="5" borderId="6" xfId="1" applyFont="1" applyBorder="1" applyAlignment="1">
      <alignment horizontal="center" vertical="center"/>
    </xf>
    <xf numFmtId="11" fontId="8" fillId="8" borderId="9" xfId="3" applyNumberFormat="1" applyFont="1" applyFill="1" applyBorder="1" applyAlignment="1">
      <alignment horizontal="center" vertical="center"/>
    </xf>
    <xf numFmtId="11" fontId="8" fillId="8" borderId="10" xfId="3" applyNumberFormat="1" applyFont="1" applyFill="1" applyBorder="1" applyAlignment="1">
      <alignment horizontal="center" vertical="center"/>
    </xf>
    <xf numFmtId="0" fontId="7" fillId="6" borderId="2" xfId="2" applyFont="1" applyBorder="1" applyAlignment="1">
      <alignment horizontal="center" vertical="center"/>
    </xf>
    <xf numFmtId="0" fontId="7" fillId="6" borderId="3" xfId="2" applyFont="1" applyBorder="1" applyAlignment="1">
      <alignment horizontal="center" vertical="center"/>
    </xf>
    <xf numFmtId="0" fontId="7" fillId="6" borderId="4" xfId="2" applyFont="1" applyBorder="1" applyAlignment="1">
      <alignment horizontal="center" vertical="center"/>
    </xf>
  </cellXfs>
  <cellStyles count="4">
    <cellStyle name="Good" xfId="1" builtinId="26"/>
    <cellStyle name="Neutral" xfId="2" builtinId="28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72"/>
  <sheetViews>
    <sheetView tabSelected="1" zoomScale="70" zoomScaleNormal="70" workbookViewId="0">
      <selection activeCell="AA28" sqref="AA28:AE28"/>
    </sheetView>
  </sheetViews>
  <sheetFormatPr defaultRowHeight="14.4" x14ac:dyDescent="0.3"/>
  <cols>
    <col min="1" max="1" width="12.88671875" customWidth="1"/>
    <col min="2" max="2" width="3.44140625" bestFit="1" customWidth="1"/>
    <col min="3" max="3" width="5.6640625" bestFit="1" customWidth="1"/>
    <col min="4" max="4" width="2.33203125" bestFit="1" customWidth="1"/>
    <col min="5" max="5" width="11.21875" customWidth="1"/>
    <col min="6" max="7" width="9.5546875" bestFit="1" customWidth="1"/>
    <col min="8" max="8" width="19" customWidth="1"/>
    <col min="9" max="9" width="10.109375" customWidth="1"/>
    <col min="10" max="10" width="10.109375" bestFit="1" customWidth="1"/>
    <col min="11" max="15" width="15.88671875" bestFit="1" customWidth="1"/>
    <col min="16" max="17" width="10.109375" customWidth="1"/>
    <col min="18" max="18" width="10.109375" bestFit="1" customWidth="1"/>
    <col min="19" max="19" width="9.88671875" customWidth="1"/>
    <col min="20" max="20" width="10.109375" bestFit="1" customWidth="1"/>
    <col min="21" max="23" width="9.5546875" bestFit="1" customWidth="1"/>
    <col min="24" max="26" width="10.33203125" style="2" bestFit="1" customWidth="1"/>
    <col min="27" max="28" width="16.44140625" style="2" bestFit="1" customWidth="1"/>
    <col min="29" max="31" width="16.44140625" bestFit="1" customWidth="1"/>
    <col min="32" max="36" width="10.109375" bestFit="1" customWidth="1"/>
    <col min="37" max="39" width="9.5546875" bestFit="1" customWidth="1"/>
    <col min="40" max="40" width="5.109375" customWidth="1"/>
    <col min="41" max="41" width="5" customWidth="1"/>
    <col min="42" max="42" width="4" bestFit="1" customWidth="1"/>
  </cols>
  <sheetData>
    <row r="1" spans="1:43" ht="25.8" x14ac:dyDescent="0.65">
      <c r="A1" s="36" t="s">
        <v>12</v>
      </c>
      <c r="B1" s="23">
        <v>0</v>
      </c>
      <c r="C1" s="23">
        <f>B1+1</f>
        <v>1</v>
      </c>
      <c r="D1" s="23"/>
      <c r="E1" s="23"/>
      <c r="F1" s="23">
        <f>C1+1</f>
        <v>2</v>
      </c>
      <c r="G1" s="23">
        <f t="shared" ref="G1:Y1" si="0">F1+1</f>
        <v>3</v>
      </c>
      <c r="H1" s="23">
        <f t="shared" si="0"/>
        <v>4</v>
      </c>
      <c r="I1" s="23">
        <f t="shared" si="0"/>
        <v>5</v>
      </c>
      <c r="J1" s="23">
        <f t="shared" si="0"/>
        <v>6</v>
      </c>
      <c r="K1" s="23">
        <f t="shared" si="0"/>
        <v>7</v>
      </c>
      <c r="L1" s="23">
        <f t="shared" si="0"/>
        <v>8</v>
      </c>
      <c r="M1" s="23">
        <f t="shared" si="0"/>
        <v>9</v>
      </c>
      <c r="N1" s="23">
        <f t="shared" si="0"/>
        <v>10</v>
      </c>
      <c r="O1" s="23">
        <f t="shared" si="0"/>
        <v>11</v>
      </c>
      <c r="P1" s="23">
        <f t="shared" si="0"/>
        <v>12</v>
      </c>
      <c r="Q1" s="23">
        <f t="shared" si="0"/>
        <v>13</v>
      </c>
      <c r="R1" s="23">
        <f t="shared" si="0"/>
        <v>14</v>
      </c>
      <c r="S1" s="23">
        <f t="shared" si="0"/>
        <v>15</v>
      </c>
      <c r="T1" s="23">
        <f t="shared" si="0"/>
        <v>16</v>
      </c>
      <c r="U1" s="23">
        <f t="shared" si="0"/>
        <v>17</v>
      </c>
      <c r="V1" s="23">
        <f t="shared" si="0"/>
        <v>18</v>
      </c>
      <c r="W1" s="23">
        <f t="shared" si="0"/>
        <v>19</v>
      </c>
      <c r="X1" s="23">
        <f t="shared" si="0"/>
        <v>20</v>
      </c>
      <c r="Y1" s="23">
        <f t="shared" si="0"/>
        <v>21</v>
      </c>
      <c r="Z1" s="23">
        <f t="shared" ref="Z1:AI1" si="1">Y1+1</f>
        <v>22</v>
      </c>
      <c r="AA1" s="23">
        <f>Z1+1</f>
        <v>23</v>
      </c>
      <c r="AB1" s="23">
        <f t="shared" si="1"/>
        <v>24</v>
      </c>
      <c r="AC1" s="23">
        <f t="shared" si="1"/>
        <v>25</v>
      </c>
      <c r="AD1" s="23">
        <f t="shared" si="1"/>
        <v>26</v>
      </c>
      <c r="AE1" s="23">
        <f t="shared" si="1"/>
        <v>27</v>
      </c>
      <c r="AF1" s="23">
        <f t="shared" si="1"/>
        <v>28</v>
      </c>
      <c r="AG1" s="23">
        <f t="shared" si="1"/>
        <v>29</v>
      </c>
      <c r="AH1" s="23">
        <f t="shared" si="1"/>
        <v>30</v>
      </c>
      <c r="AI1" s="23">
        <f t="shared" si="1"/>
        <v>31</v>
      </c>
      <c r="AJ1" s="23">
        <f t="shared" ref="AJ1:AN1" si="2">AI1+1</f>
        <v>32</v>
      </c>
      <c r="AK1" s="23">
        <f t="shared" si="2"/>
        <v>33</v>
      </c>
      <c r="AL1" s="23">
        <f t="shared" si="2"/>
        <v>34</v>
      </c>
      <c r="AM1" s="23">
        <f t="shared" si="2"/>
        <v>35</v>
      </c>
      <c r="AN1" s="23">
        <f t="shared" si="2"/>
        <v>36</v>
      </c>
      <c r="AO1" s="21"/>
      <c r="AP1" s="4"/>
      <c r="AQ1" s="4"/>
    </row>
    <row r="2" spans="1:43" ht="14.4" customHeight="1" x14ac:dyDescent="0.65">
      <c r="A2" s="36"/>
      <c r="B2" s="23">
        <f>B1*0.25</f>
        <v>0</v>
      </c>
      <c r="C2" s="23">
        <f t="shared" ref="C2:Y2" si="3">C1*0.25</f>
        <v>0.25</v>
      </c>
      <c r="D2" s="23">
        <v>0</v>
      </c>
      <c r="E2" s="23">
        <v>0.25</v>
      </c>
      <c r="F2" s="23">
        <f t="shared" si="3"/>
        <v>0.5</v>
      </c>
      <c r="G2" s="23">
        <f t="shared" si="3"/>
        <v>0.75</v>
      </c>
      <c r="H2" s="23">
        <f t="shared" si="3"/>
        <v>1</v>
      </c>
      <c r="I2" s="23">
        <f t="shared" si="3"/>
        <v>1.25</v>
      </c>
      <c r="J2" s="23">
        <f t="shared" si="3"/>
        <v>1.5</v>
      </c>
      <c r="K2" s="23">
        <f t="shared" si="3"/>
        <v>1.75</v>
      </c>
      <c r="L2" s="23">
        <f t="shared" si="3"/>
        <v>2</v>
      </c>
      <c r="M2" s="23">
        <f t="shared" si="3"/>
        <v>2.25</v>
      </c>
      <c r="N2" s="23">
        <f t="shared" si="3"/>
        <v>2.5</v>
      </c>
      <c r="O2" s="23">
        <f t="shared" si="3"/>
        <v>2.75</v>
      </c>
      <c r="P2" s="23">
        <f t="shared" si="3"/>
        <v>3</v>
      </c>
      <c r="Q2" s="23">
        <f t="shared" si="3"/>
        <v>3.25</v>
      </c>
      <c r="R2" s="23">
        <f t="shared" si="3"/>
        <v>3.5</v>
      </c>
      <c r="S2" s="23">
        <f t="shared" si="3"/>
        <v>3.75</v>
      </c>
      <c r="T2" s="23">
        <f t="shared" si="3"/>
        <v>4</v>
      </c>
      <c r="U2" s="23">
        <f t="shared" si="3"/>
        <v>4.25</v>
      </c>
      <c r="V2" s="23">
        <f t="shared" si="3"/>
        <v>4.5</v>
      </c>
      <c r="W2" s="23">
        <f t="shared" si="3"/>
        <v>4.75</v>
      </c>
      <c r="X2" s="23">
        <f t="shared" si="3"/>
        <v>5</v>
      </c>
      <c r="Y2" s="23">
        <f t="shared" si="3"/>
        <v>5.25</v>
      </c>
      <c r="Z2" s="23">
        <f t="shared" ref="Z2" si="4">Z1*0.25</f>
        <v>5.5</v>
      </c>
      <c r="AA2" s="23">
        <f t="shared" ref="AA2" si="5">AA1*0.25</f>
        <v>5.75</v>
      </c>
      <c r="AB2" s="23">
        <f t="shared" ref="AB2" si="6">AB1*0.25</f>
        <v>6</v>
      </c>
      <c r="AC2" s="23">
        <f t="shared" ref="AC2" si="7">AC1*0.25</f>
        <v>6.25</v>
      </c>
      <c r="AD2" s="23">
        <f t="shared" ref="AD2" si="8">AD1*0.25</f>
        <v>6.5</v>
      </c>
      <c r="AE2" s="23">
        <f t="shared" ref="AE2" si="9">AE1*0.25</f>
        <v>6.75</v>
      </c>
      <c r="AF2" s="23">
        <f t="shared" ref="AF2" si="10">AF1*0.25</f>
        <v>7</v>
      </c>
      <c r="AG2" s="23">
        <f t="shared" ref="AG2" si="11">AG1*0.25</f>
        <v>7.25</v>
      </c>
      <c r="AH2" s="23">
        <f t="shared" ref="AH2" si="12">AH1*0.25</f>
        <v>7.5</v>
      </c>
      <c r="AI2" s="23">
        <f t="shared" ref="AI2" si="13">AI1*0.25</f>
        <v>7.75</v>
      </c>
      <c r="AJ2" s="23">
        <f t="shared" ref="AJ2" si="14">AJ1*0.25</f>
        <v>8</v>
      </c>
      <c r="AK2" s="23">
        <f t="shared" ref="AK2" si="15">AK1*0.25</f>
        <v>8.25</v>
      </c>
      <c r="AL2" s="23">
        <f t="shared" ref="AL2" si="16">AL1*0.25</f>
        <v>8.5</v>
      </c>
      <c r="AM2" s="23">
        <f t="shared" ref="AM2" si="17">AM1*0.25</f>
        <v>8.75</v>
      </c>
      <c r="AN2" s="23">
        <f t="shared" ref="AN2" si="18">AN1*0.25</f>
        <v>9</v>
      </c>
      <c r="AO2" s="21"/>
      <c r="AP2" s="4"/>
      <c r="AQ2" s="4"/>
    </row>
    <row r="3" spans="1:43" ht="14.4" customHeight="1" x14ac:dyDescent="0.65">
      <c r="A3" s="36"/>
      <c r="B3" s="23">
        <v>0</v>
      </c>
      <c r="C3" s="23">
        <v>0</v>
      </c>
      <c r="D3" s="24">
        <v>0</v>
      </c>
      <c r="E3" s="24">
        <v>0</v>
      </c>
      <c r="F3" s="24">
        <v>0</v>
      </c>
      <c r="G3" s="24">
        <v>0</v>
      </c>
      <c r="H3" s="24">
        <v>0</v>
      </c>
      <c r="I3" s="24">
        <v>0</v>
      </c>
      <c r="J3" s="24">
        <v>0</v>
      </c>
      <c r="K3" s="24">
        <v>0</v>
      </c>
      <c r="L3" s="24">
        <v>0</v>
      </c>
      <c r="M3" s="24">
        <v>0</v>
      </c>
      <c r="N3" s="24">
        <v>0</v>
      </c>
      <c r="O3" s="24">
        <v>0</v>
      </c>
      <c r="P3" s="24">
        <v>0</v>
      </c>
      <c r="Q3" s="24">
        <v>0</v>
      </c>
      <c r="R3" s="24">
        <v>0</v>
      </c>
      <c r="S3" s="24">
        <v>0</v>
      </c>
      <c r="T3" s="24">
        <v>0</v>
      </c>
      <c r="U3" s="24">
        <v>0</v>
      </c>
      <c r="V3" s="24">
        <v>0</v>
      </c>
      <c r="W3" s="24">
        <v>0</v>
      </c>
      <c r="X3" s="24">
        <v>0</v>
      </c>
      <c r="Y3" s="24">
        <v>0</v>
      </c>
      <c r="Z3" s="24">
        <v>0</v>
      </c>
      <c r="AA3" s="24">
        <v>0</v>
      </c>
      <c r="AB3" s="24">
        <v>0</v>
      </c>
      <c r="AC3" s="24">
        <v>0</v>
      </c>
      <c r="AD3" s="24">
        <v>0</v>
      </c>
      <c r="AE3" s="24">
        <v>0</v>
      </c>
      <c r="AF3" s="24">
        <v>0</v>
      </c>
      <c r="AG3" s="24">
        <v>0</v>
      </c>
      <c r="AH3" s="24">
        <v>0</v>
      </c>
      <c r="AI3" s="24">
        <v>0</v>
      </c>
      <c r="AJ3" s="24">
        <v>0</v>
      </c>
      <c r="AK3" s="24">
        <v>0</v>
      </c>
      <c r="AL3" s="24">
        <v>0</v>
      </c>
      <c r="AM3" s="24">
        <v>0</v>
      </c>
      <c r="AN3" s="24">
        <v>0</v>
      </c>
      <c r="AO3" s="21"/>
      <c r="AP3" s="4"/>
      <c r="AQ3" s="4"/>
    </row>
    <row r="4" spans="1:43" ht="25.8" x14ac:dyDescent="0.65">
      <c r="A4" s="36"/>
      <c r="B4" s="23">
        <f>B1+1</f>
        <v>1</v>
      </c>
      <c r="C4" s="23">
        <f t="shared" ref="C4:C15" si="19">B4*0.25</f>
        <v>0.25</v>
      </c>
      <c r="D4" s="24">
        <v>0</v>
      </c>
      <c r="E4" s="25">
        <f t="shared" ref="E4:E11" ca="1" si="20">0.25*(F4+E3+D4+E5)</f>
        <v>4.3903430602465973E-3</v>
      </c>
      <c r="F4" s="25">
        <f t="shared" ref="F4:F11" ca="1" si="21">0.25*(G4+F3+E4+F5)</f>
        <v>7.1402366747769725E-3</v>
      </c>
      <c r="G4" s="25">
        <f t="shared" ref="G4:G11" ca="1" si="22">0.25*(H4+G3+F4+G5)</f>
        <v>7.223824195851475E-3</v>
      </c>
      <c r="H4" s="25">
        <f t="shared" ref="H4:H6" ca="1" si="23">0.25*(I4+H3+G4+H5)</f>
        <v>5.1835191074804917E-3</v>
      </c>
      <c r="I4" s="25">
        <f t="shared" ref="I4:I6" ca="1" si="24">0.25*(J4+I3+H4+I5)</f>
        <v>3.5898179041748859E-3</v>
      </c>
      <c r="J4" s="25">
        <f t="shared" ref="J4:J6" ca="1" si="25">0.25*(K4+J3+I4+J5)</f>
        <v>3.1599425986420559E-3</v>
      </c>
      <c r="K4" s="25">
        <f t="shared" ref="K4:K6" ca="1" si="26">0.25*(L4+K3+J4+K5)</f>
        <v>4.0248739179294599E-3</v>
      </c>
      <c r="L4" s="25">
        <f t="shared" ref="L4:L6" ca="1" si="27">0.25*(M4+L3+K4+L5)</f>
        <v>6.1999494245803342E-3</v>
      </c>
      <c r="M4" s="25">
        <f t="shared" ref="M4:M14" ca="1" si="28">0.25*(N4+M3+L4+M5)</f>
        <v>9.0533067971300188E-3</v>
      </c>
      <c r="N4" s="25">
        <f t="shared" ref="N4:N7" ca="1" si="29">0.25*(O4+N3+M4+N5)</f>
        <v>9.8891816046381871E-3</v>
      </c>
      <c r="O4" s="25">
        <f t="shared" ref="O4:O7" ca="1" si="30">0.25*(P4+O3+N4+O5)</f>
        <v>8.1647714637003155E-3</v>
      </c>
      <c r="P4" s="25">
        <f t="shared" ref="P4:P6" ca="1" si="31">0.25*(Q4+P3+O4+P5)</f>
        <v>5.180394677565983E-3</v>
      </c>
      <c r="Q4" s="25">
        <f t="shared" ref="Q4:Q6" ca="1" si="32">0.25*(R4+Q3+P4+Q5)</f>
        <v>2.8828047380625842E-3</v>
      </c>
      <c r="R4" s="25">
        <f t="shared" ref="R4:R6" ca="1" si="33">0.25*(S4+R3+Q4+R5)</f>
        <v>1.5045892350559228E-3</v>
      </c>
      <c r="S4" s="25">
        <f t="shared" ref="S4:S6" ca="1" si="34">0.25*(T4+S3+R4+S5)</f>
        <v>7.7228359809588414E-4</v>
      </c>
      <c r="T4" s="25">
        <f t="shared" ref="T4:T6" ca="1" si="35">0.25*(U4+T3+S4+T5)</f>
        <v>4.1564646344959666E-4</v>
      </c>
      <c r="U4" s="25">
        <f t="shared" ref="U4:U7" ca="1" si="36">0.25*(V4+U3+T4+U5)</f>
        <v>2.5553256119556001E-4</v>
      </c>
      <c r="V4" s="25">
        <f t="shared" ref="V4:V7" ca="1" si="37">0.25*(W4+V3+U4+V5)</f>
        <v>1.7079153443207154E-4</v>
      </c>
      <c r="W4" s="25">
        <f t="shared" ref="W4:W7" ca="1" si="38">0.25*(X4+W3+V4+W5)</f>
        <v>1.1048976648038114E-4</v>
      </c>
      <c r="X4" s="25">
        <f t="shared" ref="X4:X6" ca="1" si="39">0.25*(Y4+X3+W4+X5)</f>
        <v>6.3380268523954069E-5</v>
      </c>
      <c r="Y4" s="25">
        <f t="shared" ref="Y4:Y6" ca="1" si="40">0.25*(Z4+Y3+X4+Y5)</f>
        <v>3.3601430710916855E-5</v>
      </c>
      <c r="Z4" s="25">
        <f t="shared" ref="Z4:Z6" ca="1" si="41">0.25*(AA4+Z3+Y4+Z5)</f>
        <v>1.70502390605111E-5</v>
      </c>
      <c r="AA4" s="25">
        <f t="shared" ref="AA4:AA6" ca="1" si="42">0.25*(AB4+AA3+Z4+AA5)</f>
        <v>8.5215402581779351E-6</v>
      </c>
      <c r="AB4" s="25">
        <f t="shared" ref="AB4:AB6" ca="1" si="43">0.25*(AC4+AB3+AA4+AB5)</f>
        <v>4.3637316652072794E-6</v>
      </c>
      <c r="AC4" s="25">
        <f t="shared" ref="AC4:AC11" ca="1" si="44">0.25*(AD4+AC3+AB4+AC5)</f>
        <v>2.4317831448105368E-6</v>
      </c>
      <c r="AD4" s="25">
        <f t="shared" ref="AD4:AD11" ca="1" si="45">0.25*(AE4+AD3+AC4+AD5)</f>
        <v>1.4569528388213666E-6</v>
      </c>
      <c r="AE4" s="25">
        <f t="shared" ref="AE4:AE11" ca="1" si="46">0.25*(AF4+AE3+AD4+AE5)</f>
        <v>8.705585512355665E-7</v>
      </c>
      <c r="AF4" s="25">
        <f t="shared" ref="AF4:AF6" ca="1" si="47">0.25*(AG4+AF3+AE4+AF5)</f>
        <v>4.7958952149921595E-7</v>
      </c>
      <c r="AG4" s="25">
        <f t="shared" ref="AG4:AG6" ca="1" si="48">0.25*(AH4+AG3+AF4+AG5)</f>
        <v>2.4890460775017007E-7</v>
      </c>
      <c r="AH4" s="25">
        <f t="shared" ref="AH4:AH6" ca="1" si="49">0.25*(AI4+AH3+AG4+AH5)</f>
        <v>1.2470746781492974E-7</v>
      </c>
      <c r="AI4" s="25">
        <f t="shared" ref="AI4:AI6" ca="1" si="50">0.25*(AJ4+AI3+AH4+AI5)</f>
        <v>6.1607464465702095E-8</v>
      </c>
      <c r="AJ4" s="25">
        <f t="shared" ref="AJ4:AJ6" ca="1" si="51">0.25*(AK4+AJ3+AI4+AJ5)</f>
        <v>3.0855493216992248E-8</v>
      </c>
      <c r="AK4" s="25">
        <f t="shared" ref="AK4:AK6" ca="1" si="52">0.25*(AL4+AK3+AJ4+AK5)</f>
        <v>1.6287511977246346E-8</v>
      </c>
      <c r="AL4" s="25">
        <f t="shared" ref="AL4:AL6" ca="1" si="53">0.25*(AM4+AL3+AK4+AL5)</f>
        <v>8.7279819229510092E-9</v>
      </c>
      <c r="AM4" s="25">
        <f t="shared" ref="AM4:AM6" ca="1" si="54">0.25*(AN4+AM3+AL4+AM5)</f>
        <v>3.9064007603345819E-9</v>
      </c>
      <c r="AN4" s="24">
        <v>0</v>
      </c>
      <c r="AO4" s="21"/>
      <c r="AP4" s="4"/>
      <c r="AQ4" s="4"/>
    </row>
    <row r="5" spans="1:43" ht="15.6" customHeight="1" x14ac:dyDescent="0.65">
      <c r="A5" s="4"/>
      <c r="B5" s="23">
        <f>B4+1</f>
        <v>2</v>
      </c>
      <c r="C5" s="23">
        <f t="shared" si="19"/>
        <v>0.5</v>
      </c>
      <c r="D5" s="24">
        <v>0</v>
      </c>
      <c r="E5" s="25">
        <f t="shared" ca="1" si="20"/>
        <v>1.0421135566209421E-2</v>
      </c>
      <c r="F5" s="25">
        <f t="shared" ca="1" si="21"/>
        <v>1.6946779443009825E-2</v>
      </c>
      <c r="G5" s="25">
        <f t="shared" ca="1" si="22"/>
        <v>1.6571541001148441E-2</v>
      </c>
      <c r="H5" s="25">
        <f t="shared" ca="1" si="23"/>
        <v>9.9204343298956148E-3</v>
      </c>
      <c r="I5" s="25">
        <f t="shared" ca="1" si="24"/>
        <v>6.0158099105770066E-3</v>
      </c>
      <c r="J5" s="25">
        <f t="shared" ca="1" si="25"/>
        <v>5.0250785724638911E-3</v>
      </c>
      <c r="K5" s="25">
        <f t="shared" ca="1" si="26"/>
        <v>6.7396036484954677E-3</v>
      </c>
      <c r="L5" s="25">
        <f t="shared" ca="1" si="27"/>
        <v>1.1721616983261875E-2</v>
      </c>
      <c r="M5" s="25">
        <f t="shared" ca="1" si="28"/>
        <v>2.0124096159301583E-2</v>
      </c>
      <c r="N5" s="25">
        <f t="shared" ca="1" si="29"/>
        <v>2.2338648157722435E-2</v>
      </c>
      <c r="O5" s="25">
        <f t="shared" ca="1" si="30"/>
        <v>1.7589509572597112E-2</v>
      </c>
      <c r="P5" s="25">
        <f t="shared" ca="1" si="31"/>
        <v>9.6740025085010443E-3</v>
      </c>
      <c r="Q5" s="25">
        <f t="shared" ca="1" si="32"/>
        <v>4.8462350396284402E-3</v>
      </c>
      <c r="R5" s="25">
        <f t="shared" ca="1" si="33"/>
        <v>2.3632686040652318E-3</v>
      </c>
      <c r="S5" s="25">
        <f t="shared" ca="1" si="34"/>
        <v>1.1688986938780265E-3</v>
      </c>
      <c r="T5" s="25">
        <f t="shared" ca="1" si="35"/>
        <v>6.3476969450695334E-4</v>
      </c>
      <c r="U5" s="25">
        <f t="shared" ca="1" si="36"/>
        <v>4.3569224690058396E-4</v>
      </c>
      <c r="V5" s="25">
        <f t="shared" ca="1" si="37"/>
        <v>3.1714381005235612E-4</v>
      </c>
      <c r="W5" s="25">
        <f t="shared" ca="1" si="38"/>
        <v>2.0778726296550752E-4</v>
      </c>
      <c r="X5" s="25">
        <f t="shared" ca="1" si="39"/>
        <v>1.0942987690452401E-4</v>
      </c>
      <c r="Y5" s="25">
        <f t="shared" ca="1" si="40"/>
        <v>5.3975215259206128E-5</v>
      </c>
      <c r="Z5" s="25">
        <f t="shared" ca="1" si="41"/>
        <v>2.6077985272952555E-5</v>
      </c>
      <c r="AA5" s="25">
        <f t="shared" ca="1" si="42"/>
        <v>1.2672190306996016E-5</v>
      </c>
      <c r="AB5" s="25">
        <f t="shared" ca="1" si="43"/>
        <v>6.501603257843378E-6</v>
      </c>
      <c r="AC5" s="25">
        <f t="shared" ca="1" si="44"/>
        <v>3.9064480752163665E-6</v>
      </c>
      <c r="AD5" s="25">
        <f t="shared" ca="1" si="45"/>
        <v>2.5254696592419566E-6</v>
      </c>
      <c r="AE5" s="25">
        <f t="shared" ca="1" si="46"/>
        <v>1.5456918446236248E-6</v>
      </c>
      <c r="AF5" s="25">
        <f t="shared" ca="1" si="47"/>
        <v>7.9889492701234562E-7</v>
      </c>
      <c r="AG5" s="25">
        <f t="shared" ca="1" si="48"/>
        <v>3.9132144168727144E-7</v>
      </c>
      <c r="AH5" s="25">
        <f t="shared" ca="1" si="49"/>
        <v>1.883177990443004E-7</v>
      </c>
      <c r="AI5" s="25">
        <f t="shared" ca="1" si="50"/>
        <v>9.0866896831184083E-8</v>
      </c>
      <c r="AJ5" s="25">
        <f t="shared" ca="1" si="51"/>
        <v>4.5526996425236136E-8</v>
      </c>
      <c r="AK5" s="25">
        <f t="shared" ca="1" si="52"/>
        <v>2.5566572769208069E-8</v>
      </c>
      <c r="AL5" s="25">
        <f t="shared" ca="1" si="53"/>
        <v>1.4718014954332791E-8</v>
      </c>
      <c r="AM5" s="25">
        <f t="shared" ca="1" si="54"/>
        <v>6.897621118430474E-9</v>
      </c>
      <c r="AN5" s="24">
        <v>0</v>
      </c>
      <c r="AO5" s="21"/>
      <c r="AP5" s="4"/>
      <c r="AQ5" s="4"/>
    </row>
    <row r="6" spans="1:43" ht="25.8" x14ac:dyDescent="0.65">
      <c r="A6" s="4"/>
      <c r="B6" s="23">
        <f t="shared" ref="B6:B15" si="55">B5+1</f>
        <v>3</v>
      </c>
      <c r="C6" s="23">
        <f t="shared" si="19"/>
        <v>0.75</v>
      </c>
      <c r="D6" s="24">
        <v>0</v>
      </c>
      <c r="E6" s="25">
        <f t="shared" ca="1" si="20"/>
        <v>2.0347419761581265E-2</v>
      </c>
      <c r="F6" s="25">
        <f t="shared" ca="1" si="21"/>
        <v>3.3654204529904475E-2</v>
      </c>
      <c r="G6" s="25">
        <f t="shared" ca="1" si="22"/>
        <v>3.2195126035836852E-2</v>
      </c>
      <c r="H6" s="25">
        <f t="shared" ca="1" si="23"/>
        <v>1.1910867300376528E-2</v>
      </c>
      <c r="I6" s="25">
        <f t="shared" ca="1" si="24"/>
        <v>5.5279088357736445E-3</v>
      </c>
      <c r="J6" s="25">
        <f t="shared" ca="1" si="25"/>
        <v>4.1849581321410471E-3</v>
      </c>
      <c r="K6" s="25">
        <f t="shared" ca="1" si="26"/>
        <v>6.1868451203266608E-3</v>
      </c>
      <c r="L6" s="25">
        <f t="shared" ca="1" si="27"/>
        <v>1.3822818700670141E-2</v>
      </c>
      <c r="M6" s="25">
        <f t="shared" ca="1" si="28"/>
        <v>3.7382812699092036E-2</v>
      </c>
      <c r="N6" s="25">
        <f t="shared" ca="1" si="29"/>
        <v>4.1751805294352878E-2</v>
      </c>
      <c r="O6" s="25">
        <f t="shared" ca="1" si="30"/>
        <v>3.0180616160464684E-2</v>
      </c>
      <c r="P6" s="25">
        <f t="shared" ca="1" si="31"/>
        <v>1.1079870744212659E-2</v>
      </c>
      <c r="Q6" s="25">
        <f t="shared" ca="1" si="32"/>
        <v>4.464864307884911E-3</v>
      </c>
      <c r="R6" s="25">
        <f t="shared" ca="1" si="33"/>
        <v>1.9333514476985465E-3</v>
      </c>
      <c r="S6" s="25">
        <f t="shared" ca="1" si="34"/>
        <v>9.0527287884404662E-4</v>
      </c>
      <c r="T6" s="25">
        <f t="shared" ca="1" si="35"/>
        <v>5.1884137379961846E-4</v>
      </c>
      <c r="U6" s="25">
        <f t="shared" ca="1" si="36"/>
        <v>5.3532292184748178E-4</v>
      </c>
      <c r="V6" s="25">
        <f t="shared" ca="1" si="37"/>
        <v>4.5430419591127613E-4</v>
      </c>
      <c r="W6" s="25">
        <f t="shared" ca="1" si="38"/>
        <v>2.9408559842477916E-4</v>
      </c>
      <c r="X6" s="25">
        <f t="shared" ca="1" si="39"/>
        <v>1.1257676086943401E-4</v>
      </c>
      <c r="Y6" s="25">
        <f t="shared" ca="1" si="40"/>
        <v>4.6791568148434664E-5</v>
      </c>
      <c r="Z6" s="25">
        <f t="shared" ca="1" si="41"/>
        <v>2.0614296465099749E-5</v>
      </c>
      <c r="AA6" s="25">
        <f t="shared" ca="1" si="42"/>
        <v>9.587632439012852E-6</v>
      </c>
      <c r="AB6" s="25">
        <f t="shared" ca="1" si="43"/>
        <v>5.0640429839568896E-6</v>
      </c>
      <c r="AC6" s="25">
        <f t="shared" ca="1" si="44"/>
        <v>4.1669362389732606E-6</v>
      </c>
      <c r="AD6" s="25">
        <f t="shared" ca="1" si="45"/>
        <v>3.1927858783098421E-6</v>
      </c>
      <c r="AE6" s="25">
        <f t="shared" ca="1" si="46"/>
        <v>1.9878442410069754E-6</v>
      </c>
      <c r="AF6" s="25">
        <f t="shared" ca="1" si="47"/>
        <v>7.7897690024047417E-7</v>
      </c>
      <c r="AG6" s="25">
        <f t="shared" ca="1" si="48"/>
        <v>3.2916843294293942E-7</v>
      </c>
      <c r="AH6" s="25">
        <f t="shared" ca="1" si="49"/>
        <v>1.4637538984421934E-7</v>
      </c>
      <c r="AI6" s="25">
        <f t="shared" ca="1" si="50"/>
        <v>6.8015327389769343E-8</v>
      </c>
      <c r="AJ6" s="25">
        <f t="shared" ca="1" si="51"/>
        <v>3.4819022883776525E-8</v>
      </c>
      <c r="AK6" s="25">
        <f t="shared" ca="1" si="52"/>
        <v>2.5733767720215167E-8</v>
      </c>
      <c r="AL6" s="25">
        <f t="shared" ca="1" si="53"/>
        <v>1.7679884006880885E-8</v>
      </c>
      <c r="AM6" s="25">
        <f t="shared" ca="1" si="54"/>
        <v>8.9660687591065507E-9</v>
      </c>
      <c r="AN6" s="24">
        <v>0</v>
      </c>
      <c r="AO6" s="21"/>
      <c r="AP6" s="4"/>
      <c r="AQ6" s="4"/>
    </row>
    <row r="7" spans="1:43" ht="25.8" x14ac:dyDescent="0.65">
      <c r="A7" s="4"/>
      <c r="B7" s="23">
        <f t="shared" si="55"/>
        <v>4</v>
      </c>
      <c r="C7" s="23">
        <f t="shared" si="19"/>
        <v>1</v>
      </c>
      <c r="D7" s="24">
        <v>0</v>
      </c>
      <c r="E7" s="25">
        <f t="shared" ca="1" si="20"/>
        <v>3.7314338950211169E-2</v>
      </c>
      <c r="F7" s="25">
        <f t="shared" ca="1" si="21"/>
        <v>6.5127492879189966E-2</v>
      </c>
      <c r="G7" s="25">
        <f t="shared" ca="1" si="22"/>
        <v>6.6643891311917974E-2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5">
        <f t="shared" ca="1" si="28"/>
        <v>7.3832530642043578E-2</v>
      </c>
      <c r="N7" s="25">
        <f t="shared" ca="1" si="29"/>
        <v>7.710514416013238E-2</v>
      </c>
      <c r="O7" s="25">
        <f t="shared" ca="1" si="30"/>
        <v>5.0301279030696089E-2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5">
        <f t="shared" ca="1" si="36"/>
        <v>7.3245387077846506E-4</v>
      </c>
      <c r="V7" s="25">
        <f t="shared" ca="1" si="37"/>
        <v>6.7066445332050317E-4</v>
      </c>
      <c r="W7" s="25">
        <f t="shared" ca="1" si="38"/>
        <v>4.0167417395290826E-4</v>
      </c>
      <c r="X7" s="26">
        <v>0</v>
      </c>
      <c r="Y7" s="26">
        <v>0</v>
      </c>
      <c r="Z7" s="26">
        <v>0</v>
      </c>
      <c r="AA7" s="26">
        <v>0</v>
      </c>
      <c r="AB7" s="26">
        <v>0</v>
      </c>
      <c r="AC7" s="25">
        <f t="shared" ca="1" si="44"/>
        <v>4.5044680184138049E-6</v>
      </c>
      <c r="AD7" s="25">
        <f t="shared" ca="1" si="45"/>
        <v>4.090893374020804E-6</v>
      </c>
      <c r="AE7" s="25">
        <f t="shared" ca="1" si="46"/>
        <v>2.4339223408561147E-6</v>
      </c>
      <c r="AF7" s="26">
        <v>0</v>
      </c>
      <c r="AG7" s="26">
        <v>0</v>
      </c>
      <c r="AH7" s="26">
        <v>0</v>
      </c>
      <c r="AI7" s="26">
        <v>0</v>
      </c>
      <c r="AJ7" s="26">
        <v>0</v>
      </c>
      <c r="AK7" s="25">
        <f t="shared" ref="AK7:AK9" ca="1" si="56">0.25*(AL7+AK6+AJ7+AK8)</f>
        <v>2.486959122119506E-8</v>
      </c>
      <c r="AL7" s="25">
        <f t="shared" ref="AL7:AL9" ca="1" si="57">0.25*(AM7+AL6+AK7+AL8)</f>
        <v>2.1301684594023031E-8</v>
      </c>
      <c r="AM7" s="25">
        <f t="shared" ref="AM7:AM9" ca="1" si="58">0.25*(AN7+AM6+AL7+AM8)</f>
        <v>1.1286769911171741E-8</v>
      </c>
      <c r="AN7" s="24">
        <v>0</v>
      </c>
      <c r="AO7" s="21"/>
      <c r="AP7" s="4"/>
      <c r="AQ7" s="4"/>
    </row>
    <row r="8" spans="1:43" ht="25.8" x14ac:dyDescent="0.65">
      <c r="A8" s="4"/>
      <c r="B8" s="23">
        <f t="shared" si="55"/>
        <v>5</v>
      </c>
      <c r="C8" s="23">
        <f t="shared" si="19"/>
        <v>1.25</v>
      </c>
      <c r="D8" s="24">
        <v>0</v>
      </c>
      <c r="E8" s="25">
        <f t="shared" ca="1" si="20"/>
        <v>6.3782443160073449E-2</v>
      </c>
      <c r="F8" s="25">
        <f t="shared" ca="1" si="21"/>
        <v>0.12289753672472625</v>
      </c>
      <c r="G8" s="25">
        <f t="shared" ca="1" si="22"/>
        <v>0.16925294633264509</v>
      </c>
      <c r="H8" s="25">
        <f t="shared" ref="H8:H9" ca="1" si="59">0.25*(I8+H7+G8+H9)</f>
        <v>0.19225161894160792</v>
      </c>
      <c r="I8" s="25">
        <f t="shared" ref="I8:I9" ca="1" si="60">0.25*(J8+I7+H8+I9)</f>
        <v>0.21188365306756318</v>
      </c>
      <c r="J8" s="25">
        <f t="shared" ref="J8:J9" ca="1" si="61">0.25*(K8+J7+I8+J9)</f>
        <v>0.21920182508644048</v>
      </c>
      <c r="K8" s="25">
        <f t="shared" ref="K8:K9" ca="1" si="62">0.25*(L8+K7+J8+K9)</f>
        <v>0.21386968090850841</v>
      </c>
      <c r="L8" s="25">
        <f t="shared" ref="L8:L9" ca="1" si="63">0.25*(M8+L7+K8+L9)</f>
        <v>0.19740358688788079</v>
      </c>
      <c r="M8" s="25">
        <f t="shared" ca="1" si="28"/>
        <v>0.18084216570894995</v>
      </c>
      <c r="N8" s="25">
        <f t="shared" ref="N8:N9" ca="1" si="64">0.25*(O8+N7+M8+N9)</f>
        <v>0.14253496167343702</v>
      </c>
      <c r="O8" s="25">
        <f t="shared" ref="O8:O9" ca="1" si="65">0.25*(P8+O7+N8+O9)</f>
        <v>9.3919355802187313E-2</v>
      </c>
      <c r="P8" s="25">
        <f t="shared" ref="P8:P9" ca="1" si="66">0.25*(Q8+P7+O8+P9)</f>
        <v>4.6934658733054191E-2</v>
      </c>
      <c r="Q8" s="25">
        <f t="shared" ref="Q8:Q9" ca="1" si="67">0.25*(R8+Q7+P8+Q9)</f>
        <v>2.3233590939409299E-2</v>
      </c>
      <c r="R8" s="25">
        <f t="shared" ref="R8:R9" ca="1" si="68">0.25*(S8+R7+Q8+R9)</f>
        <v>1.136642357392106E-2</v>
      </c>
      <c r="S8" s="25">
        <f t="shared" ref="S8:S9" ca="1" si="69">0.25*(T8+S7+R8+S9)</f>
        <v>5.5578536508841536E-3</v>
      </c>
      <c r="T8" s="25">
        <f t="shared" ref="T8:T9" ca="1" si="70">0.25*(U8+T7+S8+T9)</f>
        <v>2.8245148436814422E-3</v>
      </c>
      <c r="U8" s="25">
        <f t="shared" ref="U8:U9" ca="1" si="71">0.25*(V8+U7+T8+U9)</f>
        <v>1.7238281079458939E-3</v>
      </c>
      <c r="V8" s="25">
        <f t="shared" ref="V8:V11" ca="1" si="72">0.25*(W8+V7+U8+V9)</f>
        <v>1.0942255726393796E-3</v>
      </c>
      <c r="W8" s="25">
        <f t="shared" ref="W8:W11" ca="1" si="73">0.25*(X8+W7+V8+W9)</f>
        <v>6.4194664406635852E-4</v>
      </c>
      <c r="X8" s="25">
        <f t="shared" ref="X8:X9" ca="1" si="74">0.25*(Y8+X7+W8+X9)</f>
        <v>2.9394615918943605E-4</v>
      </c>
      <c r="Y8" s="25">
        <f t="shared" ref="Y8:Y9" ca="1" si="75">0.25*(Z8+Y7+X8+Y9)</f>
        <v>1.3805420916807238E-4</v>
      </c>
      <c r="Z8" s="25">
        <f t="shared" ref="Z8:Z9" ca="1" si="76">0.25*(AA8+Z7+Y8+Z9)</f>
        <v>6.5519335941208141E-5</v>
      </c>
      <c r="AA8" s="25">
        <f t="shared" ref="AA8:AA9" ca="1" si="77">0.25*(AB8+AA7+Z8+AA9)</f>
        <v>3.1490659991721673E-5</v>
      </c>
      <c r="AB8" s="25">
        <f t="shared" ref="AB8:AB9" ca="1" si="78">0.25*(AC8+AB7+AA8+AB9)</f>
        <v>1.5875374148919372E-5</v>
      </c>
      <c r="AC8" s="25">
        <f t="shared" ca="1" si="44"/>
        <v>9.7600424606656612E-6</v>
      </c>
      <c r="AD8" s="25">
        <f t="shared" ca="1" si="45"/>
        <v>6.2323972585073048E-6</v>
      </c>
      <c r="AE8" s="25">
        <f t="shared" ca="1" si="46"/>
        <v>3.6569517483984974E-6</v>
      </c>
      <c r="AF8" s="25">
        <f t="shared" ref="AF8:AF9" ca="1" si="79">0.25*(AG8+AF7+AE8+AF9)</f>
        <v>1.6548514208807728E-6</v>
      </c>
      <c r="AG8" s="25">
        <f t="shared" ref="AG8:AG9" ca="1" si="80">0.25*(AH8+AG7+AF8+AG9)</f>
        <v>7.7155189012062461E-7</v>
      </c>
      <c r="AH8" s="25">
        <f t="shared" ref="AH8:AH9" ca="1" si="81">0.25*(AI8+AH7+AG8+AH9)</f>
        <v>3.6448340786335963E-7</v>
      </c>
      <c r="AI8" s="25">
        <f t="shared" ref="AI8:AI9" ca="1" si="82">0.25*(AJ8+AI7+AH8+AI9)</f>
        <v>1.7444627164130384E-7</v>
      </c>
      <c r="AJ8" s="25">
        <f t="shared" ref="AJ8:AJ9" ca="1" si="83">0.25*(AK8+AJ7+AI8+AJ9)</f>
        <v>8.7201242305289433E-8</v>
      </c>
      <c r="AK8" s="25">
        <f t="shared" ca="1" si="56"/>
        <v>5.2442912570790397E-8</v>
      </c>
      <c r="AL8" s="25">
        <f t="shared" ca="1" si="57"/>
        <v>3.1370493237016373E-8</v>
      </c>
      <c r="AM8" s="25">
        <f t="shared" ca="1" si="58"/>
        <v>1.4879326291618206E-8</v>
      </c>
      <c r="AN8" s="24">
        <v>0</v>
      </c>
      <c r="AO8" s="21"/>
      <c r="AP8" s="4"/>
      <c r="AQ8" s="4"/>
    </row>
    <row r="9" spans="1:43" ht="25.8" x14ac:dyDescent="0.65">
      <c r="A9" s="4"/>
      <c r="B9" s="23">
        <f t="shared" si="55"/>
        <v>6</v>
      </c>
      <c r="C9" s="23">
        <f t="shared" si="19"/>
        <v>1.5</v>
      </c>
      <c r="D9" s="24">
        <v>0</v>
      </c>
      <c r="E9" s="25">
        <f t="shared" ca="1" si="20"/>
        <v>9.4917896965356408E-2</v>
      </c>
      <c r="F9" s="25">
        <f t="shared" ca="1" si="21"/>
        <v>0.19342726452699652</v>
      </c>
      <c r="G9" s="25">
        <f t="shared" ca="1" si="22"/>
        <v>0.29521873835232826</v>
      </c>
      <c r="H9" s="25">
        <f t="shared" ca="1" si="59"/>
        <v>0.38786987636622339</v>
      </c>
      <c r="I9" s="25">
        <f t="shared" ca="1" si="60"/>
        <v>0.43608116824220428</v>
      </c>
      <c r="J9" s="25">
        <f t="shared" ca="1" si="61"/>
        <v>0.45105396636969031</v>
      </c>
      <c r="K9" s="25">
        <f t="shared" ca="1" si="62"/>
        <v>0.43887331165971238</v>
      </c>
      <c r="L9" s="25">
        <f t="shared" ca="1" si="63"/>
        <v>0.39490250093406487</v>
      </c>
      <c r="M9" s="25">
        <f t="shared" ca="1" si="28"/>
        <v>0.30959758363243844</v>
      </c>
      <c r="N9" s="25">
        <f t="shared" ca="1" si="64"/>
        <v>0.21827318102247853</v>
      </c>
      <c r="O9" s="25">
        <f t="shared" ca="1" si="65"/>
        <v>0.13590652377156204</v>
      </c>
      <c r="P9" s="25">
        <f t="shared" ca="1" si="66"/>
        <v>7.0585688190620166E-2</v>
      </c>
      <c r="Q9" s="25">
        <f t="shared" ca="1" si="67"/>
        <v>3.4633281450661968E-2</v>
      </c>
      <c r="R9" s="25">
        <f t="shared" ca="1" si="68"/>
        <v>1.66742497053908E-2</v>
      </c>
      <c r="S9" s="25">
        <f t="shared" ca="1" si="69"/>
        <v>8.0404761859341253E-3</v>
      </c>
      <c r="T9" s="25">
        <f t="shared" ca="1" si="70"/>
        <v>4.0163776158957396E-3</v>
      </c>
      <c r="U9" s="25">
        <f t="shared" ca="1" si="71"/>
        <v>2.2441181446843095E-3</v>
      </c>
      <c r="V9" s="25">
        <f t="shared" ca="1" si="72"/>
        <v>1.3404630852247809E-3</v>
      </c>
      <c r="W9" s="25">
        <f t="shared" ca="1" si="73"/>
        <v>7.7794067048372255E-4</v>
      </c>
      <c r="X9" s="25">
        <f t="shared" ca="1" si="74"/>
        <v>3.9578378352332123E-4</v>
      </c>
      <c r="Y9" s="25">
        <f t="shared" ca="1" si="75"/>
        <v>1.9275134154165066E-4</v>
      </c>
      <c r="Z9" s="25">
        <f t="shared" ca="1" si="76"/>
        <v>9.2532474605042618E-5</v>
      </c>
      <c r="AA9" s="25">
        <f t="shared" ca="1" si="77"/>
        <v>4.4567929876763055E-5</v>
      </c>
      <c r="AB9" s="25">
        <f t="shared" ca="1" si="78"/>
        <v>2.2250794143294692E-5</v>
      </c>
      <c r="AC9" s="25">
        <f t="shared" ca="1" si="44"/>
        <v>1.2427930416827001E-5</v>
      </c>
      <c r="AD9" s="25">
        <f t="shared" ca="1" si="45"/>
        <v>7.421701450948441E-6</v>
      </c>
      <c r="AE9" s="25">
        <f t="shared" ca="1" si="46"/>
        <v>4.3066359733526236E-6</v>
      </c>
      <c r="AF9" s="25">
        <f t="shared" ca="1" si="79"/>
        <v>2.1909020450056804E-6</v>
      </c>
      <c r="AG9" s="25">
        <f t="shared" ca="1" si="80"/>
        <v>1.066872731739386E-6</v>
      </c>
      <c r="AH9" s="25">
        <f t="shared" ca="1" si="81"/>
        <v>5.1193546969213724E-7</v>
      </c>
      <c r="AI9" s="25">
        <f t="shared" ca="1" si="82"/>
        <v>2.4610043639698767E-7</v>
      </c>
      <c r="AJ9" s="25">
        <f t="shared" ca="1" si="83"/>
        <v>1.2191578500940085E-7</v>
      </c>
      <c r="AK9" s="25">
        <f t="shared" ca="1" si="56"/>
        <v>6.6330323519931236E-8</v>
      </c>
      <c r="AL9" s="25">
        <f t="shared" ca="1" si="57"/>
        <v>3.685804949180888E-8</v>
      </c>
      <c r="AM9" s="25">
        <f t="shared" ca="1" si="58"/>
        <v>1.686004201834367E-8</v>
      </c>
      <c r="AN9" s="24">
        <v>0</v>
      </c>
      <c r="AO9" s="21"/>
      <c r="AP9" s="4"/>
      <c r="AQ9" s="4"/>
    </row>
    <row r="10" spans="1:43" ht="25.8" x14ac:dyDescent="0.65">
      <c r="A10" s="4"/>
      <c r="B10" s="23">
        <f t="shared" si="55"/>
        <v>7</v>
      </c>
      <c r="C10" s="23">
        <f t="shared" si="19"/>
        <v>1.75</v>
      </c>
      <c r="D10" s="24">
        <v>0</v>
      </c>
      <c r="E10" s="25">
        <f t="shared" ca="1" si="20"/>
        <v>0.12246188017435569</v>
      </c>
      <c r="F10" s="25">
        <f t="shared" ca="1" si="21"/>
        <v>0.2606748860655751</v>
      </c>
      <c r="G10" s="25">
        <f t="shared" ca="1" si="22"/>
        <v>0.43032486618344812</v>
      </c>
      <c r="H10" s="25">
        <f ca="1">0.25*(I10+H9+G10+H11)</f>
        <v>0.62792797992875293</v>
      </c>
      <c r="I10" s="25">
        <f t="shared" ref="I10:AK14" ca="1" si="84">0.25*(J10+I9+H10+I11)</f>
        <v>0.69351717716534034</v>
      </c>
      <c r="J10" s="25">
        <f t="shared" ca="1" si="84"/>
        <v>0.71005956049040408</v>
      </c>
      <c r="K10" s="25">
        <f t="shared" ca="1" si="84"/>
        <v>0.69566709842658603</v>
      </c>
      <c r="L10" s="25">
        <f t="shared" ca="1" si="84"/>
        <v>0.63373552155622781</v>
      </c>
      <c r="M10" s="25">
        <f t="shared" ca="1" si="28"/>
        <v>0.44437248686426045</v>
      </c>
      <c r="N10" s="25">
        <f t="shared" ca="1" si="84"/>
        <v>0.28505365501247659</v>
      </c>
      <c r="O10" s="25">
        <f t="shared" ca="1" si="84"/>
        <v>0.16084787007096207</v>
      </c>
      <c r="P10" s="25">
        <f t="shared" ca="1" si="84"/>
        <v>6.4868288807202468E-2</v>
      </c>
      <c r="Q10" s="25">
        <f t="shared" ca="1" si="84"/>
        <v>2.8039596967227624E-2</v>
      </c>
      <c r="R10" s="25">
        <f t="shared" ca="1" si="84"/>
        <v>1.265681761104606E-2</v>
      </c>
      <c r="S10" s="25">
        <f t="shared" ca="1" si="84"/>
        <v>5.9134237715658192E-3</v>
      </c>
      <c r="T10" s="25">
        <f t="shared" ca="1" si="84"/>
        <v>2.9564012892830979E-3</v>
      </c>
      <c r="U10" s="25">
        <f t="shared" ca="1" si="84"/>
        <v>1.8958037696708411E-3</v>
      </c>
      <c r="V10" s="25">
        <f t="shared" ca="1" si="72"/>
        <v>1.2455679530917287E-3</v>
      </c>
      <c r="W10" s="25">
        <f t="shared" ca="1" si="73"/>
        <v>7.3356916912044139E-4</v>
      </c>
      <c r="X10" s="27">
        <f t="shared" ca="1" si="84"/>
        <v>3.1849696287848282E-4</v>
      </c>
      <c r="Y10" s="27">
        <f t="shared" ca="1" si="84"/>
        <v>1.4463489887017104E-4</v>
      </c>
      <c r="Z10" s="27">
        <f t="shared" ca="1" si="84"/>
        <v>6.7291291060552264E-5</v>
      </c>
      <c r="AA10" s="27">
        <f t="shared" ca="1" si="84"/>
        <v>3.1997790766996777E-5</v>
      </c>
      <c r="AB10" s="27">
        <f t="shared" ca="1" si="84"/>
        <v>1.6131942130673262E-5</v>
      </c>
      <c r="AC10" s="25">
        <f t="shared" ca="1" si="44"/>
        <v>1.0279183612403538E-5</v>
      </c>
      <c r="AD10" s="25">
        <f t="shared" ca="1" si="45"/>
        <v>6.7198421551106659E-6</v>
      </c>
      <c r="AE10" s="25">
        <f t="shared" ca="1" si="46"/>
        <v>3.9569886490605343E-6</v>
      </c>
      <c r="AF10" s="25">
        <f t="shared" ca="1" si="84"/>
        <v>1.7352480540514335E-6</v>
      </c>
      <c r="AG10" s="25">
        <f t="shared" ca="1" si="84"/>
        <v>7.9310152213997547E-7</v>
      </c>
      <c r="AH10" s="25">
        <f t="shared" ca="1" si="84"/>
        <v>3.7028530276935316E-7</v>
      </c>
      <c r="AI10" s="25">
        <f t="shared" ca="1" si="84"/>
        <v>1.7610421924547285E-7</v>
      </c>
      <c r="AJ10" s="25">
        <f t="shared" ca="1" si="84"/>
        <v>8.8031137815678193E-8</v>
      </c>
      <c r="AK10" s="25">
        <f t="shared" ca="1" si="84"/>
        <v>5.410454700796003E-8</v>
      </c>
      <c r="AL10" s="25">
        <f t="shared" ref="AL10:AL14" ca="1" si="85">0.25*(AM10+AL9+AK10+AL11)</f>
        <v>3.2871339192098294E-8</v>
      </c>
      <c r="AM10" s="25">
        <f t="shared" ref="AM10:AM14" ca="1" si="86">0.25*(AN10+AM9+AL10+AM11)</f>
        <v>1.5702792289997861E-8</v>
      </c>
      <c r="AN10" s="24">
        <v>0</v>
      </c>
      <c r="AO10" s="21"/>
      <c r="AP10" s="4"/>
      <c r="AQ10" s="4"/>
    </row>
    <row r="11" spans="1:43" ht="25.8" x14ac:dyDescent="0.65">
      <c r="A11" s="4"/>
      <c r="B11" s="23">
        <f t="shared" si="55"/>
        <v>8</v>
      </c>
      <c r="C11" s="23">
        <f t="shared" si="19"/>
        <v>2</v>
      </c>
      <c r="D11" s="24">
        <v>0</v>
      </c>
      <c r="E11" s="25">
        <f t="shared" ca="1" si="20"/>
        <v>0.13425473766649124</v>
      </c>
      <c r="F11" s="25">
        <f t="shared" ca="1" si="21"/>
        <v>0.29648553337750017</v>
      </c>
      <c r="G11" s="25">
        <f t="shared" ca="1" si="22"/>
        <v>0.53747786038713619</v>
      </c>
      <c r="H11" s="28">
        <v>1</v>
      </c>
      <c r="I11" s="28">
        <v>1</v>
      </c>
      <c r="J11" s="28">
        <v>1</v>
      </c>
      <c r="K11" s="28">
        <v>1</v>
      </c>
      <c r="L11" s="28">
        <v>1</v>
      </c>
      <c r="M11" s="25">
        <f t="shared" ca="1" si="28"/>
        <v>0.54910318725589902</v>
      </c>
      <c r="N11" s="25">
        <f t="shared" ca="1" si="84"/>
        <v>0.31672108209220529</v>
      </c>
      <c r="O11" s="25">
        <f t="shared" ca="1" si="84"/>
        <v>0.15756301269260725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5">
        <f t="shared" ca="1" si="84"/>
        <v>1.1371276916242422E-3</v>
      </c>
      <c r="V11" s="25">
        <f t="shared" ca="1" si="72"/>
        <v>1.0124357883508632E-3</v>
      </c>
      <c r="W11" s="25">
        <f t="shared" ca="1" si="73"/>
        <v>5.9227109002783925E-4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5">
        <f t="shared" ca="1" si="44"/>
        <v>5.8370197470064543E-6</v>
      </c>
      <c r="AD11" s="25">
        <f t="shared" ca="1" si="45"/>
        <v>5.2214949080331034E-6</v>
      </c>
      <c r="AE11" s="25">
        <f t="shared" ca="1" si="46"/>
        <v>3.0662284137292081E-6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5">
        <f t="shared" ca="1" si="84"/>
        <v>2.9185387504298344E-8</v>
      </c>
      <c r="AL11" s="25">
        <f t="shared" ca="1" si="85"/>
        <v>2.4819967978746332E-8</v>
      </c>
      <c r="AM11" s="25">
        <f t="shared" ca="1" si="86"/>
        <v>1.3079787949588345E-8</v>
      </c>
      <c r="AN11" s="24">
        <v>0</v>
      </c>
      <c r="AO11" s="21"/>
      <c r="AP11" s="4"/>
      <c r="AQ11" s="4"/>
    </row>
    <row r="12" spans="1:43" ht="25.8" x14ac:dyDescent="0.65">
      <c r="A12" s="4"/>
      <c r="B12" s="23">
        <f t="shared" si="55"/>
        <v>9</v>
      </c>
      <c r="C12" s="23">
        <f t="shared" si="19"/>
        <v>2.25</v>
      </c>
      <c r="D12" s="24">
        <v>0</v>
      </c>
      <c r="E12" s="25">
        <f t="shared" ref="E12:E14" ca="1" si="87">0.25*(F12+E11+D12+E13)</f>
        <v>0.11807153711410909</v>
      </c>
      <c r="F12" s="25">
        <f t="shared" ref="F12:F14" ca="1" si="88">0.25*(G12+F11+E12+F13)</f>
        <v>0.25353464939079812</v>
      </c>
      <c r="G12" s="25">
        <f t="shared" ref="G12:G14" ca="1" si="89">0.25*(H12+G11+F12+G13)</f>
        <v>0.42310104198759663</v>
      </c>
      <c r="H12" s="25">
        <f t="shared" ref="H12:H14" ca="1" si="90">0.25*(I12+H11+G12+H13)</f>
        <v>0.62274446082127244</v>
      </c>
      <c r="I12" s="25">
        <f t="shared" ref="I12:I14" ca="1" si="91">0.25*(J12+I11+H12+I13)</f>
        <v>0.68992735926116544</v>
      </c>
      <c r="J12" s="25">
        <f t="shared" ref="J12:J14" ca="1" si="92">0.25*(K12+J11+I12+J13)</f>
        <v>0.70689961789176214</v>
      </c>
      <c r="K12" s="25">
        <f t="shared" ref="K12:K14" ca="1" si="93">0.25*(L12+K11+J12+K13)</f>
        <v>0.69164222450865664</v>
      </c>
      <c r="L12" s="25">
        <f t="shared" ref="L12:L14" ca="1" si="94">0.25*(M12+L11+K12+L13)</f>
        <v>0.62753557213164746</v>
      </c>
      <c r="M12" s="25">
        <f t="shared" ca="1" si="28"/>
        <v>0.43531918006713038</v>
      </c>
      <c r="N12" s="25">
        <f t="shared" ref="N12:N14" ca="1" si="95">0.25*(O12+N11+M12+N13)</f>
        <v>0.27516447340783834</v>
      </c>
      <c r="O12" s="25">
        <f t="shared" ref="O12:O14" ca="1" si="96">0.25*(P12+O11+N12+O13)</f>
        <v>0.1526830986072617</v>
      </c>
      <c r="P12" s="25">
        <f t="shared" ref="P12:P14" ca="1" si="97">0.25*(Q12+P11+O12+P13)</f>
        <v>5.9687894129636446E-2</v>
      </c>
      <c r="Q12" s="25">
        <f t="shared" ref="Q12:Q14" ca="1" si="98">0.25*(R12+Q11+P12+Q13)</f>
        <v>2.5156792229165021E-2</v>
      </c>
      <c r="R12" s="25">
        <f t="shared" ref="R12:R14" ca="1" si="99">0.25*(S12+R11+Q12+R13)</f>
        <v>1.1152228375990126E-2</v>
      </c>
      <c r="S12" s="25">
        <f t="shared" ref="S12:S14" ca="1" si="100">0.25*(T12+S11+R12+S13)</f>
        <v>5.1411401734699274E-3</v>
      </c>
      <c r="T12" s="25">
        <f t="shared" ref="T12:T14" ca="1" si="101">0.25*(U12+T11+S12+T13)</f>
        <v>2.5407548258334946E-3</v>
      </c>
      <c r="U12" s="25">
        <f t="shared" ref="U12:U14" ca="1" si="102">0.25*(V12+U11+T12+U13)</f>
        <v>1.6402712084752755E-3</v>
      </c>
      <c r="V12" s="25">
        <f t="shared" ref="V12:V14" ca="1" si="103">0.25*(W12+V11+U12+V13)</f>
        <v>1.0747764186596522E-3</v>
      </c>
      <c r="W12" s="25">
        <f t="shared" ref="W12:W14" ca="1" si="104">0.25*(X12+W11+V12+W13)</f>
        <v>6.2307940264005597E-4</v>
      </c>
      <c r="X12" s="27">
        <f t="shared" ref="X12:X14" ca="1" si="105">0.25*(Y12+X11+W12+X13)</f>
        <v>2.55116694354525E-4</v>
      </c>
      <c r="Y12" s="27">
        <f t="shared" ref="Y12:Y14" ca="1" si="106">0.25*(Z12+Y11+X12+Y13)</f>
        <v>1.1103346815925138E-4</v>
      </c>
      <c r="Z12" s="27">
        <f t="shared" ref="Z12:Z14" ca="1" si="107">0.25*(AA12+Z11+Y12+Z13)</f>
        <v>5.0241052000039049E-5</v>
      </c>
      <c r="AA12" s="27">
        <f t="shared" ref="AA12:AA14" ca="1" si="108">0.25*(AB12+AA11+Z12+AA13)</f>
        <v>2.3476250508817076E-5</v>
      </c>
      <c r="AB12" s="27">
        <f t="shared" ref="AB12:AB14" ca="1" si="109">0.25*(AC12+AB11+AA12+AB13)</f>
        <v>1.176821046546438E-5</v>
      </c>
      <c r="AC12" s="25">
        <f t="shared" ref="AC12:AC14" ca="1" si="110">0.25*(AD12+AC11+AB12+AC13)</f>
        <v>7.8474004675917132E-6</v>
      </c>
      <c r="AD12" s="25">
        <f t="shared" ref="AD12:AD14" ca="1" si="111">0.25*(AE12+AD11+AC12+AD13)</f>
        <v>5.2628893162882138E-6</v>
      </c>
      <c r="AE12" s="25">
        <f t="shared" ref="AE12:AE14" ca="1" si="112">0.25*(AF12+AE11+AD12+AE13)</f>
        <v>3.0864300978240369E-6</v>
      </c>
      <c r="AF12" s="25">
        <f t="shared" ref="AF12:AF14" ca="1" si="113">0.25*(AG12+AF11+AE12+AF13)</f>
        <v>1.2556585325514026E-6</v>
      </c>
      <c r="AG12" s="25">
        <f t="shared" ref="AG12:AG14" ca="1" si="114">0.25*(AH12+AG11+AF12+AG13)</f>
        <v>5.4419691438924652E-7</v>
      </c>
      <c r="AH12" s="25">
        <f t="shared" ref="AH12:AH14" ca="1" si="115">0.25*(AI12+AH11+AG12+AH13)</f>
        <v>2.4557783495406486E-7</v>
      </c>
      <c r="AI12" s="25">
        <f t="shared" ref="AI12:AI14" ca="1" si="116">0.25*(AJ12+AI11+AH12+AI13)</f>
        <v>1.144967547795395E-7</v>
      </c>
      <c r="AJ12" s="25">
        <f t="shared" ref="AJ12:AJ14" ca="1" si="117">0.25*(AK12+AJ11+AI12+AJ13)</f>
        <v>5.7175644598532182E-8</v>
      </c>
      <c r="AK12" s="25">
        <f t="shared" ca="1" si="84"/>
        <v>3.7817035030621335E-8</v>
      </c>
      <c r="AL12" s="25">
        <f t="shared" ca="1" si="85"/>
        <v>2.4143357269093481E-8</v>
      </c>
      <c r="AM12" s="25">
        <f t="shared" ca="1" si="86"/>
        <v>1.1796391529638559E-8</v>
      </c>
      <c r="AN12" s="24">
        <v>0</v>
      </c>
      <c r="AO12" s="21"/>
      <c r="AP12" s="4"/>
      <c r="AQ12" s="4"/>
    </row>
    <row r="13" spans="1:43" ht="25.8" x14ac:dyDescent="0.65">
      <c r="A13" s="4"/>
      <c r="B13" s="23">
        <f t="shared" si="55"/>
        <v>10</v>
      </c>
      <c r="C13" s="23">
        <f t="shared" si="19"/>
        <v>2.5</v>
      </c>
      <c r="D13" s="24">
        <v>0</v>
      </c>
      <c r="E13" s="25">
        <f t="shared" ca="1" si="87"/>
        <v>8.4496761399146983E-2</v>
      </c>
      <c r="F13" s="25">
        <f t="shared" ca="1" si="88"/>
        <v>0.17648048508398664</v>
      </c>
      <c r="G13" s="25">
        <f t="shared" ca="1" si="89"/>
        <v>0.27864719735117977</v>
      </c>
      <c r="H13" s="25">
        <f t="shared" ca="1" si="90"/>
        <v>0.37794944203632769</v>
      </c>
      <c r="I13" s="25">
        <f t="shared" ca="1" si="91"/>
        <v>0.43006535833162718</v>
      </c>
      <c r="J13" s="25">
        <f t="shared" ca="1" si="92"/>
        <v>0.44602888779722638</v>
      </c>
      <c r="K13" s="25">
        <f t="shared" ca="1" si="93"/>
        <v>0.43213370801121692</v>
      </c>
      <c r="L13" s="25">
        <f t="shared" ca="1" si="94"/>
        <v>0.38318088395080291</v>
      </c>
      <c r="M13" s="25">
        <f t="shared" ca="1" si="28"/>
        <v>0.28947348747313684</v>
      </c>
      <c r="N13" s="25">
        <f t="shared" ca="1" si="95"/>
        <v>0.19593453286475604</v>
      </c>
      <c r="O13" s="25">
        <f t="shared" ca="1" si="96"/>
        <v>0.11831701419896486</v>
      </c>
      <c r="P13" s="25">
        <f t="shared" ca="1" si="97"/>
        <v>6.0911685682119077E-2</v>
      </c>
      <c r="Q13" s="25">
        <f t="shared" ca="1" si="98"/>
        <v>2.978704641103351E-2</v>
      </c>
      <c r="R13" s="25">
        <f t="shared" ca="1" si="99"/>
        <v>1.4310981101325561E-2</v>
      </c>
      <c r="S13" s="25">
        <f t="shared" ca="1" si="100"/>
        <v>6.8715774920560932E-3</v>
      </c>
      <c r="T13" s="25">
        <f t="shared" ca="1" si="101"/>
        <v>3.3816079213887826E-3</v>
      </c>
      <c r="U13" s="25">
        <f t="shared" ca="1" si="102"/>
        <v>1.8084258977837213E-3</v>
      </c>
      <c r="V13" s="25">
        <f t="shared" ca="1" si="103"/>
        <v>1.0233192751724208E-3</v>
      </c>
      <c r="W13" s="25">
        <f t="shared" ca="1" si="104"/>
        <v>5.7015340751821199E-4</v>
      </c>
      <c r="X13" s="25">
        <f t="shared" ca="1" si="105"/>
        <v>2.8635390661879532E-4</v>
      </c>
      <c r="Y13" s="25">
        <f t="shared" ca="1" si="106"/>
        <v>1.3877612628244328E-4</v>
      </c>
      <c r="Z13" s="25">
        <f t="shared" ca="1" si="107"/>
        <v>6.6454489332089169E-5</v>
      </c>
      <c r="AA13" s="25">
        <f t="shared" ca="1" si="108"/>
        <v>3.1895739569766287E-5</v>
      </c>
      <c r="AB13" s="25">
        <f t="shared" ca="1" si="109"/>
        <v>1.5749190885450551E-5</v>
      </c>
      <c r="AC13" s="25">
        <f t="shared" ca="1" si="110"/>
        <v>8.5214823416097721E-6</v>
      </c>
      <c r="AD13" s="25">
        <f t="shared" ca="1" si="111"/>
        <v>4.8962317917056501E-6</v>
      </c>
      <c r="AE13" s="25">
        <f t="shared" ca="1" si="112"/>
        <v>2.7609441287283464E-6</v>
      </c>
      <c r="AF13" s="25">
        <f t="shared" ca="1" si="113"/>
        <v>1.3920071179929266E-6</v>
      </c>
      <c r="AG13" s="25">
        <f t="shared" ca="1" si="114"/>
        <v>6.7555129005187119E-7</v>
      </c>
      <c r="AH13" s="25">
        <f t="shared" ca="1" si="115"/>
        <v>3.2361767064768999E-7</v>
      </c>
      <c r="AI13" s="25">
        <f t="shared" ca="1" si="116"/>
        <v>1.5523353956570987E-7</v>
      </c>
      <c r="AJ13" s="25">
        <f t="shared" ca="1" si="117"/>
        <v>7.6388788584097743E-8</v>
      </c>
      <c r="AK13" s="25">
        <f t="shared" ca="1" si="84"/>
        <v>4.0763750750668682E-8</v>
      </c>
      <c r="AL13" s="25">
        <f t="shared" ca="1" si="85"/>
        <v>2.2140034537436081E-8</v>
      </c>
      <c r="AM13" s="25">
        <f t="shared" ca="1" si="86"/>
        <v>9.9624208998925446E-9</v>
      </c>
      <c r="AN13" s="24">
        <v>0</v>
      </c>
      <c r="AO13" s="21"/>
      <c r="AP13" s="4"/>
      <c r="AQ13" s="4"/>
    </row>
    <row r="14" spans="1:43" ht="25.8" x14ac:dyDescent="0.65">
      <c r="A14" s="4"/>
      <c r="B14" s="23">
        <f t="shared" si="55"/>
        <v>11</v>
      </c>
      <c r="C14" s="23">
        <f t="shared" si="19"/>
        <v>2.75</v>
      </c>
      <c r="D14" s="24">
        <v>0</v>
      </c>
      <c r="E14" s="25">
        <f t="shared" ca="1" si="87"/>
        <v>4.3435023398492187E-2</v>
      </c>
      <c r="F14" s="25">
        <f t="shared" ca="1" si="88"/>
        <v>8.9243332194821764E-2</v>
      </c>
      <c r="G14" s="25">
        <f t="shared" ca="1" si="89"/>
        <v>0.13705782029680821</v>
      </c>
      <c r="H14" s="25">
        <f t="shared" ca="1" si="90"/>
        <v>0.18034075164123137</v>
      </c>
      <c r="I14" s="25">
        <f t="shared" ca="1" si="91"/>
        <v>0.20635574423178948</v>
      </c>
      <c r="J14" s="25">
        <f t="shared" ca="1" si="92"/>
        <v>0.21501686695429942</v>
      </c>
      <c r="K14" s="25">
        <f t="shared" ca="1" si="93"/>
        <v>0.20768283578818175</v>
      </c>
      <c r="L14" s="25">
        <f t="shared" ca="1" si="94"/>
        <v>0.18358076818721064</v>
      </c>
      <c r="M14" s="25">
        <f t="shared" ca="1" si="28"/>
        <v>0.1434593530098579</v>
      </c>
      <c r="N14" s="25">
        <f t="shared" ca="1" si="95"/>
        <v>0.10078315637908414</v>
      </c>
      <c r="O14" s="25">
        <f t="shared" ca="1" si="96"/>
        <v>6.3738739641722636E-2</v>
      </c>
      <c r="P14" s="25">
        <f t="shared" ca="1" si="97"/>
        <v>3.5854787988841522E-2</v>
      </c>
      <c r="Q14" s="25">
        <f t="shared" ca="1" si="98"/>
        <v>1.8768726631524388E-2</v>
      </c>
      <c r="R14" s="25">
        <f t="shared" ca="1" si="99"/>
        <v>9.433072126222514E-3</v>
      </c>
      <c r="S14" s="25">
        <f t="shared" ca="1" si="100"/>
        <v>4.6525807720401071E-3</v>
      </c>
      <c r="T14" s="25">
        <f t="shared" ca="1" si="101"/>
        <v>2.3056734698818247E-3</v>
      </c>
      <c r="U14" s="25">
        <f t="shared" ca="1" si="102"/>
        <v>1.1885051860984117E-3</v>
      </c>
      <c r="V14" s="25">
        <f t="shared" ca="1" si="103"/>
        <v>6.399213767281026E-4</v>
      </c>
      <c r="W14" s="25">
        <f t="shared" ca="1" si="104"/>
        <v>3.478610456415792E-4</v>
      </c>
      <c r="X14" s="25">
        <f t="shared" ca="1" si="105"/>
        <v>1.8136939832000314E-4</v>
      </c>
      <c r="Y14" s="25">
        <f t="shared" ca="1" si="106"/>
        <v>9.1262641019638786E-5</v>
      </c>
      <c r="Z14" s="25">
        <f t="shared" ca="1" si="107"/>
        <v>4.4905039476109262E-5</v>
      </c>
      <c r="AA14" s="25">
        <f t="shared" ca="1" si="108"/>
        <v>2.1903027552709534E-5</v>
      </c>
      <c r="AB14" s="25">
        <f t="shared" ca="1" si="109"/>
        <v>1.0811331164963018E-5</v>
      </c>
      <c r="AC14" s="25">
        <f t="shared" ca="1" si="110"/>
        <v>5.5931062216924226E-6</v>
      </c>
      <c r="AD14" s="25">
        <f t="shared" ca="1" si="111"/>
        <v>3.0396113801973098E-6</v>
      </c>
      <c r="AE14" s="25">
        <f t="shared" ca="1" si="112"/>
        <v>1.6691075073914949E-6</v>
      </c>
      <c r="AF14" s="25">
        <f t="shared" ca="1" si="113"/>
        <v>8.7587452064054638E-7</v>
      </c>
      <c r="AG14" s="25">
        <f t="shared" ca="1" si="114"/>
        <v>4.4238345717790563E-7</v>
      </c>
      <c r="AH14" s="25">
        <f t="shared" ca="1" si="115"/>
        <v>2.1810801801929326E-7</v>
      </c>
      <c r="AI14" s="25">
        <f t="shared" ca="1" si="116"/>
        <v>1.064309442516341E-7</v>
      </c>
      <c r="AJ14" s="25">
        <f t="shared" ca="1" si="117"/>
        <v>5.2382219421572612E-8</v>
      </c>
      <c r="AK14" s="25">
        <f t="shared" ca="1" si="84"/>
        <v>2.6709144850587763E-8</v>
      </c>
      <c r="AL14" s="25">
        <f t="shared" ca="1" si="85"/>
        <v>1.3690609230129846E-8</v>
      </c>
      <c r="AM14" s="25">
        <f t="shared" ca="1" si="86"/>
        <v>5.9132575325055982E-9</v>
      </c>
      <c r="AN14" s="24">
        <v>0</v>
      </c>
      <c r="AO14" s="21"/>
      <c r="AP14" s="4"/>
      <c r="AQ14" s="4"/>
    </row>
    <row r="15" spans="1:43" ht="25.8" x14ac:dyDescent="0.65">
      <c r="A15" s="4"/>
      <c r="B15" s="23">
        <f t="shared" si="55"/>
        <v>12</v>
      </c>
      <c r="C15" s="23">
        <f t="shared" si="19"/>
        <v>3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4">
        <v>0</v>
      </c>
      <c r="P15" s="24">
        <v>0</v>
      </c>
      <c r="Q15" s="24">
        <v>0</v>
      </c>
      <c r="R15" s="24">
        <v>0</v>
      </c>
      <c r="S15" s="24">
        <v>0</v>
      </c>
      <c r="T15" s="24">
        <v>0</v>
      </c>
      <c r="U15" s="24">
        <v>0</v>
      </c>
      <c r="V15" s="24">
        <v>0</v>
      </c>
      <c r="W15" s="24">
        <v>0</v>
      </c>
      <c r="X15" s="24">
        <v>0</v>
      </c>
      <c r="Y15" s="24">
        <v>0</v>
      </c>
      <c r="Z15" s="24">
        <v>0</v>
      </c>
      <c r="AA15" s="24">
        <v>0</v>
      </c>
      <c r="AB15" s="24">
        <v>0</v>
      </c>
      <c r="AC15" s="24">
        <v>0</v>
      </c>
      <c r="AD15" s="24">
        <v>0</v>
      </c>
      <c r="AE15" s="24">
        <v>0</v>
      </c>
      <c r="AF15" s="24">
        <v>0</v>
      </c>
      <c r="AG15" s="24">
        <v>0</v>
      </c>
      <c r="AH15" s="24">
        <v>0</v>
      </c>
      <c r="AI15" s="24">
        <v>0</v>
      </c>
      <c r="AJ15" s="24">
        <v>0</v>
      </c>
      <c r="AK15" s="24">
        <v>0</v>
      </c>
      <c r="AL15" s="24">
        <v>0</v>
      </c>
      <c r="AM15" s="24">
        <v>0</v>
      </c>
      <c r="AN15" s="24">
        <v>0</v>
      </c>
      <c r="AO15" s="21"/>
      <c r="AP15" s="4"/>
      <c r="AQ15" s="4"/>
    </row>
    <row r="16" spans="1:43" ht="19.8" x14ac:dyDescent="0.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ht="19.8" x14ac:dyDescent="0.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28.8" x14ac:dyDescent="0.75">
      <c r="A18" s="4"/>
      <c r="B18" s="4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20.399999999999999" customHeight="1" x14ac:dyDescent="0.75">
      <c r="A19" s="4"/>
      <c r="B19" s="3"/>
      <c r="C19" s="46"/>
      <c r="D19" s="47"/>
      <c r="E19" s="47"/>
      <c r="F19" s="47"/>
      <c r="G19" s="47"/>
      <c r="H19" s="47"/>
      <c r="I19" s="48"/>
      <c r="J19" s="6"/>
      <c r="K19" s="42" t="s">
        <v>6</v>
      </c>
      <c r="L19" s="43"/>
      <c r="M19" s="43"/>
      <c r="N19" s="43"/>
      <c r="O19" s="43"/>
      <c r="P19" s="7"/>
      <c r="Q19" s="7"/>
      <c r="R19" s="7"/>
      <c r="S19" s="7"/>
      <c r="T19" s="6"/>
      <c r="U19" s="8"/>
      <c r="V19" s="9"/>
      <c r="W19" s="9"/>
      <c r="X19" s="9"/>
      <c r="Y19" s="10"/>
      <c r="Z19" s="6"/>
      <c r="AA19" s="42" t="s">
        <v>6</v>
      </c>
      <c r="AB19" s="43"/>
      <c r="AC19" s="43"/>
      <c r="AD19" s="43"/>
      <c r="AE19" s="43"/>
      <c r="AF19" s="7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ht="20.399999999999999" customHeight="1" x14ac:dyDescent="0.75">
      <c r="A20" s="4"/>
      <c r="B20" s="3"/>
      <c r="C20" s="33" t="s">
        <v>8</v>
      </c>
      <c r="D20" s="34"/>
      <c r="E20" s="34"/>
      <c r="F20" s="34"/>
      <c r="G20" s="34"/>
      <c r="H20" s="34"/>
      <c r="I20" s="35"/>
      <c r="J20" s="6"/>
      <c r="K20" s="11">
        <f ca="1">(H11-H10)/0.25</f>
        <v>1.4882880802849883</v>
      </c>
      <c r="L20" s="11">
        <f t="shared" ref="L20:O20" ca="1" si="118">(I11-I10)/0.25</f>
        <v>1.2259312913386387</v>
      </c>
      <c r="M20" s="11">
        <f t="shared" ca="1" si="118"/>
        <v>1.1597617580383837</v>
      </c>
      <c r="N20" s="11">
        <f t="shared" ca="1" si="118"/>
        <v>1.2173316062936559</v>
      </c>
      <c r="O20" s="11">
        <f t="shared" ca="1" si="118"/>
        <v>1.4650579137750888</v>
      </c>
      <c r="P20" s="7"/>
      <c r="Q20" s="7"/>
      <c r="R20" s="7"/>
      <c r="S20" s="7"/>
      <c r="T20" s="6"/>
      <c r="U20" s="33" t="s">
        <v>7</v>
      </c>
      <c r="V20" s="34"/>
      <c r="W20" s="34"/>
      <c r="X20" s="34"/>
      <c r="Y20" s="35"/>
      <c r="Z20" s="6"/>
      <c r="AA20" s="11">
        <f ca="1">(X11-X10)/0.25</f>
        <v>-1.2739878515139313E-3</v>
      </c>
      <c r="AB20" s="11">
        <f ca="1">(Y11-Y10)/0.25</f>
        <v>-5.7853959548068417E-4</v>
      </c>
      <c r="AC20" s="11">
        <f t="shared" ref="AC20:AE20" ca="1" si="119">(Z11-Z10)/0.25</f>
        <v>-2.6916516424220906E-4</v>
      </c>
      <c r="AD20" s="11">
        <f t="shared" ca="1" si="119"/>
        <v>-1.2799116306798711E-4</v>
      </c>
      <c r="AE20" s="11">
        <f t="shared" ca="1" si="119"/>
        <v>-6.4527768522693049E-5</v>
      </c>
      <c r="AF20" s="7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20.399999999999999" customHeight="1" x14ac:dyDescent="0.75">
      <c r="A21" s="4"/>
      <c r="B21" s="3"/>
      <c r="C21" s="33" t="s">
        <v>9</v>
      </c>
      <c r="D21" s="34"/>
      <c r="E21" s="34"/>
      <c r="F21" s="34"/>
      <c r="G21" s="34"/>
      <c r="H21" s="34"/>
      <c r="I21" s="35"/>
      <c r="J21" s="6"/>
      <c r="K21" s="11">
        <f ca="1">(H11-H12)/0.25</f>
        <v>1.5090221567149102</v>
      </c>
      <c r="L21" s="11">
        <f t="shared" ref="L21:M21" ca="1" si="120">(I11-I12)/0.25</f>
        <v>1.2402905629553382</v>
      </c>
      <c r="M21" s="11">
        <f t="shared" ca="1" si="120"/>
        <v>1.1724015284329514</v>
      </c>
      <c r="N21" s="11">
        <f ca="1">(K11-K12)/0.25</f>
        <v>1.2334311019653734</v>
      </c>
      <c r="O21" s="11">
        <f ca="1">(L11-L12)/0.25</f>
        <v>1.4898577114734102</v>
      </c>
      <c r="P21" s="7"/>
      <c r="Q21" s="7"/>
      <c r="R21" s="7"/>
      <c r="S21" s="7"/>
      <c r="T21" s="6"/>
      <c r="U21" s="33" t="s">
        <v>0</v>
      </c>
      <c r="V21" s="34"/>
      <c r="W21" s="34"/>
      <c r="X21" s="34"/>
      <c r="Y21" s="35"/>
      <c r="Z21" s="6"/>
      <c r="AA21" s="11">
        <f ca="1">(X11-X12)/0.25</f>
        <v>-1.0204667774181E-3</v>
      </c>
      <c r="AB21" s="11">
        <f ca="1">(Y11-Y12)/0.25</f>
        <v>-4.441338726370055E-4</v>
      </c>
      <c r="AC21" s="11">
        <f t="shared" ref="AC21:AE21" ca="1" si="121">(Z11-Z12)/0.25</f>
        <v>-2.009642080001562E-4</v>
      </c>
      <c r="AD21" s="11">
        <f t="shared" ca="1" si="121"/>
        <v>-9.3905002035268306E-5</v>
      </c>
      <c r="AE21" s="11">
        <f t="shared" ca="1" si="121"/>
        <v>-4.7072841861857521E-5</v>
      </c>
      <c r="AF21" s="7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ht="20.399999999999999" customHeight="1" x14ac:dyDescent="0.75">
      <c r="A22" s="4"/>
      <c r="B22" s="3"/>
      <c r="C22" s="33" t="s">
        <v>1</v>
      </c>
      <c r="D22" s="34"/>
      <c r="E22" s="34"/>
      <c r="F22" s="34"/>
      <c r="G22" s="34"/>
      <c r="H22" s="34"/>
      <c r="I22" s="35"/>
      <c r="J22" s="6"/>
      <c r="K22" s="11">
        <f ca="1">SUM(K20:K21)</f>
        <v>2.9973102369998985</v>
      </c>
      <c r="L22" s="11">
        <f t="shared" ref="L22:O22" ca="1" si="122">SUM(L20:L21)</f>
        <v>2.4662218542939769</v>
      </c>
      <c r="M22" s="11">
        <f t="shared" ca="1" si="122"/>
        <v>2.3321632864713351</v>
      </c>
      <c r="N22" s="11">
        <f t="shared" ca="1" si="122"/>
        <v>2.4507627082590293</v>
      </c>
      <c r="O22" s="11">
        <f t="shared" ca="1" si="122"/>
        <v>2.9549156252484989</v>
      </c>
      <c r="P22" s="7"/>
      <c r="Q22" s="7"/>
      <c r="R22" s="7"/>
      <c r="S22" s="7"/>
      <c r="T22" s="6"/>
      <c r="U22" s="33" t="s">
        <v>1</v>
      </c>
      <c r="V22" s="34"/>
      <c r="W22" s="34"/>
      <c r="X22" s="34"/>
      <c r="Y22" s="35"/>
      <c r="Z22" s="6"/>
      <c r="AA22" s="11">
        <f ca="1">SUM(AA20:AA21)</f>
        <v>-2.294454628932031E-3</v>
      </c>
      <c r="AB22" s="11">
        <f t="shared" ref="AB22:AE22" ca="1" si="123">SUM(AB20:AB21)</f>
        <v>-1.0226734681176896E-3</v>
      </c>
      <c r="AC22" s="11">
        <f t="shared" ca="1" si="123"/>
        <v>-4.7012937224236525E-4</v>
      </c>
      <c r="AD22" s="11">
        <f t="shared" ca="1" si="123"/>
        <v>-2.2189616510325541E-4</v>
      </c>
      <c r="AE22" s="11">
        <f t="shared" ca="1" si="123"/>
        <v>-1.1160061038455058E-4</v>
      </c>
      <c r="AF22" s="7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ht="28.8" x14ac:dyDescent="0.75">
      <c r="A23" s="4"/>
      <c r="B23" s="3"/>
      <c r="C23" s="37" t="s">
        <v>10</v>
      </c>
      <c r="D23" s="38"/>
      <c r="E23" s="38"/>
      <c r="F23" s="38"/>
      <c r="G23" s="38"/>
      <c r="H23" s="38"/>
      <c r="I23" s="39"/>
      <c r="J23" s="6"/>
      <c r="K23" s="12">
        <v>8.8500000000000005E-12</v>
      </c>
      <c r="L23" s="12">
        <v>8.8500000000000005E-12</v>
      </c>
      <c r="M23" s="12">
        <v>8.8500000000000005E-12</v>
      </c>
      <c r="N23" s="12">
        <v>8.8500000000000005E-12</v>
      </c>
      <c r="O23" s="12">
        <v>8.8500000000000005E-12</v>
      </c>
      <c r="P23" s="7"/>
      <c r="Q23" s="7"/>
      <c r="R23" s="7"/>
      <c r="S23" s="7"/>
      <c r="T23" s="6"/>
      <c r="U23" s="37" t="s">
        <v>10</v>
      </c>
      <c r="V23" s="38"/>
      <c r="W23" s="38"/>
      <c r="X23" s="38"/>
      <c r="Y23" s="39"/>
      <c r="Z23" s="6"/>
      <c r="AA23" s="11">
        <v>8.8500000000000005E-12</v>
      </c>
      <c r="AB23" s="11">
        <v>8.8500000000000005E-12</v>
      </c>
      <c r="AC23" s="11">
        <v>8.8500000000000005E-12</v>
      </c>
      <c r="AD23" s="11">
        <v>8.8500000000000005E-12</v>
      </c>
      <c r="AE23" s="11">
        <v>8.8500000000000005E-12</v>
      </c>
      <c r="AF23" s="7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ht="28.8" x14ac:dyDescent="0.75">
      <c r="A24" s="4"/>
      <c r="B24" s="3"/>
      <c r="C24" s="33" t="s">
        <v>2</v>
      </c>
      <c r="D24" s="34"/>
      <c r="E24" s="34"/>
      <c r="F24" s="34"/>
      <c r="G24" s="34"/>
      <c r="H24" s="34"/>
      <c r="I24" s="35"/>
      <c r="J24" s="6"/>
      <c r="K24" s="13">
        <f ca="1">K22*K23</f>
        <v>2.6526195597449103E-11</v>
      </c>
      <c r="L24" s="13">
        <f t="shared" ref="L24:N24" ca="1" si="124">L22*L23</f>
        <v>2.1826063410501697E-11</v>
      </c>
      <c r="M24" s="13">
        <f t="shared" ca="1" si="124"/>
        <v>2.0639645085271317E-11</v>
      </c>
      <c r="N24" s="13">
        <f t="shared" ca="1" si="124"/>
        <v>2.1689249968092411E-11</v>
      </c>
      <c r="O24" s="13">
        <f ca="1">O22*O23</f>
        <v>2.6151003283449217E-11</v>
      </c>
      <c r="P24" s="7"/>
      <c r="Q24" s="7"/>
      <c r="R24" s="7"/>
      <c r="S24" s="7"/>
      <c r="T24" s="6"/>
      <c r="U24" s="33" t="s">
        <v>2</v>
      </c>
      <c r="V24" s="34"/>
      <c r="W24" s="34"/>
      <c r="X24" s="34"/>
      <c r="Y24" s="35"/>
      <c r="Z24" s="6"/>
      <c r="AA24" s="12">
        <f ca="1">AA22*AA23</f>
        <v>-2.0305923466048477E-14</v>
      </c>
      <c r="AB24" s="12">
        <f t="shared" ref="AB24:AE24" ca="1" si="125">AB22*AB23</f>
        <v>-9.0506601928415537E-15</v>
      </c>
      <c r="AC24" s="12">
        <f t="shared" ca="1" si="125"/>
        <v>-4.1606449443449327E-15</v>
      </c>
      <c r="AD24" s="12">
        <f t="shared" ca="1" si="125"/>
        <v>-1.9637810611638104E-15</v>
      </c>
      <c r="AE24" s="12">
        <f t="shared" ca="1" si="125"/>
        <v>-9.8766540190327265E-16</v>
      </c>
      <c r="AF24" s="7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ht="28.8" x14ac:dyDescent="0.75">
      <c r="A25" s="4"/>
      <c r="B25" s="3"/>
      <c r="C25" s="33" t="s">
        <v>4</v>
      </c>
      <c r="D25" s="34"/>
      <c r="E25" s="34"/>
      <c r="F25" s="34"/>
      <c r="G25" s="34"/>
      <c r="H25" s="34"/>
      <c r="I25" s="35"/>
      <c r="J25" s="6"/>
      <c r="K25" s="13">
        <f ca="1">SUM(K24:L24)/2</f>
        <v>2.41761295039754E-11</v>
      </c>
      <c r="L25" s="13">
        <f t="shared" ref="L25:N25" ca="1" si="126">SUM(L24:M24)/2</f>
        <v>2.1232854247886507E-11</v>
      </c>
      <c r="M25" s="13">
        <f t="shared" ca="1" si="126"/>
        <v>2.1164447526681864E-11</v>
      </c>
      <c r="N25" s="13">
        <f t="shared" ca="1" si="126"/>
        <v>2.3920126625770814E-11</v>
      </c>
      <c r="O25" s="13"/>
      <c r="P25" s="7"/>
      <c r="Q25" s="7"/>
      <c r="R25" s="7"/>
      <c r="S25" s="7"/>
      <c r="T25" s="6"/>
      <c r="U25" s="33" t="s">
        <v>4</v>
      </c>
      <c r="V25" s="34"/>
      <c r="W25" s="34"/>
      <c r="X25" s="34"/>
      <c r="Y25" s="35"/>
      <c r="Z25" s="6"/>
      <c r="AA25" s="13">
        <f ca="1">SUM(AA24:AB24)/2</f>
        <v>-1.4678291829445014E-14</v>
      </c>
      <c r="AB25" s="13">
        <f t="shared" ref="AB25" ca="1" si="127">SUM(AB24:AC24)/2</f>
        <v>-6.6056525685932432E-15</v>
      </c>
      <c r="AC25" s="13">
        <f ca="1">SUM(AC24:AD24)/2</f>
        <v>-3.0622130027543717E-15</v>
      </c>
      <c r="AD25" s="13">
        <f ca="1">SUM(AD24:AE24)/2</f>
        <v>-1.4757232315335415E-15</v>
      </c>
      <c r="AE25" s="13"/>
      <c r="AF25" s="7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ht="28.8" x14ac:dyDescent="0.75">
      <c r="A26" s="4"/>
      <c r="B26" s="3"/>
      <c r="C26" s="33" t="s">
        <v>5</v>
      </c>
      <c r="D26" s="34"/>
      <c r="E26" s="34"/>
      <c r="F26" s="34"/>
      <c r="G26" s="34"/>
      <c r="H26" s="34"/>
      <c r="I26" s="35"/>
      <c r="J26" s="6"/>
      <c r="K26" s="13">
        <f ca="1">K25*0.25</f>
        <v>6.04403237599385E-12</v>
      </c>
      <c r="L26" s="13">
        <f t="shared" ref="L26:N26" ca="1" si="128">L25*0.25</f>
        <v>5.3082135619716268E-12</v>
      </c>
      <c r="M26" s="13">
        <f t="shared" ca="1" si="128"/>
        <v>5.291111881670466E-12</v>
      </c>
      <c r="N26" s="13">
        <f t="shared" ca="1" si="128"/>
        <v>5.9800316564427035E-12</v>
      </c>
      <c r="O26" s="13"/>
      <c r="P26" s="7"/>
      <c r="Q26" s="7"/>
      <c r="R26" s="7"/>
      <c r="S26" s="7"/>
      <c r="T26" s="6"/>
      <c r="U26" s="33" t="s">
        <v>5</v>
      </c>
      <c r="V26" s="34"/>
      <c r="W26" s="34"/>
      <c r="X26" s="34"/>
      <c r="Y26" s="35"/>
      <c r="Z26" s="6"/>
      <c r="AA26" s="13">
        <f ca="1">AA25*0.25</f>
        <v>-3.6695729573612536E-15</v>
      </c>
      <c r="AB26" s="13">
        <f t="shared" ref="AB26:AD26" ca="1" si="129">AB25*0.25</f>
        <v>-1.6514131421483108E-15</v>
      </c>
      <c r="AC26" s="13">
        <f t="shared" ca="1" si="129"/>
        <v>-7.6555325068859293E-16</v>
      </c>
      <c r="AD26" s="13">
        <f t="shared" ca="1" si="129"/>
        <v>-3.6893080788338538E-16</v>
      </c>
      <c r="AE26" s="13"/>
      <c r="AF26" s="7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ht="28.8" x14ac:dyDescent="0.75">
      <c r="A27" s="4"/>
      <c r="B27" s="3"/>
      <c r="C27" s="33" t="s">
        <v>3</v>
      </c>
      <c r="D27" s="34"/>
      <c r="E27" s="34"/>
      <c r="F27" s="34"/>
      <c r="G27" s="34"/>
      <c r="H27" s="34"/>
      <c r="I27" s="35"/>
      <c r="J27" s="6"/>
      <c r="K27" s="13">
        <f ca="1">SUM(K26:N26)</f>
        <v>2.2623389476078645E-11</v>
      </c>
      <c r="L27" s="14"/>
      <c r="M27" s="14"/>
      <c r="N27" s="15"/>
      <c r="O27" s="16"/>
      <c r="P27" s="7"/>
      <c r="Q27" s="7"/>
      <c r="R27" s="7"/>
      <c r="S27" s="7"/>
      <c r="T27" s="6"/>
      <c r="U27" s="33" t="s">
        <v>3</v>
      </c>
      <c r="V27" s="34"/>
      <c r="W27" s="34"/>
      <c r="X27" s="34"/>
      <c r="Y27" s="35"/>
      <c r="Z27" s="6"/>
      <c r="AA27" s="13">
        <f ca="1">SUM(AA26:AD26)</f>
        <v>-6.4554701580815423E-15</v>
      </c>
      <c r="AB27" s="14"/>
      <c r="AC27" s="14"/>
      <c r="AD27" s="17"/>
      <c r="AE27" s="16"/>
      <c r="AF27" s="7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ht="28.8" x14ac:dyDescent="0.75">
      <c r="A28" s="4"/>
      <c r="B28" s="3"/>
      <c r="C28" s="33" t="s">
        <v>11</v>
      </c>
      <c r="D28" s="34"/>
      <c r="E28" s="34"/>
      <c r="F28" s="34"/>
      <c r="G28" s="34"/>
      <c r="H28" s="34"/>
      <c r="I28" s="35"/>
      <c r="J28" s="6"/>
      <c r="K28" s="44" t="str">
        <f ca="1">K27*1000000000000 &amp;" "&amp;"(pF/m)"</f>
        <v>22.6233894760786 (pF/m)</v>
      </c>
      <c r="L28" s="45"/>
      <c r="M28" s="45"/>
      <c r="N28" s="45"/>
      <c r="O28" s="45"/>
      <c r="P28" s="7"/>
      <c r="Q28" s="7"/>
      <c r="R28" s="7"/>
      <c r="S28" s="7"/>
      <c r="T28" s="6"/>
      <c r="U28" s="33" t="s">
        <v>12</v>
      </c>
      <c r="V28" s="34"/>
      <c r="W28" s="34"/>
      <c r="X28" s="34"/>
      <c r="Y28" s="35"/>
      <c r="Z28" s="6"/>
      <c r="AA28" s="40" t="str">
        <f ca="1">AA27*(-1000000000000000) &amp;" "&amp;"(pF/m)"</f>
        <v>6.45547015808154 (pF/m)</v>
      </c>
      <c r="AB28" s="41"/>
      <c r="AC28" s="41"/>
      <c r="AD28" s="41"/>
      <c r="AE28" s="41"/>
      <c r="AF28" s="7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ht="28.8" x14ac:dyDescent="0.75">
      <c r="A29" s="4"/>
      <c r="B29" s="4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ht="19.8" x14ac:dyDescent="0.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5"/>
      <c r="Y30" s="5"/>
      <c r="Z30" s="5"/>
      <c r="AA30" s="5"/>
      <c r="AB30" s="5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ht="19.8" x14ac:dyDescent="0.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5"/>
      <c r="Y31" s="5"/>
      <c r="Z31" s="5"/>
      <c r="AA31" s="5"/>
      <c r="AB31" s="5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ht="19.8" x14ac:dyDescent="0.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  <c r="X32" s="5"/>
      <c r="Y32" s="5"/>
      <c r="Z32" s="5"/>
      <c r="AA32" s="5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ht="25.8" x14ac:dyDescent="0.5">
      <c r="A33" s="36" t="s">
        <v>13</v>
      </c>
      <c r="B33" s="23">
        <v>0</v>
      </c>
      <c r="C33" s="23">
        <f>B33+1</f>
        <v>1</v>
      </c>
      <c r="D33" s="23"/>
      <c r="E33" s="23"/>
      <c r="F33" s="23">
        <f>C33+1</f>
        <v>2</v>
      </c>
      <c r="G33" s="23">
        <f t="shared" ref="G33:AN33" si="130">F33+1</f>
        <v>3</v>
      </c>
      <c r="H33" s="23">
        <f t="shared" si="130"/>
        <v>4</v>
      </c>
      <c r="I33" s="23">
        <f t="shared" si="130"/>
        <v>5</v>
      </c>
      <c r="J33" s="23">
        <f t="shared" si="130"/>
        <v>6</v>
      </c>
      <c r="K33" s="23">
        <f t="shared" si="130"/>
        <v>7</v>
      </c>
      <c r="L33" s="23">
        <f t="shared" si="130"/>
        <v>8</v>
      </c>
      <c r="M33" s="23">
        <f t="shared" si="130"/>
        <v>9</v>
      </c>
      <c r="N33" s="23">
        <f t="shared" si="130"/>
        <v>10</v>
      </c>
      <c r="O33" s="23">
        <f t="shared" si="130"/>
        <v>11</v>
      </c>
      <c r="P33" s="23">
        <f t="shared" si="130"/>
        <v>12</v>
      </c>
      <c r="Q33" s="23">
        <f t="shared" si="130"/>
        <v>13</v>
      </c>
      <c r="R33" s="23">
        <f t="shared" si="130"/>
        <v>14</v>
      </c>
      <c r="S33" s="23">
        <f t="shared" si="130"/>
        <v>15</v>
      </c>
      <c r="T33" s="23">
        <f t="shared" si="130"/>
        <v>16</v>
      </c>
      <c r="U33" s="23">
        <f t="shared" si="130"/>
        <v>17</v>
      </c>
      <c r="V33" s="23">
        <f t="shared" si="130"/>
        <v>18</v>
      </c>
      <c r="W33" s="23">
        <f t="shared" si="130"/>
        <v>19</v>
      </c>
      <c r="X33" s="23">
        <f t="shared" si="130"/>
        <v>20</v>
      </c>
      <c r="Y33" s="23">
        <f t="shared" si="130"/>
        <v>21</v>
      </c>
      <c r="Z33" s="23">
        <f t="shared" si="130"/>
        <v>22</v>
      </c>
      <c r="AA33" s="23">
        <f t="shared" si="130"/>
        <v>23</v>
      </c>
      <c r="AB33" s="23">
        <f t="shared" si="130"/>
        <v>24</v>
      </c>
      <c r="AC33" s="23">
        <f t="shared" si="130"/>
        <v>25</v>
      </c>
      <c r="AD33" s="23">
        <f t="shared" si="130"/>
        <v>26</v>
      </c>
      <c r="AE33" s="23">
        <f t="shared" si="130"/>
        <v>27</v>
      </c>
      <c r="AF33" s="23">
        <f t="shared" si="130"/>
        <v>28</v>
      </c>
      <c r="AG33" s="23">
        <f t="shared" si="130"/>
        <v>29</v>
      </c>
      <c r="AH33" s="23">
        <f t="shared" si="130"/>
        <v>30</v>
      </c>
      <c r="AI33" s="23">
        <f t="shared" si="130"/>
        <v>31</v>
      </c>
      <c r="AJ33" s="23">
        <f t="shared" si="130"/>
        <v>32</v>
      </c>
      <c r="AK33" s="23">
        <f t="shared" si="130"/>
        <v>33</v>
      </c>
      <c r="AL33" s="23">
        <f t="shared" si="130"/>
        <v>34</v>
      </c>
      <c r="AM33" s="23">
        <f t="shared" si="130"/>
        <v>35</v>
      </c>
      <c r="AN33" s="23">
        <f t="shared" si="130"/>
        <v>36</v>
      </c>
      <c r="AO33" s="4"/>
      <c r="AP33" s="4"/>
      <c r="AQ33" s="4"/>
    </row>
    <row r="34" spans="1:43" ht="25.8" x14ac:dyDescent="0.5">
      <c r="A34" s="36"/>
      <c r="B34" s="23">
        <f>B33*0.25</f>
        <v>0</v>
      </c>
      <c r="C34" s="23">
        <f t="shared" ref="C34:AN34" si="131">C33*0.25</f>
        <v>0.25</v>
      </c>
      <c r="D34" s="23">
        <v>0</v>
      </c>
      <c r="E34" s="23">
        <v>0.25</v>
      </c>
      <c r="F34" s="23">
        <f t="shared" si="131"/>
        <v>0.5</v>
      </c>
      <c r="G34" s="23">
        <f t="shared" si="131"/>
        <v>0.75</v>
      </c>
      <c r="H34" s="23">
        <f t="shared" si="131"/>
        <v>1</v>
      </c>
      <c r="I34" s="23">
        <f t="shared" si="131"/>
        <v>1.25</v>
      </c>
      <c r="J34" s="23">
        <f t="shared" si="131"/>
        <v>1.5</v>
      </c>
      <c r="K34" s="23">
        <f t="shared" si="131"/>
        <v>1.75</v>
      </c>
      <c r="L34" s="23">
        <f t="shared" si="131"/>
        <v>2</v>
      </c>
      <c r="M34" s="23">
        <f t="shared" si="131"/>
        <v>2.25</v>
      </c>
      <c r="N34" s="23">
        <f t="shared" si="131"/>
        <v>2.5</v>
      </c>
      <c r="O34" s="23">
        <f t="shared" si="131"/>
        <v>2.75</v>
      </c>
      <c r="P34" s="23">
        <f t="shared" si="131"/>
        <v>3</v>
      </c>
      <c r="Q34" s="23">
        <f t="shared" si="131"/>
        <v>3.25</v>
      </c>
      <c r="R34" s="23">
        <f t="shared" si="131"/>
        <v>3.5</v>
      </c>
      <c r="S34" s="23">
        <f t="shared" si="131"/>
        <v>3.75</v>
      </c>
      <c r="T34" s="23">
        <f t="shared" si="131"/>
        <v>4</v>
      </c>
      <c r="U34" s="23">
        <f t="shared" si="131"/>
        <v>4.25</v>
      </c>
      <c r="V34" s="23">
        <f t="shared" si="131"/>
        <v>4.5</v>
      </c>
      <c r="W34" s="23">
        <f t="shared" si="131"/>
        <v>4.75</v>
      </c>
      <c r="X34" s="23">
        <f t="shared" si="131"/>
        <v>5</v>
      </c>
      <c r="Y34" s="23">
        <f t="shared" si="131"/>
        <v>5.25</v>
      </c>
      <c r="Z34" s="23">
        <f t="shared" si="131"/>
        <v>5.5</v>
      </c>
      <c r="AA34" s="23">
        <f t="shared" si="131"/>
        <v>5.75</v>
      </c>
      <c r="AB34" s="23">
        <f t="shared" si="131"/>
        <v>6</v>
      </c>
      <c r="AC34" s="23">
        <f t="shared" si="131"/>
        <v>6.25</v>
      </c>
      <c r="AD34" s="23">
        <f t="shared" si="131"/>
        <v>6.5</v>
      </c>
      <c r="AE34" s="23">
        <f t="shared" si="131"/>
        <v>6.75</v>
      </c>
      <c r="AF34" s="23">
        <f t="shared" si="131"/>
        <v>7</v>
      </c>
      <c r="AG34" s="23">
        <f t="shared" si="131"/>
        <v>7.25</v>
      </c>
      <c r="AH34" s="23">
        <f t="shared" si="131"/>
        <v>7.5</v>
      </c>
      <c r="AI34" s="23">
        <f t="shared" si="131"/>
        <v>7.75</v>
      </c>
      <c r="AJ34" s="23">
        <f t="shared" si="131"/>
        <v>8</v>
      </c>
      <c r="AK34" s="23">
        <f t="shared" si="131"/>
        <v>8.25</v>
      </c>
      <c r="AL34" s="23">
        <f t="shared" si="131"/>
        <v>8.5</v>
      </c>
      <c r="AM34" s="23">
        <f t="shared" si="131"/>
        <v>8.75</v>
      </c>
      <c r="AN34" s="23">
        <f t="shared" si="131"/>
        <v>9</v>
      </c>
      <c r="AO34" s="4"/>
      <c r="AP34" s="4"/>
      <c r="AQ34" s="4"/>
    </row>
    <row r="35" spans="1:43" ht="25.8" x14ac:dyDescent="0.5">
      <c r="A35" s="36"/>
      <c r="B35" s="23">
        <v>0</v>
      </c>
      <c r="C35" s="23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4">
        <v>0</v>
      </c>
      <c r="P35" s="24">
        <v>0</v>
      </c>
      <c r="Q35" s="24">
        <v>0</v>
      </c>
      <c r="R35" s="24">
        <v>0</v>
      </c>
      <c r="S35" s="24">
        <v>0</v>
      </c>
      <c r="T35" s="24">
        <v>0</v>
      </c>
      <c r="U35" s="24">
        <v>0</v>
      </c>
      <c r="V35" s="24">
        <v>0</v>
      </c>
      <c r="W35" s="24">
        <v>0</v>
      </c>
      <c r="X35" s="24">
        <v>0</v>
      </c>
      <c r="Y35" s="24">
        <v>0</v>
      </c>
      <c r="Z35" s="24">
        <v>0</v>
      </c>
      <c r="AA35" s="24">
        <v>0</v>
      </c>
      <c r="AB35" s="24">
        <v>0</v>
      </c>
      <c r="AC35" s="24">
        <v>0</v>
      </c>
      <c r="AD35" s="24">
        <v>0</v>
      </c>
      <c r="AE35" s="24">
        <v>0</v>
      </c>
      <c r="AF35" s="24">
        <v>0</v>
      </c>
      <c r="AG35" s="24">
        <v>0</v>
      </c>
      <c r="AH35" s="24">
        <v>0</v>
      </c>
      <c r="AI35" s="24">
        <v>0</v>
      </c>
      <c r="AJ35" s="24">
        <v>0</v>
      </c>
      <c r="AK35" s="24">
        <v>0</v>
      </c>
      <c r="AL35" s="24">
        <v>0</v>
      </c>
      <c r="AM35" s="24">
        <v>0</v>
      </c>
      <c r="AN35" s="24">
        <v>0</v>
      </c>
      <c r="AO35" s="4"/>
      <c r="AP35" s="4"/>
      <c r="AQ35" s="4"/>
    </row>
    <row r="36" spans="1:43" ht="25.8" x14ac:dyDescent="0.5">
      <c r="A36" s="4"/>
      <c r="B36" s="23">
        <f>B33+1</f>
        <v>1</v>
      </c>
      <c r="C36" s="23">
        <f t="shared" ref="C36:C47" si="132">B36*0.25</f>
        <v>0.25</v>
      </c>
      <c r="D36" s="24">
        <v>0</v>
      </c>
      <c r="E36" s="25">
        <f t="shared" ref="E36:AM44" ca="1" si="133">0.25*(F36+E35+D36+E37)</f>
        <v>5.8799777166819442E-7</v>
      </c>
      <c r="F36" s="25">
        <f t="shared" ca="1" si="133"/>
        <v>1.2855957643378191E-6</v>
      </c>
      <c r="G36" s="25">
        <f t="shared" ca="1" si="133"/>
        <v>2.3308462902884175E-6</v>
      </c>
      <c r="H36" s="25">
        <f t="shared" ca="1" si="133"/>
        <v>4.3108657351429559E-6</v>
      </c>
      <c r="I36" s="25">
        <f t="shared" ca="1" si="133"/>
        <v>8.4995243163139318E-6</v>
      </c>
      <c r="J36" s="25">
        <f t="shared" ca="1" si="133"/>
        <v>1.7050280377268309E-5</v>
      </c>
      <c r="K36" s="25">
        <f t="shared" ca="1" si="133"/>
        <v>3.3623615015526712E-5</v>
      </c>
      <c r="L36" s="25">
        <f t="shared" ca="1" si="133"/>
        <v>6.343372570240629E-5</v>
      </c>
      <c r="M36" s="25">
        <f t="shared" ca="1" si="133"/>
        <v>1.1059285388157568E-4</v>
      </c>
      <c r="N36" s="25">
        <f t="shared" ca="1" si="133"/>
        <v>1.7097057597761407E-4</v>
      </c>
      <c r="O36" s="25">
        <f t="shared" ca="1" si="133"/>
        <v>2.5584183217676042E-4</v>
      </c>
      <c r="P36" s="25">
        <f t="shared" ca="1" si="133"/>
        <v>4.1621597385575493E-4</v>
      </c>
      <c r="Q36" s="25">
        <f t="shared" ca="1" si="133"/>
        <v>7.7341024089121646E-4</v>
      </c>
      <c r="R36" s="25">
        <f t="shared" ca="1" si="133"/>
        <v>1.506862830304166E-3</v>
      </c>
      <c r="S36" s="25">
        <f t="shared" ca="1" si="133"/>
        <v>2.8873343496293152E-3</v>
      </c>
      <c r="T36" s="25">
        <f t="shared" ca="1" si="133"/>
        <v>5.1891014731564791E-3</v>
      </c>
      <c r="U36" s="25">
        <f t="shared" ca="1" si="133"/>
        <v>8.18050902079729E-3</v>
      </c>
      <c r="V36" s="25">
        <f t="shared" ca="1" si="133"/>
        <v>9.9153122671799057E-3</v>
      </c>
      <c r="W36" s="25">
        <f t="shared" ca="1" si="133"/>
        <v>9.0964836305323562E-3</v>
      </c>
      <c r="X36" s="25">
        <f t="shared" ca="1" si="133"/>
        <v>6.2767746524118664E-3</v>
      </c>
      <c r="Y36" s="25">
        <f t="shared" ca="1" si="133"/>
        <v>4.1742212108542721E-3</v>
      </c>
      <c r="Z36" s="25">
        <f t="shared" ca="1" si="133"/>
        <v>3.4577938225329461E-3</v>
      </c>
      <c r="AA36" s="25">
        <f t="shared" ca="1" si="133"/>
        <v>4.1741990207614706E-3</v>
      </c>
      <c r="AB36" s="25">
        <f t="shared" ca="1" si="133"/>
        <v>6.2767211443919523E-3</v>
      </c>
      <c r="AC36" s="25">
        <f t="shared" ca="1" si="133"/>
        <v>9.0963803845777631E-3</v>
      </c>
      <c r="AD36" s="25">
        <f t="shared" ca="1" si="133"/>
        <v>9.915132774370226E-3</v>
      </c>
      <c r="AE36" s="25">
        <f t="shared" ca="1" si="133"/>
        <v>8.1801986417174705E-3</v>
      </c>
      <c r="AF36" s="25">
        <f t="shared" ca="1" si="133"/>
        <v>5.188529607359986E-3</v>
      </c>
      <c r="AG36" s="25">
        <f t="shared" ca="1" si="133"/>
        <v>2.886203402227565E-3</v>
      </c>
      <c r="AH36" s="25">
        <f t="shared" ca="1" si="133"/>
        <v>1.5045831371082422E-3</v>
      </c>
      <c r="AI36" s="25">
        <f t="shared" ca="1" si="133"/>
        <v>7.6887898865601748E-4</v>
      </c>
      <c r="AJ36" s="25">
        <f t="shared" ca="1" si="133"/>
        <v>4.0754648937365234E-4</v>
      </c>
      <c r="AK36" s="25">
        <f t="shared" ca="1" si="133"/>
        <v>2.4032833445000783E-4</v>
      </c>
      <c r="AL36" s="25">
        <f t="shared" ca="1" si="133"/>
        <v>1.4581862763946105E-4</v>
      </c>
      <c r="AM36" s="25">
        <f t="shared" ca="1" si="133"/>
        <v>7.11780924418211E-5</v>
      </c>
      <c r="AN36" s="24">
        <v>0</v>
      </c>
      <c r="AO36" s="4"/>
      <c r="AP36" s="4"/>
      <c r="AQ36" s="4"/>
    </row>
    <row r="37" spans="1:43" ht="25.8" x14ac:dyDescent="0.5">
      <c r="A37" s="4"/>
      <c r="B37" s="23">
        <f>B36+1</f>
        <v>2</v>
      </c>
      <c r="C37" s="23">
        <f t="shared" si="132"/>
        <v>0.5</v>
      </c>
      <c r="D37" s="24">
        <v>0</v>
      </c>
      <c r="E37" s="25">
        <f t="shared" ca="1" si="133"/>
        <v>1.0663953223349586E-6</v>
      </c>
      <c r="F37" s="25">
        <f t="shared" ca="1" si="133"/>
        <v>2.2235389953946649E-6</v>
      </c>
      <c r="G37" s="25">
        <f t="shared" ca="1" si="133"/>
        <v>3.7269236616728948E-6</v>
      </c>
      <c r="H37" s="25">
        <f t="shared" ca="1" si="133"/>
        <v>6.4130923339694738E-6</v>
      </c>
      <c r="I37" s="25">
        <f t="shared" ca="1" si="133"/>
        <v>1.263695115284446E-5</v>
      </c>
      <c r="J37" s="25">
        <f t="shared" ca="1" si="133"/>
        <v>2.6077982177232589E-5</v>
      </c>
      <c r="K37" s="25">
        <f t="shared" ca="1" si="133"/>
        <v>5.4010453982432247E-5</v>
      </c>
      <c r="L37" s="25">
        <f t="shared" ca="1" si="133"/>
        <v>1.0951843391252277E-4</v>
      </c>
      <c r="M37" s="25">
        <f t="shared" ca="1" si="133"/>
        <v>2.0796711384628237E-4</v>
      </c>
      <c r="N37" s="25">
        <f t="shared" ca="1" si="133"/>
        <v>3.1744761785212016E-4</v>
      </c>
      <c r="O37" s="25">
        <f t="shared" ca="1" si="133"/>
        <v>4.3618077887367269E-4</v>
      </c>
      <c r="P37" s="25">
        <f t="shared" ca="1" si="133"/>
        <v>6.356118223550429E-4</v>
      </c>
      <c r="Q37" s="25">
        <f t="shared" ca="1" si="133"/>
        <v>1.170562159404945E-3</v>
      </c>
      <c r="R37" s="25">
        <f t="shared" ca="1" si="133"/>
        <v>2.366706730696133E-3</v>
      </c>
      <c r="S37" s="25">
        <f t="shared" ca="1" si="133"/>
        <v>4.8533730950566156E-3</v>
      </c>
      <c r="T37" s="25">
        <f t="shared" ca="1" si="133"/>
        <v>9.6885625221993128E-3</v>
      </c>
      <c r="U37" s="25">
        <f t="shared" ca="1" si="133"/>
        <v>1.7617622342852773E-2</v>
      </c>
      <c r="V37" s="25">
        <f t="shared" ca="1" si="133"/>
        <v>2.2384256417389978E-2</v>
      </c>
      <c r="W37" s="25">
        <f t="shared" ca="1" si="133"/>
        <v>2.0193847602537653E-2</v>
      </c>
      <c r="X37" s="25">
        <f t="shared" ca="1" si="133"/>
        <v>1.1836393768260838E-2</v>
      </c>
      <c r="Y37" s="25">
        <f t="shared" ca="1" si="133"/>
        <v>6.9623163684722749E-3</v>
      </c>
      <c r="Z37" s="25">
        <f t="shared" ca="1" si="133"/>
        <v>5.4827550585160416E-3</v>
      </c>
      <c r="AA37" s="25">
        <f t="shared" ca="1" si="133"/>
        <v>6.9622811161209851E-3</v>
      </c>
      <c r="AB37" s="25">
        <f t="shared" ca="1" si="133"/>
        <v>1.1836305172228574E-2</v>
      </c>
      <c r="AC37" s="25">
        <f t="shared" ca="1" si="133"/>
        <v>2.0193667619548876E-2</v>
      </c>
      <c r="AD37" s="25">
        <f t="shared" ca="1" si="133"/>
        <v>2.2383952071185671E-2</v>
      </c>
      <c r="AE37" s="25">
        <f t="shared" ca="1" si="133"/>
        <v>1.7617132185139672E-2</v>
      </c>
      <c r="AF37" s="25">
        <f t="shared" ca="1" si="133"/>
        <v>9.687716385494911E-3</v>
      </c>
      <c r="AG37" s="25">
        <f t="shared" ca="1" si="133"/>
        <v>4.8517008644420323E-3</v>
      </c>
      <c r="AH37" s="25">
        <f t="shared" ca="1" si="133"/>
        <v>2.3632501575493858E-3</v>
      </c>
      <c r="AI37" s="25">
        <f t="shared" ca="1" si="133"/>
        <v>1.1633863281421755E-3</v>
      </c>
      <c r="AJ37" s="25">
        <f t="shared" ca="1" si="133"/>
        <v>6.2097863438858409E-4</v>
      </c>
      <c r="AK37" s="25">
        <f t="shared" ca="1" si="133"/>
        <v>4.0794822078691793E-4</v>
      </c>
      <c r="AL37" s="25">
        <f t="shared" ca="1" si="133"/>
        <v>2.7176808366601523E-4</v>
      </c>
      <c r="AM37" s="25">
        <f t="shared" ca="1" si="133"/>
        <v>1.3889374212782335E-4</v>
      </c>
      <c r="AN37" s="24">
        <v>0</v>
      </c>
      <c r="AO37" s="4"/>
      <c r="AP37" s="4"/>
      <c r="AQ37" s="4"/>
    </row>
    <row r="38" spans="1:43" ht="25.8" x14ac:dyDescent="0.5">
      <c r="A38" s="4"/>
      <c r="B38" s="23">
        <f t="shared" ref="B38:B47" si="134">B37+1</f>
        <v>3</v>
      </c>
      <c r="C38" s="23">
        <f t="shared" si="132"/>
        <v>0.75</v>
      </c>
      <c r="D38" s="24">
        <v>0</v>
      </c>
      <c r="E38" s="25">
        <f t="shared" ca="1" si="133"/>
        <v>1.4540445222769754E-6</v>
      </c>
      <c r="F38" s="25">
        <f t="shared" ca="1" si="133"/>
        <v>2.8152412332329867E-6</v>
      </c>
      <c r="G38" s="25">
        <f t="shared" ca="1" si="133"/>
        <v>3.940217027039022E-6</v>
      </c>
      <c r="H38" s="29">
        <f ca="1">0.25*(I38+H37+G38+H39)</f>
        <v>4.9776287862175863E-6</v>
      </c>
      <c r="I38" s="29">
        <f t="shared" ca="1" si="133"/>
        <v>9.5572057838618476E-6</v>
      </c>
      <c r="J38" s="29">
        <f t="shared" ca="1" si="133"/>
        <v>2.0614243196385342E-5</v>
      </c>
      <c r="K38" s="29">
        <f t="shared" ca="1" si="133"/>
        <v>4.6821784824446931E-5</v>
      </c>
      <c r="L38" s="29">
        <f t="shared" ca="1" si="133"/>
        <v>1.1266244211897015E-4</v>
      </c>
      <c r="M38" s="25">
        <f t="shared" ca="1" si="133"/>
        <v>2.9430954973891095E-4</v>
      </c>
      <c r="N38" s="25">
        <f t="shared" ca="1" si="133"/>
        <v>4.5467200271091156E-4</v>
      </c>
      <c r="O38" s="25">
        <f t="shared" ca="1" si="133"/>
        <v>5.3582184311076742E-4</v>
      </c>
      <c r="P38" s="25">
        <f t="shared" ca="1" si="133"/>
        <v>5.1948837728579941E-4</v>
      </c>
      <c r="Q38" s="25">
        <f t="shared" ca="1" si="133"/>
        <v>9.0651984367738745E-4</v>
      </c>
      <c r="R38" s="25">
        <f t="shared" ca="1" si="133"/>
        <v>1.9360288380188054E-3</v>
      </c>
      <c r="S38" s="25">
        <f t="shared" ca="1" si="133"/>
        <v>4.4708887777017009E-3</v>
      </c>
      <c r="T38" s="25">
        <f t="shared" ca="1" si="133"/>
        <v>1.1094153177731382E-2</v>
      </c>
      <c r="U38" s="25">
        <f t="shared" ca="1" si="133"/>
        <v>3.0217161411024516E-2</v>
      </c>
      <c r="V38" s="25">
        <f t="shared" ca="1" si="133"/>
        <v>4.1810243456989582E-2</v>
      </c>
      <c r="W38" s="25">
        <f t="shared" ca="1" si="133"/>
        <v>3.745825659396744E-2</v>
      </c>
      <c r="X38" s="25">
        <f t="shared" ca="1" si="133"/>
        <v>1.3912636449621556E-2</v>
      </c>
      <c r="Y38" s="25">
        <f t="shared" ca="1" si="133"/>
        <v>6.3558954362579485E-3</v>
      </c>
      <c r="Z38" s="25">
        <f t="shared" ca="1" si="133"/>
        <v>4.5486289269379612E-3</v>
      </c>
      <c r="AA38" s="25">
        <f t="shared" ca="1" si="133"/>
        <v>6.3558652129778563E-3</v>
      </c>
      <c r="AB38" s="25">
        <f t="shared" ca="1" si="133"/>
        <v>1.3912550808852481E-2</v>
      </c>
      <c r="AC38" s="25">
        <f t="shared" ca="1" si="133"/>
        <v>3.7458032850203493E-2</v>
      </c>
      <c r="AD38" s="25">
        <f t="shared" ca="1" si="133"/>
        <v>4.180987570568391E-2</v>
      </c>
      <c r="AE38" s="25">
        <f t="shared" ca="1" si="133"/>
        <v>3.0216661642160639E-2</v>
      </c>
      <c r="AF38" s="25">
        <f t="shared" ca="1" si="133"/>
        <v>1.1093502885037954E-2</v>
      </c>
      <c r="AG38" s="25">
        <f t="shared" ca="1" si="133"/>
        <v>4.46963351249627E-3</v>
      </c>
      <c r="AH38" s="25">
        <f t="shared" ca="1" si="133"/>
        <v>1.9333303005050926E-3</v>
      </c>
      <c r="AI38" s="25">
        <f t="shared" ca="1" si="133"/>
        <v>9.0043753197471474E-4</v>
      </c>
      <c r="AJ38" s="25">
        <f t="shared" ca="1" si="133"/>
        <v>5.0503349925159081E-4</v>
      </c>
      <c r="AK38" s="25">
        <f t="shared" ca="1" si="133"/>
        <v>4.9871783064306461E-4</v>
      </c>
      <c r="AL38" s="25">
        <f t="shared" ca="1" si="133"/>
        <v>3.9441174410985858E-4</v>
      </c>
      <c r="AM38" s="25">
        <f t="shared" ca="1" si="133"/>
        <v>2.1262879240345706E-4</v>
      </c>
      <c r="AN38" s="24">
        <v>0</v>
      </c>
      <c r="AO38" s="4"/>
      <c r="AP38" s="4"/>
      <c r="AQ38" s="4"/>
    </row>
    <row r="39" spans="1:43" ht="25.8" x14ac:dyDescent="0.5">
      <c r="A39" s="4"/>
      <c r="B39" s="23">
        <f t="shared" si="134"/>
        <v>4</v>
      </c>
      <c r="C39" s="23">
        <f t="shared" si="132"/>
        <v>1</v>
      </c>
      <c r="D39" s="24">
        <v>0</v>
      </c>
      <c r="E39" s="25">
        <f t="shared" ca="1" si="133"/>
        <v>1.9345415335399565E-6</v>
      </c>
      <c r="F39" s="25">
        <f t="shared" ca="1" si="133"/>
        <v>3.6431643882212841E-6</v>
      </c>
      <c r="G39" s="25">
        <f t="shared" ca="1" si="133"/>
        <v>4.2410744270326214E-6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5">
        <f t="shared" ca="1" si="133"/>
        <v>4.019366402794797E-4</v>
      </c>
      <c r="N39" s="25">
        <f t="shared" ca="1" si="133"/>
        <v>6.7110900014184772E-4</v>
      </c>
      <c r="O39" s="25">
        <f t="shared" ca="1" si="133"/>
        <v>7.3294621357268607E-4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5">
        <f t="shared" ca="1" si="133"/>
        <v>5.0346626666524327E-2</v>
      </c>
      <c r="V39" s="25">
        <f t="shared" ca="1" si="133"/>
        <v>7.7181299405576415E-2</v>
      </c>
      <c r="W39" s="25">
        <f t="shared" ca="1" si="133"/>
        <v>7.3916298866720964E-2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5">
        <f t="shared" ca="1" si="133"/>
        <v>7.3916037266728712E-2</v>
      </c>
      <c r="AD39" s="25">
        <f t="shared" ca="1" si="133"/>
        <v>7.7180856259185832E-2</v>
      </c>
      <c r="AE39" s="25">
        <f t="shared" ca="1" si="133"/>
        <v>5.0346135792781022E-2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5">
        <f t="shared" ca="1" si="133"/>
        <v>6.8747785842389136E-4</v>
      </c>
      <c r="AL39" s="25">
        <f t="shared" ca="1" si="133"/>
        <v>5.9453226972689755E-4</v>
      </c>
      <c r="AM39" s="25">
        <f t="shared" ca="1" si="133"/>
        <v>3.172096833761463E-4</v>
      </c>
      <c r="AN39" s="24">
        <v>0</v>
      </c>
      <c r="AO39" s="4"/>
      <c r="AP39" s="4"/>
      <c r="AQ39" s="4"/>
    </row>
    <row r="40" spans="1:43" ht="25.8" x14ac:dyDescent="0.5">
      <c r="A40" s="4"/>
      <c r="B40" s="23">
        <f t="shared" si="134"/>
        <v>5</v>
      </c>
      <c r="C40" s="23">
        <f t="shared" si="132"/>
        <v>1.25</v>
      </c>
      <c r="D40" s="24">
        <v>0</v>
      </c>
      <c r="E40" s="25">
        <f t="shared" ca="1" si="133"/>
        <v>2.6409572236615668E-6</v>
      </c>
      <c r="F40" s="25">
        <f t="shared" ca="1" si="133"/>
        <v>5.5818003590795726E-6</v>
      </c>
      <c r="G40" s="25">
        <f t="shared" ca="1" si="133"/>
        <v>9.3809162928701786E-6</v>
      </c>
      <c r="H40" s="29">
        <f t="shared" ca="1" si="133"/>
        <v>1.5711469308270874E-5</v>
      </c>
      <c r="I40" s="29">
        <f t="shared" ca="1" si="133"/>
        <v>3.1428499872386429E-5</v>
      </c>
      <c r="J40" s="29">
        <f t="shared" ca="1" si="133"/>
        <v>6.5519560921288442E-5</v>
      </c>
      <c r="K40" s="29">
        <f t="shared" ca="1" si="133"/>
        <v>1.3811696173289035E-4</v>
      </c>
      <c r="L40" s="29">
        <f t="shared" ca="1" si="133"/>
        <v>2.9411117006552227E-4</v>
      </c>
      <c r="M40" s="25">
        <f t="shared" ca="1" si="133"/>
        <v>6.4232801123716024E-4</v>
      </c>
      <c r="N40" s="25">
        <f t="shared" ca="1" si="133"/>
        <v>1.0948811440043135E-3</v>
      </c>
      <c r="O40" s="25">
        <f t="shared" ca="1" si="133"/>
        <v>1.7248540110381292E-3</v>
      </c>
      <c r="P40" s="25">
        <f t="shared" ca="1" si="133"/>
        <v>2.8261756969936731E-3</v>
      </c>
      <c r="Q40" s="25">
        <f t="shared" ca="1" si="133"/>
        <v>5.5611497160973529E-3</v>
      </c>
      <c r="R40" s="25">
        <f t="shared" ca="1" si="133"/>
        <v>1.1373295257801003E-2</v>
      </c>
      <c r="S40" s="25">
        <f t="shared" ca="1" si="133"/>
        <v>2.3248122648721527E-2</v>
      </c>
      <c r="T40" s="25">
        <f t="shared" ca="1" si="133"/>
        <v>4.6965793062387941E-2</v>
      </c>
      <c r="U40" s="25">
        <f t="shared" ca="1" si="133"/>
        <v>9.3988045849496382E-2</v>
      </c>
      <c r="V40" s="25">
        <f t="shared" ca="1" si="133"/>
        <v>0.14265202863207077</v>
      </c>
      <c r="W40" s="25">
        <f t="shared" ca="1" si="133"/>
        <v>0.18102563946734002</v>
      </c>
      <c r="X40" s="25">
        <f t="shared" ca="1" si="133"/>
        <v>0.19770230722803306</v>
      </c>
      <c r="Y40" s="25">
        <f t="shared" ca="1" si="133"/>
        <v>0.21446155416953705</v>
      </c>
      <c r="Z40" s="25">
        <f t="shared" ca="1" si="133"/>
        <v>0.22043033437909321</v>
      </c>
      <c r="AA40" s="25">
        <f t="shared" ca="1" si="133"/>
        <v>0.21446149184833202</v>
      </c>
      <c r="AB40" s="25">
        <f t="shared" ca="1" si="133"/>
        <v>0.19770214310304968</v>
      </c>
      <c r="AC40" s="25">
        <f t="shared" ca="1" si="133"/>
        <v>0.1810252599575255</v>
      </c>
      <c r="AD40" s="25">
        <f t="shared" ca="1" si="133"/>
        <v>0.1426513762715497</v>
      </c>
      <c r="AE40" s="25">
        <f t="shared" ca="1" si="133"/>
        <v>9.3987025269777633E-2</v>
      </c>
      <c r="AF40" s="25">
        <f t="shared" ca="1" si="133"/>
        <v>4.6964141647068601E-2</v>
      </c>
      <c r="AG40" s="25">
        <f t="shared" ca="1" si="133"/>
        <v>2.32448460710242E-2</v>
      </c>
      <c r="AH40" s="25">
        <f t="shared" ca="1" si="133"/>
        <v>1.1366465937901998E-2</v>
      </c>
      <c r="AI40" s="25">
        <f t="shared" ca="1" si="133"/>
        <v>5.54671270515553E-3</v>
      </c>
      <c r="AJ40" s="25">
        <f t="shared" ca="1" si="133"/>
        <v>2.7952576532439179E-3</v>
      </c>
      <c r="AK40" s="25">
        <f t="shared" ca="1" si="133"/>
        <v>1.6566613333256035E-3</v>
      </c>
      <c r="AL40" s="25">
        <f t="shared" ca="1" si="133"/>
        <v>9.7902979299769374E-4</v>
      </c>
      <c r="AM40" s="25">
        <f t="shared" ca="1" si="133"/>
        <v>4.616776713742307E-4</v>
      </c>
      <c r="AN40" s="24">
        <v>0</v>
      </c>
      <c r="AO40" s="4"/>
      <c r="AP40" s="4"/>
      <c r="AQ40" s="4"/>
    </row>
    <row r="41" spans="1:43" ht="25.8" x14ac:dyDescent="0.5">
      <c r="A41" s="4"/>
      <c r="B41" s="23">
        <f t="shared" si="134"/>
        <v>6</v>
      </c>
      <c r="C41" s="23">
        <f t="shared" si="132"/>
        <v>1.5</v>
      </c>
      <c r="D41" s="24">
        <v>0</v>
      </c>
      <c r="E41" s="25">
        <f t="shared" ca="1" si="133"/>
        <v>3.0474870020267384E-6</v>
      </c>
      <c r="F41" s="25">
        <f t="shared" ca="1" si="133"/>
        <v>6.6621635315652601E-6</v>
      </c>
      <c r="G41" s="25">
        <f t="shared" ca="1" si="133"/>
        <v>1.1989321077097648E-5</v>
      </c>
      <c r="H41" s="25">
        <f t="shared" ca="1" si="133"/>
        <v>2.203646106782689E-5</v>
      </c>
      <c r="I41" s="25">
        <f t="shared" ca="1" si="133"/>
        <v>4.4482969259986412E-5</v>
      </c>
      <c r="J41" s="25">
        <f t="shared" ca="1" si="133"/>
        <v>9.2532782079876989E-5</v>
      </c>
      <c r="K41" s="25">
        <f t="shared" ca="1" si="133"/>
        <v>1.9283711594475075E-4</v>
      </c>
      <c r="L41" s="25">
        <f t="shared" ca="1" si="133"/>
        <v>3.9599970729203848E-4</v>
      </c>
      <c r="M41" s="25">
        <f t="shared" ca="1" si="133"/>
        <v>7.7838309059932557E-4</v>
      </c>
      <c r="N41" s="25">
        <f t="shared" ca="1" si="133"/>
        <v>1.341233553600117E-3</v>
      </c>
      <c r="O41" s="25">
        <f t="shared" ca="1" si="133"/>
        <v>2.2454129895818436E-3</v>
      </c>
      <c r="P41" s="25">
        <f t="shared" ca="1" si="133"/>
        <v>4.018699060839211E-3</v>
      </c>
      <c r="Q41" s="25">
        <f t="shared" ca="1" si="133"/>
        <v>8.0451279095947337E-3</v>
      </c>
      <c r="R41" s="25">
        <f t="shared" ca="1" si="133"/>
        <v>1.6683908666385132E-2</v>
      </c>
      <c r="S41" s="25">
        <f t="shared" ca="1" si="133"/>
        <v>3.4653402274697168E-2</v>
      </c>
      <c r="T41" s="25">
        <f t="shared" ca="1" si="133"/>
        <v>7.062700375133385E-2</v>
      </c>
      <c r="U41" s="25">
        <f t="shared" ca="1" si="133"/>
        <v>0.13598773503700246</v>
      </c>
      <c r="V41" s="25">
        <f t="shared" ca="1" si="133"/>
        <v>0.2184131298058703</v>
      </c>
      <c r="W41" s="25">
        <f t="shared" ca="1" si="133"/>
        <v>0.30983192314253527</v>
      </c>
      <c r="X41" s="25">
        <f t="shared" ca="1" si="133"/>
        <v>0.39532203527525522</v>
      </c>
      <c r="Y41" s="25">
        <f t="shared" ca="1" si="133"/>
        <v>0.43971357507102199</v>
      </c>
      <c r="Z41" s="25">
        <f t="shared" ca="1" si="133"/>
        <v>0.45279829149850381</v>
      </c>
      <c r="AA41" s="25">
        <f t="shared" ca="1" si="133"/>
        <v>0.43971348991118525</v>
      </c>
      <c r="AB41" s="25">
        <f t="shared" ca="1" si="133"/>
        <v>0.39532182060634119</v>
      </c>
      <c r="AC41" s="25">
        <f t="shared" ca="1" si="133"/>
        <v>0.30983148318877385</v>
      </c>
      <c r="AD41" s="25">
        <f t="shared" ca="1" si="133"/>
        <v>0.21841236359970984</v>
      </c>
      <c r="AE41" s="25">
        <f t="shared" ca="1" si="133"/>
        <v>0.13598644736771121</v>
      </c>
      <c r="AF41" s="25">
        <f t="shared" ca="1" si="133"/>
        <v>7.0624695247472571E-2</v>
      </c>
      <c r="AG41" s="25">
        <f t="shared" ca="1" si="133"/>
        <v>3.4648776699126201E-2</v>
      </c>
      <c r="AH41" s="25">
        <f t="shared" ca="1" si="133"/>
        <v>1.667430497542826E-2</v>
      </c>
      <c r="AI41" s="25">
        <f t="shared" ca="1" si="133"/>
        <v>8.0251272294762054E-3</v>
      </c>
      <c r="AJ41" s="25">
        <f t="shared" ca="1" si="133"/>
        <v>3.9776565744945392E-3</v>
      </c>
      <c r="AK41" s="25">
        <f t="shared" ca="1" si="133"/>
        <v>2.1648800286369111E-3</v>
      </c>
      <c r="AL41" s="25">
        <f t="shared" ca="1" si="133"/>
        <v>1.2032478975640428E-3</v>
      </c>
      <c r="AM41" s="25">
        <f t="shared" ca="1" si="133"/>
        <v>5.5047120912308297E-4</v>
      </c>
      <c r="AN41" s="24">
        <v>0</v>
      </c>
      <c r="AO41" s="4"/>
      <c r="AP41" s="4"/>
      <c r="AQ41" s="4"/>
    </row>
    <row r="42" spans="1:43" ht="25.8" x14ac:dyDescent="0.5">
      <c r="A42" s="4"/>
      <c r="B42" s="23">
        <f t="shared" si="134"/>
        <v>7</v>
      </c>
      <c r="C42" s="23">
        <f t="shared" si="132"/>
        <v>1.75</v>
      </c>
      <c r="D42" s="24">
        <v>0</v>
      </c>
      <c r="E42" s="25">
        <f t="shared" ca="1" si="133"/>
        <v>2.8868272528801267E-6</v>
      </c>
      <c r="F42" s="25">
        <f t="shared" ca="1" si="133"/>
        <v>6.0300456880570828E-6</v>
      </c>
      <c r="G42" s="25">
        <f t="shared" ca="1" si="133"/>
        <v>9.8777434161282639E-6</v>
      </c>
      <c r="H42" s="27">
        <f t="shared" ca="1" si="133"/>
        <v>1.5962084625952625E-5</v>
      </c>
      <c r="I42" s="27">
        <f t="shared" ca="1" si="133"/>
        <v>3.193413401985535E-5</v>
      </c>
      <c r="J42" s="27">
        <f t="shared" ca="1" si="133"/>
        <v>6.7291482193482371E-5</v>
      </c>
      <c r="K42" s="27">
        <f t="shared" ca="1" si="133"/>
        <v>1.4469901267419715E-4</v>
      </c>
      <c r="L42" s="27">
        <f t="shared" ca="1" si="133"/>
        <v>3.1866745255855553E-4</v>
      </c>
      <c r="M42" s="25">
        <f t="shared" ca="1" si="133"/>
        <v>7.3397109026798659E-4</v>
      </c>
      <c r="N42" s="25">
        <f t="shared" ca="1" si="133"/>
        <v>1.2462569902149854E-3</v>
      </c>
      <c r="O42" s="25">
        <f t="shared" ca="1" si="133"/>
        <v>1.8968653328499175E-3</v>
      </c>
      <c r="P42" s="25">
        <f t="shared" ca="1" si="133"/>
        <v>2.9580796471865918E-3</v>
      </c>
      <c r="Q42" s="25">
        <f t="shared" ca="1" si="133"/>
        <v>5.9167541950572392E-3</v>
      </c>
      <c r="R42" s="25">
        <f t="shared" ca="1" si="133"/>
        <v>1.2663809223447632E-2</v>
      </c>
      <c r="S42" s="25">
        <f t="shared" ca="1" si="133"/>
        <v>2.8054574032348161E-2</v>
      </c>
      <c r="T42" s="25">
        <f t="shared" ca="1" si="133"/>
        <v>6.4901084631247843E-2</v>
      </c>
      <c r="U42" s="25">
        <f t="shared" ca="1" si="133"/>
        <v>0.16092276074130935</v>
      </c>
      <c r="V42" s="25">
        <f t="shared" ca="1" si="133"/>
        <v>0.28518083241187275</v>
      </c>
      <c r="W42" s="25">
        <f t="shared" ca="1" si="133"/>
        <v>0.44456688802167554</v>
      </c>
      <c r="X42" s="29">
        <f t="shared" ca="1" si="133"/>
        <v>0.63404033565943063</v>
      </c>
      <c r="Y42" s="29">
        <f t="shared" ca="1" si="133"/>
        <v>0.69627241934079187</v>
      </c>
      <c r="Z42" s="29">
        <f t="shared" ca="1" si="133"/>
        <v>0.71133576663271492</v>
      </c>
      <c r="AA42" s="29">
        <f t="shared" ca="1" si="133"/>
        <v>0.69627235569156398</v>
      </c>
      <c r="AB42" s="29">
        <f t="shared" ca="1" si="133"/>
        <v>0.63404016622235604</v>
      </c>
      <c r="AC42" s="25">
        <f t="shared" ca="1" si="133"/>
        <v>0.44456648859151893</v>
      </c>
      <c r="AD42" s="25">
        <f t="shared" ca="1" si="133"/>
        <v>0.28518014757080462</v>
      </c>
      <c r="AE42" s="25">
        <f t="shared" ca="1" si="133"/>
        <v>0.16092170535388484</v>
      </c>
      <c r="AF42" s="25">
        <f t="shared" ca="1" si="133"/>
        <v>6.4899415275984293E-2</v>
      </c>
      <c r="AG42" s="25">
        <f t="shared" ca="1" si="133"/>
        <v>2.8051260502579781E-2</v>
      </c>
      <c r="AH42" s="25">
        <f t="shared" ca="1" si="133"/>
        <v>1.2656850035208632E-2</v>
      </c>
      <c r="AI42" s="25">
        <f t="shared" ca="1" si="133"/>
        <v>5.9018346628264898E-3</v>
      </c>
      <c r="AJ42" s="25">
        <f t="shared" ca="1" si="133"/>
        <v>2.9253613866211219E-3</v>
      </c>
      <c r="AK42" s="25">
        <f t="shared" ca="1" si="133"/>
        <v>1.8219543091634594E-3</v>
      </c>
      <c r="AL42" s="25">
        <f t="shared" ca="1" si="133"/>
        <v>1.1186105594984835E-3</v>
      </c>
      <c r="AM42" s="25">
        <f t="shared" ca="1" si="133"/>
        <v>5.3695926755405838E-4</v>
      </c>
      <c r="AN42" s="24">
        <v>0</v>
      </c>
      <c r="AO42" s="4"/>
      <c r="AP42" s="4"/>
      <c r="AQ42" s="4"/>
    </row>
    <row r="43" spans="1:43" ht="25.8" x14ac:dyDescent="0.5">
      <c r="A43" s="4"/>
      <c r="B43" s="23">
        <f t="shared" si="134"/>
        <v>8</v>
      </c>
      <c r="C43" s="23">
        <f t="shared" si="132"/>
        <v>2</v>
      </c>
      <c r="D43" s="24">
        <v>0</v>
      </c>
      <c r="E43" s="25">
        <f t="shared" ca="1" si="133"/>
        <v>2.4697763214366857E-6</v>
      </c>
      <c r="F43" s="25">
        <f t="shared" ca="1" si="133"/>
        <v>4.6934485516546831E-6</v>
      </c>
      <c r="G43" s="25">
        <f t="shared" ca="1" si="133"/>
        <v>5.5295222734056983E-6</v>
      </c>
      <c r="H43" s="26">
        <v>0</v>
      </c>
      <c r="I43" s="26">
        <v>0</v>
      </c>
      <c r="J43" s="26">
        <v>0</v>
      </c>
      <c r="K43" s="26">
        <v>0</v>
      </c>
      <c r="L43" s="26">
        <v>0</v>
      </c>
      <c r="M43" s="25">
        <f t="shared" ca="1" si="133"/>
        <v>5.9257682769907967E-4</v>
      </c>
      <c r="N43" s="25">
        <f t="shared" ca="1" si="133"/>
        <v>1.0129579841419213E-3</v>
      </c>
      <c r="O43" s="25">
        <f t="shared" ca="1" si="133"/>
        <v>1.1377117044162489E-3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5">
        <f t="shared" ca="1" si="133"/>
        <v>0.15762139088511432</v>
      </c>
      <c r="V43" s="25">
        <f t="shared" ca="1" si="133"/>
        <v>0.31682055107863588</v>
      </c>
      <c r="W43" s="25">
        <f t="shared" ca="1" si="133"/>
        <v>0.54921446087286363</v>
      </c>
      <c r="X43" s="28">
        <v>1</v>
      </c>
      <c r="Y43" s="28">
        <v>1</v>
      </c>
      <c r="Z43" s="28">
        <v>1</v>
      </c>
      <c r="AA43" s="28">
        <v>1</v>
      </c>
      <c r="AB43" s="28">
        <v>1</v>
      </c>
      <c r="AC43" s="25">
        <f t="shared" ca="1" si="133"/>
        <v>0.54921415738414125</v>
      </c>
      <c r="AD43" s="25">
        <f t="shared" ca="1" si="133"/>
        <v>0.31682003273810488</v>
      </c>
      <c r="AE43" s="25">
        <f t="shared" ca="1" si="133"/>
        <v>0.15762081120103927</v>
      </c>
      <c r="AF43" s="26">
        <v>0</v>
      </c>
      <c r="AG43" s="26">
        <v>0</v>
      </c>
      <c r="AH43" s="26">
        <v>0</v>
      </c>
      <c r="AI43" s="26">
        <v>0</v>
      </c>
      <c r="AJ43" s="26">
        <v>0</v>
      </c>
      <c r="AK43" s="25">
        <f t="shared" ca="1" si="133"/>
        <v>1.078965261897321E-3</v>
      </c>
      <c r="AL43" s="25">
        <f t="shared" ca="1" si="133"/>
        <v>9.1228076371237352E-4</v>
      </c>
      <c r="AM43" s="25">
        <f t="shared" ca="1" si="133"/>
        <v>4.787553015946673E-4</v>
      </c>
      <c r="AN43" s="24">
        <v>0</v>
      </c>
      <c r="AO43" s="4"/>
      <c r="AP43" s="4"/>
      <c r="AQ43" s="4"/>
    </row>
    <row r="44" spans="1:43" ht="25.8" x14ac:dyDescent="0.5">
      <c r="A44" s="4"/>
      <c r="B44" s="23">
        <f t="shared" si="134"/>
        <v>9</v>
      </c>
      <c r="C44" s="23">
        <f t="shared" si="132"/>
        <v>2.25</v>
      </c>
      <c r="D44" s="24">
        <v>0</v>
      </c>
      <c r="E44" s="25">
        <f t="shared" ca="1" si="133"/>
        <v>2.2988294812119323E-6</v>
      </c>
      <c r="F44" s="25">
        <f t="shared" ca="1" si="133"/>
        <v>4.7444499237192646E-6</v>
      </c>
      <c r="G44" s="25">
        <f t="shared" ca="1" si="133"/>
        <v>7.5468971258398469E-6</v>
      </c>
      <c r="H44" s="27">
        <f t="shared" ca="1" si="133"/>
        <v>1.1651218890809674E-5</v>
      </c>
      <c r="I44" s="27">
        <f t="shared" ca="1" si="133"/>
        <v>2.3434609703541425E-5</v>
      </c>
      <c r="J44" s="27">
        <f t="shared" ca="1" si="133"/>
        <v>5.0241201816214072E-5</v>
      </c>
      <c r="K44" s="27">
        <f t="shared" ca="1" si="133"/>
        <v>1.1107539765867045E-4</v>
      </c>
      <c r="L44" s="27">
        <f t="shared" ca="1" si="133"/>
        <v>2.5523372685614927E-4</v>
      </c>
      <c r="M44" s="25">
        <f t="shared" ca="1" si="133"/>
        <v>6.2337823638641083E-4</v>
      </c>
      <c r="N44" s="25">
        <f t="shared" ca="1" si="133"/>
        <v>1.0752864142373714E-3</v>
      </c>
      <c r="O44" s="25">
        <f t="shared" ca="1" si="133"/>
        <v>1.6410235006731567E-3</v>
      </c>
      <c r="P44" s="25">
        <f t="shared" ca="1" si="133"/>
        <v>2.5418636733308365E-3</v>
      </c>
      <c r="Q44" s="25">
        <f t="shared" ca="1" si="133"/>
        <v>5.143343954166023E-3</v>
      </c>
      <c r="R44" s="25">
        <f t="shared" ca="1" si="133"/>
        <v>1.1156946393143467E-2</v>
      </c>
      <c r="S44" s="25">
        <f t="shared" ca="1" si="133"/>
        <v>2.5167239682718844E-2</v>
      </c>
      <c r="T44" s="25">
        <f t="shared" ca="1" si="133"/>
        <v>5.9711983158091356E-2</v>
      </c>
      <c r="U44" s="25">
        <f t="shared" ref="U44:AM44" ca="1" si="135">0.25*(V44+U43+T44+U45)</f>
        <v>0.15274225172051203</v>
      </c>
      <c r="V44" s="25">
        <f t="shared" ca="1" si="135"/>
        <v>0.27526552014469285</v>
      </c>
      <c r="W44" s="25">
        <f t="shared" ca="1" si="135"/>
        <v>0.43547040439114321</v>
      </c>
      <c r="X44" s="29">
        <f t="shared" ca="1" si="135"/>
        <v>0.6277635610070188</v>
      </c>
      <c r="Y44" s="29">
        <f t="shared" ca="1" si="135"/>
        <v>0.69209819812993767</v>
      </c>
      <c r="Z44" s="29">
        <f t="shared" ca="1" si="135"/>
        <v>0.70787797281018205</v>
      </c>
      <c r="AA44" s="29">
        <f t="shared" ca="1" si="135"/>
        <v>0.69209815667080266</v>
      </c>
      <c r="AB44" s="29">
        <f t="shared" ca="1" si="135"/>
        <v>0.62776344507796411</v>
      </c>
      <c r="AC44" s="25">
        <f t="shared" ca="1" si="135"/>
        <v>0.43547010820694121</v>
      </c>
      <c r="AD44" s="25">
        <f t="shared" ca="1" si="135"/>
        <v>0.27526501479643439</v>
      </c>
      <c r="AE44" s="25">
        <f t="shared" ca="1" si="135"/>
        <v>0.15274150671216738</v>
      </c>
      <c r="AF44" s="25">
        <f t="shared" ca="1" si="135"/>
        <v>5.9710885668624314E-2</v>
      </c>
      <c r="AG44" s="25">
        <f t="shared" ca="1" si="135"/>
        <v>2.5165057100352221E-2</v>
      </c>
      <c r="AH44" s="25">
        <f t="shared" ca="1" si="135"/>
        <v>1.1152266898100394E-2</v>
      </c>
      <c r="AI44" s="25">
        <f t="shared" ca="1" si="135"/>
        <v>5.1329556741704736E-3</v>
      </c>
      <c r="AJ44" s="25">
        <f t="shared" ca="1" si="135"/>
        <v>2.5178148972474701E-3</v>
      </c>
      <c r="AK44" s="25">
        <f t="shared" ca="1" si="135"/>
        <v>1.5816259747134516E-3</v>
      </c>
      <c r="AL44" s="25">
        <f t="shared" ca="1" si="135"/>
        <v>9.7279193185902243E-4</v>
      </c>
      <c r="AM44" s="25">
        <f t="shared" ca="1" si="135"/>
        <v>4.6578117511223728E-4</v>
      </c>
      <c r="AN44" s="24">
        <v>0</v>
      </c>
      <c r="AO44" s="4"/>
      <c r="AP44" s="4"/>
      <c r="AQ44" s="4"/>
    </row>
    <row r="45" spans="1:43" ht="25.8" x14ac:dyDescent="0.5">
      <c r="A45" s="4"/>
      <c r="B45" s="23">
        <f t="shared" si="134"/>
        <v>10</v>
      </c>
      <c r="C45" s="23">
        <f t="shared" si="132"/>
        <v>2.5</v>
      </c>
      <c r="D45" s="24">
        <v>0</v>
      </c>
      <c r="E45" s="25">
        <f t="shared" ref="E45:AM46" ca="1" si="136">0.25*(F45+E44+D45+E46)</f>
        <v>1.9810916796917798E-6</v>
      </c>
      <c r="F45" s="25">
        <f t="shared" ca="1" si="136"/>
        <v>4.4386245361705952E-6</v>
      </c>
      <c r="G45" s="25">
        <f t="shared" ca="1" si="136"/>
        <v>8.2623974154247535E-6</v>
      </c>
      <c r="H45" s="25">
        <f t="shared" ca="1" si="136"/>
        <v>1.5623368733857419E-5</v>
      </c>
      <c r="I45" s="25">
        <f t="shared" ca="1" si="136"/>
        <v>3.1846018107141959E-5</v>
      </c>
      <c r="J45" s="25">
        <f t="shared" ca="1" si="136"/>
        <v>6.6454799902644404E-5</v>
      </c>
      <c r="K45" s="25">
        <f t="shared" ca="1" si="136"/>
        <v>1.388266619623185E-4</v>
      </c>
      <c r="L45" s="25">
        <f t="shared" ca="1" si="136"/>
        <v>2.8648127337951575E-4</v>
      </c>
      <c r="M45" s="25">
        <f ca="1">0.25*(N45+M44+L45+M46)</f>
        <v>5.7041597675304315E-4</v>
      </c>
      <c r="N45" s="25">
        <f t="shared" ca="1" si="136"/>
        <v>1.0237859357479966E-3</v>
      </c>
      <c r="O45" s="25">
        <f t="shared" ca="1" si="136"/>
        <v>1.8092322107081706E-3</v>
      </c>
      <c r="P45" s="25">
        <f t="shared" ca="1" si="136"/>
        <v>3.3830872384841672E-3</v>
      </c>
      <c r="Q45" s="25">
        <f t="shared" ca="1" si="136"/>
        <v>6.8745657501897879E-3</v>
      </c>
      <c r="R45" s="25">
        <f t="shared" ca="1" si="136"/>
        <v>1.4317201935689E-2</v>
      </c>
      <c r="S45" s="25">
        <f t="shared" ca="1" si="136"/>
        <v>2.9800029179640555E-2</v>
      </c>
      <c r="T45" s="25">
        <f t="shared" ca="1" si="136"/>
        <v>6.0938441229134541E-2</v>
      </c>
      <c r="U45" s="25">
        <f t="shared" ca="1" si="136"/>
        <v>0.11837011269414971</v>
      </c>
      <c r="V45" s="25">
        <f t="shared" ca="1" si="136"/>
        <v>0.19602887338848038</v>
      </c>
      <c r="W45" s="25">
        <f t="shared" ca="1" si="136"/>
        <v>0.28963807553999765</v>
      </c>
      <c r="X45" s="25">
        <f t="shared" ca="1" si="136"/>
        <v>0.38348564150699449</v>
      </c>
      <c r="Y45" s="25">
        <f t="shared" ca="1" si="136"/>
        <v>0.43275125870254982</v>
      </c>
      <c r="Z45" s="25">
        <f t="shared" ca="1" si="136"/>
        <v>0.44731553643998789</v>
      </c>
      <c r="AA45" s="25">
        <f t="shared" ca="1" si="136"/>
        <v>0.43275120879506435</v>
      </c>
      <c r="AB45" s="25">
        <f t="shared" ca="1" si="136"/>
        <v>0.38348551543411269</v>
      </c>
      <c r="AC45" s="25">
        <f t="shared" ca="1" si="136"/>
        <v>0.28963781556922502</v>
      </c>
      <c r="AD45" s="25">
        <f t="shared" ca="1" si="136"/>
        <v>0.19602841152852418</v>
      </c>
      <c r="AE45" s="25">
        <f t="shared" ca="1" si="136"/>
        <v>0.11836931518257156</v>
      </c>
      <c r="AF45" s="25">
        <f t="shared" ca="1" si="136"/>
        <v>6.0936978861977673E-2</v>
      </c>
      <c r="AG45" s="25">
        <f t="shared" ca="1" si="136"/>
        <v>2.9797075834684175E-2</v>
      </c>
      <c r="AH45" s="25">
        <f t="shared" ca="1" si="136"/>
        <v>1.4311054817878876E-2</v>
      </c>
      <c r="AI45" s="25">
        <f t="shared" ca="1" si="136"/>
        <v>6.8617409013340298E-3</v>
      </c>
      <c r="AJ45" s="25">
        <f t="shared" ca="1" si="136"/>
        <v>3.3566779401059546E-3</v>
      </c>
      <c r="AK45" s="25">
        <f t="shared" ca="1" si="136"/>
        <v>1.7569318078499931E-3</v>
      </c>
      <c r="AL45" s="25">
        <f t="shared" ca="1" si="136"/>
        <v>9.3147981389802756E-4</v>
      </c>
      <c r="AM45" s="25">
        <f t="shared" ca="1" si="136"/>
        <v>4.1157746699525962E-4</v>
      </c>
      <c r="AN45" s="24">
        <v>0</v>
      </c>
      <c r="AO45" s="4"/>
      <c r="AP45" s="4"/>
      <c r="AQ45" s="4"/>
    </row>
    <row r="46" spans="1:43" ht="25.8" x14ac:dyDescent="0.5">
      <c r="A46" s="4"/>
      <c r="B46" s="23">
        <f t="shared" si="134"/>
        <v>11</v>
      </c>
      <c r="C46" s="23">
        <f t="shared" si="132"/>
        <v>2.75</v>
      </c>
      <c r="D46" s="24">
        <v>0</v>
      </c>
      <c r="E46" s="25">
        <f t="shared" ca="1" si="136"/>
        <v>1.1869127013845913E-6</v>
      </c>
      <c r="F46" s="25">
        <f t="shared" ca="1" si="136"/>
        <v>2.7665591258465859E-6</v>
      </c>
      <c r="G46" s="25">
        <f t="shared" ca="1" si="136"/>
        <v>5.4406992658311566E-6</v>
      </c>
      <c r="H46" s="25">
        <f t="shared" ca="1" si="136"/>
        <v>1.073384052205329E-5</v>
      </c>
      <c r="I46" s="25">
        <f t="shared" ca="1" si="136"/>
        <v>2.1871294088524588E-5</v>
      </c>
      <c r="J46" s="25">
        <f t="shared" ca="1" si="136"/>
        <v>4.49053177249031E-5</v>
      </c>
      <c r="K46" s="25">
        <f t="shared" ca="1" si="136"/>
        <v>9.1295176908443419E-5</v>
      </c>
      <c r="L46" s="25">
        <f t="shared" ca="1" si="136"/>
        <v>1.8144872794655209E-4</v>
      </c>
      <c r="M46" s="25">
        <f t="shared" ca="1" si="136"/>
        <v>3.4801846149824924E-4</v>
      </c>
      <c r="N46" s="25">
        <f t="shared" ca="1" si="136"/>
        <v>6.4020914129340177E-4</v>
      </c>
      <c r="O46" s="25">
        <f t="shared" ca="1" si="136"/>
        <v>1.1890321679273613E-3</v>
      </c>
      <c r="P46" s="25">
        <f t="shared" ca="1" si="136"/>
        <v>2.3066873197078734E-3</v>
      </c>
      <c r="Q46" s="25">
        <f t="shared" ca="1" si="136"/>
        <v>4.6546298724199648E-3</v>
      </c>
      <c r="R46" s="25">
        <f t="shared" ca="1" si="136"/>
        <v>9.4372664197821983E-3</v>
      </c>
      <c r="S46" s="25">
        <f t="shared" ca="1" si="136"/>
        <v>1.8777233871019827E-2</v>
      </c>
      <c r="T46" s="25">
        <f t="shared" ca="1" si="136"/>
        <v>3.587163988465656E-2</v>
      </c>
      <c r="U46" s="25">
        <f t="shared" ca="1" si="136"/>
        <v>6.377088443847187E-2</v>
      </c>
      <c r="V46" s="25">
        <f t="shared" ca="1" si="136"/>
        <v>0.10084178517508122</v>
      </c>
      <c r="W46" s="25">
        <f t="shared" ca="1" si="136"/>
        <v>0.14356738287337262</v>
      </c>
      <c r="X46" s="25">
        <f t="shared" ca="1" si="136"/>
        <v>0.18378967077841157</v>
      </c>
      <c r="Y46" s="25">
        <f t="shared" ca="1" si="136"/>
        <v>0.20810565873327919</v>
      </c>
      <c r="Z46" s="25">
        <f t="shared" ca="1" si="136"/>
        <v>0.21588170545215535</v>
      </c>
      <c r="AA46" s="25">
        <f t="shared" ca="1" si="136"/>
        <v>0.20810562663535423</v>
      </c>
      <c r="AB46" s="25">
        <f t="shared" ca="1" si="136"/>
        <v>0.18378959229419722</v>
      </c>
      <c r="AC46" s="25">
        <f t="shared" ca="1" si="136"/>
        <v>0.143567227107322</v>
      </c>
      <c r="AD46" s="25">
        <f t="shared" ca="1" si="136"/>
        <v>0.1008415005658658</v>
      </c>
      <c r="AE46" s="25">
        <f t="shared" ca="1" si="136"/>
        <v>6.377036362761701E-2</v>
      </c>
      <c r="AF46" s="25">
        <f t="shared" ca="1" si="136"/>
        <v>3.5870638762030657E-2</v>
      </c>
      <c r="AG46" s="25">
        <f t="shared" ca="1" si="136"/>
        <v>1.8775212558527935E-2</v>
      </c>
      <c r="AH46" s="25">
        <f t="shared" ca="1" si="136"/>
        <v>9.4331356373969066E-3</v>
      </c>
      <c r="AI46" s="25">
        <f t="shared" ca="1" si="136"/>
        <v>4.6462751731808152E-3</v>
      </c>
      <c r="AJ46" s="25">
        <f t="shared" ca="1" si="136"/>
        <v>2.2902241539923271E-3</v>
      </c>
      <c r="AK46" s="25">
        <f t="shared" ca="1" si="136"/>
        <v>1.1579435026825386E-3</v>
      </c>
      <c r="AL46" s="25">
        <f t="shared" ca="1" si="136"/>
        <v>5.8461804888783493E-4</v>
      </c>
      <c r="AM46" s="25">
        <f t="shared" ca="1" si="136"/>
        <v>2.4904887897077364E-4</v>
      </c>
      <c r="AN46" s="24">
        <v>0</v>
      </c>
      <c r="AO46" s="4"/>
      <c r="AP46" s="4"/>
      <c r="AQ46" s="4"/>
    </row>
    <row r="47" spans="1:43" ht="25.8" x14ac:dyDescent="0.5">
      <c r="A47" s="4"/>
      <c r="B47" s="23">
        <f t="shared" si="134"/>
        <v>12</v>
      </c>
      <c r="C47" s="23">
        <f t="shared" si="132"/>
        <v>3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4">
        <v>0</v>
      </c>
      <c r="P47" s="24">
        <v>0</v>
      </c>
      <c r="Q47" s="24">
        <v>0</v>
      </c>
      <c r="R47" s="24">
        <v>0</v>
      </c>
      <c r="S47" s="24">
        <v>0</v>
      </c>
      <c r="T47" s="24">
        <v>0</v>
      </c>
      <c r="U47" s="24">
        <v>0</v>
      </c>
      <c r="V47" s="24">
        <v>0</v>
      </c>
      <c r="W47" s="24">
        <v>0</v>
      </c>
      <c r="X47" s="24">
        <v>0</v>
      </c>
      <c r="Y47" s="24">
        <v>0</v>
      </c>
      <c r="Z47" s="24">
        <v>0</v>
      </c>
      <c r="AA47" s="24">
        <v>0</v>
      </c>
      <c r="AB47" s="24">
        <v>0</v>
      </c>
      <c r="AC47" s="24">
        <v>0</v>
      </c>
      <c r="AD47" s="24">
        <v>0</v>
      </c>
      <c r="AE47" s="24">
        <v>0</v>
      </c>
      <c r="AF47" s="24">
        <v>0</v>
      </c>
      <c r="AG47" s="24">
        <v>0</v>
      </c>
      <c r="AH47" s="24">
        <v>0</v>
      </c>
      <c r="AI47" s="24">
        <v>0</v>
      </c>
      <c r="AJ47" s="24">
        <v>0</v>
      </c>
      <c r="AK47" s="24">
        <v>0</v>
      </c>
      <c r="AL47" s="24">
        <v>0</v>
      </c>
      <c r="AM47" s="24">
        <v>0</v>
      </c>
      <c r="AN47" s="24">
        <v>0</v>
      </c>
      <c r="AO47" s="4"/>
      <c r="AP47" s="4"/>
      <c r="AQ47" s="4"/>
    </row>
    <row r="48" spans="1:43" ht="25.8" x14ac:dyDescent="0.65">
      <c r="A48" s="4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2"/>
      <c r="Y48" s="22"/>
      <c r="Z48" s="22"/>
      <c r="AA48" s="22"/>
      <c r="AB48" s="22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4"/>
      <c r="AP48" s="4"/>
      <c r="AQ48" s="4"/>
    </row>
    <row r="49" spans="1:43" ht="19.8" x14ac:dyDescent="0.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ht="31.8" x14ac:dyDescent="0.8">
      <c r="A50" s="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ht="31.8" x14ac:dyDescent="0.8">
      <c r="A51" s="4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ht="31.8" x14ac:dyDescent="0.75">
      <c r="A52" s="4"/>
      <c r="B52" s="19"/>
      <c r="C52" s="8"/>
      <c r="D52" s="9"/>
      <c r="E52" s="9"/>
      <c r="F52" s="9"/>
      <c r="G52" s="9"/>
      <c r="H52" s="9"/>
      <c r="I52" s="10"/>
      <c r="J52" s="6"/>
      <c r="K52" s="42" t="s">
        <v>6</v>
      </c>
      <c r="L52" s="43"/>
      <c r="M52" s="43"/>
      <c r="N52" s="43"/>
      <c r="O52" s="43"/>
      <c r="P52" s="30"/>
      <c r="Q52" s="7"/>
      <c r="R52" s="7"/>
      <c r="S52" s="7"/>
      <c r="T52" s="6"/>
      <c r="U52" s="8"/>
      <c r="V52" s="9"/>
      <c r="W52" s="9"/>
      <c r="X52" s="9"/>
      <c r="Y52" s="10"/>
      <c r="Z52" s="6"/>
      <c r="AA52" s="42" t="s">
        <v>6</v>
      </c>
      <c r="AB52" s="43"/>
      <c r="AC52" s="43"/>
      <c r="AD52" s="43"/>
      <c r="AE52" s="43"/>
      <c r="AF52" s="7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ht="31.8" x14ac:dyDescent="0.75">
      <c r="A53" s="4"/>
      <c r="B53" s="19"/>
      <c r="C53" s="33" t="s">
        <v>7</v>
      </c>
      <c r="D53" s="34"/>
      <c r="E53" s="34"/>
      <c r="F53" s="34"/>
      <c r="G53" s="34"/>
      <c r="H53" s="34"/>
      <c r="I53" s="35"/>
      <c r="J53" s="6"/>
      <c r="K53" s="11">
        <f ca="1">(X43-X42)/0.25</f>
        <v>1.4638386573622775</v>
      </c>
      <c r="L53" s="11">
        <f ca="1">(Y43-Y42)/0.25</f>
        <v>1.2149103226368325</v>
      </c>
      <c r="M53" s="11">
        <f ca="1">(Z43-Z42)/0.25</f>
        <v>1.1546569334691403</v>
      </c>
      <c r="N53" s="11">
        <f ca="1">(AA43-AA42)/0.25</f>
        <v>1.2149105772337441</v>
      </c>
      <c r="O53" s="11">
        <f ca="1">(AB43-AB42)/0.25</f>
        <v>1.4638393351105758</v>
      </c>
      <c r="P53" s="30"/>
      <c r="Q53" s="7"/>
      <c r="R53" s="7"/>
      <c r="S53" s="7"/>
      <c r="T53" s="6"/>
      <c r="U53" s="33" t="s">
        <v>8</v>
      </c>
      <c r="V53" s="34"/>
      <c r="W53" s="34"/>
      <c r="X53" s="34"/>
      <c r="Y53" s="35"/>
      <c r="Z53" s="6"/>
      <c r="AA53" s="11">
        <f ca="1">(H43-H42)/0.25</f>
        <v>-6.3848338503810502E-5</v>
      </c>
      <c r="AB53" s="11">
        <f ca="1">(I43-I42)/0.25</f>
        <v>-1.277365360794214E-4</v>
      </c>
      <c r="AC53" s="11">
        <f ca="1">(J43-J42)/0.25</f>
        <v>-2.6916592877392948E-4</v>
      </c>
      <c r="AD53" s="11">
        <f ca="1">(K43-K42)/0.25</f>
        <v>-5.7879605069678858E-4</v>
      </c>
      <c r="AE53" s="11">
        <f ca="1">(L43-L42)/0.25</f>
        <v>-1.2746698102342221E-3</v>
      </c>
      <c r="AF53" s="7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ht="31.8" x14ac:dyDescent="0.75">
      <c r="A54" s="4"/>
      <c r="B54" s="19"/>
      <c r="C54" s="33" t="s">
        <v>0</v>
      </c>
      <c r="D54" s="34"/>
      <c r="E54" s="34"/>
      <c r="F54" s="34"/>
      <c r="G54" s="34"/>
      <c r="H54" s="34"/>
      <c r="I54" s="35"/>
      <c r="J54" s="6"/>
      <c r="K54" s="11">
        <f ca="1">(X43-X44)/0.25</f>
        <v>1.4889457559719248</v>
      </c>
      <c r="L54" s="11">
        <f ca="1">(Y43-Y44)/0.25</f>
        <v>1.2316072074802493</v>
      </c>
      <c r="M54" s="11">
        <f ca="1">(Z43-Z44)/0.25</f>
        <v>1.1684881087592718</v>
      </c>
      <c r="N54" s="11">
        <f ca="1">(AA43-AA44)/0.25</f>
        <v>1.2316073733167894</v>
      </c>
      <c r="O54" s="11">
        <f ca="1">(AB43-AB44)/0.25</f>
        <v>1.4889462196881436</v>
      </c>
      <c r="P54" s="30"/>
      <c r="Q54" s="7"/>
      <c r="R54" s="7"/>
      <c r="S54" s="7"/>
      <c r="T54" s="6"/>
      <c r="U54" s="33" t="s">
        <v>9</v>
      </c>
      <c r="V54" s="34"/>
      <c r="W54" s="34"/>
      <c r="X54" s="34"/>
      <c r="Y54" s="35"/>
      <c r="Z54" s="6"/>
      <c r="AA54" s="11">
        <f ca="1">(H43-H44)/0.25</f>
        <v>-4.6604875563238695E-5</v>
      </c>
      <c r="AB54" s="11">
        <f ca="1">(I43-I44)/0.25</f>
        <v>-9.3738438814165698E-5</v>
      </c>
      <c r="AC54" s="11">
        <f ca="1">(J43-J44)/0.25</f>
        <v>-2.0096480726485629E-4</v>
      </c>
      <c r="AD54" s="11">
        <f ca="1">(K43-K44)/0.25</f>
        <v>-4.4430159063468182E-4</v>
      </c>
      <c r="AE54" s="11">
        <f ca="1">(L43-L44)/0.25</f>
        <v>-1.0209349074245971E-3</v>
      </c>
      <c r="AF54" s="7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ht="31.8" x14ac:dyDescent="0.75">
      <c r="A55" s="4"/>
      <c r="B55" s="19"/>
      <c r="C55" s="33" t="s">
        <v>1</v>
      </c>
      <c r="D55" s="34"/>
      <c r="E55" s="34"/>
      <c r="F55" s="34"/>
      <c r="G55" s="34"/>
      <c r="H55" s="34"/>
      <c r="I55" s="35"/>
      <c r="J55" s="6"/>
      <c r="K55" s="11">
        <f ca="1">SUM(K53:K54)</f>
        <v>2.9527844133342023</v>
      </c>
      <c r="L55" s="11">
        <f ca="1">SUM(L53:L54)</f>
        <v>2.4465175301170818</v>
      </c>
      <c r="M55" s="11">
        <f t="shared" ref="M55:O55" ca="1" si="137">SUM(M53:M54)</f>
        <v>2.3231450422284121</v>
      </c>
      <c r="N55" s="11">
        <f t="shared" ca="1" si="137"/>
        <v>2.4465179505505334</v>
      </c>
      <c r="O55" s="11">
        <f t="shared" ca="1" si="137"/>
        <v>2.9527855547987194</v>
      </c>
      <c r="P55" s="30"/>
      <c r="Q55" s="7"/>
      <c r="R55" s="7"/>
      <c r="S55" s="7"/>
      <c r="T55" s="6"/>
      <c r="U55" s="33" t="s">
        <v>1</v>
      </c>
      <c r="V55" s="34"/>
      <c r="W55" s="34"/>
      <c r="X55" s="34"/>
      <c r="Y55" s="35"/>
      <c r="Z55" s="6"/>
      <c r="AA55" s="11">
        <f ca="1">SUM(AA53:AA54)</f>
        <v>-1.104532140670492E-4</v>
      </c>
      <c r="AB55" s="11">
        <f t="shared" ref="AB55:AE55" ca="1" si="138">SUM(AB53:AB54)</f>
        <v>-2.214749748935871E-4</v>
      </c>
      <c r="AC55" s="11">
        <f t="shared" ca="1" si="138"/>
        <v>-4.7013073603878577E-4</v>
      </c>
      <c r="AD55" s="11">
        <f t="shared" ca="1" si="138"/>
        <v>-1.0230976413314703E-3</v>
      </c>
      <c r="AE55" s="11">
        <f t="shared" ca="1" si="138"/>
        <v>-2.2956047176588192E-3</v>
      </c>
      <c r="AF55" s="7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ht="28.8" customHeight="1" x14ac:dyDescent="0.75">
      <c r="A56" s="4"/>
      <c r="B56" s="19"/>
      <c r="C56" s="37" t="s">
        <v>10</v>
      </c>
      <c r="D56" s="38"/>
      <c r="E56" s="38"/>
      <c r="F56" s="38"/>
      <c r="G56" s="38"/>
      <c r="H56" s="38"/>
      <c r="I56" s="39"/>
      <c r="J56" s="6"/>
      <c r="K56" s="12">
        <v>8.8500000000000005E-12</v>
      </c>
      <c r="L56" s="12">
        <v>8.8500000000000005E-12</v>
      </c>
      <c r="M56" s="12">
        <v>8.8500000000000005E-12</v>
      </c>
      <c r="N56" s="12">
        <v>8.8500000000000005E-12</v>
      </c>
      <c r="O56" s="12">
        <v>8.8500000000000005E-12</v>
      </c>
      <c r="P56" s="30"/>
      <c r="Q56" s="7"/>
      <c r="R56" s="7"/>
      <c r="S56" s="7"/>
      <c r="T56" s="6"/>
      <c r="U56" s="37" t="s">
        <v>10</v>
      </c>
      <c r="V56" s="38"/>
      <c r="W56" s="38"/>
      <c r="X56" s="38"/>
      <c r="Y56" s="39"/>
      <c r="Z56" s="6"/>
      <c r="AA56" s="11">
        <v>8.8500000000000005E-12</v>
      </c>
      <c r="AB56" s="11">
        <v>8.8500000000000005E-12</v>
      </c>
      <c r="AC56" s="11">
        <v>8.8500000000000005E-12</v>
      </c>
      <c r="AD56" s="11">
        <v>8.8500000000000005E-12</v>
      </c>
      <c r="AE56" s="11">
        <v>8.8500000000000005E-12</v>
      </c>
      <c r="AF56" s="7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ht="31.8" x14ac:dyDescent="0.75">
      <c r="A57" s="4"/>
      <c r="B57" s="19"/>
      <c r="C57" s="33" t="s">
        <v>2</v>
      </c>
      <c r="D57" s="34"/>
      <c r="E57" s="34"/>
      <c r="F57" s="34"/>
      <c r="G57" s="34"/>
      <c r="H57" s="34"/>
      <c r="I57" s="35"/>
      <c r="J57" s="6"/>
      <c r="K57" s="13">
        <f ca="1">K55*K56</f>
        <v>2.6132142058007692E-11</v>
      </c>
      <c r="L57" s="13">
        <f t="shared" ref="L57:N57" ca="1" si="139">L55*L56</f>
        <v>2.1651680141536175E-11</v>
      </c>
      <c r="M57" s="13">
        <f t="shared" ca="1" si="139"/>
        <v>2.0559833623721448E-11</v>
      </c>
      <c r="N57" s="13">
        <f t="shared" ca="1" si="139"/>
        <v>2.1651683862372223E-11</v>
      </c>
      <c r="O57" s="13">
        <f ca="1">O55*O56</f>
        <v>2.6132152159968668E-11</v>
      </c>
      <c r="P57" s="30"/>
      <c r="Q57" s="7"/>
      <c r="R57" s="7"/>
      <c r="S57" s="7"/>
      <c r="T57" s="6"/>
      <c r="U57" s="33" t="s">
        <v>2</v>
      </c>
      <c r="V57" s="34"/>
      <c r="W57" s="34"/>
      <c r="X57" s="34"/>
      <c r="Y57" s="35"/>
      <c r="Z57" s="6"/>
      <c r="AA57" s="12">
        <f ca="1">AA55*AA56</f>
        <v>-9.7751094449338545E-16</v>
      </c>
      <c r="AB57" s="12">
        <f t="shared" ref="AB57:AD57" ca="1" si="140">AB55*AB56</f>
        <v>-1.9600535278082459E-15</v>
      </c>
      <c r="AC57" s="12">
        <f t="shared" ca="1" si="140"/>
        <v>-4.1606570139432543E-15</v>
      </c>
      <c r="AD57" s="12">
        <f t="shared" ca="1" si="140"/>
        <v>-9.054414125783512E-15</v>
      </c>
      <c r="AE57" s="12">
        <f ca="1">AE55*AE56</f>
        <v>-2.031610175128055E-14</v>
      </c>
      <c r="AF57" s="7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ht="31.8" x14ac:dyDescent="0.75">
      <c r="A58" s="4"/>
      <c r="B58" s="19"/>
      <c r="C58" s="33" t="s">
        <v>4</v>
      </c>
      <c r="D58" s="34"/>
      <c r="E58" s="34"/>
      <c r="F58" s="34"/>
      <c r="G58" s="34"/>
      <c r="H58" s="34"/>
      <c r="I58" s="35"/>
      <c r="J58" s="6"/>
      <c r="K58" s="13">
        <f ca="1">SUM(K57:L57)/2</f>
        <v>2.3891911099771933E-11</v>
      </c>
      <c r="L58" s="13">
        <f t="shared" ref="L58:M58" ca="1" si="141">SUM(L57:M57)/2</f>
        <v>2.1105756882628811E-11</v>
      </c>
      <c r="M58" s="13">
        <f t="shared" ca="1" si="141"/>
        <v>2.1105758743046837E-11</v>
      </c>
      <c r="N58" s="13">
        <f ca="1">SUM(N57:O57)/2</f>
        <v>2.3891918011170444E-11</v>
      </c>
      <c r="O58" s="13"/>
      <c r="P58" s="30"/>
      <c r="Q58" s="7"/>
      <c r="R58" s="7"/>
      <c r="S58" s="7"/>
      <c r="T58" s="6"/>
      <c r="U58" s="33" t="s">
        <v>4</v>
      </c>
      <c r="V58" s="34"/>
      <c r="W58" s="34"/>
      <c r="X58" s="34"/>
      <c r="Y58" s="35"/>
      <c r="Z58" s="6"/>
      <c r="AA58" s="13">
        <f ca="1">SUM(AA57:AB57)/2</f>
        <v>-1.4687822361508157E-15</v>
      </c>
      <c r="AB58" s="13">
        <f t="shared" ref="AB58" ca="1" si="142">SUM(AB57:AC57)/2</f>
        <v>-3.0603552708757499E-15</v>
      </c>
      <c r="AC58" s="13">
        <f ca="1">SUM(AC57:AD57)/2</f>
        <v>-6.6075355698633836E-15</v>
      </c>
      <c r="AD58" s="13">
        <f ca="1">SUM(AD57:AE57)/2</f>
        <v>-1.4685257938532031E-14</v>
      </c>
      <c r="AE58" s="13"/>
      <c r="AF58" s="7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ht="31.8" x14ac:dyDescent="0.75">
      <c r="A59" s="4"/>
      <c r="B59" s="19"/>
      <c r="C59" s="33" t="s">
        <v>5</v>
      </c>
      <c r="D59" s="34"/>
      <c r="E59" s="34"/>
      <c r="F59" s="34"/>
      <c r="G59" s="34"/>
      <c r="H59" s="34"/>
      <c r="I59" s="35"/>
      <c r="J59" s="6"/>
      <c r="K59" s="13">
        <f ca="1">K58*0.25</f>
        <v>5.9729777749429833E-12</v>
      </c>
      <c r="L59" s="13">
        <f t="shared" ref="L59:N59" ca="1" si="143">L58*0.25</f>
        <v>5.2764392206572029E-12</v>
      </c>
      <c r="M59" s="13">
        <f t="shared" ca="1" si="143"/>
        <v>5.2764396857617093E-12</v>
      </c>
      <c r="N59" s="13">
        <f t="shared" ca="1" si="143"/>
        <v>5.972979502792611E-12</v>
      </c>
      <c r="O59" s="13"/>
      <c r="P59" s="30"/>
      <c r="Q59" s="7"/>
      <c r="R59" s="7"/>
      <c r="S59" s="7"/>
      <c r="T59" s="6"/>
      <c r="U59" s="33" t="s">
        <v>5</v>
      </c>
      <c r="V59" s="34"/>
      <c r="W59" s="34"/>
      <c r="X59" s="34"/>
      <c r="Y59" s="35"/>
      <c r="Z59" s="6"/>
      <c r="AA59" s="13">
        <f ca="1">AA58*0.25</f>
        <v>-3.6719555903770392E-16</v>
      </c>
      <c r="AB59" s="13">
        <f t="shared" ref="AB59:AC59" ca="1" si="144">AB58*0.25</f>
        <v>-7.6508881771893749E-16</v>
      </c>
      <c r="AC59" s="13">
        <f t="shared" ca="1" si="144"/>
        <v>-1.6518838924658459E-15</v>
      </c>
      <c r="AD59" s="13">
        <f ca="1">AD58*0.25</f>
        <v>-3.6713144846330078E-15</v>
      </c>
      <c r="AE59" s="13"/>
      <c r="AF59" s="7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ht="31.8" x14ac:dyDescent="0.75">
      <c r="A60" s="4"/>
      <c r="B60" s="19"/>
      <c r="C60" s="33" t="s">
        <v>3</v>
      </c>
      <c r="D60" s="34"/>
      <c r="E60" s="34"/>
      <c r="F60" s="34"/>
      <c r="G60" s="34"/>
      <c r="H60" s="34"/>
      <c r="I60" s="35"/>
      <c r="J60" s="31"/>
      <c r="K60" s="13">
        <f ca="1">SUM(K59:N59)</f>
        <v>2.2498836184154509E-11</v>
      </c>
      <c r="L60" s="32"/>
      <c r="M60" s="32"/>
      <c r="N60" s="32"/>
      <c r="O60" s="32"/>
      <c r="P60" s="30"/>
      <c r="Q60" s="7"/>
      <c r="R60" s="7"/>
      <c r="S60" s="7"/>
      <c r="T60" s="6"/>
      <c r="U60" s="33" t="s">
        <v>3</v>
      </c>
      <c r="V60" s="34"/>
      <c r="W60" s="34"/>
      <c r="X60" s="34"/>
      <c r="Y60" s="35"/>
      <c r="Z60" s="6"/>
      <c r="AA60" s="13">
        <f ca="1">SUM(AA59:AD59)</f>
        <v>-6.4554827538554954E-15</v>
      </c>
      <c r="AB60" s="14"/>
      <c r="AC60" s="14"/>
      <c r="AD60" s="17"/>
      <c r="AE60" s="16"/>
      <c r="AF60" s="7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ht="31.8" x14ac:dyDescent="0.75">
      <c r="A61" s="4"/>
      <c r="B61" s="19"/>
      <c r="C61" s="33" t="s">
        <v>14</v>
      </c>
      <c r="D61" s="34"/>
      <c r="E61" s="34"/>
      <c r="F61" s="34"/>
      <c r="G61" s="34"/>
      <c r="H61" s="34"/>
      <c r="I61" s="35"/>
      <c r="J61" s="6"/>
      <c r="K61" s="44" t="str">
        <f ca="1">K60*1000000000000 &amp;" "&amp;"(pF/m)"</f>
        <v>22.4988361841545 (pF/m)</v>
      </c>
      <c r="L61" s="45"/>
      <c r="M61" s="45"/>
      <c r="N61" s="45"/>
      <c r="O61" s="45"/>
      <c r="P61" s="30"/>
      <c r="Q61" s="7"/>
      <c r="R61" s="7"/>
      <c r="S61" s="7"/>
      <c r="T61" s="6"/>
      <c r="U61" s="33" t="s">
        <v>13</v>
      </c>
      <c r="V61" s="34"/>
      <c r="W61" s="34"/>
      <c r="X61" s="34"/>
      <c r="Y61" s="35"/>
      <c r="Z61" s="6"/>
      <c r="AA61" s="40" t="str">
        <f ca="1">AA60*(-1000000000000000) &amp;" "&amp;"(pF/m)"</f>
        <v>6.4554827538555 (pF/m)</v>
      </c>
      <c r="AB61" s="41"/>
      <c r="AC61" s="41"/>
      <c r="AD61" s="41"/>
      <c r="AE61" s="41"/>
      <c r="AF61" s="7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ht="31.8" x14ac:dyDescent="0.8">
      <c r="A62" s="4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ht="31.8" x14ac:dyDescent="0.8">
      <c r="A63" s="4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20"/>
      <c r="V63" s="20"/>
      <c r="W63" s="20"/>
      <c r="X63" s="20"/>
      <c r="Y63" s="20"/>
      <c r="Z63" s="18"/>
      <c r="AA63" s="18"/>
      <c r="AB63" s="18"/>
      <c r="AC63" s="18"/>
      <c r="AD63" s="18"/>
      <c r="AE63" s="18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ht="20.399999999999999" customHeight="1" x14ac:dyDescent="0.3"/>
    <row r="72" spans="24:29" x14ac:dyDescent="0.3">
      <c r="X72"/>
      <c r="Y72" s="1"/>
      <c r="Z72" s="1"/>
      <c r="AA72" s="1"/>
      <c r="AB72" s="1"/>
      <c r="AC72" s="1"/>
    </row>
  </sheetData>
  <mergeCells count="47">
    <mergeCell ref="C59:I59"/>
    <mergeCell ref="C60:I60"/>
    <mergeCell ref="C61:I61"/>
    <mergeCell ref="K19:O19"/>
    <mergeCell ref="K28:O28"/>
    <mergeCell ref="C57:I57"/>
    <mergeCell ref="C53:I53"/>
    <mergeCell ref="C54:I54"/>
    <mergeCell ref="C55:I55"/>
    <mergeCell ref="C58:I58"/>
    <mergeCell ref="C19:I19"/>
    <mergeCell ref="C20:I20"/>
    <mergeCell ref="AA28:AE28"/>
    <mergeCell ref="AA19:AE19"/>
    <mergeCell ref="K52:O52"/>
    <mergeCell ref="K61:O61"/>
    <mergeCell ref="U53:Y53"/>
    <mergeCell ref="U59:Y59"/>
    <mergeCell ref="U60:Y60"/>
    <mergeCell ref="U61:Y61"/>
    <mergeCell ref="AA52:AE52"/>
    <mergeCell ref="AA61:AE61"/>
    <mergeCell ref="U58:Y58"/>
    <mergeCell ref="U57:Y57"/>
    <mergeCell ref="U56:Y56"/>
    <mergeCell ref="U55:Y55"/>
    <mergeCell ref="U54:Y54"/>
    <mergeCell ref="U24:Y24"/>
    <mergeCell ref="C56:I56"/>
    <mergeCell ref="C28:I28"/>
    <mergeCell ref="U28:Y28"/>
    <mergeCell ref="C25:I25"/>
    <mergeCell ref="U25:Y25"/>
    <mergeCell ref="C26:I26"/>
    <mergeCell ref="U26:Y26"/>
    <mergeCell ref="C27:I27"/>
    <mergeCell ref="U27:Y27"/>
    <mergeCell ref="U20:Y20"/>
    <mergeCell ref="C21:I21"/>
    <mergeCell ref="U21:Y21"/>
    <mergeCell ref="A1:A4"/>
    <mergeCell ref="A33:A35"/>
    <mergeCell ref="C22:I22"/>
    <mergeCell ref="U22:Y22"/>
    <mergeCell ref="C23:I23"/>
    <mergeCell ref="U23:Y23"/>
    <mergeCell ref="C24:I2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C46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Denchai</dc:creator>
  <cp:keywords/>
  <dc:description/>
  <cp:lastModifiedBy>วันเพ็ญ บรรจุสุวรรณ</cp:lastModifiedBy>
  <cp:revision/>
  <dcterms:created xsi:type="dcterms:W3CDTF">2022-02-14T06:50:48Z</dcterms:created>
  <dcterms:modified xsi:type="dcterms:W3CDTF">2022-03-11T13:12:55Z</dcterms:modified>
  <cp:category/>
  <cp:contentStatus/>
</cp:coreProperties>
</file>