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i55\Desktop\تسويق قارن\"/>
    </mc:Choice>
  </mc:AlternateContent>
  <xr:revisionPtr revIDLastSave="0" documentId="8_{0C18F816-3B21-4E56-8287-9D46244DF8EA}" xr6:coauthVersionLast="47" xr6:coauthVersionMax="47" xr10:uidLastSave="{00000000-0000-0000-0000-000000000000}"/>
  <bookViews>
    <workbookView xWindow="-98" yWindow="-98" windowWidth="20715" windowHeight="13155" xr2:uid="{58DE5744-654F-48C4-B2BB-C9EFB910EF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" i="1" l="1"/>
  <c r="Q18" i="1" s="1"/>
  <c r="G18" i="1"/>
  <c r="S17" i="1"/>
  <c r="G17" i="1"/>
  <c r="D17" i="1"/>
  <c r="Q17" i="1" s="1"/>
  <c r="S5" i="1"/>
  <c r="O5" i="1"/>
  <c r="Q5" i="1"/>
  <c r="I4" i="1"/>
  <c r="K4" i="1"/>
  <c r="S4" i="1"/>
  <c r="M5" i="1"/>
  <c r="K5" i="1"/>
  <c r="Q4" i="1"/>
  <c r="O4" i="1"/>
  <c r="M4" i="1"/>
  <c r="I5" i="1"/>
  <c r="G4" i="1"/>
  <c r="B2" i="1"/>
  <c r="B3" i="1" s="1"/>
  <c r="B4" i="1" s="1"/>
  <c r="I17" i="1" l="1"/>
  <c r="I18" i="1"/>
  <c r="K18" i="1"/>
  <c r="K17" i="1"/>
  <c r="M17" i="1"/>
  <c r="M18" i="1"/>
  <c r="S18" i="1"/>
  <c r="O17" i="1"/>
  <c r="O18" i="1"/>
  <c r="E7" i="1"/>
  <c r="D5" i="1"/>
  <c r="D4" i="1"/>
  <c r="E8" i="1" l="1"/>
  <c r="G5" i="1"/>
</calcChain>
</file>

<file path=xl/sharedStrings.xml><?xml version="1.0" encoding="utf-8"?>
<sst xmlns="http://schemas.openxmlformats.org/spreadsheetml/2006/main" count="22" uniqueCount="13">
  <si>
    <t>sun - thu</t>
  </si>
  <si>
    <t>30 day</t>
  </si>
  <si>
    <t>fri - sat</t>
  </si>
  <si>
    <t>B2B</t>
  </si>
  <si>
    <t>B2C</t>
  </si>
  <si>
    <t>link</t>
  </si>
  <si>
    <t>instg</t>
  </si>
  <si>
    <t>Snap</t>
  </si>
  <si>
    <t>TwT</t>
  </si>
  <si>
    <t>Tiktok</t>
  </si>
  <si>
    <t>GoGl</t>
  </si>
  <si>
    <t>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</si>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</sst>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165" fontId="0" fillId="0" borderId="0" xfId="0" applyNumberFormat="1"/>
    <xf numFmtId="43" fontId="0" fillId="0" borderId="0" xfId="0" applyNumberFormat="1"/>
    <xf numFmtId="9" fontId="0" fillId="0" borderId="0" xfId="0" applyNumberFormat="1"/>
    <xf numFmtId="0" fontId="2" fillId="0" borderId="0" xfId="0" applyFont="1"/>
    <xf numFmtId="165" fontId="2" fillId="0" borderId="0" xfId="1" applyNumberFormat="1" applyFont="1"/>
    <xf numFmtId="43" fontId="2" fillId="0" borderId="0" xfId="0" applyNumberFormat="1" applyFont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/>
    <xf numFmtId="0" fontId="2" fillId="0" borderId="1" xfId="0" applyFont="1" applyBorder="1" applyAlignment="1"/>
    <xf numFmtId="0" fontId="3" fillId="3" borderId="0" xfId="0" applyFont="1" applyFill="1"/>
    <xf numFmtId="0" fontId="4" fillId="0" borderId="1" xfId="0" applyNumberFormat="1" applyFont="1" applyBorder="1" applyAlignment="1"/>
    <xf numFmtId="0" fontId="3" fillId="3" borderId="1" xfId="0" applyFont="1" applyFill="1" applyBorder="1" applyAlignment="1"/>
    <xf numFmtId="43" fontId="2" fillId="0" borderId="1" xfId="0" applyNumberFormat="1" applyFont="1" applyBorder="1" applyAlignmen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5" fontId="2" fillId="0" borderId="1" xfId="0" applyNumberFormat="1" applyFont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49E27-569A-41FB-9953-FF31CD867E34}">
  <dimension ref="A1:S18"/>
  <sheetViews>
    <sheetView tabSelected="1" workbookViewId="0">
      <selection activeCell="A21" sqref="A21"/>
    </sheetView>
  </sheetViews>
  <sheetFormatPr defaultRowHeight="14.25" x14ac:dyDescent="0.45"/>
  <cols>
    <col min="2" max="2" width="9.86328125" bestFit="1" customWidth="1"/>
    <col min="4" max="4" width="9.59765625" bestFit="1" customWidth="1"/>
  </cols>
  <sheetData>
    <row r="1" spans="1:19" ht="15.75" x14ac:dyDescent="0.5">
      <c r="A1" s="8" t="s">
        <v>12</v>
      </c>
      <c r="B1" s="5">
        <v>10000</v>
      </c>
      <c r="C1" s="4"/>
      <c r="D1" s="4"/>
      <c r="E1" s="4"/>
      <c r="F1" s="4"/>
      <c r="G1" s="4"/>
    </row>
    <row r="2" spans="1:19" ht="15.75" x14ac:dyDescent="0.5">
      <c r="A2" s="8" t="s">
        <v>1</v>
      </c>
      <c r="B2" s="6">
        <f>(B1/30)</f>
        <v>333.33333333333331</v>
      </c>
      <c r="C2" s="4"/>
      <c r="D2" s="4"/>
      <c r="E2" s="4"/>
      <c r="F2" s="4"/>
      <c r="G2" s="4"/>
    </row>
    <row r="3" spans="1:19" ht="15.75" x14ac:dyDescent="0.5">
      <c r="A3" s="8" t="s">
        <v>0</v>
      </c>
      <c r="B3" s="6">
        <f>B2*22</f>
        <v>7333.333333333333</v>
      </c>
      <c r="C3" s="7"/>
      <c r="D3" s="7"/>
      <c r="E3" s="9"/>
      <c r="F3" s="9"/>
      <c r="G3" s="9" t="s">
        <v>11</v>
      </c>
      <c r="H3" s="15" t="s">
        <v>5</v>
      </c>
      <c r="I3" s="16"/>
      <c r="J3" s="15" t="s">
        <v>6</v>
      </c>
      <c r="K3" s="16"/>
      <c r="L3" s="15" t="s">
        <v>7</v>
      </c>
      <c r="M3" s="16"/>
      <c r="N3" s="15" t="s">
        <v>8</v>
      </c>
      <c r="O3" s="16"/>
      <c r="P3" s="15" t="s">
        <v>9</v>
      </c>
      <c r="Q3" s="16"/>
      <c r="R3" s="15" t="s">
        <v>10</v>
      </c>
      <c r="S3" s="16"/>
    </row>
    <row r="4" spans="1:19" ht="15.75" x14ac:dyDescent="0.5">
      <c r="A4" s="11" t="s">
        <v>2</v>
      </c>
      <c r="B4" s="6">
        <f>B1-B3</f>
        <v>2666.666666666667</v>
      </c>
      <c r="C4" s="4"/>
      <c r="D4" s="6">
        <f>(B3/100*60)</f>
        <v>4400</v>
      </c>
      <c r="E4" s="10" t="s">
        <v>3</v>
      </c>
      <c r="F4" s="10">
        <v>100</v>
      </c>
      <c r="G4" s="12">
        <f>F4-H4-J4-L4-N4-P4-R4</f>
        <v>0</v>
      </c>
      <c r="H4" s="10">
        <v>10</v>
      </c>
      <c r="I4" s="17">
        <f>(D4/100)*H4</f>
        <v>440</v>
      </c>
      <c r="J4" s="17">
        <v>11</v>
      </c>
      <c r="K4" s="17">
        <f>(D4/100)*J4</f>
        <v>484</v>
      </c>
      <c r="L4" s="17">
        <v>34</v>
      </c>
      <c r="M4" s="17">
        <f>(D4/100)*L4</f>
        <v>1496</v>
      </c>
      <c r="N4" s="17">
        <v>30</v>
      </c>
      <c r="O4" s="17">
        <f>(D4/100)*N4</f>
        <v>1320</v>
      </c>
      <c r="P4" s="17">
        <v>15</v>
      </c>
      <c r="Q4" s="17">
        <f>(D4/100)*P4</f>
        <v>660</v>
      </c>
      <c r="R4" s="17">
        <v>0</v>
      </c>
      <c r="S4" s="14">
        <f>(D4/100)*R4</f>
        <v>0</v>
      </c>
    </row>
    <row r="5" spans="1:19" ht="15.75" x14ac:dyDescent="0.5">
      <c r="D5" s="6">
        <f>(B3/100*40)</f>
        <v>2933.333333333333</v>
      </c>
      <c r="E5" s="10" t="s">
        <v>4</v>
      </c>
      <c r="F5" s="10">
        <v>100</v>
      </c>
      <c r="G5" s="12">
        <f>F5-H5-J5-L5-N5-P5-R5</f>
        <v>0</v>
      </c>
      <c r="H5" s="10">
        <v>0</v>
      </c>
      <c r="I5" s="14">
        <f>(D5/100)*H5</f>
        <v>0</v>
      </c>
      <c r="J5" s="10">
        <v>15</v>
      </c>
      <c r="K5" s="14">
        <f>(D5/100)*J5</f>
        <v>439.99999999999994</v>
      </c>
      <c r="L5" s="10">
        <v>15</v>
      </c>
      <c r="M5" s="14">
        <f>(D5/100)*L5</f>
        <v>439.99999999999994</v>
      </c>
      <c r="N5" s="10">
        <v>15</v>
      </c>
      <c r="O5" s="14">
        <f>(D5/100)*N5</f>
        <v>439.99999999999994</v>
      </c>
      <c r="P5" s="10">
        <v>15</v>
      </c>
      <c r="Q5" s="14">
        <f>(D5/100)*P5</f>
        <v>439.99999999999994</v>
      </c>
      <c r="R5" s="17">
        <v>40</v>
      </c>
      <c r="S5" s="10">
        <f>(D5/100)*R5</f>
        <v>1173.333333333333</v>
      </c>
    </row>
    <row r="6" spans="1:19" x14ac:dyDescent="0.45">
      <c r="D6" s="2"/>
    </row>
    <row r="7" spans="1:19" x14ac:dyDescent="0.45">
      <c r="C7" s="2"/>
      <c r="E7" s="1">
        <f>D4-I4-K4-M4-O4-Q4</f>
        <v>0</v>
      </c>
      <c r="F7" s="2"/>
      <c r="H7" s="3"/>
      <c r="I7" s="2"/>
    </row>
    <row r="8" spans="1:19" x14ac:dyDescent="0.45">
      <c r="E8" s="1">
        <f>D5-I5-K5-M5-O5-Q5-S5</f>
        <v>0</v>
      </c>
    </row>
    <row r="16" spans="1:19" ht="15.75" x14ac:dyDescent="0.5">
      <c r="D16" s="13"/>
      <c r="E16" s="13"/>
      <c r="F16" s="13"/>
      <c r="G16" s="13" t="s">
        <v>11</v>
      </c>
      <c r="H16" s="13" t="s">
        <v>5</v>
      </c>
      <c r="I16" s="13"/>
      <c r="J16" s="13" t="s">
        <v>6</v>
      </c>
      <c r="K16" s="13"/>
      <c r="L16" s="13" t="s">
        <v>7</v>
      </c>
      <c r="M16" s="13"/>
      <c r="N16" s="13" t="s">
        <v>8</v>
      </c>
      <c r="O16" s="13"/>
      <c r="P16" s="13" t="s">
        <v>9</v>
      </c>
      <c r="Q16" s="13"/>
      <c r="R16" s="13" t="s">
        <v>10</v>
      </c>
      <c r="S16" s="13"/>
    </row>
    <row r="17" spans="4:19" ht="15.75" x14ac:dyDescent="0.5">
      <c r="D17" s="6">
        <f>(B16/100*60)</f>
        <v>0</v>
      </c>
      <c r="E17" s="10" t="s">
        <v>3</v>
      </c>
      <c r="F17" s="10">
        <v>100</v>
      </c>
      <c r="G17" s="12">
        <f>F17-H17-J17-L17-N17-P17-R17</f>
        <v>0</v>
      </c>
      <c r="H17" s="10">
        <v>10</v>
      </c>
      <c r="I17" s="17">
        <f>(D17/100)*H17</f>
        <v>0</v>
      </c>
      <c r="J17" s="17">
        <v>11</v>
      </c>
      <c r="K17" s="17">
        <f>(D17/100)*J17</f>
        <v>0</v>
      </c>
      <c r="L17" s="17">
        <v>34</v>
      </c>
      <c r="M17" s="17">
        <f>(D17/100)*L17</f>
        <v>0</v>
      </c>
      <c r="N17" s="17">
        <v>30</v>
      </c>
      <c r="O17" s="17">
        <f>(D17/100)*N17</f>
        <v>0</v>
      </c>
      <c r="P17" s="17">
        <v>15</v>
      </c>
      <c r="Q17" s="17">
        <f>(D17/100)*P17</f>
        <v>0</v>
      </c>
      <c r="R17" s="17">
        <v>0</v>
      </c>
      <c r="S17" s="14">
        <f>(D17/100)*R17</f>
        <v>0</v>
      </c>
    </row>
    <row r="18" spans="4:19" ht="15.75" x14ac:dyDescent="0.5">
      <c r="D18" s="6">
        <f>B4</f>
        <v>2666.666666666667</v>
      </c>
      <c r="E18" s="10" t="s">
        <v>4</v>
      </c>
      <c r="F18" s="10">
        <v>100</v>
      </c>
      <c r="G18" s="12">
        <f>F18-H18-J18-L18-N18-P18-R18</f>
        <v>0</v>
      </c>
      <c r="H18" s="10">
        <v>0</v>
      </c>
      <c r="I18" s="14">
        <f>(D18/100)*H18</f>
        <v>0</v>
      </c>
      <c r="J18" s="10">
        <v>15</v>
      </c>
      <c r="K18" s="14">
        <f>(D18/100)*J18</f>
        <v>400.00000000000006</v>
      </c>
      <c r="L18" s="10">
        <v>15</v>
      </c>
      <c r="M18" s="14">
        <f>(D18/100)*L18</f>
        <v>400.00000000000006</v>
      </c>
      <c r="N18" s="10">
        <v>15</v>
      </c>
      <c r="O18" s="14">
        <f>(D18/100)*N18</f>
        <v>400.00000000000006</v>
      </c>
      <c r="P18" s="10">
        <v>15</v>
      </c>
      <c r="Q18" s="14">
        <f>(D18/100)*P18</f>
        <v>400.00000000000006</v>
      </c>
      <c r="R18" s="17">
        <v>40</v>
      </c>
      <c r="S18" s="10">
        <f>(D18/100)*R18</f>
        <v>1066.666666666667</v>
      </c>
    </row>
  </sheetData>
  <mergeCells count="6">
    <mergeCell ref="H3:I3"/>
    <mergeCell ref="J3:K3"/>
    <mergeCell ref="L3:M3"/>
    <mergeCell ref="N3:O3"/>
    <mergeCell ref="P3:Q3"/>
    <mergeCell ref="R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f</dc:creator>
  <cp:lastModifiedBy>faisal f</cp:lastModifiedBy>
  <dcterms:created xsi:type="dcterms:W3CDTF">2022-08-13T18:24:05Z</dcterms:created>
  <dcterms:modified xsi:type="dcterms:W3CDTF">2022-08-13T19:50:07Z</dcterms:modified>
</cp:coreProperties>
</file>