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ATLSTATS/FY2019/LITIGATION/Quarter 2/"/>
    </mc:Choice>
  </mc:AlternateContent>
  <xr:revisionPtr revIDLastSave="6" documentId="8_{C83D6C3C-9608-4B7F-999B-99AC28AC8CED}" xr6:coauthVersionLast="36" xr6:coauthVersionMax="36" xr10:uidLastSave="{4A35793A-9329-4F14-B5BF-4B512E14AA76}"/>
  <bookViews>
    <workbookView xWindow="0" yWindow="0" windowWidth="28800" windowHeight="12230" xr2:uid="{00000000-000D-0000-FFFF-FFFF00000000}"/>
  </bookViews>
  <sheets>
    <sheet name="SETTLED CASES" sheetId="4" r:id="rId1"/>
    <sheet name="Sheet1" sheetId="5" state="hidden" r:id="rId2"/>
    <sheet name="YEARLY Totals" sheetId="6" state="hidden" r:id="rId3"/>
    <sheet name="Worksheet" sheetId="7" state="hidden" r:id="rId4"/>
    <sheet name="Wk sheet 2" sheetId="9" state="hidden" r:id="rId5"/>
  </sheets>
  <definedNames>
    <definedName name="_xlnm.Print_Area" localSheetId="0">'SETTLED CASES'!$A$1:$K$78</definedName>
    <definedName name="_xlnm.Print_Titles" localSheetId="0">'SETTLED CASES'!$1:$2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4" l="1"/>
  <c r="H41" i="4"/>
  <c r="J71" i="6" l="1"/>
  <c r="I71" i="6"/>
  <c r="H71" i="6"/>
  <c r="D34" i="6"/>
  <c r="C34" i="6"/>
  <c r="B34" i="6"/>
  <c r="K14" i="9"/>
  <c r="L14" i="9"/>
  <c r="B62" i="6" l="1"/>
  <c r="J26" i="6"/>
  <c r="I26" i="6"/>
  <c r="H26" i="6"/>
  <c r="J66" i="6"/>
  <c r="I66" i="6"/>
  <c r="H66" i="6"/>
  <c r="J60" i="6"/>
  <c r="I60" i="6"/>
  <c r="H60" i="6"/>
  <c r="J53" i="6"/>
  <c r="I53" i="6"/>
  <c r="H53" i="6"/>
  <c r="J47" i="6"/>
  <c r="I47" i="6"/>
  <c r="H47" i="6"/>
  <c r="J42" i="6"/>
  <c r="I42" i="6"/>
  <c r="H42" i="6"/>
  <c r="D62" i="6"/>
  <c r="C62" i="6"/>
  <c r="D53" i="6"/>
  <c r="C53" i="6"/>
  <c r="B53" i="6"/>
  <c r="D25" i="6"/>
  <c r="C25" i="6"/>
  <c r="B25" i="6"/>
  <c r="Q23" i="6"/>
  <c r="P23" i="6"/>
  <c r="O23" i="6"/>
  <c r="J19" i="6"/>
  <c r="I19" i="6"/>
  <c r="H19" i="6"/>
  <c r="D17" i="6"/>
  <c r="C17" i="6"/>
  <c r="B17" i="6"/>
  <c r="P16" i="6"/>
  <c r="O16" i="6"/>
  <c r="N16" i="6"/>
  <c r="J13" i="6"/>
  <c r="I13" i="6"/>
  <c r="H13" i="6"/>
  <c r="D9" i="6"/>
  <c r="C9" i="6"/>
  <c r="B9" i="6"/>
  <c r="P7" i="6"/>
  <c r="O7" i="6"/>
  <c r="N7" i="6"/>
  <c r="J7" i="6"/>
  <c r="I7" i="6"/>
  <c r="H7" i="6"/>
</calcChain>
</file>

<file path=xl/sharedStrings.xml><?xml version="1.0" encoding="utf-8"?>
<sst xmlns="http://schemas.openxmlformats.org/spreadsheetml/2006/main" count="903" uniqueCount="252">
  <si>
    <t>Case No.</t>
  </si>
  <si>
    <t xml:space="preserve">Case Disposition (Settlement, Dismissal, Judgement)  </t>
  </si>
  <si>
    <t>Settlement</t>
  </si>
  <si>
    <t>Case Description</t>
  </si>
  <si>
    <t>Court</t>
  </si>
  <si>
    <t>Service Date</t>
  </si>
  <si>
    <t>Department (APD, AFR, DPW, DPR, DPCD, DWM, etc.)</t>
  </si>
  <si>
    <t>Demand Amount ($30,000.00 etc.)</t>
  </si>
  <si>
    <t>Settlement Amount ($10,000.00 etc.)</t>
  </si>
  <si>
    <t>Settlement/Disposition Date</t>
  </si>
  <si>
    <t>Style of Case (Doe, John et al. v. COA, et al.)  [LAST NAME, FIRST NAME et al v. COA, et al.]</t>
  </si>
  <si>
    <t xml:space="preserve">Case Type, (Civil Rights Violation, Employment Dispute, Negligence, Sanitary  Sewer Back Up, Sidewalk Defect, Storm Water Back Up, Vehicle Accident, Water Meter Injury, etc. </t>
  </si>
  <si>
    <t>APD</t>
  </si>
  <si>
    <t>DPW</t>
  </si>
  <si>
    <t>Fulton Superior</t>
  </si>
  <si>
    <t>Employment Dispute</t>
  </si>
  <si>
    <t>Civil Rights Violation</t>
  </si>
  <si>
    <t xml:space="preserve">Judge </t>
  </si>
  <si>
    <t>Opposing Counsel</t>
  </si>
  <si>
    <t>Staff</t>
  </si>
  <si>
    <t>Joan Clarke</t>
  </si>
  <si>
    <t>Judge Patsy Porter</t>
  </si>
  <si>
    <t>Pro se</t>
  </si>
  <si>
    <t>2017CV287194</t>
  </si>
  <si>
    <t>1:17-CV-2424-MHC</t>
  </si>
  <si>
    <t>Judge Mark Cohen</t>
  </si>
  <si>
    <t>Sandra Michaels, Esq.</t>
  </si>
  <si>
    <t>Rita Cherry, Anissa Floyd</t>
  </si>
  <si>
    <t>Court granted COA's summary judgment motion</t>
  </si>
  <si>
    <t xml:space="preserve">18MS107600 </t>
  </si>
  <si>
    <t>Judge Linda Borsky</t>
  </si>
  <si>
    <t>Rita Cherry, Reginald McClendon</t>
  </si>
  <si>
    <t>Plaintiff alleged various misc. claims</t>
  </si>
  <si>
    <t>18EV004247</t>
  </si>
  <si>
    <t>17EV004887</t>
  </si>
  <si>
    <t>Fulton State</t>
  </si>
  <si>
    <t>Matthew Titus</t>
  </si>
  <si>
    <t>Camille Small-Simon</t>
  </si>
  <si>
    <t>Sidewalk Defect</t>
  </si>
  <si>
    <t>Sidewalk case, intersection of Alabama St. and Broad St., fell on concrete cover that “wasn’t on properly”.</t>
  </si>
  <si>
    <t>17EV004999</t>
  </si>
  <si>
    <t xml:space="preserve">Kenneth S. Nugent </t>
  </si>
  <si>
    <t xml:space="preserve">Dump truck backed into Plaintiffs’ vehicle. Plaintiffs filed suit for negligence. </t>
  </si>
  <si>
    <t xml:space="preserve">Plaintiff alleged the City violated her 14th Amend. Rights. Plaintiff filed  suit under Section 1983  alleging that COA Ordinance 114-528(a) conferred a property interest in her employment. </t>
  </si>
  <si>
    <t>Dismissal</t>
  </si>
  <si>
    <r>
      <rPr>
        <b/>
        <sz val="20"/>
        <color rgb="FFFF0000"/>
        <rFont val="Calibri"/>
        <family val="2"/>
        <scheme val="minor"/>
      </rPr>
      <t>RESOLVED CASES</t>
    </r>
    <r>
      <rPr>
        <b/>
        <sz val="16"/>
        <color rgb="FFFF0000"/>
        <rFont val="Calibri"/>
        <family val="2"/>
        <scheme val="minor"/>
      </rPr>
      <t xml:space="preserve"> - Litigation Team, 2nd Quarter Metrics FY2019 (October, November &amp; December 2018)                                                      </t>
    </r>
  </si>
  <si>
    <t>16EV000102</t>
  </si>
  <si>
    <t>Christina M. Saad, Esq.</t>
  </si>
  <si>
    <t xml:space="preserve"> Torrey Smith and Sherida Mabon</t>
  </si>
  <si>
    <t>AFR</t>
  </si>
  <si>
    <t>17EV001341</t>
  </si>
  <si>
    <t>Ross S. Warsett, Esq.</t>
  </si>
  <si>
    <t>Torrey Smith and Sherida Mabon</t>
  </si>
  <si>
    <t>Water Meter Injury</t>
  </si>
  <si>
    <t xml:space="preserve">Plaintiff alleges bodily injury from stepping into an open water meter. </t>
  </si>
  <si>
    <t>17EV005975</t>
  </si>
  <si>
    <t>Tonya Shy, Esq.</t>
  </si>
  <si>
    <t>Judge Tom Campbell</t>
  </si>
  <si>
    <t>Karen Malachi &amp; Peggy Jones Golden</t>
  </si>
  <si>
    <t>Robert Godfrey Joan Clarke</t>
  </si>
  <si>
    <t>MTD Granted</t>
  </si>
  <si>
    <t>Valorri Jones</t>
  </si>
  <si>
    <t>USDC</t>
  </si>
  <si>
    <t>Judge Alan Baverman</t>
  </si>
  <si>
    <t>William Thonas &amp; Mark Campbell</t>
  </si>
  <si>
    <t>Dismissed without prejudice; Motion for reconsideration denied</t>
  </si>
  <si>
    <t>1:15-CV-00477-LMM</t>
  </si>
  <si>
    <t>Judge Leigh Martin May</t>
  </si>
  <si>
    <t>Alliance Defending Freedom</t>
  </si>
  <si>
    <t>David Gevertz (Outside Counsel)</t>
  </si>
  <si>
    <t>1:17-CV-03612-MHC</t>
  </si>
  <si>
    <t>Judge Mark H. Cohen</t>
  </si>
  <si>
    <t>LoRusso Law Firm</t>
  </si>
  <si>
    <t>1:18-CV-00960-LMM-JCF</t>
  </si>
  <si>
    <t>Pro Se</t>
  </si>
  <si>
    <t>Anissa Floyd</t>
  </si>
  <si>
    <t>1:16-CV-03792-ODE-AJB</t>
  </si>
  <si>
    <t>Judge Orinda D. Evans</t>
  </si>
  <si>
    <t>Regina Molden</t>
  </si>
  <si>
    <t>Corrections</t>
  </si>
  <si>
    <t xml:space="preserve">Plaintiff alleges bodily injuries sustained from a fall on the sidewalk. </t>
  </si>
  <si>
    <t>Plaintiff alleges bodily injury sustained as a result of a motor vehicle accident.</t>
  </si>
  <si>
    <t>1:17-CV-02190-AJB</t>
  </si>
  <si>
    <t>Plaintiff alleges wrongful termination as a result of alleged criminal activity at work</t>
  </si>
  <si>
    <t xml:space="preserve"> Plaintiff alleges he sustained damages from a wrongful arrest incident.</t>
  </si>
  <si>
    <t>Plaintiff alleges her 14th Amendment Rights were violated during her employment with the City.</t>
  </si>
  <si>
    <t>Claimant alleges his First Amendment rights were violated and resulted in a demotion.</t>
  </si>
  <si>
    <t>Plaintiff alleges various constitutional law claims against the City Defendants for free speech retaliation, viewpoint discrimination, freedom of association, and freedom of religion. Cochran also alleged that the City’s pre-clearance policies for outside employment constituted prior restraint on speech and unbridled discretion.</t>
  </si>
  <si>
    <t>Plaintiff alleges his Civil Rights were violated during an arrest by the City.</t>
  </si>
  <si>
    <t>Plaintiff alleges he sustained damages from a false imprisonment incident by the City.</t>
  </si>
  <si>
    <t>Motor Vehicle Accident</t>
  </si>
  <si>
    <t>Fulton Magistrate</t>
  </si>
  <si>
    <t xml:space="preserve"> Judge  Jay M. Roth</t>
  </si>
  <si>
    <t>Judge John R. Mather</t>
  </si>
  <si>
    <t xml:space="preserve"> Judge Susan  E. Edlein</t>
  </si>
  <si>
    <t>Judge Susan  E.Edlein</t>
  </si>
  <si>
    <t>Judge Jane Morrison</t>
  </si>
  <si>
    <t>Clay, James v. COA</t>
  </si>
  <si>
    <t>Brown, Marie v. COA</t>
  </si>
  <si>
    <t>McKnight, Antonio v. COA</t>
  </si>
  <si>
    <t>Jones, Felix Bernard v. COA</t>
  </si>
  <si>
    <t>Payne, Dyani and Vineesha Goss v. City of Atlanta</t>
  </si>
  <si>
    <t>Derrico, Derrick v. City of Atlanta</t>
  </si>
  <si>
    <t>Cardoza, Rachelle v. City of Atlanta</t>
  </si>
  <si>
    <t>Dawson, Oscar v. COA, et al.</t>
  </si>
  <si>
    <t>Malobe, Abraham v. COA</t>
  </si>
  <si>
    <t>Cochran, Kelvin v. COA, Reed</t>
  </si>
  <si>
    <t>Rhodes, James David v. City of Atlanta and Fire Chief Joel Baker</t>
  </si>
  <si>
    <t>Glover, Dana v. Publix Supermarkets, John R. Komeau</t>
  </si>
  <si>
    <t>Brawner, Kathy v. City of Atlanta</t>
  </si>
  <si>
    <t>Plaintiff alleged that she was sexually harassed by Defendant John Komeau, an APD Officer, while he was working as a private security guard for her employer, Publix Supermarkets, Inc.</t>
  </si>
  <si>
    <t>Plaintiff, a former Department of Corrections employee, alleged that the City discharged her because of her race in violation of Section 1981 and Title VII.</t>
  </si>
  <si>
    <t xml:space="preserve">Mohammad Aurah v. City of Atlanta et al. </t>
  </si>
  <si>
    <t xml:space="preserve">Zarina Aurah v. City of Atlanta et al. </t>
  </si>
  <si>
    <t>Employment Dispute and Civil Rights Violation</t>
  </si>
  <si>
    <r>
      <rPr>
        <b/>
        <sz val="20"/>
        <rFont val="Calibri"/>
        <family val="2"/>
        <scheme val="minor"/>
      </rPr>
      <t>SETTLED CASES</t>
    </r>
    <r>
      <rPr>
        <b/>
        <sz val="16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- Litigation Team, 2nd Quarter Metrics FY2019 (October, November &amp; December 2018)                                                      </t>
    </r>
  </si>
  <si>
    <t>Q3 FY2018 Litigation Cases Settlement Totals (CY2018-Q1)</t>
  </si>
  <si>
    <r>
      <t xml:space="preserve">Q4 FY2018 Litigation Cases Settlement Totals </t>
    </r>
    <r>
      <rPr>
        <b/>
        <sz val="18"/>
        <color rgb="FFFF0000"/>
        <rFont val="Calibri"/>
        <family val="2"/>
      </rPr>
      <t>(CY2018-Q2)</t>
    </r>
  </si>
  <si>
    <t>Departments/Metrics</t>
  </si>
  <si>
    <t>Number of Settled Cases</t>
  </si>
  <si>
    <t>Amount of Demand</t>
  </si>
  <si>
    <t>Amount of Settlement</t>
  </si>
  <si>
    <t>Fund</t>
  </si>
  <si>
    <t>General</t>
  </si>
  <si>
    <t>Fire Rescue</t>
  </si>
  <si>
    <t>Law</t>
  </si>
  <si>
    <t>Aviation</t>
  </si>
  <si>
    <t>Parks &amp; Recreation</t>
  </si>
  <si>
    <t>Municipal Court</t>
  </si>
  <si>
    <t>Public Works</t>
  </si>
  <si>
    <t>Police</t>
  </si>
  <si>
    <t>Watershed Management</t>
  </si>
  <si>
    <t>Water &amp; Sewer</t>
  </si>
  <si>
    <t>LITIGATION TOTALS</t>
  </si>
  <si>
    <r>
      <t xml:space="preserve">(Adjusted) Q4 FY2018 Litigation Cases Settlement Totals </t>
    </r>
    <r>
      <rPr>
        <b/>
        <sz val="18"/>
        <color rgb="FFFF0000"/>
        <rFont val="Calibri"/>
        <family val="2"/>
      </rPr>
      <t>(CY Q2 2018) - 1-29-19</t>
    </r>
  </si>
  <si>
    <t>Number of Cases</t>
  </si>
  <si>
    <t>DWM</t>
  </si>
  <si>
    <t xml:space="preserve">Q3, Q4 FY2018 &amp; Q1 FY2019 Litigation Cases Settlement Totals (CY2018 - Q1,Q2,Q3) </t>
  </si>
  <si>
    <t>Q3 FY 2018  (CY18 Q1)</t>
  </si>
  <si>
    <t>Q4 FY2018 (CY18 Q2)</t>
  </si>
  <si>
    <t>Q1 FY2019 (CY18 Q3)</t>
  </si>
  <si>
    <r>
      <t xml:space="preserve">(Adjusted) Q4 FY2018 Litigation Cases Settlement Totals </t>
    </r>
    <r>
      <rPr>
        <b/>
        <sz val="14"/>
        <color rgb="FFFF0000"/>
        <rFont val="Calibri"/>
        <family val="2"/>
      </rPr>
      <t>(CY Q2 2018) - 1-29-19</t>
    </r>
  </si>
  <si>
    <r>
      <t xml:space="preserve">Q1 FY2019 Litigation Cases Settlement Totals </t>
    </r>
    <r>
      <rPr>
        <b/>
        <sz val="14"/>
        <color rgb="FFFF0000"/>
        <rFont val="Calibri"/>
        <family val="2"/>
      </rPr>
      <t>(CY2018-Q3)</t>
    </r>
  </si>
  <si>
    <r>
      <t xml:space="preserve">Q2 FY2019 Litigation Cases Settlement Totals </t>
    </r>
    <r>
      <rPr>
        <b/>
        <sz val="14"/>
        <color rgb="FFC00000"/>
        <rFont val="Calibri"/>
        <family val="2"/>
      </rPr>
      <t>(CY2018-Q4)</t>
    </r>
  </si>
  <si>
    <t>Q2 FY2019 (CY18 Q4)</t>
  </si>
  <si>
    <t>Yearly Litigation Totals</t>
  </si>
  <si>
    <t>Q3, Q4 FY2018 &amp; Q1, Q2 FY2019 TOTALS (CY2018 - Q1,Q2,Q3, Q4) as of December 31, 2018</t>
  </si>
  <si>
    <t>Fire</t>
  </si>
  <si>
    <t>PUBLIC WORKS</t>
  </si>
  <si>
    <t>Freeman, Trion v. City of Atlanta</t>
  </si>
  <si>
    <t>17EV005282</t>
  </si>
  <si>
    <t>P&amp;R</t>
  </si>
  <si>
    <t>16EV003538</t>
  </si>
  <si>
    <t>Plaintiffs allege bodily injury sustained as a result of a motor vehicle accident.</t>
  </si>
  <si>
    <t>Judge Myra Dixon</t>
  </si>
  <si>
    <t>Sharon Wolfkiel, Foy and Associates</t>
  </si>
  <si>
    <t>Theresa Stewart</t>
  </si>
  <si>
    <t>Watkins, Ternita L., Hattie Bell and Cecil Theney v. City of Atlanta</t>
  </si>
  <si>
    <t>Michael Ivan, Esq.</t>
  </si>
  <si>
    <t>11 CASES</t>
  </si>
  <si>
    <t>Collins, Christopher  v. COA</t>
  </si>
  <si>
    <t>17EV001605</t>
  </si>
  <si>
    <t>Pothole/Street Defect</t>
  </si>
  <si>
    <t xml:space="preserve">Plaintiff alleges bodily injury sustained as result of striking a pothole and losing control of his motorcycle and rearing another vehicle. </t>
  </si>
  <si>
    <t>Howard, Jr., Robert and Janine Howard v. COA and John Doe</t>
  </si>
  <si>
    <t>2017CV290199</t>
  </si>
  <si>
    <t>Other - Sidewalk Defect - Negligence</t>
  </si>
  <si>
    <t>Plaintiffs allege bodilly injuries sustained  when he stepped into a hole and fractured his right foot after  returing to his mail delivery turck while carring mail trays.</t>
  </si>
  <si>
    <t>State Farm Mutual Insurance Company a/s/o Jessica Berens Vicars v. COA</t>
  </si>
  <si>
    <t>18EV003019</t>
  </si>
  <si>
    <t>CP</t>
  </si>
  <si>
    <t>Plaintiffs allege bodily injuries sustained from a motor vehicle accident.</t>
  </si>
  <si>
    <t>Durden, Lori v. COA</t>
  </si>
  <si>
    <t>18EV001589</t>
  </si>
  <si>
    <t xml:space="preserve"> Spencer, Joann v. COA</t>
  </si>
  <si>
    <t>17EV001926</t>
  </si>
  <si>
    <t>Manhole Defect</t>
  </si>
  <si>
    <t>Plaintiff alleges bodily injury sustained as a result of a fall into a manhole.</t>
  </si>
  <si>
    <t>Hamelburg, James v. COA</t>
  </si>
  <si>
    <t>18MS109691</t>
  </si>
  <si>
    <t>Other - Water Connect/Disconnect</t>
  </si>
  <si>
    <t>Plaintiff alleges property damages sustained when his water service was disconnected.</t>
  </si>
  <si>
    <t>Williams, Lisa  v. COA</t>
  </si>
  <si>
    <t>18EV002790</t>
  </si>
  <si>
    <t>Claimant alleges bodily injuries sustained as the result of a motor vehicle accident.</t>
  </si>
  <si>
    <t>Abiodun, Olabanji v. COA</t>
  </si>
  <si>
    <t>2016CV273693</t>
  </si>
  <si>
    <t>Plaintiff alleged damages arising from a motor vehicle accident involving a Dept of Watershed Management vehicle.</t>
  </si>
  <si>
    <t>Netto, Joseph P. and Giselo Crespo-Rivero v. COA</t>
  </si>
  <si>
    <t>18EV002011</t>
  </si>
  <si>
    <t>Hogan Construction Group, LLC v. COA</t>
  </si>
  <si>
    <t>2015CV259384</t>
  </si>
  <si>
    <t>MAYOR</t>
  </si>
  <si>
    <t>Other - Contract Dispute</t>
  </si>
  <si>
    <t>Plaintiff alleges damages sustained from a contract dispute.</t>
  </si>
  <si>
    <t>Trible, Joy M. v. COA</t>
  </si>
  <si>
    <t>2017CV294111</t>
  </si>
  <si>
    <t>Plaintiff alleges damages sustained from the termination of her employment</t>
  </si>
  <si>
    <t>Ciara Johnson vs. Brittany Jolly and COA</t>
  </si>
  <si>
    <t>17EV005179</t>
  </si>
  <si>
    <t>Sinquefield, Sonya n/k/a Sonya Tackett vs. COA</t>
  </si>
  <si>
    <t>2018CV305988</t>
  </si>
  <si>
    <t>Sanitary Sewer Backup</t>
  </si>
  <si>
    <t>Plaintiff alleges property damages sustained from a sanitary sewer backup.</t>
  </si>
  <si>
    <t>Willis, Brittany, on behalf of Jaylin Willis vs. COA</t>
  </si>
  <si>
    <t>16EV002154</t>
  </si>
  <si>
    <t>Storm Water Back Up</t>
  </si>
  <si>
    <t>Plaintiff fell into uncovered storm water manhole.</t>
  </si>
  <si>
    <t>Johnson, Robert (a/k/a Lisa Jackson as Administrator of the Estate of Robert Johnson) vs. COA, et al.</t>
  </si>
  <si>
    <t>15EV002000</t>
  </si>
  <si>
    <t>Harris, Christopher  v. COA</t>
  </si>
  <si>
    <t>1:17-CV-00970-ELR-JLK</t>
  </si>
  <si>
    <t>City Planning</t>
  </si>
  <si>
    <t xml:space="preserve">Plaintiff alleges FMLA based discrimination and retaliation and seeks a remedy for unpaid overtime compensation. </t>
  </si>
  <si>
    <t>Kenny Quarterman</t>
  </si>
  <si>
    <t>Quarterman, Kenny v. COA</t>
  </si>
  <si>
    <t>1:17-CV-000970-ELR</t>
  </si>
  <si>
    <t xml:space="preserve">Claimant alleges civil rights violations sustained from an arrest incident. </t>
  </si>
  <si>
    <t>Sellers, Lamorris v. COA</t>
  </si>
  <si>
    <t>2018CV 301325</t>
  </si>
  <si>
    <t xml:space="preserve">Fulton Superior </t>
  </si>
  <si>
    <t>Plaintiff alleges bodily injury sustained from an automobile accident.</t>
  </si>
  <si>
    <t>Moran, Kevin v. Officer D. Burks</t>
  </si>
  <si>
    <t>1:18-CV-03285</t>
  </si>
  <si>
    <t>Perry, Nakeisha v. COA</t>
  </si>
  <si>
    <t>17EV003209</t>
  </si>
  <si>
    <t xml:space="preserve">Fulton State </t>
  </si>
  <si>
    <t xml:space="preserve">Claimant alleges bodily injury sustained from a fall on a broken sidewalk. </t>
  </si>
  <si>
    <t>Jones, Belinda v. COA</t>
  </si>
  <si>
    <t>18EV003200</t>
  </si>
  <si>
    <t>Plaintiff alleges bodily injury sustained when her vehicle was backed into by a City vehicle.</t>
  </si>
  <si>
    <t>Sims, Mildred v. COA, et al.</t>
  </si>
  <si>
    <t>1:17-CV-00519-RWS</t>
  </si>
  <si>
    <t>Claimant alleges the wrongful death of the deceased while incarcerated at the Detention Center</t>
  </si>
  <si>
    <t>White, Anthony v. Floyd Thompson and COA, et al.</t>
  </si>
  <si>
    <t>1:17-CV-000519-CAP</t>
  </si>
  <si>
    <t>Parks and Reccreation</t>
  </si>
  <si>
    <t>Fosha, Keiera v. COA, et al.</t>
  </si>
  <si>
    <t>2019MS115754</t>
  </si>
  <si>
    <t>Winston, Gwendolyn &amp; Loren Yarbrough v. COA</t>
  </si>
  <si>
    <t>2015-CV-264580</t>
  </si>
  <si>
    <t xml:space="preserve">Claimant alleges civil rights violations sustained from an whistle blower claim. </t>
  </si>
  <si>
    <t>Harold L. Clark v. City of Atlanta</t>
  </si>
  <si>
    <t>18EV001521</t>
  </si>
  <si>
    <t xml:space="preserve">State Court of Fulton County </t>
  </si>
  <si>
    <t>Vehicle Accident</t>
  </si>
  <si>
    <t>Settled</t>
  </si>
  <si>
    <t>Plaintiff seeks to recover damages from the City of Atlanta resulting from a vehicle accident.</t>
  </si>
  <si>
    <t>Canady, Jimmy  v. City of Atlanta</t>
  </si>
  <si>
    <t>17EV005071</t>
  </si>
  <si>
    <t>39 Cases</t>
  </si>
  <si>
    <r>
      <rPr>
        <b/>
        <sz val="20"/>
        <rFont val="Calibri"/>
        <family val="2"/>
        <scheme val="minor"/>
      </rPr>
      <t>SETTLED CASES</t>
    </r>
    <r>
      <rPr>
        <b/>
        <sz val="16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- Litigation Team, 2nd - 4th Quarter Metrics FY2019 (October 2018 - June 2019)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</si>
</sst>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.00;[Red]&quot;$&quot;#,##0.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40404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</font>
    <font>
      <b/>
      <sz val="18"/>
      <color rgb="FFFF0000"/>
      <name val="Calibri"/>
      <family val="2"/>
    </font>
    <font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C00000"/>
      <name val="Calibri"/>
      <family val="2"/>
      <scheme val="minor"/>
    </font>
    <font>
      <b/>
      <sz val="14"/>
      <color rgb="FFC00000"/>
      <name val="Calibri"/>
      <family val="2"/>
    </font>
    <font>
      <sz val="11"/>
      <color rgb="FFC00000"/>
      <name val="Calibri"/>
      <family val="2"/>
      <scheme val="minor"/>
    </font>
    <font>
      <sz val="12"/>
      <color rgb="FF40404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25">
    <xf numFmtId="0" fontId="0" fillId="0" borderId="0" xfId="0"/>
    <xf numFmtId="14" fontId="1" fillId="0" borderId="2" xfId="0" applyNumberFormat="1" applyFont="1" applyFill="1" applyBorder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14" fontId="2" fillId="5" borderId="3" xfId="0" applyNumberFormat="1" applyFont="1" applyFill="1" applyBorder="1" applyAlignment="1">
      <alignment horizontal="center" vertical="top" wrapText="1"/>
    </xf>
    <xf numFmtId="14" fontId="3" fillId="6" borderId="3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4" borderId="5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14" fontId="9" fillId="4" borderId="4" xfId="0" applyNumberFormat="1" applyFont="1" applyFill="1" applyBorder="1" applyAlignment="1">
      <alignment vertical="top" wrapText="1"/>
    </xf>
    <xf numFmtId="0" fontId="1" fillId="7" borderId="2" xfId="0" applyNumberFormat="1" applyFont="1" applyFill="1" applyBorder="1" applyAlignment="1">
      <alignment vertical="top" wrapText="1"/>
    </xf>
    <xf numFmtId="14" fontId="1" fillId="0" borderId="2" xfId="0" applyNumberFormat="1" applyFont="1" applyBorder="1" applyAlignment="1">
      <alignment wrapText="1"/>
    </xf>
    <xf numFmtId="0" fontId="0" fillId="0" borderId="0" xfId="0" applyFont="1"/>
    <xf numFmtId="14" fontId="1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4" fontId="1" fillId="2" borderId="2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vertical="top" wrapText="1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0" fillId="0" borderId="2" xfId="0" applyFont="1" applyBorder="1" applyAlignment="1">
      <alignment horizontal="center" vertical="top" wrapText="1"/>
    </xf>
    <xf numFmtId="0" fontId="10" fillId="8" borderId="2" xfId="0" applyFont="1" applyFill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164" fontId="3" fillId="6" borderId="3" xfId="0" applyNumberFormat="1" applyFont="1" applyFill="1" applyBorder="1" applyAlignment="1">
      <alignment horizontal="right" vertical="top" wrapText="1"/>
    </xf>
    <xf numFmtId="6" fontId="1" fillId="9" borderId="2" xfId="0" applyNumberFormat="1" applyFont="1" applyFill="1" applyBorder="1" applyAlignment="1">
      <alignment horizontal="right" vertical="top"/>
    </xf>
    <xf numFmtId="8" fontId="10" fillId="9" borderId="2" xfId="0" applyNumberFormat="1" applyFont="1" applyFill="1" applyBorder="1" applyAlignment="1">
      <alignment horizontal="right" vertical="top"/>
    </xf>
    <xf numFmtId="164" fontId="1" fillId="9" borderId="2" xfId="0" applyNumberFormat="1" applyFont="1" applyFill="1" applyBorder="1" applyAlignment="1">
      <alignment horizontal="right" vertical="top" wrapText="1"/>
    </xf>
    <xf numFmtId="165" fontId="1" fillId="9" borderId="2" xfId="0" applyNumberFormat="1" applyFont="1" applyFill="1" applyBorder="1" applyAlignment="1">
      <alignment horizontal="right"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right" vertical="top" wrapText="1"/>
    </xf>
    <xf numFmtId="0" fontId="3" fillId="6" borderId="3" xfId="0" applyFont="1" applyFill="1" applyBorder="1" applyAlignment="1">
      <alignment horizontal="center" vertical="top" wrapText="1"/>
    </xf>
    <xf numFmtId="164" fontId="4" fillId="4" borderId="4" xfId="0" applyNumberFormat="1" applyFont="1" applyFill="1" applyBorder="1" applyAlignment="1">
      <alignment horizontal="right" vertical="top" wrapText="1"/>
    </xf>
    <xf numFmtId="164" fontId="11" fillId="0" borderId="2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14" fontId="1" fillId="2" borderId="7" xfId="0" applyNumberFormat="1" applyFont="1" applyFill="1" applyBorder="1" applyAlignment="1">
      <alignment horizontal="center" vertical="top" wrapText="1"/>
    </xf>
    <xf numFmtId="164" fontId="11" fillId="0" borderId="7" xfId="0" applyNumberFormat="1" applyFont="1" applyFill="1" applyBorder="1" applyAlignment="1">
      <alignment vertical="top" wrapText="1"/>
    </xf>
    <xf numFmtId="0" fontId="13" fillId="12" borderId="2" xfId="1" applyFont="1" applyFill="1" applyBorder="1" applyAlignment="1">
      <alignment horizontal="center" wrapText="1" shrinkToFit="1"/>
    </xf>
    <xf numFmtId="4" fontId="13" fillId="12" borderId="2" xfId="1" applyNumberFormat="1" applyFont="1" applyFill="1" applyBorder="1" applyAlignment="1">
      <alignment horizontal="center" wrapText="1" shrinkToFit="1"/>
    </xf>
    <xf numFmtId="0" fontId="13" fillId="11" borderId="2" xfId="1" applyFont="1" applyFill="1" applyBorder="1" applyAlignment="1">
      <alignment horizontal="center" wrapText="1" shrinkToFit="1"/>
    </xf>
    <xf numFmtId="4" fontId="13" fillId="11" borderId="2" xfId="1" applyNumberFormat="1" applyFont="1" applyFill="1" applyBorder="1" applyAlignment="1">
      <alignment horizontal="center" wrapText="1" shrinkToFit="1"/>
    </xf>
    <xf numFmtId="0" fontId="16" fillId="8" borderId="2" xfId="0" applyFont="1" applyFill="1" applyBorder="1"/>
    <xf numFmtId="164" fontId="16" fillId="8" borderId="2" xfId="0" applyNumberFormat="1" applyFont="1" applyFill="1" applyBorder="1" applyAlignment="1">
      <alignment horizontal="center"/>
    </xf>
    <xf numFmtId="0" fontId="16" fillId="11" borderId="2" xfId="0" applyFont="1" applyFill="1" applyBorder="1"/>
    <xf numFmtId="164" fontId="16" fillId="11" borderId="2" xfId="0" applyNumberFormat="1" applyFont="1" applyFill="1" applyBorder="1"/>
    <xf numFmtId="164" fontId="16" fillId="11" borderId="2" xfId="0" applyNumberFormat="1" applyFont="1" applyFill="1" applyBorder="1" applyAlignment="1">
      <alignment horizontal="center"/>
    </xf>
    <xf numFmtId="164" fontId="16" fillId="8" borderId="2" xfId="0" applyNumberFormat="1" applyFont="1" applyFill="1" applyBorder="1"/>
    <xf numFmtId="164" fontId="0" fillId="0" borderId="0" xfId="0" applyNumberFormat="1"/>
    <xf numFmtId="0" fontId="14" fillId="11" borderId="2" xfId="0" applyFont="1" applyFill="1" applyBorder="1" applyAlignment="1">
      <alignment horizontal="right"/>
    </xf>
    <xf numFmtId="0" fontId="14" fillId="11" borderId="2" xfId="0" applyFont="1" applyFill="1" applyBorder="1"/>
    <xf numFmtId="164" fontId="14" fillId="11" borderId="2" xfId="0" applyNumberFormat="1" applyFont="1" applyFill="1" applyBorder="1"/>
    <xf numFmtId="0" fontId="14" fillId="13" borderId="2" xfId="0" applyFont="1" applyFill="1" applyBorder="1" applyAlignment="1">
      <alignment horizontal="right"/>
    </xf>
    <xf numFmtId="0" fontId="14" fillId="13" borderId="2" xfId="0" applyFont="1" applyFill="1" applyBorder="1"/>
    <xf numFmtId="164" fontId="14" fillId="13" borderId="2" xfId="0" applyNumberFormat="1" applyFont="1" applyFill="1" applyBorder="1"/>
    <xf numFmtId="0" fontId="10" fillId="0" borderId="0" xfId="0" applyFont="1" applyAlignment="1">
      <alignment vertical="top" wrapText="1"/>
    </xf>
    <xf numFmtId="14" fontId="1" fillId="0" borderId="7" xfId="0" applyNumberFormat="1" applyFont="1" applyFill="1" applyBorder="1" applyAlignment="1">
      <alignment horizontal="center" vertical="top" wrapText="1"/>
    </xf>
    <xf numFmtId="165" fontId="1" fillId="0" borderId="7" xfId="0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vertical="top" wrapText="1"/>
    </xf>
    <xf numFmtId="0" fontId="18" fillId="12" borderId="2" xfId="1" applyFont="1" applyFill="1" applyBorder="1" applyAlignment="1">
      <alignment horizontal="center" wrapText="1" shrinkToFit="1"/>
    </xf>
    <xf numFmtId="4" fontId="18" fillId="12" borderId="2" xfId="1" applyNumberFormat="1" applyFont="1" applyFill="1" applyBorder="1" applyAlignment="1">
      <alignment horizontal="center" wrapText="1" shrinkToFit="1"/>
    </xf>
    <xf numFmtId="0" fontId="19" fillId="8" borderId="2" xfId="0" applyFont="1" applyFill="1" applyBorder="1"/>
    <xf numFmtId="164" fontId="19" fillId="8" borderId="2" xfId="0" applyNumberFormat="1" applyFont="1" applyFill="1" applyBorder="1" applyAlignment="1">
      <alignment horizontal="right"/>
    </xf>
    <xf numFmtId="164" fontId="19" fillId="8" borderId="2" xfId="0" applyNumberFormat="1" applyFont="1" applyFill="1" applyBorder="1" applyAlignment="1">
      <alignment horizontal="center"/>
    </xf>
    <xf numFmtId="164" fontId="19" fillId="8" borderId="2" xfId="0" applyNumberFormat="1" applyFont="1" applyFill="1" applyBorder="1"/>
    <xf numFmtId="0" fontId="17" fillId="13" borderId="2" xfId="0" applyFont="1" applyFill="1" applyBorder="1" applyAlignment="1">
      <alignment horizontal="right"/>
    </xf>
    <xf numFmtId="0" fontId="17" fillId="13" borderId="2" xfId="0" applyFont="1" applyFill="1" applyBorder="1"/>
    <xf numFmtId="164" fontId="17" fillId="13" borderId="2" xfId="0" applyNumberFormat="1" applyFont="1" applyFill="1" applyBorder="1"/>
    <xf numFmtId="0" fontId="20" fillId="0" borderId="0" xfId="0" applyFont="1"/>
    <xf numFmtId="0" fontId="19" fillId="0" borderId="0" xfId="0" applyFont="1"/>
    <xf numFmtId="0" fontId="9" fillId="12" borderId="2" xfId="1" applyFont="1" applyFill="1" applyBorder="1" applyAlignment="1">
      <alignment horizontal="center" wrapText="1" shrinkToFit="1"/>
    </xf>
    <xf numFmtId="4" fontId="9" fillId="12" borderId="2" xfId="1" applyNumberFormat="1" applyFont="1" applyFill="1" applyBorder="1" applyAlignment="1">
      <alignment horizontal="center" wrapText="1" shrinkToFit="1"/>
    </xf>
    <xf numFmtId="0" fontId="21" fillId="8" borderId="2" xfId="0" applyFont="1" applyFill="1" applyBorder="1"/>
    <xf numFmtId="0" fontId="21" fillId="13" borderId="2" xfId="0" applyFont="1" applyFill="1" applyBorder="1" applyAlignment="1">
      <alignment horizontal="right" wrapText="1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/>
    <xf numFmtId="164" fontId="17" fillId="0" borderId="0" xfId="0" applyNumberFormat="1" applyFont="1" applyFill="1" applyBorder="1"/>
    <xf numFmtId="0" fontId="19" fillId="0" borderId="0" xfId="0" applyFont="1" applyFill="1"/>
    <xf numFmtId="0" fontId="24" fillId="0" borderId="0" xfId="0" applyFont="1"/>
    <xf numFmtId="164" fontId="24" fillId="0" borderId="0" xfId="0" applyNumberFormat="1" applyFont="1"/>
    <xf numFmtId="0" fontId="4" fillId="3" borderId="6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17" fillId="10" borderId="8" xfId="0" applyFont="1" applyFill="1" applyBorder="1" applyAlignment="1">
      <alignment horizontal="center"/>
    </xf>
    <xf numFmtId="0" fontId="17" fillId="14" borderId="8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2" fillId="15" borderId="0" xfId="0" applyFont="1" applyFill="1" applyAlignment="1">
      <alignment horizontal="center" wrapText="1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164" fontId="7" fillId="16" borderId="2" xfId="0" applyNumberFormat="1" applyFont="1" applyFill="1" applyBorder="1" applyAlignment="1">
      <alignment vertical="top" wrapText="1"/>
    </xf>
    <xf numFmtId="14" fontId="7" fillId="0" borderId="2" xfId="0" applyNumberFormat="1" applyFont="1" applyFill="1" applyBorder="1" applyAlignment="1">
      <alignment horizontal="center" vertical="top" wrapText="1"/>
    </xf>
    <xf numFmtId="0" fontId="1" fillId="0" borderId="0" xfId="0" applyFont="1"/>
    <xf numFmtId="0" fontId="7" fillId="0" borderId="2" xfId="0" applyFont="1" applyFill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vertical="top" wrapText="1"/>
    </xf>
    <xf numFmtId="164" fontId="7" fillId="16" borderId="2" xfId="0" applyNumberFormat="1" applyFont="1" applyFill="1" applyBorder="1" applyAlignment="1">
      <alignment horizontal="right" vertical="top" wrapText="1"/>
    </xf>
    <xf numFmtId="0" fontId="11" fillId="0" borderId="2" xfId="0" applyFont="1" applyBorder="1" applyAlignment="1">
      <alignment horizontal="center" vertical="top" wrapText="1"/>
    </xf>
    <xf numFmtId="14" fontId="1" fillId="0" borderId="2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top" wrapText="1"/>
    </xf>
    <xf numFmtId="164" fontId="1" fillId="16" borderId="2" xfId="0" applyNumberFormat="1" applyFont="1" applyFill="1" applyBorder="1" applyAlignment="1">
      <alignment horizontal="center" vertical="top" wrapText="1"/>
    </xf>
    <xf numFmtId="14" fontId="11" fillId="0" borderId="2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164" fontId="11" fillId="16" borderId="2" xfId="0" applyNumberFormat="1" applyFont="1" applyFill="1" applyBorder="1" applyAlignment="1">
      <alignment horizontal="center" vertical="top" wrapText="1"/>
    </xf>
    <xf numFmtId="0" fontId="25" fillId="0" borderId="2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11" fillId="0" borderId="2" xfId="0" applyNumberFormat="1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13" borderId="0" xfId="0" applyFont="1" applyFill="1" applyAlignment="1">
      <alignment horizontal="center" vertical="top" wrapText="1"/>
    </xf>
    <xf numFmtId="164" fontId="9" fillId="13" borderId="0" xfId="0" applyNumberFormat="1" applyFont="1" applyFill="1" applyAlignment="1">
      <alignment horizontal="right" vertical="top" wrapText="1"/>
    </xf>
    <xf numFmtId="14" fontId="9" fillId="13" borderId="0" xfId="0" applyNumberFormat="1" applyFont="1" applyFill="1" applyAlignment="1">
      <alignment horizontal="center" vertical="top" wrapText="1"/>
    </xf>
    <xf numFmtId="0" fontId="9" fillId="13" borderId="0" xfId="0" applyFont="1" applyFill="1" applyAlignment="1">
      <alignment vertical="top" wrapText="1"/>
    </xf>
    <xf numFmtId="165" fontId="1" fillId="16" borderId="2" xfId="0" applyNumberFormat="1" applyFont="1" applyFill="1" applyBorder="1" applyAlignment="1">
      <alignment horizontal="right" vertical="top" wrapText="1"/>
    </xf>
    <xf numFmtId="164" fontId="1" fillId="16" borderId="2" xfId="0" applyNumberFormat="1" applyFont="1" applyFill="1" applyBorder="1" applyAlignment="1">
      <alignment horizontal="right" vertical="top" wrapText="1"/>
    </xf>
    <xf numFmtId="6" fontId="1" fillId="16" borderId="2" xfId="0" applyNumberFormat="1" applyFont="1" applyFill="1" applyBorder="1" applyAlignment="1">
      <alignment horizontal="right" vertical="top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990099"/>
      <color rgb="FFFF99FF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41"/>
  <sheetViews>
    <sheetView tabSelected="1" view="pageBreakPreview" topLeftCell="B1" zoomScale="70" zoomScaleNormal="60" zoomScaleSheetLayoutView="70" zoomScalePageLayoutView="50" workbookViewId="0">
      <selection activeCell="D3" sqref="D3"/>
    </sheetView>
  </sheetViews>
  <sheetFormatPr defaultColWidth="9.1796875" defaultRowHeight="15.5" x14ac:dyDescent="0.35"/>
  <cols>
    <col min="1" max="1" width="10.54296875" style="11" hidden="1" customWidth="1"/>
    <col min="2" max="2" width="20" style="38" customWidth="1"/>
    <col min="3" max="3" width="15.7265625" style="38" customWidth="1"/>
    <col min="4" max="4" width="14.54296875" style="38" customWidth="1"/>
    <col min="5" max="6" width="17.7265625" style="38" customWidth="1"/>
    <col min="7" max="7" width="17.453125" style="38" customWidth="1"/>
    <col min="8" max="8" width="21.453125" style="39" customWidth="1"/>
    <col min="9" max="9" width="21.54296875" style="39" customWidth="1"/>
    <col min="10" max="10" width="13.26953125" style="2" customWidth="1"/>
    <col min="11" max="11" width="30.81640625" style="11" customWidth="1"/>
    <col min="12" max="12" width="12.26953125" style="11" customWidth="1"/>
    <col min="13" max="14" width="9.1796875" style="11"/>
    <col min="15" max="15" width="0" style="11" hidden="1" customWidth="1"/>
    <col min="16" max="17" width="9.1796875" style="11"/>
    <col min="18" max="18" width="38.26953125" style="11" customWidth="1"/>
    <col min="19" max="16384" width="9.1796875" style="11"/>
  </cols>
  <sheetData>
    <row r="1" spans="1:16" ht="46.9" customHeight="1" x14ac:dyDescent="0.35">
      <c r="A1" s="91" t="s">
        <v>251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6" s="4" customFormat="1" ht="220" customHeight="1" thickBot="1" x14ac:dyDescent="0.4">
      <c r="A2" s="5" t="s">
        <v>5</v>
      </c>
      <c r="B2" s="40" t="s">
        <v>10</v>
      </c>
      <c r="C2" s="40" t="s">
        <v>0</v>
      </c>
      <c r="D2" s="40" t="s">
        <v>4</v>
      </c>
      <c r="E2" s="40" t="s">
        <v>6</v>
      </c>
      <c r="F2" s="40" t="s">
        <v>11</v>
      </c>
      <c r="G2" s="40" t="s">
        <v>1</v>
      </c>
      <c r="H2" s="31" t="s">
        <v>7</v>
      </c>
      <c r="I2" s="31" t="s">
        <v>8</v>
      </c>
      <c r="J2" s="7" t="s">
        <v>9</v>
      </c>
      <c r="K2" s="7" t="s">
        <v>3</v>
      </c>
    </row>
    <row r="3" spans="1:16" ht="198" customHeight="1" x14ac:dyDescent="0.35">
      <c r="A3" s="19"/>
      <c r="B3" s="44" t="s">
        <v>106</v>
      </c>
      <c r="C3" s="44" t="s">
        <v>66</v>
      </c>
      <c r="D3" s="37" t="s">
        <v>62</v>
      </c>
      <c r="E3" s="44" t="s">
        <v>49</v>
      </c>
      <c r="F3" s="44" t="s">
        <v>15</v>
      </c>
      <c r="G3" s="44" t="s">
        <v>2</v>
      </c>
      <c r="H3" s="122">
        <v>3000000</v>
      </c>
      <c r="I3" s="122">
        <v>1200000</v>
      </c>
      <c r="J3" s="1">
        <v>43388</v>
      </c>
      <c r="K3" s="36" t="s">
        <v>87</v>
      </c>
    </row>
    <row r="4" spans="1:16" ht="83.5" customHeight="1" x14ac:dyDescent="0.35">
      <c r="A4" s="10"/>
      <c r="B4" s="37" t="s">
        <v>102</v>
      </c>
      <c r="C4" s="37" t="s">
        <v>50</v>
      </c>
      <c r="D4" s="37" t="s">
        <v>35</v>
      </c>
      <c r="E4" s="37" t="s">
        <v>13</v>
      </c>
      <c r="F4" s="37" t="s">
        <v>53</v>
      </c>
      <c r="G4" s="37" t="s">
        <v>2</v>
      </c>
      <c r="H4" s="123">
        <v>30000</v>
      </c>
      <c r="I4" s="123">
        <v>15000</v>
      </c>
      <c r="J4" s="1">
        <v>43388</v>
      </c>
      <c r="K4" s="43" t="s">
        <v>54</v>
      </c>
    </row>
    <row r="5" spans="1:16" s="3" customFormat="1" ht="66.75" customHeight="1" x14ac:dyDescent="0.35">
      <c r="A5" s="10"/>
      <c r="B5" s="36" t="s">
        <v>97</v>
      </c>
      <c r="C5" s="27" t="s">
        <v>34</v>
      </c>
      <c r="D5" s="37" t="s">
        <v>35</v>
      </c>
      <c r="E5" s="37" t="s">
        <v>13</v>
      </c>
      <c r="F5" s="37" t="s">
        <v>38</v>
      </c>
      <c r="G5" s="37" t="s">
        <v>2</v>
      </c>
      <c r="H5" s="123">
        <v>60000</v>
      </c>
      <c r="I5" s="124">
        <v>32500</v>
      </c>
      <c r="J5" s="22">
        <v>43409</v>
      </c>
      <c r="K5" s="43" t="s">
        <v>80</v>
      </c>
    </row>
    <row r="6" spans="1:16" ht="83.5" customHeight="1" x14ac:dyDescent="0.35">
      <c r="A6" s="19"/>
      <c r="B6" s="44" t="s">
        <v>107</v>
      </c>
      <c r="C6" s="44" t="s">
        <v>70</v>
      </c>
      <c r="D6" s="37" t="s">
        <v>62</v>
      </c>
      <c r="E6" s="44" t="s">
        <v>49</v>
      </c>
      <c r="F6" s="44" t="s">
        <v>15</v>
      </c>
      <c r="G6" s="44" t="s">
        <v>2</v>
      </c>
      <c r="H6" s="122">
        <v>50000</v>
      </c>
      <c r="I6" s="122">
        <v>20000</v>
      </c>
      <c r="J6" s="1">
        <v>43409</v>
      </c>
      <c r="K6" s="43" t="s">
        <v>86</v>
      </c>
    </row>
    <row r="7" spans="1:16" ht="104.25" customHeight="1" x14ac:dyDescent="0.35">
      <c r="A7" s="19"/>
      <c r="B7" s="44" t="s">
        <v>149</v>
      </c>
      <c r="C7" s="44" t="s">
        <v>150</v>
      </c>
      <c r="D7" s="37" t="s">
        <v>35</v>
      </c>
      <c r="E7" s="44" t="s">
        <v>151</v>
      </c>
      <c r="F7" s="37" t="s">
        <v>90</v>
      </c>
      <c r="G7" s="44" t="s">
        <v>2</v>
      </c>
      <c r="H7" s="122">
        <v>500000</v>
      </c>
      <c r="I7" s="122">
        <v>57000</v>
      </c>
      <c r="J7" s="1">
        <v>43788</v>
      </c>
      <c r="K7" s="42" t="s">
        <v>81</v>
      </c>
    </row>
    <row r="8" spans="1:16" ht="171" customHeight="1" x14ac:dyDescent="0.35">
      <c r="A8" s="19"/>
      <c r="B8" s="44" t="s">
        <v>109</v>
      </c>
      <c r="C8" s="44" t="s">
        <v>76</v>
      </c>
      <c r="D8" s="44" t="s">
        <v>62</v>
      </c>
      <c r="E8" s="44" t="s">
        <v>79</v>
      </c>
      <c r="F8" s="44" t="s">
        <v>15</v>
      </c>
      <c r="G8" s="44" t="s">
        <v>2</v>
      </c>
      <c r="H8" s="122">
        <v>150000</v>
      </c>
      <c r="I8" s="122">
        <v>125000</v>
      </c>
      <c r="J8" s="1">
        <v>43437</v>
      </c>
      <c r="K8" s="36" t="s">
        <v>111</v>
      </c>
      <c r="L8" s="18"/>
      <c r="M8" s="18"/>
      <c r="N8" s="18"/>
      <c r="O8" s="18"/>
      <c r="P8" s="18"/>
    </row>
    <row r="9" spans="1:16" ht="75" customHeight="1" x14ac:dyDescent="0.35">
      <c r="A9" s="10"/>
      <c r="B9" s="37" t="s">
        <v>103</v>
      </c>
      <c r="C9" s="37" t="s">
        <v>55</v>
      </c>
      <c r="D9" s="37" t="s">
        <v>35</v>
      </c>
      <c r="E9" s="37" t="s">
        <v>13</v>
      </c>
      <c r="F9" s="37" t="s">
        <v>53</v>
      </c>
      <c r="G9" s="37" t="s">
        <v>2</v>
      </c>
      <c r="H9" s="123">
        <v>50000</v>
      </c>
      <c r="I9" s="123">
        <v>10000</v>
      </c>
      <c r="J9" s="1">
        <v>43437</v>
      </c>
      <c r="K9" s="43" t="s">
        <v>54</v>
      </c>
    </row>
    <row r="10" spans="1:16" ht="118.5" customHeight="1" x14ac:dyDescent="0.35">
      <c r="A10" s="10"/>
      <c r="B10" s="36" t="s">
        <v>112</v>
      </c>
      <c r="C10" s="27" t="s">
        <v>40</v>
      </c>
      <c r="D10" s="37" t="s">
        <v>35</v>
      </c>
      <c r="E10" s="37" t="s">
        <v>13</v>
      </c>
      <c r="F10" s="37" t="s">
        <v>90</v>
      </c>
      <c r="G10" s="37" t="s">
        <v>2</v>
      </c>
      <c r="H10" s="123">
        <v>25000</v>
      </c>
      <c r="I10" s="124">
        <v>5000</v>
      </c>
      <c r="J10" s="22">
        <v>43437</v>
      </c>
      <c r="K10" s="42" t="s">
        <v>81</v>
      </c>
    </row>
    <row r="11" spans="1:16" ht="120" customHeight="1" x14ac:dyDescent="0.35">
      <c r="A11" s="10"/>
      <c r="B11" s="37" t="s">
        <v>101</v>
      </c>
      <c r="C11" s="36" t="s">
        <v>46</v>
      </c>
      <c r="D11" s="37" t="s">
        <v>35</v>
      </c>
      <c r="E11" s="37" t="s">
        <v>49</v>
      </c>
      <c r="F11" s="37" t="s">
        <v>90</v>
      </c>
      <c r="G11" s="37" t="s">
        <v>2</v>
      </c>
      <c r="H11" s="123">
        <v>200000</v>
      </c>
      <c r="I11" s="123">
        <v>30000</v>
      </c>
      <c r="J11" s="1">
        <v>43437</v>
      </c>
      <c r="K11" s="42" t="s">
        <v>81</v>
      </c>
    </row>
    <row r="12" spans="1:16" ht="97.5" customHeight="1" x14ac:dyDescent="0.35">
      <c r="A12" s="10"/>
      <c r="B12" s="36" t="s">
        <v>113</v>
      </c>
      <c r="C12" s="27" t="s">
        <v>40</v>
      </c>
      <c r="D12" s="37" t="s">
        <v>35</v>
      </c>
      <c r="E12" s="37" t="s">
        <v>13</v>
      </c>
      <c r="F12" s="37" t="s">
        <v>90</v>
      </c>
      <c r="G12" s="37" t="s">
        <v>2</v>
      </c>
      <c r="H12" s="123">
        <v>30000</v>
      </c>
      <c r="I12" s="124">
        <v>9000</v>
      </c>
      <c r="J12" s="47">
        <v>43437</v>
      </c>
      <c r="K12" s="48" t="s">
        <v>81</v>
      </c>
    </row>
    <row r="13" spans="1:16" ht="75.75" customHeight="1" x14ac:dyDescent="0.35">
      <c r="A13" s="10"/>
      <c r="B13" s="44" t="s">
        <v>157</v>
      </c>
      <c r="C13" s="36" t="s">
        <v>152</v>
      </c>
      <c r="D13" s="37" t="s">
        <v>35</v>
      </c>
      <c r="E13" s="37" t="s">
        <v>13</v>
      </c>
      <c r="F13" s="37" t="s">
        <v>90</v>
      </c>
      <c r="G13" s="37" t="s">
        <v>2</v>
      </c>
      <c r="H13" s="123">
        <v>1100000</v>
      </c>
      <c r="I13" s="123">
        <v>70000</v>
      </c>
      <c r="J13" s="1">
        <v>43437</v>
      </c>
      <c r="K13" s="42" t="s">
        <v>153</v>
      </c>
    </row>
    <row r="14" spans="1:16" ht="115.5" customHeight="1" x14ac:dyDescent="0.35">
      <c r="A14" s="10"/>
      <c r="B14" s="9" t="s">
        <v>160</v>
      </c>
      <c r="C14" s="98" t="s">
        <v>161</v>
      </c>
      <c r="D14" s="9" t="s">
        <v>35</v>
      </c>
      <c r="E14" s="99" t="s">
        <v>13</v>
      </c>
      <c r="F14" s="9" t="s">
        <v>162</v>
      </c>
      <c r="G14" s="9" t="s">
        <v>2</v>
      </c>
      <c r="H14" s="100">
        <v>1500000</v>
      </c>
      <c r="I14" s="100">
        <v>375000</v>
      </c>
      <c r="J14" s="101">
        <v>43472</v>
      </c>
      <c r="K14" s="36" t="s">
        <v>163</v>
      </c>
    </row>
    <row r="15" spans="1:16" ht="147.75" customHeight="1" x14ac:dyDescent="0.35">
      <c r="A15" s="10"/>
      <c r="B15" s="9" t="s">
        <v>164</v>
      </c>
      <c r="C15" s="9" t="s">
        <v>165</v>
      </c>
      <c r="D15" s="9" t="s">
        <v>14</v>
      </c>
      <c r="E15" s="99" t="s">
        <v>13</v>
      </c>
      <c r="F15" s="9" t="s">
        <v>166</v>
      </c>
      <c r="G15" s="9" t="s">
        <v>2</v>
      </c>
      <c r="H15" s="100">
        <v>90000</v>
      </c>
      <c r="I15" s="100">
        <v>32500</v>
      </c>
      <c r="J15" s="101">
        <v>43472</v>
      </c>
      <c r="K15" s="36" t="s">
        <v>167</v>
      </c>
      <c r="L15" s="102"/>
      <c r="M15" s="102"/>
      <c r="N15" s="102"/>
      <c r="O15" s="102"/>
      <c r="P15" s="102"/>
    </row>
    <row r="16" spans="1:16" ht="102.75" customHeight="1" x14ac:dyDescent="0.35">
      <c r="A16" s="10"/>
      <c r="B16" s="9" t="s">
        <v>168</v>
      </c>
      <c r="C16" s="9" t="s">
        <v>169</v>
      </c>
      <c r="D16" s="9" t="s">
        <v>35</v>
      </c>
      <c r="E16" s="99" t="s">
        <v>170</v>
      </c>
      <c r="F16" s="9" t="s">
        <v>90</v>
      </c>
      <c r="G16" s="9" t="s">
        <v>2</v>
      </c>
      <c r="H16" s="100">
        <v>5193.83</v>
      </c>
      <c r="I16" s="100">
        <v>5193.83</v>
      </c>
      <c r="J16" s="101">
        <v>43472</v>
      </c>
      <c r="K16" s="36" t="s">
        <v>171</v>
      </c>
      <c r="L16" s="102"/>
      <c r="M16" s="102"/>
      <c r="N16" s="102"/>
      <c r="O16" s="102"/>
      <c r="P16" s="102"/>
    </row>
    <row r="17" spans="1:16" ht="95.25" customHeight="1" x14ac:dyDescent="0.35">
      <c r="A17" s="10"/>
      <c r="B17" s="9" t="s">
        <v>172</v>
      </c>
      <c r="C17" s="9" t="s">
        <v>173</v>
      </c>
      <c r="D17" s="9" t="s">
        <v>35</v>
      </c>
      <c r="E17" s="99" t="s">
        <v>12</v>
      </c>
      <c r="F17" s="9" t="s">
        <v>90</v>
      </c>
      <c r="G17" s="9" t="s">
        <v>2</v>
      </c>
      <c r="H17" s="100">
        <v>250000</v>
      </c>
      <c r="I17" s="100">
        <v>90000</v>
      </c>
      <c r="J17" s="101">
        <v>43472</v>
      </c>
      <c r="K17" s="36" t="s">
        <v>171</v>
      </c>
      <c r="L17" s="102"/>
      <c r="M17" s="102"/>
      <c r="N17" s="102"/>
      <c r="O17" s="102"/>
      <c r="P17" s="102"/>
    </row>
    <row r="18" spans="1:16" ht="75.75" customHeight="1" x14ac:dyDescent="0.35">
      <c r="A18" s="10"/>
      <c r="B18" s="9" t="s">
        <v>174</v>
      </c>
      <c r="C18" s="98" t="s">
        <v>175</v>
      </c>
      <c r="D18" s="9" t="s">
        <v>35</v>
      </c>
      <c r="E18" s="9" t="s">
        <v>13</v>
      </c>
      <c r="F18" s="103" t="s">
        <v>176</v>
      </c>
      <c r="G18" s="9" t="s">
        <v>2</v>
      </c>
      <c r="H18" s="100">
        <v>62987.44</v>
      </c>
      <c r="I18" s="100">
        <v>20000</v>
      </c>
      <c r="J18" s="101">
        <v>43487</v>
      </c>
      <c r="K18" s="36" t="s">
        <v>177</v>
      </c>
      <c r="L18" s="102"/>
      <c r="M18" s="102"/>
      <c r="N18" s="102"/>
      <c r="O18" s="102"/>
      <c r="P18" s="102"/>
    </row>
    <row r="19" spans="1:16" ht="90.75" customHeight="1" x14ac:dyDescent="0.35">
      <c r="A19" s="10"/>
      <c r="B19" s="9" t="s">
        <v>178</v>
      </c>
      <c r="C19" s="98" t="s">
        <v>179</v>
      </c>
      <c r="D19" s="9" t="s">
        <v>91</v>
      </c>
      <c r="E19" s="9" t="s">
        <v>136</v>
      </c>
      <c r="F19" s="9" t="s">
        <v>180</v>
      </c>
      <c r="G19" s="9" t="s">
        <v>2</v>
      </c>
      <c r="H19" s="100">
        <v>2752.34</v>
      </c>
      <c r="I19" s="100">
        <v>800</v>
      </c>
      <c r="J19" s="101">
        <v>43487</v>
      </c>
      <c r="K19" s="104" t="s">
        <v>181</v>
      </c>
      <c r="L19" s="102"/>
      <c r="M19" s="102"/>
      <c r="N19" s="102"/>
      <c r="O19" s="102"/>
      <c r="P19" s="102"/>
    </row>
    <row r="20" spans="1:16" ht="92.25" customHeight="1" x14ac:dyDescent="0.35">
      <c r="A20" s="10"/>
      <c r="B20" s="9" t="s">
        <v>182</v>
      </c>
      <c r="C20" s="9" t="s">
        <v>183</v>
      </c>
      <c r="D20" s="9" t="s">
        <v>35</v>
      </c>
      <c r="E20" s="9" t="s">
        <v>12</v>
      </c>
      <c r="F20" s="9" t="s">
        <v>90</v>
      </c>
      <c r="G20" s="9" t="s">
        <v>2</v>
      </c>
      <c r="H20" s="105">
        <v>500000</v>
      </c>
      <c r="I20" s="105">
        <v>500000</v>
      </c>
      <c r="J20" s="101">
        <v>43487</v>
      </c>
      <c r="K20" s="36" t="s">
        <v>184</v>
      </c>
    </row>
    <row r="21" spans="1:16" ht="101.25" customHeight="1" x14ac:dyDescent="0.35">
      <c r="A21" s="10"/>
      <c r="B21" s="9" t="s">
        <v>185</v>
      </c>
      <c r="C21" s="98" t="s">
        <v>186</v>
      </c>
      <c r="D21" s="9" t="s">
        <v>14</v>
      </c>
      <c r="E21" s="9" t="s">
        <v>136</v>
      </c>
      <c r="F21" s="9" t="s">
        <v>90</v>
      </c>
      <c r="G21" s="9" t="s">
        <v>2</v>
      </c>
      <c r="H21" s="100">
        <v>16000</v>
      </c>
      <c r="I21" s="100">
        <v>16000</v>
      </c>
      <c r="J21" s="101">
        <v>43500</v>
      </c>
      <c r="K21" s="36" t="s">
        <v>187</v>
      </c>
      <c r="L21" s="102"/>
      <c r="M21" s="102"/>
      <c r="N21" s="102"/>
      <c r="O21" s="102"/>
      <c r="P21" s="102"/>
    </row>
    <row r="22" spans="1:16" ht="96" customHeight="1" x14ac:dyDescent="0.35">
      <c r="A22" s="10"/>
      <c r="B22" s="9" t="s">
        <v>188</v>
      </c>
      <c r="C22" s="98" t="s">
        <v>189</v>
      </c>
      <c r="D22" s="9" t="s">
        <v>35</v>
      </c>
      <c r="E22" s="99" t="s">
        <v>12</v>
      </c>
      <c r="F22" s="9" t="s">
        <v>90</v>
      </c>
      <c r="G22" s="9" t="s">
        <v>2</v>
      </c>
      <c r="H22" s="100">
        <v>100000</v>
      </c>
      <c r="I22" s="100">
        <v>36750</v>
      </c>
      <c r="J22" s="101">
        <v>43514</v>
      </c>
      <c r="K22" s="36" t="s">
        <v>171</v>
      </c>
    </row>
    <row r="23" spans="1:16" ht="72.75" customHeight="1" x14ac:dyDescent="0.35">
      <c r="A23" s="107"/>
      <c r="B23" s="9" t="s">
        <v>190</v>
      </c>
      <c r="C23" s="98" t="s">
        <v>191</v>
      </c>
      <c r="D23" s="9" t="s">
        <v>14</v>
      </c>
      <c r="E23" s="99" t="s">
        <v>192</v>
      </c>
      <c r="F23" s="103" t="s">
        <v>193</v>
      </c>
      <c r="G23" s="9" t="s">
        <v>2</v>
      </c>
      <c r="H23" s="100">
        <v>200000</v>
      </c>
      <c r="I23" s="100">
        <v>100000</v>
      </c>
      <c r="J23" s="101">
        <v>43514</v>
      </c>
      <c r="K23" s="36" t="s">
        <v>194</v>
      </c>
    </row>
    <row r="24" spans="1:16" ht="101.25" customHeight="1" x14ac:dyDescent="0.35">
      <c r="A24" s="10"/>
      <c r="B24" s="9" t="s">
        <v>195</v>
      </c>
      <c r="C24" s="98" t="s">
        <v>196</v>
      </c>
      <c r="D24" s="9" t="s">
        <v>14</v>
      </c>
      <c r="E24" s="9" t="s">
        <v>49</v>
      </c>
      <c r="F24" s="9" t="s">
        <v>15</v>
      </c>
      <c r="G24" s="9" t="s">
        <v>2</v>
      </c>
      <c r="H24" s="100">
        <v>250000</v>
      </c>
      <c r="I24" s="100">
        <v>90000</v>
      </c>
      <c r="J24" s="101">
        <v>43528</v>
      </c>
      <c r="K24" s="36" t="s">
        <v>197</v>
      </c>
      <c r="L24" s="102"/>
      <c r="M24" s="102"/>
      <c r="N24" s="102"/>
      <c r="O24" s="102"/>
      <c r="P24" s="102"/>
    </row>
    <row r="25" spans="1:16" ht="72.75" customHeight="1" x14ac:dyDescent="0.35">
      <c r="A25" s="107"/>
      <c r="B25" s="103" t="s">
        <v>198</v>
      </c>
      <c r="C25" s="98" t="s">
        <v>199</v>
      </c>
      <c r="D25" s="9" t="s">
        <v>35</v>
      </c>
      <c r="E25" s="99" t="s">
        <v>12</v>
      </c>
      <c r="F25" s="9" t="s">
        <v>90</v>
      </c>
      <c r="G25" s="9" t="s">
        <v>2</v>
      </c>
      <c r="H25" s="100">
        <v>50000</v>
      </c>
      <c r="I25" s="100">
        <v>11500</v>
      </c>
      <c r="J25" s="101">
        <v>43163</v>
      </c>
      <c r="K25" s="36" t="s">
        <v>171</v>
      </c>
    </row>
    <row r="26" spans="1:16" ht="83.5" customHeight="1" x14ac:dyDescent="0.35">
      <c r="A26" s="10"/>
      <c r="B26" s="9" t="s">
        <v>200</v>
      </c>
      <c r="C26" s="43" t="s">
        <v>201</v>
      </c>
      <c r="D26" s="9" t="s">
        <v>14</v>
      </c>
      <c r="E26" s="9" t="s">
        <v>136</v>
      </c>
      <c r="F26" s="9" t="s">
        <v>202</v>
      </c>
      <c r="G26" s="9" t="s">
        <v>2</v>
      </c>
      <c r="H26" s="100">
        <v>78000</v>
      </c>
      <c r="I26" s="100">
        <v>60000</v>
      </c>
      <c r="J26" s="101">
        <v>43536</v>
      </c>
      <c r="K26" s="104" t="s">
        <v>203</v>
      </c>
    </row>
    <row r="27" spans="1:16" ht="96" customHeight="1" x14ac:dyDescent="0.35">
      <c r="A27" s="10"/>
      <c r="B27" s="9" t="s">
        <v>204</v>
      </c>
      <c r="C27" s="9" t="s">
        <v>205</v>
      </c>
      <c r="D27" s="9" t="s">
        <v>35</v>
      </c>
      <c r="E27" s="9" t="s">
        <v>136</v>
      </c>
      <c r="F27" s="9" t="s">
        <v>206</v>
      </c>
      <c r="G27" s="9" t="s">
        <v>2</v>
      </c>
      <c r="H27" s="100">
        <v>500000</v>
      </c>
      <c r="I27" s="100">
        <v>37500</v>
      </c>
      <c r="J27" s="101">
        <v>43536</v>
      </c>
      <c r="K27" s="104" t="s">
        <v>207</v>
      </c>
      <c r="L27" s="18"/>
      <c r="M27" s="18"/>
      <c r="N27" s="18"/>
      <c r="O27" s="18"/>
      <c r="P27" s="18"/>
    </row>
    <row r="28" spans="1:16" ht="96" customHeight="1" x14ac:dyDescent="0.35">
      <c r="A28" s="10"/>
      <c r="B28" s="9" t="s">
        <v>208</v>
      </c>
      <c r="C28" s="9" t="s">
        <v>209</v>
      </c>
      <c r="D28" s="9" t="s">
        <v>35</v>
      </c>
      <c r="E28" s="9" t="s">
        <v>136</v>
      </c>
      <c r="F28" s="9" t="s">
        <v>206</v>
      </c>
      <c r="G28" s="9" t="s">
        <v>2</v>
      </c>
      <c r="H28" s="100">
        <v>500000</v>
      </c>
      <c r="I28" s="100">
        <v>28000</v>
      </c>
      <c r="J28" s="101">
        <v>43536</v>
      </c>
      <c r="K28" s="104" t="s">
        <v>207</v>
      </c>
      <c r="L28" s="18"/>
      <c r="M28" s="18"/>
      <c r="N28" s="18"/>
      <c r="O28" s="18"/>
      <c r="P28" s="18"/>
    </row>
    <row r="29" spans="1:16" ht="138" customHeight="1" x14ac:dyDescent="0.35">
      <c r="A29" s="37"/>
      <c r="B29" s="37" t="s">
        <v>210</v>
      </c>
      <c r="C29" s="37" t="s">
        <v>211</v>
      </c>
      <c r="D29" s="37" t="s">
        <v>62</v>
      </c>
      <c r="E29" s="37" t="s">
        <v>212</v>
      </c>
      <c r="F29" s="37" t="s">
        <v>16</v>
      </c>
      <c r="G29" s="37" t="s">
        <v>2</v>
      </c>
      <c r="H29" s="109">
        <v>518737</v>
      </c>
      <c r="I29" s="109">
        <v>125000</v>
      </c>
      <c r="J29" s="110">
        <v>43570</v>
      </c>
      <c r="K29" s="20" t="s">
        <v>213</v>
      </c>
    </row>
    <row r="30" spans="1:16" ht="116.25" customHeight="1" x14ac:dyDescent="0.35">
      <c r="A30" s="37" t="s">
        <v>214</v>
      </c>
      <c r="B30" s="37" t="s">
        <v>215</v>
      </c>
      <c r="C30" s="37" t="s">
        <v>216</v>
      </c>
      <c r="D30" s="37" t="s">
        <v>62</v>
      </c>
      <c r="E30" s="37" t="s">
        <v>130</v>
      </c>
      <c r="F30" s="37" t="s">
        <v>16</v>
      </c>
      <c r="G30" s="37" t="s">
        <v>2</v>
      </c>
      <c r="H30" s="109">
        <v>50000</v>
      </c>
      <c r="I30" s="109">
        <v>4000</v>
      </c>
      <c r="J30" s="110">
        <v>43570</v>
      </c>
      <c r="K30" s="111" t="s">
        <v>217</v>
      </c>
    </row>
    <row r="31" spans="1:16" ht="136.5" customHeight="1" x14ac:dyDescent="0.35">
      <c r="A31" s="10"/>
      <c r="B31" s="112" t="s">
        <v>218</v>
      </c>
      <c r="C31" s="106" t="s">
        <v>219</v>
      </c>
      <c r="D31" s="37" t="s">
        <v>220</v>
      </c>
      <c r="E31" s="37" t="s">
        <v>124</v>
      </c>
      <c r="F31" s="108" t="s">
        <v>90</v>
      </c>
      <c r="G31" s="37" t="s">
        <v>2</v>
      </c>
      <c r="H31" s="109">
        <v>250000</v>
      </c>
      <c r="I31" s="109">
        <v>60000</v>
      </c>
      <c r="J31" s="1">
        <v>43605</v>
      </c>
      <c r="K31" s="111" t="s">
        <v>221</v>
      </c>
    </row>
    <row r="32" spans="1:16" ht="194.25" customHeight="1" x14ac:dyDescent="0.35">
      <c r="A32" s="10"/>
      <c r="B32" s="106" t="s">
        <v>222</v>
      </c>
      <c r="C32" s="106" t="s">
        <v>223</v>
      </c>
      <c r="D32" s="106" t="s">
        <v>62</v>
      </c>
      <c r="E32" s="106" t="s">
        <v>130</v>
      </c>
      <c r="F32" s="106" t="s">
        <v>16</v>
      </c>
      <c r="G32" s="37" t="s">
        <v>2</v>
      </c>
      <c r="H32" s="113">
        <v>300000</v>
      </c>
      <c r="I32" s="113">
        <v>5250</v>
      </c>
      <c r="J32" s="110">
        <v>43605</v>
      </c>
      <c r="K32" s="111" t="s">
        <v>217</v>
      </c>
      <c r="L32" s="18"/>
      <c r="M32" s="18"/>
      <c r="N32" s="18"/>
      <c r="O32" s="18"/>
      <c r="P32" s="18"/>
    </row>
    <row r="33" spans="1:16" ht="96" customHeight="1" x14ac:dyDescent="0.35">
      <c r="A33" s="10"/>
      <c r="B33" s="112" t="s">
        <v>224</v>
      </c>
      <c r="C33" s="106" t="s">
        <v>225</v>
      </c>
      <c r="D33" s="106" t="s">
        <v>226</v>
      </c>
      <c r="E33" s="108" t="s">
        <v>129</v>
      </c>
      <c r="F33" s="108" t="s">
        <v>38</v>
      </c>
      <c r="G33" s="37" t="s">
        <v>2</v>
      </c>
      <c r="H33" s="109">
        <v>2000000</v>
      </c>
      <c r="I33" s="109">
        <v>450000</v>
      </c>
      <c r="J33" s="1">
        <v>43605</v>
      </c>
      <c r="K33" s="111" t="s">
        <v>227</v>
      </c>
    </row>
    <row r="34" spans="1:16" ht="120.75" customHeight="1" x14ac:dyDescent="0.35">
      <c r="A34" s="10"/>
      <c r="B34" s="112" t="s">
        <v>228</v>
      </c>
      <c r="C34" s="106" t="s">
        <v>229</v>
      </c>
      <c r="D34" s="106" t="s">
        <v>226</v>
      </c>
      <c r="E34" s="106" t="s">
        <v>129</v>
      </c>
      <c r="F34" s="106" t="s">
        <v>90</v>
      </c>
      <c r="G34" s="37" t="s">
        <v>2</v>
      </c>
      <c r="H34" s="113">
        <v>400000</v>
      </c>
      <c r="I34" s="113">
        <v>100000</v>
      </c>
      <c r="J34" s="110">
        <v>43605</v>
      </c>
      <c r="K34" s="111" t="s">
        <v>230</v>
      </c>
    </row>
    <row r="35" spans="1:16" ht="96" customHeight="1" x14ac:dyDescent="0.35">
      <c r="A35" s="10"/>
      <c r="B35" s="21" t="s">
        <v>231</v>
      </c>
      <c r="C35" s="37" t="s">
        <v>232</v>
      </c>
      <c r="D35" s="37" t="s">
        <v>62</v>
      </c>
      <c r="E35" s="37" t="s">
        <v>79</v>
      </c>
      <c r="F35" s="37" t="s">
        <v>16</v>
      </c>
      <c r="G35" s="37" t="s">
        <v>2</v>
      </c>
      <c r="H35" s="109">
        <v>10000000</v>
      </c>
      <c r="I35" s="109">
        <v>995000</v>
      </c>
      <c r="J35" s="1">
        <v>43619</v>
      </c>
      <c r="K35" s="114" t="s">
        <v>233</v>
      </c>
    </row>
    <row r="36" spans="1:16" ht="158.25" customHeight="1" x14ac:dyDescent="0.35">
      <c r="A36" s="10"/>
      <c r="B36" s="21" t="s">
        <v>234</v>
      </c>
      <c r="C36" s="37" t="s">
        <v>235</v>
      </c>
      <c r="D36" s="37" t="s">
        <v>62</v>
      </c>
      <c r="E36" s="37" t="s">
        <v>236</v>
      </c>
      <c r="F36" s="37" t="s">
        <v>90</v>
      </c>
      <c r="G36" s="37" t="s">
        <v>2</v>
      </c>
      <c r="H36" s="109">
        <v>525000</v>
      </c>
      <c r="I36" s="109">
        <v>250000</v>
      </c>
      <c r="J36" s="1">
        <v>43619</v>
      </c>
      <c r="K36" s="111" t="s">
        <v>221</v>
      </c>
      <c r="L36" s="115"/>
      <c r="M36" s="115"/>
      <c r="N36" s="115"/>
      <c r="O36" s="115"/>
      <c r="P36" s="115"/>
    </row>
    <row r="37" spans="1:16" ht="96.75" customHeight="1" x14ac:dyDescent="0.35">
      <c r="A37" s="10"/>
      <c r="B37" s="21" t="s">
        <v>237</v>
      </c>
      <c r="C37" s="37" t="s">
        <v>238</v>
      </c>
      <c r="D37" s="37" t="s">
        <v>91</v>
      </c>
      <c r="E37" s="37" t="s">
        <v>131</v>
      </c>
      <c r="F37" s="37" t="s">
        <v>90</v>
      </c>
      <c r="G37" s="37" t="s">
        <v>2</v>
      </c>
      <c r="H37" s="109">
        <v>500000</v>
      </c>
      <c r="I37" s="109">
        <v>13700</v>
      </c>
      <c r="J37" s="1">
        <v>43619</v>
      </c>
      <c r="K37" s="111" t="s">
        <v>221</v>
      </c>
    </row>
    <row r="38" spans="1:16" ht="105.75" customHeight="1" x14ac:dyDescent="0.35">
      <c r="A38" s="10"/>
      <c r="B38" s="21" t="s">
        <v>239</v>
      </c>
      <c r="C38" s="37" t="s">
        <v>240</v>
      </c>
      <c r="D38" s="37" t="s">
        <v>220</v>
      </c>
      <c r="E38" s="37" t="s">
        <v>131</v>
      </c>
      <c r="F38" s="37" t="s">
        <v>16</v>
      </c>
      <c r="G38" s="37" t="s">
        <v>2</v>
      </c>
      <c r="H38" s="109">
        <v>500000</v>
      </c>
      <c r="I38" s="109">
        <v>500000</v>
      </c>
      <c r="J38" s="1">
        <v>43619</v>
      </c>
      <c r="K38" s="111" t="s">
        <v>241</v>
      </c>
      <c r="L38" s="18"/>
      <c r="M38" s="18"/>
      <c r="N38" s="18"/>
      <c r="O38" s="18"/>
      <c r="P38" s="18"/>
    </row>
    <row r="39" spans="1:16" ht="96" customHeight="1" x14ac:dyDescent="0.35">
      <c r="A39" s="10"/>
      <c r="B39" s="106" t="s">
        <v>242</v>
      </c>
      <c r="C39" s="106" t="s">
        <v>243</v>
      </c>
      <c r="D39" s="106" t="s">
        <v>244</v>
      </c>
      <c r="E39" s="106" t="s">
        <v>12</v>
      </c>
      <c r="F39" s="106" t="s">
        <v>245</v>
      </c>
      <c r="G39" s="37" t="s">
        <v>246</v>
      </c>
      <c r="H39" s="113">
        <v>1000000</v>
      </c>
      <c r="I39" s="113">
        <v>105000</v>
      </c>
      <c r="J39" s="110">
        <v>43633</v>
      </c>
      <c r="K39" s="116" t="s">
        <v>247</v>
      </c>
      <c r="L39" s="18"/>
      <c r="M39" s="18"/>
      <c r="N39" s="18"/>
      <c r="O39" s="18"/>
      <c r="P39" s="18"/>
    </row>
    <row r="40" spans="1:16" ht="152.25" customHeight="1" x14ac:dyDescent="0.35">
      <c r="A40" s="10"/>
      <c r="B40" s="37" t="s">
        <v>248</v>
      </c>
      <c r="C40" s="36" t="s">
        <v>249</v>
      </c>
      <c r="D40" s="37" t="s">
        <v>226</v>
      </c>
      <c r="E40" s="37" t="s">
        <v>130</v>
      </c>
      <c r="F40" s="37" t="s">
        <v>90</v>
      </c>
      <c r="G40" s="37" t="s">
        <v>2</v>
      </c>
      <c r="H40" s="109">
        <v>75000</v>
      </c>
      <c r="I40" s="109">
        <v>65000</v>
      </c>
      <c r="J40" s="1">
        <v>43633</v>
      </c>
      <c r="K40" s="117" t="s">
        <v>247</v>
      </c>
    </row>
    <row r="41" spans="1:16" s="12" customFormat="1" ht="18.5" x14ac:dyDescent="0.35">
      <c r="B41" s="118"/>
      <c r="C41" s="118"/>
      <c r="D41" s="118"/>
      <c r="E41" s="118"/>
      <c r="F41" s="118"/>
      <c r="G41" s="118" t="s">
        <v>250</v>
      </c>
      <c r="H41" s="119">
        <f>SUM(H3:H40)</f>
        <v>25418670.609999999</v>
      </c>
      <c r="I41" s="119">
        <f>SUM(I3:I40)</f>
        <v>5649693.8300000001</v>
      </c>
      <c r="J41" s="120"/>
      <c r="K41" s="121"/>
    </row>
  </sheetData>
  <mergeCells count="1">
    <mergeCell ref="A1:K1"/>
  </mergeCells>
  <dataValidations disablePrompts="1" count="1">
    <dataValidation type="list" allowBlank="1" showInputMessage="1" showErrorMessage="1" sqref="G3:G4" xr:uid="{00000000-0002-0000-0100-000000000000}">
      <formula1>#REF!</formula1>
    </dataValidation>
  </dataValidations>
  <pageMargins left="0.25" right="0.25" top="0.75" bottom="0.75" header="0.3" footer="0.3"/>
  <pageSetup scale="56" orientation="landscape" horizontalDpi="4294967293" r:id="rId1"/>
  <headerFooter>
    <oddFooter>&amp;LQ2 FY19 Litigation Cases Settled (October, November and December 2018) 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topLeftCell="B4" zoomScale="60" zoomScaleNormal="60" workbookViewId="0">
      <selection activeCell="L8" sqref="L8"/>
    </sheetView>
  </sheetViews>
  <sheetFormatPr defaultColWidth="9.1796875" defaultRowHeight="15.5" x14ac:dyDescent="0.35"/>
  <cols>
    <col min="1" max="1" width="10.54296875" style="11" hidden="1" customWidth="1"/>
    <col min="2" max="2" width="20" style="38" customWidth="1"/>
    <col min="3" max="3" width="15.7265625" style="38" customWidth="1"/>
    <col min="4" max="7" width="14.54296875" style="38" customWidth="1"/>
    <col min="8" max="9" width="17.7265625" style="38" customWidth="1"/>
    <col min="10" max="10" width="17.453125" style="38" customWidth="1"/>
    <col min="11" max="11" width="21.453125" style="39" customWidth="1"/>
    <col min="12" max="12" width="21.54296875" style="39" customWidth="1"/>
    <col min="13" max="13" width="13.26953125" style="2" customWidth="1"/>
    <col min="14" max="14" width="27.7265625" style="2" hidden="1" customWidth="1"/>
    <col min="15" max="15" width="23.54296875" style="11" customWidth="1"/>
    <col min="16" max="16" width="12.26953125" style="11" customWidth="1"/>
    <col min="17" max="18" width="9.1796875" style="11"/>
    <col min="19" max="19" width="0" style="11" hidden="1" customWidth="1"/>
    <col min="20" max="21" width="9.1796875" style="11"/>
    <col min="22" max="22" width="38.26953125" style="11" customWidth="1"/>
    <col min="23" max="16384" width="9.1796875" style="11"/>
  </cols>
  <sheetData>
    <row r="1" spans="1:20" ht="46.9" customHeight="1" x14ac:dyDescent="0.35">
      <c r="A1" s="91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20" s="4" customFormat="1" ht="204.75" customHeight="1" thickBot="1" x14ac:dyDescent="0.4">
      <c r="A2" s="5" t="s">
        <v>5</v>
      </c>
      <c r="B2" s="40" t="s">
        <v>10</v>
      </c>
      <c r="C2" s="40" t="s">
        <v>0</v>
      </c>
      <c r="D2" s="40" t="s">
        <v>4</v>
      </c>
      <c r="E2" s="40" t="s">
        <v>17</v>
      </c>
      <c r="F2" s="40" t="s">
        <v>18</v>
      </c>
      <c r="G2" s="40" t="s">
        <v>19</v>
      </c>
      <c r="H2" s="40" t="s">
        <v>6</v>
      </c>
      <c r="I2" s="40" t="s">
        <v>11</v>
      </c>
      <c r="J2" s="40" t="s">
        <v>1</v>
      </c>
      <c r="K2" s="31" t="s">
        <v>7</v>
      </c>
      <c r="L2" s="31" t="s">
        <v>8</v>
      </c>
      <c r="M2" s="7" t="s">
        <v>9</v>
      </c>
      <c r="N2" s="6" t="s">
        <v>3</v>
      </c>
      <c r="O2" s="7" t="s">
        <v>3</v>
      </c>
    </row>
    <row r="3" spans="1:20" ht="65.25" customHeight="1" x14ac:dyDescent="0.35">
      <c r="A3" s="19"/>
      <c r="B3" s="44" t="s">
        <v>106</v>
      </c>
      <c r="C3" s="44" t="s">
        <v>66</v>
      </c>
      <c r="D3" s="37" t="s">
        <v>62</v>
      </c>
      <c r="E3" s="44" t="s">
        <v>67</v>
      </c>
      <c r="F3" s="44" t="s">
        <v>68</v>
      </c>
      <c r="G3" s="44" t="s">
        <v>69</v>
      </c>
      <c r="H3" s="44" t="s">
        <v>49</v>
      </c>
      <c r="I3" s="44" t="s">
        <v>15</v>
      </c>
      <c r="J3" s="44" t="s">
        <v>2</v>
      </c>
      <c r="K3" s="35">
        <v>3000000</v>
      </c>
      <c r="L3" s="35">
        <v>1200000</v>
      </c>
      <c r="M3" s="1">
        <v>43388</v>
      </c>
      <c r="N3" s="16"/>
      <c r="O3" s="36" t="s">
        <v>87</v>
      </c>
    </row>
    <row r="4" spans="1:20" ht="102.75" customHeight="1" x14ac:dyDescent="0.35">
      <c r="A4" s="19"/>
      <c r="B4" s="44" t="s">
        <v>107</v>
      </c>
      <c r="C4" s="44" t="s">
        <v>70</v>
      </c>
      <c r="D4" s="37" t="s">
        <v>62</v>
      </c>
      <c r="E4" s="44" t="s">
        <v>71</v>
      </c>
      <c r="F4" s="44" t="s">
        <v>72</v>
      </c>
      <c r="G4" s="44" t="s">
        <v>20</v>
      </c>
      <c r="H4" s="44" t="s">
        <v>49</v>
      </c>
      <c r="I4" s="44" t="s">
        <v>15</v>
      </c>
      <c r="J4" s="44" t="s">
        <v>2</v>
      </c>
      <c r="K4" s="35">
        <v>50000</v>
      </c>
      <c r="L4" s="35">
        <v>20000</v>
      </c>
      <c r="M4" s="1">
        <v>43409</v>
      </c>
      <c r="N4" s="16"/>
      <c r="O4" s="43" t="s">
        <v>86</v>
      </c>
    </row>
    <row r="5" spans="1:20" ht="109.5" customHeight="1" x14ac:dyDescent="0.35">
      <c r="A5" s="10"/>
      <c r="B5" s="37" t="s">
        <v>101</v>
      </c>
      <c r="C5" s="36" t="s">
        <v>46</v>
      </c>
      <c r="D5" s="37" t="s">
        <v>35</v>
      </c>
      <c r="E5" s="9" t="s">
        <v>92</v>
      </c>
      <c r="F5" s="9" t="s">
        <v>47</v>
      </c>
      <c r="G5" s="9" t="s">
        <v>48</v>
      </c>
      <c r="H5" s="37" t="s">
        <v>49</v>
      </c>
      <c r="I5" s="37" t="s">
        <v>90</v>
      </c>
      <c r="J5" s="37" t="s">
        <v>2</v>
      </c>
      <c r="K5" s="34">
        <v>200000</v>
      </c>
      <c r="L5" s="34">
        <v>30000</v>
      </c>
      <c r="M5" s="1">
        <v>43437</v>
      </c>
      <c r="N5" s="8"/>
      <c r="O5" s="42" t="s">
        <v>81</v>
      </c>
    </row>
    <row r="6" spans="1:20" ht="83.5" customHeight="1" x14ac:dyDescent="0.35">
      <c r="A6" s="19"/>
      <c r="B6" s="44" t="s">
        <v>105</v>
      </c>
      <c r="C6" s="44" t="s">
        <v>82</v>
      </c>
      <c r="D6" s="44" t="s">
        <v>62</v>
      </c>
      <c r="E6" s="44" t="s">
        <v>63</v>
      </c>
      <c r="F6" s="44" t="s">
        <v>64</v>
      </c>
      <c r="G6" s="44" t="s">
        <v>61</v>
      </c>
      <c r="H6" s="44" t="s">
        <v>12</v>
      </c>
      <c r="I6" s="44" t="s">
        <v>16</v>
      </c>
      <c r="J6" s="44" t="s">
        <v>65</v>
      </c>
      <c r="K6" s="35">
        <v>100000</v>
      </c>
      <c r="L6" s="35">
        <v>0</v>
      </c>
      <c r="M6" s="1">
        <v>43383</v>
      </c>
      <c r="N6" s="16"/>
      <c r="O6" s="43" t="s">
        <v>84</v>
      </c>
    </row>
    <row r="7" spans="1:20" ht="83.5" customHeight="1" x14ac:dyDescent="0.35">
      <c r="A7" s="17"/>
      <c r="B7" s="25" t="s">
        <v>99</v>
      </c>
      <c r="C7" s="26" t="s">
        <v>29</v>
      </c>
      <c r="D7" s="28" t="s">
        <v>91</v>
      </c>
      <c r="E7" s="25" t="s">
        <v>30</v>
      </c>
      <c r="F7" s="25" t="s">
        <v>22</v>
      </c>
      <c r="G7" s="29" t="s">
        <v>31</v>
      </c>
      <c r="H7" s="24" t="s">
        <v>12</v>
      </c>
      <c r="I7" s="28" t="s">
        <v>16</v>
      </c>
      <c r="J7" s="24" t="s">
        <v>44</v>
      </c>
      <c r="K7" s="33">
        <v>15000</v>
      </c>
      <c r="L7" s="33">
        <v>0</v>
      </c>
      <c r="M7" s="22">
        <v>43391</v>
      </c>
      <c r="N7" s="26" t="s">
        <v>32</v>
      </c>
      <c r="O7" s="30" t="s">
        <v>89</v>
      </c>
    </row>
    <row r="8" spans="1:20" s="3" customFormat="1" ht="66.75" customHeight="1" x14ac:dyDescent="0.35">
      <c r="A8" s="19"/>
      <c r="B8" s="44" t="s">
        <v>108</v>
      </c>
      <c r="C8" s="44" t="s">
        <v>73</v>
      </c>
      <c r="D8" s="44" t="s">
        <v>62</v>
      </c>
      <c r="E8" s="44" t="s">
        <v>67</v>
      </c>
      <c r="F8" s="44" t="s">
        <v>74</v>
      </c>
      <c r="G8" s="44" t="s">
        <v>75</v>
      </c>
      <c r="H8" s="44" t="s">
        <v>12</v>
      </c>
      <c r="I8" s="28" t="s">
        <v>114</v>
      </c>
      <c r="J8" s="44" t="s">
        <v>60</v>
      </c>
      <c r="K8" s="35">
        <v>0</v>
      </c>
      <c r="L8" s="35">
        <v>0</v>
      </c>
      <c r="M8" s="1">
        <v>43434</v>
      </c>
      <c r="N8" s="16"/>
      <c r="O8" s="36" t="s">
        <v>110</v>
      </c>
    </row>
    <row r="9" spans="1:20" ht="83.5" customHeight="1" x14ac:dyDescent="0.35">
      <c r="A9" s="17"/>
      <c r="B9" s="25" t="s">
        <v>100</v>
      </c>
      <c r="C9" s="25" t="s">
        <v>33</v>
      </c>
      <c r="D9" s="37" t="s">
        <v>35</v>
      </c>
      <c r="E9" s="25" t="s">
        <v>21</v>
      </c>
      <c r="F9" s="66" t="s">
        <v>22</v>
      </c>
      <c r="G9" s="29" t="s">
        <v>31</v>
      </c>
      <c r="H9" s="24" t="s">
        <v>12</v>
      </c>
      <c r="I9" s="28" t="s">
        <v>16</v>
      </c>
      <c r="J9" s="24" t="s">
        <v>44</v>
      </c>
      <c r="K9" s="33">
        <v>999999</v>
      </c>
      <c r="L9" s="33">
        <v>0</v>
      </c>
      <c r="M9" s="22">
        <v>43446</v>
      </c>
      <c r="N9" s="26" t="s">
        <v>32</v>
      </c>
      <c r="O9" s="30" t="s">
        <v>88</v>
      </c>
    </row>
    <row r="10" spans="1:20" ht="96" customHeight="1" x14ac:dyDescent="0.35">
      <c r="A10" s="10"/>
      <c r="B10" s="25" t="s">
        <v>98</v>
      </c>
      <c r="C10" s="25" t="s">
        <v>24</v>
      </c>
      <c r="D10" s="28" t="s">
        <v>62</v>
      </c>
      <c r="E10" s="25" t="s">
        <v>25</v>
      </c>
      <c r="F10" s="25" t="s">
        <v>26</v>
      </c>
      <c r="G10" s="29" t="s">
        <v>27</v>
      </c>
      <c r="H10" s="24" t="s">
        <v>12</v>
      </c>
      <c r="I10" s="28" t="s">
        <v>114</v>
      </c>
      <c r="J10" s="28" t="s">
        <v>28</v>
      </c>
      <c r="K10" s="33">
        <v>600000</v>
      </c>
      <c r="L10" s="33">
        <v>0</v>
      </c>
      <c r="M10" s="22"/>
      <c r="N10" s="25" t="s">
        <v>43</v>
      </c>
      <c r="O10" s="30" t="s">
        <v>85</v>
      </c>
      <c r="P10" s="18"/>
      <c r="Q10" s="18"/>
      <c r="R10" s="18"/>
      <c r="S10" s="18"/>
      <c r="T10" s="18"/>
    </row>
    <row r="11" spans="1:20" ht="57.75" customHeight="1" x14ac:dyDescent="0.35">
      <c r="A11" s="19"/>
      <c r="B11" s="44" t="s">
        <v>109</v>
      </c>
      <c r="C11" s="44" t="s">
        <v>76</v>
      </c>
      <c r="D11" s="44" t="s">
        <v>62</v>
      </c>
      <c r="E11" s="44" t="s">
        <v>77</v>
      </c>
      <c r="F11" s="44" t="s">
        <v>78</v>
      </c>
      <c r="G11" s="44" t="s">
        <v>75</v>
      </c>
      <c r="H11" s="44" t="s">
        <v>79</v>
      </c>
      <c r="I11" s="44" t="s">
        <v>15</v>
      </c>
      <c r="J11" s="44" t="s">
        <v>2</v>
      </c>
      <c r="K11" s="35">
        <v>150000</v>
      </c>
      <c r="L11" s="35">
        <v>125000</v>
      </c>
      <c r="M11" s="1">
        <v>43437</v>
      </c>
      <c r="N11" s="16"/>
      <c r="O11" s="36" t="s">
        <v>111</v>
      </c>
      <c r="P11" s="18"/>
      <c r="Q11" s="18"/>
      <c r="R11" s="18"/>
      <c r="S11" s="18"/>
      <c r="T11" s="18"/>
    </row>
    <row r="12" spans="1:20" ht="75" customHeight="1" x14ac:dyDescent="0.35">
      <c r="A12" s="19"/>
      <c r="B12" s="44" t="s">
        <v>104</v>
      </c>
      <c r="C12" s="20" t="s">
        <v>23</v>
      </c>
      <c r="D12" s="37" t="s">
        <v>14</v>
      </c>
      <c r="E12" s="44" t="s">
        <v>57</v>
      </c>
      <c r="F12" s="44" t="s">
        <v>58</v>
      </c>
      <c r="G12" s="44" t="s">
        <v>59</v>
      </c>
      <c r="H12" s="44" t="s">
        <v>13</v>
      </c>
      <c r="I12" s="44" t="s">
        <v>15</v>
      </c>
      <c r="J12" s="44" t="s">
        <v>60</v>
      </c>
      <c r="K12" s="35">
        <v>500000</v>
      </c>
      <c r="L12" s="35">
        <v>0</v>
      </c>
      <c r="M12" s="1">
        <v>43375</v>
      </c>
      <c r="N12" s="16"/>
      <c r="O12" s="43" t="s">
        <v>83</v>
      </c>
    </row>
    <row r="13" spans="1:20" ht="118.5" customHeight="1" x14ac:dyDescent="0.35">
      <c r="A13" s="10"/>
      <c r="B13" s="36" t="s">
        <v>97</v>
      </c>
      <c r="C13" s="27" t="s">
        <v>34</v>
      </c>
      <c r="D13" s="37" t="s">
        <v>35</v>
      </c>
      <c r="E13" s="36" t="s">
        <v>95</v>
      </c>
      <c r="F13" s="37" t="s">
        <v>36</v>
      </c>
      <c r="G13" s="21" t="s">
        <v>37</v>
      </c>
      <c r="H13" s="37" t="s">
        <v>13</v>
      </c>
      <c r="I13" s="37" t="s">
        <v>38</v>
      </c>
      <c r="J13" s="37" t="s">
        <v>2</v>
      </c>
      <c r="K13" s="34">
        <v>60000</v>
      </c>
      <c r="L13" s="32">
        <v>32500</v>
      </c>
      <c r="M13" s="22">
        <v>43409</v>
      </c>
      <c r="N13" s="36" t="s">
        <v>39</v>
      </c>
      <c r="O13" s="43" t="s">
        <v>80</v>
      </c>
    </row>
    <row r="14" spans="1:20" ht="262.5" customHeight="1" x14ac:dyDescent="0.35">
      <c r="A14" s="10"/>
      <c r="B14" s="36" t="s">
        <v>112</v>
      </c>
      <c r="C14" s="27" t="s">
        <v>40</v>
      </c>
      <c r="D14" s="37" t="s">
        <v>35</v>
      </c>
      <c r="E14" s="36" t="s">
        <v>96</v>
      </c>
      <c r="F14" s="36" t="s">
        <v>41</v>
      </c>
      <c r="G14" s="23" t="s">
        <v>37</v>
      </c>
      <c r="H14" s="37" t="s">
        <v>13</v>
      </c>
      <c r="I14" s="37" t="s">
        <v>90</v>
      </c>
      <c r="J14" s="37" t="s">
        <v>2</v>
      </c>
      <c r="K14" s="34">
        <v>25000</v>
      </c>
      <c r="L14" s="32">
        <v>5000</v>
      </c>
      <c r="M14" s="22">
        <v>43437</v>
      </c>
      <c r="N14" s="21" t="s">
        <v>42</v>
      </c>
      <c r="O14" s="42" t="s">
        <v>81</v>
      </c>
    </row>
    <row r="15" spans="1:20" ht="97.5" customHeight="1" x14ac:dyDescent="0.35">
      <c r="A15" s="10"/>
      <c r="B15" s="36" t="s">
        <v>113</v>
      </c>
      <c r="C15" s="27" t="s">
        <v>40</v>
      </c>
      <c r="D15" s="37" t="s">
        <v>35</v>
      </c>
      <c r="E15" s="36" t="s">
        <v>96</v>
      </c>
      <c r="F15" s="36" t="s">
        <v>41</v>
      </c>
      <c r="G15" s="23" t="s">
        <v>37</v>
      </c>
      <c r="H15" s="37" t="s">
        <v>13</v>
      </c>
      <c r="I15" s="37" t="s">
        <v>90</v>
      </c>
      <c r="J15" s="37" t="s">
        <v>2</v>
      </c>
      <c r="K15" s="34">
        <v>30000</v>
      </c>
      <c r="L15" s="32">
        <v>9000</v>
      </c>
      <c r="M15" s="22">
        <v>43437</v>
      </c>
      <c r="N15" s="21" t="s">
        <v>42</v>
      </c>
      <c r="O15" s="42" t="s">
        <v>81</v>
      </c>
    </row>
    <row r="16" spans="1:20" ht="171" customHeight="1" x14ac:dyDescent="0.35">
      <c r="A16" s="10"/>
      <c r="B16" s="37" t="s">
        <v>102</v>
      </c>
      <c r="C16" s="37" t="s">
        <v>50</v>
      </c>
      <c r="D16" s="37" t="s">
        <v>35</v>
      </c>
      <c r="E16" s="9" t="s">
        <v>93</v>
      </c>
      <c r="F16" s="9" t="s">
        <v>51</v>
      </c>
      <c r="G16" s="9" t="s">
        <v>52</v>
      </c>
      <c r="H16" s="37" t="s">
        <v>136</v>
      </c>
      <c r="I16" s="37" t="s">
        <v>53</v>
      </c>
      <c r="J16" s="37" t="s">
        <v>2</v>
      </c>
      <c r="K16" s="34">
        <v>30000</v>
      </c>
      <c r="L16" s="34">
        <v>15000</v>
      </c>
      <c r="M16" s="1">
        <v>43388</v>
      </c>
      <c r="N16" s="8"/>
      <c r="O16" s="43" t="s">
        <v>54</v>
      </c>
    </row>
    <row r="17" spans="1:15" ht="117" customHeight="1" x14ac:dyDescent="0.35">
      <c r="A17" s="10"/>
      <c r="B17" s="37" t="s">
        <v>103</v>
      </c>
      <c r="C17" s="37" t="s">
        <v>55</v>
      </c>
      <c r="D17" s="37" t="s">
        <v>35</v>
      </c>
      <c r="E17" s="9" t="s">
        <v>94</v>
      </c>
      <c r="F17" s="9" t="s">
        <v>56</v>
      </c>
      <c r="G17" s="9" t="s">
        <v>52</v>
      </c>
      <c r="H17" s="37" t="s">
        <v>136</v>
      </c>
      <c r="I17" s="37" t="s">
        <v>53</v>
      </c>
      <c r="J17" s="37" t="s">
        <v>2</v>
      </c>
      <c r="K17" s="34">
        <v>50000</v>
      </c>
      <c r="L17" s="34">
        <v>10000</v>
      </c>
      <c r="M17" s="1">
        <v>43437</v>
      </c>
      <c r="N17" s="8"/>
      <c r="O17" s="43" t="s">
        <v>54</v>
      </c>
    </row>
  </sheetData>
  <sortState ref="A3:O17">
    <sortCondition ref="H2"/>
  </sortState>
  <mergeCells count="1">
    <mergeCell ref="A1:O1"/>
  </mergeCells>
  <dataValidations count="1">
    <dataValidation type="list" allowBlank="1" showInputMessage="1" showErrorMessage="1" sqref="J4:J7" xr:uid="{00000000-0002-0000-0200-000000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Q81"/>
  <sheetViews>
    <sheetView topLeftCell="A27" zoomScale="70" zoomScaleNormal="70" workbookViewId="0">
      <selection activeCell="A43" sqref="A43:E63"/>
    </sheetView>
  </sheetViews>
  <sheetFormatPr defaultRowHeight="14.5" x14ac:dyDescent="0.35"/>
  <cols>
    <col min="1" max="1" width="34.26953125" customWidth="1"/>
    <col min="2" max="2" width="16.7265625" customWidth="1"/>
    <col min="3" max="3" width="23" customWidth="1"/>
    <col min="4" max="4" width="24.1796875" customWidth="1"/>
    <col min="5" max="5" width="21.1796875" customWidth="1"/>
    <col min="6" max="6" width="4.1796875" customWidth="1"/>
    <col min="7" max="7" width="3.81640625" customWidth="1"/>
    <col min="8" max="8" width="13" customWidth="1"/>
    <col min="9" max="9" width="21.81640625" customWidth="1"/>
    <col min="10" max="10" width="20" customWidth="1"/>
    <col min="11" max="11" width="5" customWidth="1"/>
    <col min="12" max="12" width="3.7265625" customWidth="1"/>
    <col min="13" max="13" width="31" customWidth="1"/>
    <col min="14" max="14" width="12" customWidth="1"/>
    <col min="15" max="15" width="21.1796875" customWidth="1"/>
    <col min="16" max="16" width="20.81640625" customWidth="1"/>
    <col min="17" max="17" width="25.81640625" customWidth="1"/>
  </cols>
  <sheetData>
    <row r="1" spans="1:17" ht="23.5" x14ac:dyDescent="0.55000000000000004">
      <c r="A1" s="93" t="s">
        <v>116</v>
      </c>
      <c r="B1" s="93"/>
      <c r="C1" s="93"/>
      <c r="D1" s="93"/>
      <c r="E1" s="93"/>
      <c r="M1" s="95" t="s">
        <v>117</v>
      </c>
      <c r="N1" s="95"/>
      <c r="O1" s="95"/>
      <c r="P1" s="95"/>
      <c r="Q1" s="95"/>
    </row>
    <row r="2" spans="1:17" ht="84" x14ac:dyDescent="0.5">
      <c r="A2" s="70" t="s">
        <v>118</v>
      </c>
      <c r="B2" s="71" t="s">
        <v>119</v>
      </c>
      <c r="C2" s="71" t="s">
        <v>120</v>
      </c>
      <c r="D2" s="71" t="s">
        <v>121</v>
      </c>
      <c r="E2" s="71" t="s">
        <v>122</v>
      </c>
      <c r="M2" s="51" t="s">
        <v>118</v>
      </c>
      <c r="N2" s="52" t="s">
        <v>119</v>
      </c>
      <c r="O2" s="52" t="s">
        <v>120</v>
      </c>
      <c r="P2" s="52" t="s">
        <v>121</v>
      </c>
      <c r="Q2" s="52" t="s">
        <v>122</v>
      </c>
    </row>
    <row r="3" spans="1:17" ht="21" x14ac:dyDescent="0.5">
      <c r="A3" s="72" t="s">
        <v>79</v>
      </c>
      <c r="B3" s="72">
        <v>1</v>
      </c>
      <c r="C3" s="73">
        <v>108757.81</v>
      </c>
      <c r="D3" s="73">
        <v>60000</v>
      </c>
      <c r="E3" s="74" t="s">
        <v>123</v>
      </c>
      <c r="M3" s="55" t="s">
        <v>124</v>
      </c>
      <c r="N3" s="55">
        <v>1</v>
      </c>
      <c r="O3" s="56">
        <v>275000</v>
      </c>
      <c r="P3" s="56">
        <v>48000</v>
      </c>
      <c r="Q3" s="57" t="s">
        <v>123</v>
      </c>
    </row>
    <row r="4" spans="1:17" ht="21" x14ac:dyDescent="0.5">
      <c r="A4" s="72" t="s">
        <v>125</v>
      </c>
      <c r="B4" s="72">
        <v>1</v>
      </c>
      <c r="C4" s="73">
        <v>500000</v>
      </c>
      <c r="D4" s="73">
        <v>385000</v>
      </c>
      <c r="E4" s="74" t="s">
        <v>126</v>
      </c>
      <c r="M4" s="55" t="s">
        <v>127</v>
      </c>
      <c r="N4" s="55">
        <v>1</v>
      </c>
      <c r="O4" s="56">
        <v>250000</v>
      </c>
      <c r="P4" s="56">
        <v>92250</v>
      </c>
      <c r="Q4" s="57" t="s">
        <v>123</v>
      </c>
    </row>
    <row r="5" spans="1:17" ht="21" x14ac:dyDescent="0.5">
      <c r="A5" s="72" t="s">
        <v>128</v>
      </c>
      <c r="B5" s="72">
        <v>2</v>
      </c>
      <c r="C5" s="75">
        <v>195000</v>
      </c>
      <c r="D5" s="75">
        <v>40500</v>
      </c>
      <c r="E5" s="74" t="s">
        <v>123</v>
      </c>
      <c r="H5" s="53">
        <v>8</v>
      </c>
      <c r="I5" s="58">
        <v>2400000</v>
      </c>
      <c r="J5" s="58">
        <v>793500</v>
      </c>
      <c r="M5" s="55" t="s">
        <v>129</v>
      </c>
      <c r="N5" s="55">
        <v>3</v>
      </c>
      <c r="O5" s="56">
        <v>1875000</v>
      </c>
      <c r="P5" s="56">
        <v>211500</v>
      </c>
      <c r="Q5" s="57" t="s">
        <v>123</v>
      </c>
    </row>
    <row r="6" spans="1:17" ht="21" x14ac:dyDescent="0.5">
      <c r="A6" s="72" t="s">
        <v>130</v>
      </c>
      <c r="B6" s="72">
        <v>8</v>
      </c>
      <c r="C6" s="75">
        <v>2400000</v>
      </c>
      <c r="D6" s="75">
        <v>793500</v>
      </c>
      <c r="E6" s="74" t="s">
        <v>123</v>
      </c>
      <c r="H6" s="53">
        <v>5</v>
      </c>
      <c r="I6" s="58">
        <v>1311000</v>
      </c>
      <c r="J6" s="58">
        <v>160500</v>
      </c>
      <c r="M6" s="55" t="s">
        <v>131</v>
      </c>
      <c r="N6" s="55">
        <v>2</v>
      </c>
      <c r="O6" s="56">
        <v>601000</v>
      </c>
      <c r="P6" s="56">
        <v>248000</v>
      </c>
      <c r="Q6" s="57" t="s">
        <v>132</v>
      </c>
    </row>
    <row r="7" spans="1:17" ht="23.5" x14ac:dyDescent="0.55000000000000004">
      <c r="A7" s="72" t="s">
        <v>129</v>
      </c>
      <c r="B7" s="72">
        <v>5</v>
      </c>
      <c r="C7" s="75">
        <v>994949.75</v>
      </c>
      <c r="D7" s="75">
        <v>67000</v>
      </c>
      <c r="E7" s="74" t="s">
        <v>123</v>
      </c>
      <c r="H7">
        <f>SUM(H5:H6)</f>
        <v>13</v>
      </c>
      <c r="I7" s="59">
        <f>SUM(I5:I6)</f>
        <v>3711000</v>
      </c>
      <c r="J7" s="59">
        <f>SUM(J5:J6)</f>
        <v>954000</v>
      </c>
      <c r="M7" s="60" t="s">
        <v>133</v>
      </c>
      <c r="N7" s="61">
        <f>SUM(N3:N6)</f>
        <v>7</v>
      </c>
      <c r="O7" s="62">
        <f>SUM(O3:O6)</f>
        <v>3001000</v>
      </c>
      <c r="P7" s="62">
        <f>SUM(P3:P6)</f>
        <v>599750</v>
      </c>
      <c r="Q7" s="62"/>
    </row>
    <row r="8" spans="1:17" ht="18.5" x14ac:dyDescent="0.45">
      <c r="A8" s="72" t="s">
        <v>131</v>
      </c>
      <c r="B8" s="72">
        <v>4</v>
      </c>
      <c r="C8" s="75">
        <v>10350000</v>
      </c>
      <c r="D8" s="75">
        <v>2208000</v>
      </c>
      <c r="E8" s="74" t="s">
        <v>132</v>
      </c>
    </row>
    <row r="9" spans="1:17" ht="18.5" x14ac:dyDescent="0.45">
      <c r="A9" s="76" t="s">
        <v>133</v>
      </c>
      <c r="B9" s="77">
        <f>SUM(B3:B8)</f>
        <v>21</v>
      </c>
      <c r="C9" s="78">
        <f>SUM(C3:C8)</f>
        <v>14548707.560000001</v>
      </c>
      <c r="D9" s="78">
        <f>SUM(D3:D8)</f>
        <v>3554000</v>
      </c>
      <c r="E9" s="78"/>
    </row>
    <row r="10" spans="1:17" ht="23.5" x14ac:dyDescent="0.55000000000000004">
      <c r="A10" s="79"/>
      <c r="B10" s="79"/>
      <c r="C10" s="79"/>
      <c r="D10" s="79"/>
      <c r="E10" s="79"/>
      <c r="H10" s="53">
        <v>5</v>
      </c>
      <c r="I10" s="58">
        <v>994949.75</v>
      </c>
      <c r="J10" s="58">
        <v>67000</v>
      </c>
      <c r="M10" s="96" t="s">
        <v>134</v>
      </c>
      <c r="N10" s="96"/>
      <c r="O10" s="96"/>
      <c r="P10" s="96"/>
      <c r="Q10" s="96"/>
    </row>
    <row r="11" spans="1:17" ht="42" x14ac:dyDescent="0.5">
      <c r="A11" s="94" t="s">
        <v>141</v>
      </c>
      <c r="B11" s="94"/>
      <c r="C11" s="94"/>
      <c r="D11" s="94"/>
      <c r="E11" s="94"/>
      <c r="H11" s="53">
        <v>3</v>
      </c>
      <c r="I11" s="58">
        <v>1875000</v>
      </c>
      <c r="J11" s="58">
        <v>211500</v>
      </c>
      <c r="M11" s="49" t="s">
        <v>118</v>
      </c>
      <c r="N11" s="50" t="s">
        <v>135</v>
      </c>
      <c r="O11" s="50" t="s">
        <v>120</v>
      </c>
      <c r="P11" s="50" t="s">
        <v>121</v>
      </c>
      <c r="Q11" s="50" t="s">
        <v>122</v>
      </c>
    </row>
    <row r="12" spans="1:17" ht="37.5" x14ac:dyDescent="0.5">
      <c r="A12" s="70" t="s">
        <v>118</v>
      </c>
      <c r="B12" s="71" t="s">
        <v>135</v>
      </c>
      <c r="C12" s="71" t="s">
        <v>120</v>
      </c>
      <c r="D12" s="71" t="s">
        <v>121</v>
      </c>
      <c r="E12" s="71" t="s">
        <v>122</v>
      </c>
      <c r="H12" s="53">
        <v>1</v>
      </c>
      <c r="I12" s="58">
        <v>24000</v>
      </c>
      <c r="J12" s="58">
        <v>9000</v>
      </c>
      <c r="M12" s="53" t="s">
        <v>124</v>
      </c>
      <c r="N12" s="53">
        <v>1</v>
      </c>
      <c r="O12" s="58">
        <v>275000</v>
      </c>
      <c r="P12" s="58">
        <v>48000</v>
      </c>
      <c r="Q12" s="54" t="s">
        <v>123</v>
      </c>
    </row>
    <row r="13" spans="1:17" ht="45" customHeight="1" x14ac:dyDescent="0.5">
      <c r="A13" s="72" t="s">
        <v>124</v>
      </c>
      <c r="B13" s="72">
        <v>1</v>
      </c>
      <c r="C13" s="75">
        <v>275000</v>
      </c>
      <c r="D13" s="75">
        <v>48000</v>
      </c>
      <c r="E13" s="74" t="s">
        <v>123</v>
      </c>
      <c r="H13">
        <f>SUM(H10:H12)</f>
        <v>9</v>
      </c>
      <c r="I13" s="59">
        <f>SUM(I10:I12)</f>
        <v>2893949.75</v>
      </c>
      <c r="J13" s="59">
        <f>SUM(J10:J12)</f>
        <v>287500</v>
      </c>
      <c r="M13" s="53" t="s">
        <v>127</v>
      </c>
      <c r="N13" s="53">
        <v>1</v>
      </c>
      <c r="O13" s="58">
        <v>250000</v>
      </c>
      <c r="P13" s="58">
        <v>92250</v>
      </c>
      <c r="Q13" s="54" t="s">
        <v>123</v>
      </c>
    </row>
    <row r="14" spans="1:17" ht="21" x14ac:dyDescent="0.5">
      <c r="A14" s="72" t="s">
        <v>127</v>
      </c>
      <c r="B14" s="72">
        <v>1</v>
      </c>
      <c r="C14" s="75">
        <v>250000</v>
      </c>
      <c r="D14" s="75">
        <v>92250</v>
      </c>
      <c r="E14" s="74" t="s">
        <v>123</v>
      </c>
      <c r="M14" s="53" t="s">
        <v>129</v>
      </c>
      <c r="N14" s="53">
        <v>2</v>
      </c>
      <c r="O14" s="58">
        <v>1500000</v>
      </c>
      <c r="P14" s="58">
        <v>181500</v>
      </c>
      <c r="Q14" s="54" t="s">
        <v>123</v>
      </c>
    </row>
    <row r="15" spans="1:17" ht="21" x14ac:dyDescent="0.5">
      <c r="A15" s="72" t="s">
        <v>129</v>
      </c>
      <c r="B15" s="72">
        <v>2</v>
      </c>
      <c r="C15" s="75">
        <v>1500000</v>
      </c>
      <c r="D15" s="75">
        <v>181500</v>
      </c>
      <c r="E15" s="74" t="s">
        <v>123</v>
      </c>
      <c r="M15" s="53" t="s">
        <v>131</v>
      </c>
      <c r="N15" s="53">
        <v>1</v>
      </c>
      <c r="O15" s="58">
        <v>426000</v>
      </c>
      <c r="P15" s="58">
        <v>88000</v>
      </c>
      <c r="Q15" s="54" t="s">
        <v>132</v>
      </c>
    </row>
    <row r="16" spans="1:17" ht="23.5" x14ac:dyDescent="0.55000000000000004">
      <c r="A16" s="72" t="s">
        <v>131</v>
      </c>
      <c r="B16" s="72">
        <v>1</v>
      </c>
      <c r="C16" s="75">
        <v>426000</v>
      </c>
      <c r="D16" s="75">
        <v>88000</v>
      </c>
      <c r="E16" s="74" t="s">
        <v>132</v>
      </c>
      <c r="H16" s="53">
        <v>4</v>
      </c>
      <c r="I16" s="58">
        <v>10350000</v>
      </c>
      <c r="J16" s="58">
        <v>2208000</v>
      </c>
      <c r="M16" s="63" t="s">
        <v>133</v>
      </c>
      <c r="N16" s="64">
        <f>SUM(N12:N15)</f>
        <v>5</v>
      </c>
      <c r="O16" s="65">
        <f>SUM(O12:O15)</f>
        <v>2451000</v>
      </c>
      <c r="P16" s="65">
        <f>SUM(P12:P15)</f>
        <v>409750</v>
      </c>
      <c r="Q16" s="65"/>
    </row>
    <row r="17" spans="1:17" ht="21" x14ac:dyDescent="0.5">
      <c r="A17" s="76" t="s">
        <v>133</v>
      </c>
      <c r="B17" s="77">
        <f>SUM(B13:B16)</f>
        <v>5</v>
      </c>
      <c r="C17" s="78">
        <f>SUM(C13:C16)</f>
        <v>2451000</v>
      </c>
      <c r="D17" s="78">
        <f>SUM(D13:D16)</f>
        <v>409750</v>
      </c>
      <c r="E17" s="78"/>
      <c r="H17" s="53">
        <v>2</v>
      </c>
      <c r="I17" s="58">
        <v>601000</v>
      </c>
      <c r="J17" s="58">
        <v>248000</v>
      </c>
    </row>
    <row r="18" spans="1:17" ht="21" x14ac:dyDescent="0.5">
      <c r="A18" s="80"/>
      <c r="B18" s="80"/>
      <c r="C18" s="80"/>
      <c r="D18" s="80"/>
      <c r="E18" s="80"/>
      <c r="H18" s="53">
        <v>4</v>
      </c>
      <c r="I18" s="58">
        <v>5966814.3799999999</v>
      </c>
      <c r="J18" s="58">
        <v>260000</v>
      </c>
    </row>
    <row r="19" spans="1:17" ht="18.5" x14ac:dyDescent="0.45">
      <c r="A19" s="79"/>
      <c r="B19" s="79"/>
      <c r="C19" s="79"/>
      <c r="D19" s="79"/>
      <c r="E19" s="79"/>
      <c r="H19">
        <f>SUM(H16:H18)</f>
        <v>10</v>
      </c>
      <c r="I19" s="59">
        <f>SUM(I16:I18)</f>
        <v>16917814.379999999</v>
      </c>
      <c r="J19" s="59">
        <f>SUM(J16:J18)</f>
        <v>2716000</v>
      </c>
    </row>
    <row r="20" spans="1:17" ht="21" x14ac:dyDescent="0.5">
      <c r="A20" s="93" t="s">
        <v>142</v>
      </c>
      <c r="B20" s="93"/>
      <c r="C20" s="93"/>
      <c r="D20" s="93"/>
      <c r="E20" s="93"/>
      <c r="O20" s="53">
        <v>5</v>
      </c>
      <c r="P20" s="58">
        <v>994949.75</v>
      </c>
      <c r="Q20" s="58">
        <v>67000</v>
      </c>
    </row>
    <row r="21" spans="1:17" ht="37.5" x14ac:dyDescent="0.5">
      <c r="A21" s="70" t="s">
        <v>118</v>
      </c>
      <c r="B21" s="71" t="s">
        <v>135</v>
      </c>
      <c r="C21" s="71" t="s">
        <v>120</v>
      </c>
      <c r="D21" s="71" t="s">
        <v>121</v>
      </c>
      <c r="E21" s="71" t="s">
        <v>122</v>
      </c>
      <c r="I21" t="s">
        <v>136</v>
      </c>
      <c r="O21" s="53">
        <v>2</v>
      </c>
      <c r="P21" s="58">
        <v>1500000</v>
      </c>
      <c r="Q21" s="58">
        <v>181500</v>
      </c>
    </row>
    <row r="22" spans="1:17" ht="21" x14ac:dyDescent="0.5">
      <c r="A22" s="72" t="s">
        <v>130</v>
      </c>
      <c r="B22" s="72">
        <v>5</v>
      </c>
      <c r="C22" s="75">
        <v>1311000</v>
      </c>
      <c r="D22" s="75">
        <v>160500</v>
      </c>
      <c r="E22" s="74" t="s">
        <v>123</v>
      </c>
      <c r="H22" s="53">
        <v>4</v>
      </c>
      <c r="I22" s="58">
        <v>10350000</v>
      </c>
      <c r="J22" s="58">
        <v>2208000</v>
      </c>
      <c r="O22" s="53">
        <v>3</v>
      </c>
      <c r="P22" s="58">
        <v>449000</v>
      </c>
      <c r="Q22" s="58">
        <v>64000</v>
      </c>
    </row>
    <row r="23" spans="1:17" ht="21" x14ac:dyDescent="0.5">
      <c r="A23" s="72" t="s">
        <v>129</v>
      </c>
      <c r="B23" s="72">
        <v>3</v>
      </c>
      <c r="C23" s="75">
        <v>449000</v>
      </c>
      <c r="D23" s="75">
        <v>64000</v>
      </c>
      <c r="E23" s="74" t="s">
        <v>123</v>
      </c>
      <c r="H23" s="53">
        <v>1</v>
      </c>
      <c r="I23" s="58">
        <v>426000</v>
      </c>
      <c r="J23" s="58">
        <v>88000</v>
      </c>
      <c r="O23">
        <f>SUM(O20:O22)</f>
        <v>10</v>
      </c>
      <c r="P23" s="59">
        <f>SUM(P20:P22)</f>
        <v>2943949.75</v>
      </c>
      <c r="Q23" s="59">
        <f>SUM(Q20:Q22)</f>
        <v>312500</v>
      </c>
    </row>
    <row r="24" spans="1:17" ht="21" x14ac:dyDescent="0.5">
      <c r="A24" s="72" t="s">
        <v>131</v>
      </c>
      <c r="B24" s="72">
        <v>5</v>
      </c>
      <c r="C24" s="75">
        <v>6141814.3799999999</v>
      </c>
      <c r="D24" s="75">
        <v>420000</v>
      </c>
      <c r="E24" s="74" t="s">
        <v>132</v>
      </c>
      <c r="H24" s="53">
        <v>5</v>
      </c>
      <c r="I24" s="58">
        <v>6141814.3799999999</v>
      </c>
      <c r="J24" s="58">
        <v>420000</v>
      </c>
    </row>
    <row r="25" spans="1:17" ht="18.5" x14ac:dyDescent="0.45">
      <c r="A25" s="76" t="s">
        <v>133</v>
      </c>
      <c r="B25" s="77">
        <f>SUM(B22:B24)</f>
        <v>13</v>
      </c>
      <c r="C25" s="78">
        <f>SUM(C22:C24)</f>
        <v>7901814.3799999999</v>
      </c>
      <c r="D25" s="78">
        <f>SUM(D22:D24)</f>
        <v>644500</v>
      </c>
      <c r="E25" s="78"/>
      <c r="H25" s="72">
        <v>2</v>
      </c>
      <c r="I25" s="75">
        <v>80000</v>
      </c>
      <c r="J25" s="75">
        <v>25000</v>
      </c>
    </row>
    <row r="26" spans="1:17" ht="18.5" x14ac:dyDescent="0.45">
      <c r="A26" s="85"/>
      <c r="B26" s="86"/>
      <c r="C26" s="87"/>
      <c r="D26" s="87"/>
      <c r="E26" s="87"/>
      <c r="H26">
        <f>SUM(H22:H25)</f>
        <v>12</v>
      </c>
      <c r="I26" s="59">
        <f>SUM(I22:I25)</f>
        <v>16997814.379999999</v>
      </c>
      <c r="J26" s="59">
        <f>SUM(J22:J25)</f>
        <v>2741000</v>
      </c>
    </row>
    <row r="27" spans="1:17" ht="18.5" x14ac:dyDescent="0.45">
      <c r="A27" s="85"/>
      <c r="B27" s="86"/>
      <c r="C27" s="87"/>
      <c r="D27" s="87"/>
      <c r="E27" s="87"/>
    </row>
    <row r="28" spans="1:17" ht="24.75" customHeight="1" x14ac:dyDescent="0.45">
      <c r="A28" s="93" t="s">
        <v>143</v>
      </c>
      <c r="B28" s="93"/>
      <c r="C28" s="93"/>
      <c r="D28" s="93"/>
      <c r="E28" s="93"/>
    </row>
    <row r="29" spans="1:17" ht="18.5" x14ac:dyDescent="0.45">
      <c r="A29" s="72" t="s">
        <v>79</v>
      </c>
      <c r="B29" s="72">
        <v>1</v>
      </c>
      <c r="C29" s="73">
        <v>150000</v>
      </c>
      <c r="D29" s="73">
        <v>125000</v>
      </c>
      <c r="E29" s="74" t="s">
        <v>123</v>
      </c>
    </row>
    <row r="30" spans="1:17" ht="18.5" x14ac:dyDescent="0.45">
      <c r="A30" s="72" t="s">
        <v>124</v>
      </c>
      <c r="B30" s="72">
        <v>3</v>
      </c>
      <c r="C30" s="73">
        <v>3250000</v>
      </c>
      <c r="D30" s="73">
        <v>1250000</v>
      </c>
      <c r="E30" s="74" t="s">
        <v>123</v>
      </c>
    </row>
    <row r="31" spans="1:17" ht="18.5" x14ac:dyDescent="0.45">
      <c r="A31" s="72" t="s">
        <v>127</v>
      </c>
      <c r="B31" s="72">
        <v>1</v>
      </c>
      <c r="C31" s="73">
        <v>500000</v>
      </c>
      <c r="D31" s="73">
        <v>57000</v>
      </c>
      <c r="E31" s="74" t="s">
        <v>123</v>
      </c>
    </row>
    <row r="32" spans="1:17" ht="18.5" x14ac:dyDescent="0.45">
      <c r="A32" s="72" t="s">
        <v>129</v>
      </c>
      <c r="B32" s="72">
        <v>4</v>
      </c>
      <c r="C32" s="75">
        <v>1215000</v>
      </c>
      <c r="D32" s="75">
        <v>116500</v>
      </c>
      <c r="E32" s="74" t="s">
        <v>123</v>
      </c>
    </row>
    <row r="33" spans="1:10" ht="18.5" x14ac:dyDescent="0.45">
      <c r="A33" s="72" t="s">
        <v>131</v>
      </c>
      <c r="B33" s="72">
        <v>2</v>
      </c>
      <c r="C33" s="75">
        <v>80000</v>
      </c>
      <c r="D33" s="75">
        <v>25000</v>
      </c>
      <c r="E33" s="74" t="s">
        <v>132</v>
      </c>
    </row>
    <row r="34" spans="1:10" ht="18.5" x14ac:dyDescent="0.45">
      <c r="A34" s="76" t="s">
        <v>133</v>
      </c>
      <c r="B34" s="77">
        <f>SUM(B29:B33)</f>
        <v>11</v>
      </c>
      <c r="C34" s="78">
        <f>SUM(C29:C33)</f>
        <v>5195000</v>
      </c>
      <c r="D34" s="78">
        <f>SUM(D29:D33)</f>
        <v>1573500</v>
      </c>
      <c r="E34" s="78"/>
    </row>
    <row r="35" spans="1:10" ht="18.5" x14ac:dyDescent="0.45">
      <c r="A35" s="85"/>
      <c r="B35" s="86"/>
      <c r="C35" s="87"/>
      <c r="D35" s="87"/>
      <c r="E35" s="87"/>
    </row>
    <row r="36" spans="1:10" ht="18.5" x14ac:dyDescent="0.45">
      <c r="A36" s="85"/>
      <c r="B36" s="86"/>
      <c r="C36" s="87"/>
      <c r="D36" s="87"/>
      <c r="E36" s="87"/>
    </row>
    <row r="37" spans="1:10" ht="18.5" x14ac:dyDescent="0.45">
      <c r="A37" s="85"/>
      <c r="B37" s="86"/>
      <c r="C37" s="87"/>
      <c r="D37" s="87"/>
      <c r="E37" s="87"/>
    </row>
    <row r="38" spans="1:10" ht="18.5" x14ac:dyDescent="0.45">
      <c r="A38" s="85"/>
      <c r="B38" s="86"/>
      <c r="C38" s="87"/>
      <c r="D38" s="87"/>
      <c r="E38" s="87"/>
    </row>
    <row r="39" spans="1:10" ht="18.5" x14ac:dyDescent="0.45">
      <c r="A39" s="85"/>
      <c r="B39" s="86"/>
      <c r="C39" s="87"/>
      <c r="D39" s="87"/>
      <c r="E39" s="87"/>
      <c r="H39" t="s">
        <v>79</v>
      </c>
    </row>
    <row r="40" spans="1:10" ht="18.5" x14ac:dyDescent="0.45">
      <c r="A40" s="85"/>
      <c r="B40" s="86"/>
      <c r="C40" s="87"/>
      <c r="D40" s="87"/>
      <c r="E40" s="87"/>
      <c r="H40" s="72">
        <v>1</v>
      </c>
      <c r="I40" s="73">
        <v>108757.81</v>
      </c>
      <c r="J40" s="73">
        <v>60000</v>
      </c>
    </row>
    <row r="41" spans="1:10" ht="18.5" x14ac:dyDescent="0.45">
      <c r="A41" s="88"/>
      <c r="B41" s="88"/>
      <c r="C41" s="88"/>
      <c r="D41" s="88"/>
      <c r="E41" s="88"/>
      <c r="H41" s="72">
        <v>1</v>
      </c>
      <c r="I41" s="73">
        <v>150000</v>
      </c>
      <c r="J41" s="73">
        <v>125000</v>
      </c>
    </row>
    <row r="42" spans="1:10" ht="18.5" x14ac:dyDescent="0.45">
      <c r="A42" s="80"/>
      <c r="B42" s="80"/>
      <c r="C42" s="80"/>
      <c r="D42" s="80"/>
      <c r="E42" s="80"/>
      <c r="H42">
        <f>SUM(H40:H41)</f>
        <v>2</v>
      </c>
      <c r="I42" s="59">
        <f>SUM(I40:I41)</f>
        <v>258757.81</v>
      </c>
      <c r="J42" s="59">
        <f>SUM(J40:J41)</f>
        <v>185000</v>
      </c>
    </row>
    <row r="43" spans="1:10" ht="18.5" x14ac:dyDescent="0.45">
      <c r="A43" s="97" t="s">
        <v>146</v>
      </c>
      <c r="B43" s="97"/>
      <c r="C43" s="97"/>
      <c r="D43" s="97"/>
      <c r="E43" s="97"/>
    </row>
    <row r="44" spans="1:10" ht="37" x14ac:dyDescent="0.45">
      <c r="A44" s="70" t="s">
        <v>118</v>
      </c>
      <c r="B44" s="71" t="s">
        <v>119</v>
      </c>
      <c r="C44" s="71" t="s">
        <v>120</v>
      </c>
      <c r="D44" s="71" t="s">
        <v>121</v>
      </c>
      <c r="E44" s="71" t="s">
        <v>122</v>
      </c>
      <c r="H44" t="s">
        <v>147</v>
      </c>
    </row>
    <row r="45" spans="1:10" ht="18.5" x14ac:dyDescent="0.45">
      <c r="A45" s="72" t="s">
        <v>79</v>
      </c>
      <c r="B45" s="72">
        <v>2</v>
      </c>
      <c r="C45" s="73">
        <v>258757.81</v>
      </c>
      <c r="D45" s="73">
        <v>185000</v>
      </c>
      <c r="E45" s="74" t="s">
        <v>123</v>
      </c>
      <c r="H45" s="72">
        <v>1</v>
      </c>
      <c r="I45" s="75">
        <v>275000</v>
      </c>
      <c r="J45" s="75">
        <v>48000</v>
      </c>
    </row>
    <row r="46" spans="1:10" ht="18.5" x14ac:dyDescent="0.45">
      <c r="A46" s="72" t="s">
        <v>124</v>
      </c>
      <c r="B46" s="72">
        <v>4</v>
      </c>
      <c r="C46" s="75">
        <v>3525000</v>
      </c>
      <c r="D46" s="75">
        <v>1298000</v>
      </c>
      <c r="E46" s="74" t="s">
        <v>123</v>
      </c>
      <c r="H46" s="72">
        <v>3</v>
      </c>
      <c r="I46" s="73">
        <v>3250000</v>
      </c>
      <c r="J46" s="73">
        <v>1250000</v>
      </c>
    </row>
    <row r="47" spans="1:10" ht="18.5" x14ac:dyDescent="0.45">
      <c r="A47" s="72" t="s">
        <v>125</v>
      </c>
      <c r="B47" s="72">
        <v>1</v>
      </c>
      <c r="C47" s="73">
        <v>500000</v>
      </c>
      <c r="D47" s="73">
        <v>385000</v>
      </c>
      <c r="E47" s="74" t="s">
        <v>126</v>
      </c>
      <c r="H47">
        <f>SUM(H45:H46)</f>
        <v>4</v>
      </c>
      <c r="I47" s="59">
        <f>SUM(I45:I46)</f>
        <v>3525000</v>
      </c>
      <c r="J47" s="59">
        <f>SUM(J45:J46)</f>
        <v>1298000</v>
      </c>
    </row>
    <row r="48" spans="1:10" ht="18.5" x14ac:dyDescent="0.45">
      <c r="A48" s="72" t="s">
        <v>128</v>
      </c>
      <c r="B48" s="72">
        <v>2</v>
      </c>
      <c r="C48" s="75">
        <v>195000</v>
      </c>
      <c r="D48" s="75">
        <v>40500</v>
      </c>
      <c r="E48" s="74" t="s">
        <v>123</v>
      </c>
    </row>
    <row r="49" spans="1:10" ht="18.5" x14ac:dyDescent="0.45">
      <c r="A49" s="72" t="s">
        <v>127</v>
      </c>
      <c r="B49" s="72">
        <v>2</v>
      </c>
      <c r="C49" s="75">
        <v>750000</v>
      </c>
      <c r="D49" s="75">
        <v>149250</v>
      </c>
      <c r="E49" s="74" t="s">
        <v>123</v>
      </c>
      <c r="H49" t="s">
        <v>12</v>
      </c>
    </row>
    <row r="50" spans="1:10" ht="18.5" x14ac:dyDescent="0.45">
      <c r="A50" s="72" t="s">
        <v>130</v>
      </c>
      <c r="B50" s="72">
        <v>13</v>
      </c>
      <c r="C50" s="75">
        <v>3711000</v>
      </c>
      <c r="D50" s="75">
        <v>954000</v>
      </c>
      <c r="E50" s="74" t="s">
        <v>123</v>
      </c>
      <c r="H50" s="72">
        <v>8</v>
      </c>
      <c r="I50" s="75">
        <v>2400000</v>
      </c>
      <c r="J50" s="75">
        <v>793500</v>
      </c>
    </row>
    <row r="51" spans="1:10" ht="18.5" x14ac:dyDescent="0.45">
      <c r="A51" s="72" t="s">
        <v>129</v>
      </c>
      <c r="B51" s="72">
        <v>14</v>
      </c>
      <c r="C51" s="75">
        <v>4158949.75</v>
      </c>
      <c r="D51" s="75">
        <v>429000</v>
      </c>
      <c r="E51" s="74" t="s">
        <v>123</v>
      </c>
      <c r="H51" s="72">
        <v>5</v>
      </c>
      <c r="I51" s="75">
        <v>1311000</v>
      </c>
      <c r="J51" s="75">
        <v>160500</v>
      </c>
    </row>
    <row r="52" spans="1:10" ht="18.5" x14ac:dyDescent="0.45">
      <c r="A52" s="72" t="s">
        <v>131</v>
      </c>
      <c r="B52" s="72">
        <v>12</v>
      </c>
      <c r="C52" s="75">
        <v>16997814.379999999</v>
      </c>
      <c r="D52" s="75">
        <v>2741000</v>
      </c>
      <c r="E52" s="74" t="s">
        <v>132</v>
      </c>
      <c r="H52" s="72"/>
      <c r="I52" s="75"/>
      <c r="J52" s="75"/>
    </row>
    <row r="53" spans="1:10" ht="18.5" x14ac:dyDescent="0.45">
      <c r="A53" s="76" t="s">
        <v>133</v>
      </c>
      <c r="B53" s="77">
        <f>SUM(B45:B52)</f>
        <v>50</v>
      </c>
      <c r="C53" s="78">
        <f>SUM(C45:C52)</f>
        <v>30096521.939999998</v>
      </c>
      <c r="D53" s="78">
        <f>SUM(D45:D52)</f>
        <v>6181750</v>
      </c>
      <c r="E53" s="78"/>
      <c r="H53" s="89">
        <f>SUM(H50:H52)</f>
        <v>13</v>
      </c>
      <c r="I53" s="90">
        <f>SUM(I50:I52)</f>
        <v>3711000</v>
      </c>
      <c r="J53" s="90">
        <f>SUM(J50:J52)</f>
        <v>954000</v>
      </c>
    </row>
    <row r="54" spans="1:10" ht="18.5" x14ac:dyDescent="0.45">
      <c r="A54" s="79"/>
      <c r="B54" s="79"/>
      <c r="C54" s="79"/>
      <c r="D54" s="79"/>
      <c r="E54" s="79"/>
    </row>
    <row r="55" spans="1:10" ht="18.5" x14ac:dyDescent="0.45">
      <c r="A55" s="79"/>
      <c r="B55" s="79"/>
      <c r="C55" s="79"/>
      <c r="D55" s="79"/>
      <c r="E55" s="79"/>
      <c r="H55" t="s">
        <v>148</v>
      </c>
    </row>
    <row r="56" spans="1:10" ht="18.5" x14ac:dyDescent="0.45">
      <c r="A56" s="94" t="s">
        <v>137</v>
      </c>
      <c r="B56" s="94"/>
      <c r="C56" s="94"/>
      <c r="D56" s="94"/>
      <c r="E56" s="94"/>
      <c r="H56" s="72">
        <v>5</v>
      </c>
      <c r="I56" s="75">
        <v>994949.75</v>
      </c>
      <c r="J56" s="75">
        <v>67000</v>
      </c>
    </row>
    <row r="57" spans="1:10" ht="37" x14ac:dyDescent="0.45">
      <c r="A57" s="81" t="s">
        <v>118</v>
      </c>
      <c r="B57" s="71" t="s">
        <v>119</v>
      </c>
      <c r="C57" s="82" t="s">
        <v>120</v>
      </c>
      <c r="D57" s="82" t="s">
        <v>121</v>
      </c>
      <c r="E57" s="82"/>
      <c r="H57" s="72">
        <v>2</v>
      </c>
      <c r="I57" s="75">
        <v>1500000</v>
      </c>
      <c r="J57" s="75">
        <v>181500</v>
      </c>
    </row>
    <row r="58" spans="1:10" ht="18.5" x14ac:dyDescent="0.45">
      <c r="A58" s="83" t="s">
        <v>138</v>
      </c>
      <c r="B58" s="72">
        <v>21</v>
      </c>
      <c r="C58" s="75">
        <v>14548707.560000001</v>
      </c>
      <c r="D58" s="75">
        <v>3554000</v>
      </c>
      <c r="E58" s="74"/>
      <c r="H58" s="72">
        <v>3</v>
      </c>
      <c r="I58" s="75">
        <v>449000</v>
      </c>
      <c r="J58" s="75">
        <v>64000</v>
      </c>
    </row>
    <row r="59" spans="1:10" ht="18.5" x14ac:dyDescent="0.45">
      <c r="A59" s="83" t="s">
        <v>139</v>
      </c>
      <c r="B59" s="72">
        <v>5</v>
      </c>
      <c r="C59" s="75">
        <v>2451000</v>
      </c>
      <c r="D59" s="75">
        <v>409750</v>
      </c>
      <c r="E59" s="74"/>
      <c r="H59" s="72">
        <v>4</v>
      </c>
      <c r="I59" s="75">
        <v>1215000</v>
      </c>
      <c r="J59" s="75">
        <v>116500</v>
      </c>
    </row>
    <row r="60" spans="1:10" ht="18.5" x14ac:dyDescent="0.45">
      <c r="A60" s="83" t="s">
        <v>140</v>
      </c>
      <c r="B60" s="72">
        <v>13</v>
      </c>
      <c r="C60" s="75">
        <v>7901814.3799999999</v>
      </c>
      <c r="D60" s="75">
        <v>644500</v>
      </c>
      <c r="E60" s="74"/>
      <c r="H60" s="89">
        <f>SUM(H56:H59)</f>
        <v>14</v>
      </c>
      <c r="I60" s="90">
        <f>SUM(I56:I59)</f>
        <v>4158949.75</v>
      </c>
      <c r="J60" s="90">
        <f>SUM(J56:J59)</f>
        <v>429000</v>
      </c>
    </row>
    <row r="61" spans="1:10" ht="18.5" x14ac:dyDescent="0.45">
      <c r="A61" s="83" t="s">
        <v>144</v>
      </c>
      <c r="B61" s="72">
        <v>11</v>
      </c>
      <c r="C61" s="75">
        <v>5195000</v>
      </c>
      <c r="D61" s="75">
        <v>1573500</v>
      </c>
      <c r="E61" s="74"/>
      <c r="H61" t="s">
        <v>136</v>
      </c>
    </row>
    <row r="62" spans="1:10" ht="18.5" x14ac:dyDescent="0.45">
      <c r="A62" s="84" t="s">
        <v>145</v>
      </c>
      <c r="B62" s="77">
        <f>SUM(B58:B61)</f>
        <v>50</v>
      </c>
      <c r="C62" s="78">
        <f>SUM(C58:C61)</f>
        <v>30096521.940000001</v>
      </c>
      <c r="D62" s="78">
        <f>SUM(D58:D61)</f>
        <v>6181750</v>
      </c>
      <c r="E62" s="78"/>
      <c r="H62" s="72">
        <v>4</v>
      </c>
      <c r="I62" s="75">
        <v>10350000</v>
      </c>
      <c r="J62" s="75">
        <v>2208000</v>
      </c>
    </row>
    <row r="63" spans="1:10" ht="18.5" x14ac:dyDescent="0.45">
      <c r="A63" s="79"/>
      <c r="B63" s="79"/>
      <c r="C63" s="79"/>
      <c r="D63" s="79"/>
      <c r="E63" s="79"/>
      <c r="H63" s="72">
        <v>1</v>
      </c>
      <c r="I63" s="75">
        <v>426000</v>
      </c>
      <c r="J63" s="75">
        <v>88000</v>
      </c>
    </row>
    <row r="64" spans="1:10" ht="18.5" x14ac:dyDescent="0.45">
      <c r="A64" s="79"/>
      <c r="B64" s="79"/>
      <c r="C64" s="79"/>
      <c r="D64" s="79"/>
      <c r="E64" s="79"/>
      <c r="H64" s="72">
        <v>5</v>
      </c>
      <c r="I64" s="75">
        <v>6141814.3799999999</v>
      </c>
      <c r="J64" s="75">
        <v>420000</v>
      </c>
    </row>
    <row r="65" spans="1:10" ht="18.5" x14ac:dyDescent="0.45">
      <c r="A65" s="79"/>
      <c r="B65" s="79"/>
      <c r="C65" s="79"/>
      <c r="D65" s="79"/>
      <c r="E65" s="79"/>
      <c r="H65" s="72">
        <v>2</v>
      </c>
      <c r="I65" s="75">
        <v>80000</v>
      </c>
      <c r="J65" s="75">
        <v>25000</v>
      </c>
    </row>
    <row r="66" spans="1:10" ht="18.5" x14ac:dyDescent="0.45">
      <c r="A66" s="79"/>
      <c r="B66" s="79"/>
      <c r="C66" s="79"/>
      <c r="D66" s="79"/>
      <c r="E66" s="79"/>
      <c r="H66" s="89">
        <f>SUM(H62:H65)</f>
        <v>12</v>
      </c>
      <c r="I66" s="90">
        <f>SUM(I62:I65)</f>
        <v>16997814.379999999</v>
      </c>
      <c r="J66" s="90">
        <f>SUM(J62:J65)</f>
        <v>2741000</v>
      </c>
    </row>
    <row r="67" spans="1:10" ht="18.5" x14ac:dyDescent="0.45">
      <c r="A67" s="79"/>
      <c r="B67" s="79"/>
      <c r="C67" s="79"/>
      <c r="D67" s="79"/>
      <c r="E67" s="79"/>
    </row>
    <row r="68" spans="1:10" ht="18.5" x14ac:dyDescent="0.45">
      <c r="A68" s="79"/>
      <c r="B68" s="79"/>
      <c r="C68" s="79"/>
      <c r="D68" s="79"/>
      <c r="E68" s="79"/>
      <c r="H68" t="s">
        <v>151</v>
      </c>
    </row>
    <row r="69" spans="1:10" ht="18.5" x14ac:dyDescent="0.45">
      <c r="A69" s="79"/>
      <c r="B69" s="79"/>
      <c r="C69" s="79"/>
      <c r="D69" s="79"/>
      <c r="E69" s="79"/>
      <c r="H69" s="72">
        <v>1</v>
      </c>
      <c r="I69" s="75">
        <v>250000</v>
      </c>
      <c r="J69" s="75">
        <v>92250</v>
      </c>
    </row>
    <row r="70" spans="1:10" ht="18.5" x14ac:dyDescent="0.45">
      <c r="A70" s="79"/>
      <c r="B70" s="79"/>
      <c r="C70" s="79"/>
      <c r="D70" s="79"/>
      <c r="E70" s="79"/>
      <c r="H70" s="72">
        <v>1</v>
      </c>
      <c r="I70" s="73">
        <v>500000</v>
      </c>
      <c r="J70" s="73">
        <v>57000</v>
      </c>
    </row>
    <row r="71" spans="1:10" ht="18.5" x14ac:dyDescent="0.45">
      <c r="A71" s="79"/>
      <c r="B71" s="79"/>
      <c r="C71" s="79"/>
      <c r="D71" s="79"/>
      <c r="E71" s="79"/>
      <c r="H71">
        <f>SUM(H69:H70)</f>
        <v>2</v>
      </c>
      <c r="I71" s="59">
        <f>SUM(I69:I70)</f>
        <v>750000</v>
      </c>
      <c r="J71" s="59">
        <f>SUM(J69:J70)</f>
        <v>149250</v>
      </c>
    </row>
    <row r="72" spans="1:10" ht="18.5" x14ac:dyDescent="0.45">
      <c r="A72" s="79"/>
      <c r="B72" s="79"/>
      <c r="C72" s="79"/>
      <c r="D72" s="79"/>
      <c r="E72" s="79"/>
    </row>
    <row r="73" spans="1:10" ht="18.5" x14ac:dyDescent="0.45">
      <c r="A73" s="79"/>
      <c r="B73" s="79"/>
      <c r="C73" s="79"/>
      <c r="D73" s="79"/>
      <c r="E73" s="79"/>
    </row>
    <row r="74" spans="1:10" ht="18.5" x14ac:dyDescent="0.45">
      <c r="A74" s="79"/>
      <c r="B74" s="79"/>
      <c r="C74" s="79"/>
      <c r="D74" s="79"/>
      <c r="E74" s="79"/>
    </row>
    <row r="75" spans="1:10" ht="18.5" x14ac:dyDescent="0.45">
      <c r="A75" s="79"/>
      <c r="B75" s="79"/>
      <c r="C75" s="79"/>
      <c r="D75" s="79"/>
      <c r="E75" s="79"/>
    </row>
    <row r="76" spans="1:10" ht="18.5" x14ac:dyDescent="0.45">
      <c r="A76" s="79"/>
      <c r="B76" s="79"/>
      <c r="C76" s="79"/>
      <c r="D76" s="79"/>
      <c r="E76" s="79"/>
    </row>
    <row r="77" spans="1:10" ht="18.5" x14ac:dyDescent="0.45">
      <c r="A77" s="79"/>
      <c r="B77" s="79"/>
      <c r="C77" s="79"/>
      <c r="D77" s="79"/>
      <c r="E77" s="79"/>
    </row>
    <row r="78" spans="1:10" ht="18.5" x14ac:dyDescent="0.45">
      <c r="A78" s="79"/>
      <c r="B78" s="79"/>
      <c r="C78" s="79"/>
      <c r="D78" s="79"/>
      <c r="E78" s="79"/>
    </row>
    <row r="79" spans="1:10" ht="18.5" x14ac:dyDescent="0.45">
      <c r="A79" s="79"/>
      <c r="B79" s="79"/>
      <c r="C79" s="79"/>
      <c r="D79" s="79"/>
      <c r="E79" s="79"/>
    </row>
    <row r="80" spans="1:10" ht="18.5" x14ac:dyDescent="0.45">
      <c r="A80" s="79"/>
      <c r="B80" s="79"/>
      <c r="C80" s="79"/>
      <c r="D80" s="79"/>
      <c r="E80" s="79"/>
    </row>
    <row r="81" spans="1:5" ht="18.5" x14ac:dyDescent="0.45">
      <c r="A81" s="79"/>
      <c r="B81" s="79"/>
      <c r="C81" s="79"/>
      <c r="D81" s="79"/>
      <c r="E81" s="79"/>
    </row>
  </sheetData>
  <mergeCells count="8">
    <mergeCell ref="A56:E56"/>
    <mergeCell ref="A28:E28"/>
    <mergeCell ref="A1:E1"/>
    <mergeCell ref="M1:Q1"/>
    <mergeCell ref="M10:Q10"/>
    <mergeCell ref="A11:E11"/>
    <mergeCell ref="A20:E20"/>
    <mergeCell ref="A43:E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topLeftCell="B7" zoomScale="60" zoomScaleNormal="60" workbookViewId="0">
      <selection activeCell="U12" sqref="U12"/>
    </sheetView>
  </sheetViews>
  <sheetFormatPr defaultColWidth="9.1796875" defaultRowHeight="15.5" x14ac:dyDescent="0.35"/>
  <cols>
    <col min="1" max="1" width="10.54296875" style="11" hidden="1" customWidth="1"/>
    <col min="2" max="2" width="20" style="38" customWidth="1"/>
    <col min="3" max="3" width="15.7265625" style="38" customWidth="1"/>
    <col min="4" max="7" width="14.54296875" style="38" customWidth="1"/>
    <col min="8" max="9" width="17.7265625" style="38" customWidth="1"/>
    <col min="10" max="10" width="17.453125" style="38" customWidth="1"/>
    <col min="11" max="11" width="21.453125" style="39" customWidth="1"/>
    <col min="12" max="12" width="21.54296875" style="39" customWidth="1"/>
    <col min="13" max="13" width="13.26953125" style="2" customWidth="1"/>
    <col min="14" max="14" width="27.7265625" style="2" hidden="1" customWidth="1"/>
    <col min="15" max="15" width="23.54296875" style="11" customWidth="1"/>
    <col min="16" max="16" width="12.26953125" style="11" customWidth="1"/>
    <col min="17" max="18" width="9.1796875" style="11"/>
    <col min="19" max="19" width="0" style="11" hidden="1" customWidth="1"/>
    <col min="20" max="21" width="9.1796875" style="11"/>
    <col min="22" max="22" width="38.26953125" style="11" customWidth="1"/>
    <col min="23" max="16384" width="9.1796875" style="11"/>
  </cols>
  <sheetData>
    <row r="1" spans="1:20" ht="46.9" customHeight="1" x14ac:dyDescent="0.35">
      <c r="A1" s="91" t="s">
        <v>45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20" s="4" customFormat="1" ht="204.75" customHeight="1" thickBot="1" x14ac:dyDescent="0.4">
      <c r="A2" s="5" t="s">
        <v>5</v>
      </c>
      <c r="B2" s="40" t="s">
        <v>10</v>
      </c>
      <c r="C2" s="40" t="s">
        <v>0</v>
      </c>
      <c r="D2" s="40" t="s">
        <v>4</v>
      </c>
      <c r="E2" s="40" t="s">
        <v>17</v>
      </c>
      <c r="F2" s="40" t="s">
        <v>18</v>
      </c>
      <c r="G2" s="40" t="s">
        <v>19</v>
      </c>
      <c r="H2" s="40" t="s">
        <v>6</v>
      </c>
      <c r="I2" s="40" t="s">
        <v>11</v>
      </c>
      <c r="J2" s="40" t="s">
        <v>1</v>
      </c>
      <c r="K2" s="31" t="s">
        <v>7</v>
      </c>
      <c r="L2" s="31" t="s">
        <v>8</v>
      </c>
      <c r="M2" s="7" t="s">
        <v>9</v>
      </c>
      <c r="N2" s="6" t="s">
        <v>3</v>
      </c>
      <c r="O2" s="7" t="s">
        <v>3</v>
      </c>
    </row>
    <row r="3" spans="1:20" ht="65.25" customHeight="1" x14ac:dyDescent="0.35">
      <c r="A3" s="19"/>
      <c r="B3" s="44" t="s">
        <v>106</v>
      </c>
      <c r="C3" s="44" t="s">
        <v>66</v>
      </c>
      <c r="D3" s="37" t="s">
        <v>62</v>
      </c>
      <c r="E3" s="44" t="s">
        <v>67</v>
      </c>
      <c r="F3" s="44" t="s">
        <v>68</v>
      </c>
      <c r="G3" s="44" t="s">
        <v>69</v>
      </c>
      <c r="H3" s="44" t="s">
        <v>49</v>
      </c>
      <c r="I3" s="44" t="s">
        <v>15</v>
      </c>
      <c r="J3" s="44" t="s">
        <v>2</v>
      </c>
      <c r="K3" s="35">
        <v>3000000</v>
      </c>
      <c r="L3" s="35">
        <v>1200000</v>
      </c>
      <c r="M3" s="1">
        <v>43388</v>
      </c>
      <c r="N3" s="16"/>
      <c r="O3" s="36" t="s">
        <v>87</v>
      </c>
    </row>
    <row r="4" spans="1:20" ht="102.75" customHeight="1" x14ac:dyDescent="0.35">
      <c r="A4" s="19"/>
      <c r="B4" s="44" t="s">
        <v>107</v>
      </c>
      <c r="C4" s="44" t="s">
        <v>70</v>
      </c>
      <c r="D4" s="37" t="s">
        <v>62</v>
      </c>
      <c r="E4" s="44" t="s">
        <v>71</v>
      </c>
      <c r="F4" s="44" t="s">
        <v>72</v>
      </c>
      <c r="G4" s="44" t="s">
        <v>20</v>
      </c>
      <c r="H4" s="44" t="s">
        <v>49</v>
      </c>
      <c r="I4" s="44" t="s">
        <v>15</v>
      </c>
      <c r="J4" s="44" t="s">
        <v>2</v>
      </c>
      <c r="K4" s="35">
        <v>50000</v>
      </c>
      <c r="L4" s="35">
        <v>20000</v>
      </c>
      <c r="M4" s="1">
        <v>43409</v>
      </c>
      <c r="N4" s="16"/>
      <c r="O4" s="43" t="s">
        <v>86</v>
      </c>
    </row>
    <row r="5" spans="1:20" ht="109.5" customHeight="1" x14ac:dyDescent="0.35">
      <c r="A5" s="10"/>
      <c r="B5" s="37" t="s">
        <v>101</v>
      </c>
      <c r="C5" s="36" t="s">
        <v>46</v>
      </c>
      <c r="D5" s="37" t="s">
        <v>35</v>
      </c>
      <c r="E5" s="9" t="s">
        <v>92</v>
      </c>
      <c r="F5" s="9" t="s">
        <v>47</v>
      </c>
      <c r="G5" s="9" t="s">
        <v>48</v>
      </c>
      <c r="H5" s="37" t="s">
        <v>49</v>
      </c>
      <c r="I5" s="37" t="s">
        <v>90</v>
      </c>
      <c r="J5" s="37" t="s">
        <v>2</v>
      </c>
      <c r="K5" s="34">
        <v>200000</v>
      </c>
      <c r="L5" s="34">
        <v>30000</v>
      </c>
      <c r="M5" s="1">
        <v>43437</v>
      </c>
      <c r="N5" s="8"/>
      <c r="O5" s="42" t="s">
        <v>81</v>
      </c>
    </row>
    <row r="6" spans="1:20" ht="83.5" customHeight="1" x14ac:dyDescent="0.35">
      <c r="A6" s="19"/>
      <c r="B6" s="44" t="s">
        <v>105</v>
      </c>
      <c r="C6" s="44" t="s">
        <v>82</v>
      </c>
      <c r="D6" s="44" t="s">
        <v>62</v>
      </c>
      <c r="E6" s="44" t="s">
        <v>63</v>
      </c>
      <c r="F6" s="44" t="s">
        <v>64</v>
      </c>
      <c r="G6" s="44" t="s">
        <v>61</v>
      </c>
      <c r="H6" s="44" t="s">
        <v>12</v>
      </c>
      <c r="I6" s="44" t="s">
        <v>16</v>
      </c>
      <c r="J6" s="44" t="s">
        <v>65</v>
      </c>
      <c r="K6" s="35">
        <v>100000</v>
      </c>
      <c r="L6" s="35">
        <v>0</v>
      </c>
      <c r="M6" s="1">
        <v>43383</v>
      </c>
      <c r="N6" s="16"/>
      <c r="O6" s="43" t="s">
        <v>84</v>
      </c>
    </row>
    <row r="7" spans="1:20" ht="83.5" customHeight="1" x14ac:dyDescent="0.35">
      <c r="A7" s="17"/>
      <c r="B7" s="25" t="s">
        <v>99</v>
      </c>
      <c r="C7" s="26" t="s">
        <v>29</v>
      </c>
      <c r="D7" s="28" t="s">
        <v>91</v>
      </c>
      <c r="E7" s="25" t="s">
        <v>30</v>
      </c>
      <c r="F7" s="25" t="s">
        <v>22</v>
      </c>
      <c r="G7" s="29" t="s">
        <v>31</v>
      </c>
      <c r="H7" s="24" t="s">
        <v>12</v>
      </c>
      <c r="I7" s="28" t="s">
        <v>16</v>
      </c>
      <c r="J7" s="24" t="s">
        <v>44</v>
      </c>
      <c r="K7" s="33">
        <v>15000</v>
      </c>
      <c r="L7" s="33">
        <v>0</v>
      </c>
      <c r="M7" s="22">
        <v>43391</v>
      </c>
      <c r="N7" s="26" t="s">
        <v>32</v>
      </c>
      <c r="O7" s="30" t="s">
        <v>89</v>
      </c>
    </row>
    <row r="8" spans="1:20" s="3" customFormat="1" ht="66.75" customHeight="1" x14ac:dyDescent="0.35">
      <c r="A8" s="19"/>
      <c r="B8" s="44" t="s">
        <v>108</v>
      </c>
      <c r="C8" s="44" t="s">
        <v>73</v>
      </c>
      <c r="D8" s="44" t="s">
        <v>62</v>
      </c>
      <c r="E8" s="44" t="s">
        <v>67</v>
      </c>
      <c r="F8" s="44" t="s">
        <v>74</v>
      </c>
      <c r="G8" s="44" t="s">
        <v>75</v>
      </c>
      <c r="H8" s="44" t="s">
        <v>12</v>
      </c>
      <c r="I8" s="28" t="s">
        <v>114</v>
      </c>
      <c r="J8" s="44" t="s">
        <v>60</v>
      </c>
      <c r="K8" s="35">
        <v>0</v>
      </c>
      <c r="L8" s="35">
        <v>0</v>
      </c>
      <c r="M8" s="1">
        <v>43434</v>
      </c>
      <c r="N8" s="16"/>
      <c r="O8" s="36" t="s">
        <v>110</v>
      </c>
    </row>
    <row r="9" spans="1:20" ht="83.5" customHeight="1" x14ac:dyDescent="0.35">
      <c r="A9" s="17"/>
      <c r="B9" s="25" t="s">
        <v>100</v>
      </c>
      <c r="C9" s="25" t="s">
        <v>33</v>
      </c>
      <c r="D9" s="37" t="s">
        <v>35</v>
      </c>
      <c r="E9" s="25" t="s">
        <v>21</v>
      </c>
      <c r="F9" s="66" t="s">
        <v>22</v>
      </c>
      <c r="G9" s="29" t="s">
        <v>31</v>
      </c>
      <c r="H9" s="24" t="s">
        <v>12</v>
      </c>
      <c r="I9" s="28" t="s">
        <v>16</v>
      </c>
      <c r="J9" s="24" t="s">
        <v>44</v>
      </c>
      <c r="K9" s="33">
        <v>999999</v>
      </c>
      <c r="L9" s="33">
        <v>0</v>
      </c>
      <c r="M9" s="22">
        <v>43446</v>
      </c>
      <c r="N9" s="26" t="s">
        <v>32</v>
      </c>
      <c r="O9" s="30" t="s">
        <v>88</v>
      </c>
    </row>
    <row r="10" spans="1:20" ht="96" customHeight="1" x14ac:dyDescent="0.35">
      <c r="A10" s="10"/>
      <c r="B10" s="25" t="s">
        <v>98</v>
      </c>
      <c r="C10" s="25" t="s">
        <v>24</v>
      </c>
      <c r="D10" s="28" t="s">
        <v>62</v>
      </c>
      <c r="E10" s="25" t="s">
        <v>25</v>
      </c>
      <c r="F10" s="25" t="s">
        <v>26</v>
      </c>
      <c r="G10" s="29" t="s">
        <v>27</v>
      </c>
      <c r="H10" s="24" t="s">
        <v>12</v>
      </c>
      <c r="I10" s="28" t="s">
        <v>114</v>
      </c>
      <c r="J10" s="28" t="s">
        <v>28</v>
      </c>
      <c r="K10" s="33">
        <v>600000</v>
      </c>
      <c r="L10" s="33">
        <v>0</v>
      </c>
      <c r="M10" s="22">
        <v>43388</v>
      </c>
      <c r="N10" s="25" t="s">
        <v>43</v>
      </c>
      <c r="O10" s="30" t="s">
        <v>85</v>
      </c>
      <c r="P10" s="18"/>
      <c r="Q10" s="18"/>
      <c r="R10" s="18"/>
      <c r="S10" s="18"/>
      <c r="T10" s="18"/>
    </row>
    <row r="11" spans="1:20" ht="57.75" customHeight="1" x14ac:dyDescent="0.35">
      <c r="A11" s="19"/>
      <c r="B11" s="44" t="s">
        <v>109</v>
      </c>
      <c r="C11" s="44" t="s">
        <v>76</v>
      </c>
      <c r="D11" s="44" t="s">
        <v>62</v>
      </c>
      <c r="E11" s="44" t="s">
        <v>77</v>
      </c>
      <c r="F11" s="44" t="s">
        <v>78</v>
      </c>
      <c r="G11" s="44" t="s">
        <v>75</v>
      </c>
      <c r="H11" s="44" t="s">
        <v>79</v>
      </c>
      <c r="I11" s="44" t="s">
        <v>15</v>
      </c>
      <c r="J11" s="44" t="s">
        <v>2</v>
      </c>
      <c r="K11" s="35">
        <v>290000</v>
      </c>
      <c r="L11" s="35">
        <v>125000</v>
      </c>
      <c r="M11" s="1">
        <v>43437</v>
      </c>
      <c r="N11" s="16"/>
      <c r="O11" s="36" t="s">
        <v>111</v>
      </c>
      <c r="P11" s="18"/>
      <c r="Q11" s="18"/>
      <c r="R11" s="18"/>
      <c r="S11" s="18"/>
      <c r="T11" s="18"/>
    </row>
    <row r="12" spans="1:20" ht="75" customHeight="1" x14ac:dyDescent="0.35">
      <c r="A12" s="19"/>
      <c r="B12" s="44" t="s">
        <v>104</v>
      </c>
      <c r="C12" s="20" t="s">
        <v>23</v>
      </c>
      <c r="D12" s="37" t="s">
        <v>14</v>
      </c>
      <c r="E12" s="44" t="s">
        <v>57</v>
      </c>
      <c r="F12" s="44" t="s">
        <v>58</v>
      </c>
      <c r="G12" s="44" t="s">
        <v>59</v>
      </c>
      <c r="H12" s="44" t="s">
        <v>13</v>
      </c>
      <c r="I12" s="44" t="s">
        <v>15</v>
      </c>
      <c r="J12" s="44" t="s">
        <v>60</v>
      </c>
      <c r="K12" s="35">
        <v>500000</v>
      </c>
      <c r="L12" s="35">
        <v>0</v>
      </c>
      <c r="M12" s="1">
        <v>43375</v>
      </c>
      <c r="N12" s="16"/>
      <c r="O12" s="43" t="s">
        <v>83</v>
      </c>
    </row>
    <row r="13" spans="1:20" ht="118.5" customHeight="1" x14ac:dyDescent="0.35">
      <c r="A13" s="10"/>
      <c r="B13" s="37" t="s">
        <v>102</v>
      </c>
      <c r="C13" s="37" t="s">
        <v>50</v>
      </c>
      <c r="D13" s="37" t="s">
        <v>35</v>
      </c>
      <c r="E13" s="9" t="s">
        <v>93</v>
      </c>
      <c r="F13" s="9" t="s">
        <v>51</v>
      </c>
      <c r="G13" s="9" t="s">
        <v>52</v>
      </c>
      <c r="H13" s="37" t="s">
        <v>13</v>
      </c>
      <c r="I13" s="37" t="s">
        <v>53</v>
      </c>
      <c r="J13" s="37" t="s">
        <v>2</v>
      </c>
      <c r="K13" s="34">
        <v>30000</v>
      </c>
      <c r="L13" s="34">
        <v>15000</v>
      </c>
      <c r="M13" s="1">
        <v>43388</v>
      </c>
      <c r="N13" s="8"/>
      <c r="O13" s="43" t="s">
        <v>54</v>
      </c>
    </row>
    <row r="14" spans="1:20" ht="106.5" customHeight="1" x14ac:dyDescent="0.35">
      <c r="A14" s="10"/>
      <c r="B14" s="36" t="s">
        <v>97</v>
      </c>
      <c r="C14" s="27" t="s">
        <v>34</v>
      </c>
      <c r="D14" s="37" t="s">
        <v>35</v>
      </c>
      <c r="E14" s="36" t="s">
        <v>95</v>
      </c>
      <c r="F14" s="37" t="s">
        <v>36</v>
      </c>
      <c r="G14" s="21" t="s">
        <v>37</v>
      </c>
      <c r="H14" s="37" t="s">
        <v>13</v>
      </c>
      <c r="I14" s="37" t="s">
        <v>38</v>
      </c>
      <c r="J14" s="37" t="s">
        <v>2</v>
      </c>
      <c r="K14" s="34">
        <v>60000</v>
      </c>
      <c r="L14" s="32">
        <v>32500</v>
      </c>
      <c r="M14" s="22">
        <v>43409</v>
      </c>
      <c r="N14" s="36" t="s">
        <v>39</v>
      </c>
      <c r="O14" s="43" t="s">
        <v>80</v>
      </c>
    </row>
    <row r="15" spans="1:20" ht="97.5" customHeight="1" x14ac:dyDescent="0.35">
      <c r="A15" s="10"/>
      <c r="B15" s="37" t="s">
        <v>103</v>
      </c>
      <c r="C15" s="37" t="s">
        <v>55</v>
      </c>
      <c r="D15" s="37" t="s">
        <v>35</v>
      </c>
      <c r="E15" s="9" t="s">
        <v>94</v>
      </c>
      <c r="F15" s="9" t="s">
        <v>56</v>
      </c>
      <c r="G15" s="9" t="s">
        <v>52</v>
      </c>
      <c r="H15" s="37" t="s">
        <v>13</v>
      </c>
      <c r="I15" s="37" t="s">
        <v>53</v>
      </c>
      <c r="J15" s="37" t="s">
        <v>2</v>
      </c>
      <c r="K15" s="34">
        <v>50000</v>
      </c>
      <c r="L15" s="34">
        <v>10000</v>
      </c>
      <c r="M15" s="1">
        <v>43437</v>
      </c>
      <c r="N15" s="8"/>
      <c r="O15" s="43" t="s">
        <v>54</v>
      </c>
    </row>
    <row r="16" spans="1:20" ht="120.75" customHeight="1" x14ac:dyDescent="0.35">
      <c r="A16" s="10"/>
      <c r="B16" s="36" t="s">
        <v>112</v>
      </c>
      <c r="C16" s="27" t="s">
        <v>40</v>
      </c>
      <c r="D16" s="37" t="s">
        <v>35</v>
      </c>
      <c r="E16" s="36" t="s">
        <v>96</v>
      </c>
      <c r="F16" s="36" t="s">
        <v>41</v>
      </c>
      <c r="G16" s="23" t="s">
        <v>37</v>
      </c>
      <c r="H16" s="37" t="s">
        <v>13</v>
      </c>
      <c r="I16" s="37" t="s">
        <v>90</v>
      </c>
      <c r="J16" s="37" t="s">
        <v>2</v>
      </c>
      <c r="K16" s="34">
        <v>25000</v>
      </c>
      <c r="L16" s="32">
        <v>5000</v>
      </c>
      <c r="M16" s="22">
        <v>43437</v>
      </c>
      <c r="N16" s="21" t="s">
        <v>42</v>
      </c>
      <c r="O16" s="42" t="s">
        <v>81</v>
      </c>
    </row>
    <row r="17" spans="1:15" ht="117" customHeight="1" x14ac:dyDescent="0.35">
      <c r="A17" s="10"/>
      <c r="B17" s="36" t="s">
        <v>113</v>
      </c>
      <c r="C17" s="27" t="s">
        <v>40</v>
      </c>
      <c r="D17" s="37" t="s">
        <v>35</v>
      </c>
      <c r="E17" s="36" t="s">
        <v>96</v>
      </c>
      <c r="F17" s="36" t="s">
        <v>41</v>
      </c>
      <c r="G17" s="23" t="s">
        <v>37</v>
      </c>
      <c r="H17" s="37" t="s">
        <v>13</v>
      </c>
      <c r="I17" s="37" t="s">
        <v>90</v>
      </c>
      <c r="J17" s="37" t="s">
        <v>2</v>
      </c>
      <c r="K17" s="34">
        <v>30000</v>
      </c>
      <c r="L17" s="32">
        <v>9000</v>
      </c>
      <c r="M17" s="22">
        <v>43437</v>
      </c>
      <c r="N17" s="21" t="s">
        <v>42</v>
      </c>
      <c r="O17" s="42" t="s">
        <v>81</v>
      </c>
    </row>
    <row r="18" spans="1:15" ht="103.5" customHeight="1" x14ac:dyDescent="0.35">
      <c r="A18" s="10"/>
      <c r="B18" s="44" t="s">
        <v>157</v>
      </c>
      <c r="C18" s="36" t="s">
        <v>152</v>
      </c>
      <c r="D18" s="37" t="s">
        <v>35</v>
      </c>
      <c r="E18" s="9" t="s">
        <v>21</v>
      </c>
      <c r="F18" s="9" t="s">
        <v>158</v>
      </c>
      <c r="G18" s="9" t="s">
        <v>156</v>
      </c>
      <c r="H18" s="37" t="s">
        <v>13</v>
      </c>
      <c r="I18" s="37" t="s">
        <v>90</v>
      </c>
      <c r="J18" s="37" t="s">
        <v>2</v>
      </c>
      <c r="K18" s="34">
        <v>1100000</v>
      </c>
      <c r="L18" s="34">
        <v>70000</v>
      </c>
      <c r="M18" s="1">
        <v>43437</v>
      </c>
      <c r="N18" s="8"/>
      <c r="O18" s="42" t="s">
        <v>153</v>
      </c>
    </row>
    <row r="19" spans="1:15" ht="104.25" customHeight="1" x14ac:dyDescent="0.35">
      <c r="A19" s="19"/>
      <c r="B19" s="44" t="s">
        <v>149</v>
      </c>
      <c r="C19" s="44" t="s">
        <v>150</v>
      </c>
      <c r="D19" s="37" t="s">
        <v>35</v>
      </c>
      <c r="E19" s="44" t="s">
        <v>154</v>
      </c>
      <c r="F19" s="44" t="s">
        <v>155</v>
      </c>
      <c r="G19" s="44" t="s">
        <v>156</v>
      </c>
      <c r="H19" s="44" t="s">
        <v>151</v>
      </c>
      <c r="I19" s="37" t="s">
        <v>90</v>
      </c>
      <c r="J19" s="44" t="s">
        <v>2</v>
      </c>
      <c r="K19" s="35">
        <v>500000</v>
      </c>
      <c r="L19" s="35">
        <v>57000</v>
      </c>
      <c r="M19" s="1">
        <v>43788</v>
      </c>
      <c r="N19" s="16"/>
      <c r="O19" s="42" t="s">
        <v>81</v>
      </c>
    </row>
  </sheetData>
  <sortState ref="A3:O19">
    <sortCondition ref="H2"/>
  </sortState>
  <mergeCells count="1">
    <mergeCell ref="A1:O1"/>
  </mergeCells>
  <dataValidations count="1">
    <dataValidation type="list" allowBlank="1" showInputMessage="1" showErrorMessage="1" sqref="J4:J7" xr:uid="{00000000-0002-0000-0500-000000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"/>
  <sheetViews>
    <sheetView topLeftCell="B5" zoomScale="60" zoomScaleNormal="60" workbookViewId="0">
      <selection activeCell="W11" sqref="W11"/>
    </sheetView>
  </sheetViews>
  <sheetFormatPr defaultColWidth="9.1796875" defaultRowHeight="15.5" x14ac:dyDescent="0.35"/>
  <cols>
    <col min="1" max="1" width="10.54296875" style="11" hidden="1" customWidth="1"/>
    <col min="2" max="2" width="20" style="38" customWidth="1"/>
    <col min="3" max="3" width="15.7265625" style="38" customWidth="1"/>
    <col min="4" max="7" width="14.54296875" style="38" customWidth="1"/>
    <col min="8" max="9" width="17.7265625" style="38" customWidth="1"/>
    <col min="10" max="10" width="17.453125" style="38" customWidth="1"/>
    <col min="11" max="11" width="21.453125" style="39" customWidth="1"/>
    <col min="12" max="12" width="21.54296875" style="39" customWidth="1"/>
    <col min="13" max="13" width="13.26953125" style="2" customWidth="1"/>
    <col min="14" max="14" width="27.7265625" style="2" hidden="1" customWidth="1"/>
    <col min="15" max="15" width="23.54296875" style="11" customWidth="1"/>
    <col min="16" max="16" width="12.26953125" style="11" customWidth="1"/>
    <col min="17" max="18" width="9.1796875" style="11"/>
    <col min="19" max="19" width="0" style="11" hidden="1" customWidth="1"/>
    <col min="20" max="21" width="9.1796875" style="11"/>
    <col min="22" max="22" width="38.26953125" style="11" customWidth="1"/>
    <col min="23" max="16384" width="9.1796875" style="11"/>
  </cols>
  <sheetData>
    <row r="1" spans="1:20" ht="46.9" customHeight="1" x14ac:dyDescent="0.35">
      <c r="A1" s="91" t="s">
        <v>115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20" s="4" customFormat="1" ht="204.75" customHeight="1" thickBot="1" x14ac:dyDescent="0.4">
      <c r="A2" s="5" t="s">
        <v>5</v>
      </c>
      <c r="B2" s="40" t="s">
        <v>10</v>
      </c>
      <c r="C2" s="40" t="s">
        <v>0</v>
      </c>
      <c r="D2" s="40" t="s">
        <v>4</v>
      </c>
      <c r="E2" s="40" t="s">
        <v>17</v>
      </c>
      <c r="F2" s="40" t="s">
        <v>18</v>
      </c>
      <c r="G2" s="40" t="s">
        <v>19</v>
      </c>
      <c r="H2" s="40" t="s">
        <v>6</v>
      </c>
      <c r="I2" s="40" t="s">
        <v>11</v>
      </c>
      <c r="J2" s="40" t="s">
        <v>1</v>
      </c>
      <c r="K2" s="31" t="s">
        <v>7</v>
      </c>
      <c r="L2" s="31" t="s">
        <v>8</v>
      </c>
      <c r="M2" s="7" t="s">
        <v>9</v>
      </c>
      <c r="N2" s="6" t="s">
        <v>3</v>
      </c>
      <c r="O2" s="7" t="s">
        <v>3</v>
      </c>
    </row>
    <row r="3" spans="1:20" ht="109.5" customHeight="1" x14ac:dyDescent="0.35">
      <c r="A3" s="19"/>
      <c r="B3" s="44" t="s">
        <v>106</v>
      </c>
      <c r="C3" s="44" t="s">
        <v>66</v>
      </c>
      <c r="D3" s="37" t="s">
        <v>62</v>
      </c>
      <c r="E3" s="44" t="s">
        <v>67</v>
      </c>
      <c r="F3" s="44" t="s">
        <v>68</v>
      </c>
      <c r="G3" s="44" t="s">
        <v>69</v>
      </c>
      <c r="H3" s="44" t="s">
        <v>49</v>
      </c>
      <c r="I3" s="44" t="s">
        <v>15</v>
      </c>
      <c r="J3" s="44" t="s">
        <v>2</v>
      </c>
      <c r="K3" s="35">
        <v>3000000</v>
      </c>
      <c r="L3" s="35">
        <v>1200000</v>
      </c>
      <c r="M3" s="1">
        <v>43388</v>
      </c>
      <c r="N3" s="16"/>
      <c r="O3" s="36" t="s">
        <v>87</v>
      </c>
    </row>
    <row r="4" spans="1:20" ht="83.5" customHeight="1" x14ac:dyDescent="0.35">
      <c r="A4" s="19"/>
      <c r="B4" s="44" t="s">
        <v>107</v>
      </c>
      <c r="C4" s="44" t="s">
        <v>70</v>
      </c>
      <c r="D4" s="37" t="s">
        <v>62</v>
      </c>
      <c r="E4" s="44" t="s">
        <v>71</v>
      </c>
      <c r="F4" s="44" t="s">
        <v>72</v>
      </c>
      <c r="G4" s="44" t="s">
        <v>20</v>
      </c>
      <c r="H4" s="44" t="s">
        <v>49</v>
      </c>
      <c r="I4" s="44" t="s">
        <v>15</v>
      </c>
      <c r="J4" s="44" t="s">
        <v>2</v>
      </c>
      <c r="K4" s="35">
        <v>50000</v>
      </c>
      <c r="L4" s="35">
        <v>20000</v>
      </c>
      <c r="M4" s="1">
        <v>43409</v>
      </c>
      <c r="N4" s="16"/>
      <c r="O4" s="43" t="s">
        <v>86</v>
      </c>
    </row>
    <row r="5" spans="1:20" s="3" customFormat="1" ht="66.75" customHeight="1" x14ac:dyDescent="0.35">
      <c r="A5" s="10"/>
      <c r="B5" s="37" t="s">
        <v>101</v>
      </c>
      <c r="C5" s="36" t="s">
        <v>46</v>
      </c>
      <c r="D5" s="37" t="s">
        <v>35</v>
      </c>
      <c r="E5" s="9" t="s">
        <v>92</v>
      </c>
      <c r="F5" s="9" t="s">
        <v>47</v>
      </c>
      <c r="G5" s="9" t="s">
        <v>48</v>
      </c>
      <c r="H5" s="37" t="s">
        <v>49</v>
      </c>
      <c r="I5" s="37" t="s">
        <v>90</v>
      </c>
      <c r="J5" s="37" t="s">
        <v>2</v>
      </c>
      <c r="K5" s="34">
        <v>200000</v>
      </c>
      <c r="L5" s="34">
        <v>30000</v>
      </c>
      <c r="M5" s="1">
        <v>43437</v>
      </c>
      <c r="N5" s="8"/>
      <c r="O5" s="42" t="s">
        <v>81</v>
      </c>
    </row>
    <row r="6" spans="1:20" ht="83.5" customHeight="1" x14ac:dyDescent="0.35">
      <c r="A6" s="19"/>
      <c r="B6" s="44" t="s">
        <v>109</v>
      </c>
      <c r="C6" s="44" t="s">
        <v>76</v>
      </c>
      <c r="D6" s="44" t="s">
        <v>62</v>
      </c>
      <c r="E6" s="44" t="s">
        <v>77</v>
      </c>
      <c r="F6" s="46" t="s">
        <v>78</v>
      </c>
      <c r="G6" s="44" t="s">
        <v>75</v>
      </c>
      <c r="H6" s="44" t="s">
        <v>79</v>
      </c>
      <c r="I6" s="44" t="s">
        <v>15</v>
      </c>
      <c r="J6" s="44" t="s">
        <v>2</v>
      </c>
      <c r="K6" s="35">
        <v>290000</v>
      </c>
      <c r="L6" s="35">
        <v>125000</v>
      </c>
      <c r="M6" s="1">
        <v>43437</v>
      </c>
      <c r="N6" s="16"/>
      <c r="O6" s="36" t="s">
        <v>111</v>
      </c>
    </row>
    <row r="7" spans="1:20" ht="57.75" customHeight="1" x14ac:dyDescent="0.35">
      <c r="A7" s="10"/>
      <c r="B7" s="36" t="s">
        <v>97</v>
      </c>
      <c r="C7" s="27" t="s">
        <v>34</v>
      </c>
      <c r="D7" s="37" t="s">
        <v>35</v>
      </c>
      <c r="E7" s="36" t="s">
        <v>95</v>
      </c>
      <c r="F7" s="37" t="s">
        <v>36</v>
      </c>
      <c r="G7" s="21" t="s">
        <v>37</v>
      </c>
      <c r="H7" s="37" t="s">
        <v>13</v>
      </c>
      <c r="I7" s="37" t="s">
        <v>38</v>
      </c>
      <c r="J7" s="37" t="s">
        <v>2</v>
      </c>
      <c r="K7" s="34">
        <v>60000</v>
      </c>
      <c r="L7" s="32">
        <v>32500</v>
      </c>
      <c r="M7" s="22">
        <v>43409</v>
      </c>
      <c r="N7" s="36" t="s">
        <v>39</v>
      </c>
      <c r="O7" s="43" t="s">
        <v>80</v>
      </c>
      <c r="P7" s="18"/>
      <c r="Q7" s="18"/>
      <c r="R7" s="18"/>
      <c r="S7" s="18"/>
      <c r="T7" s="18"/>
    </row>
    <row r="8" spans="1:20" ht="75" customHeight="1" x14ac:dyDescent="0.35">
      <c r="A8" s="10"/>
      <c r="B8" s="36" t="s">
        <v>112</v>
      </c>
      <c r="C8" s="27" t="s">
        <v>40</v>
      </c>
      <c r="D8" s="37" t="s">
        <v>35</v>
      </c>
      <c r="E8" s="36" t="s">
        <v>96</v>
      </c>
      <c r="F8" s="36" t="s">
        <v>41</v>
      </c>
      <c r="G8" s="23" t="s">
        <v>37</v>
      </c>
      <c r="H8" s="37" t="s">
        <v>13</v>
      </c>
      <c r="I8" s="37" t="s">
        <v>90</v>
      </c>
      <c r="J8" s="37" t="s">
        <v>2</v>
      </c>
      <c r="K8" s="34">
        <v>25000</v>
      </c>
      <c r="L8" s="32">
        <v>5000</v>
      </c>
      <c r="M8" s="22">
        <v>43437</v>
      </c>
      <c r="N8" s="21" t="s">
        <v>42</v>
      </c>
      <c r="O8" s="42" t="s">
        <v>81</v>
      </c>
    </row>
    <row r="9" spans="1:20" ht="118.5" customHeight="1" x14ac:dyDescent="0.35">
      <c r="A9" s="10"/>
      <c r="B9" s="36" t="s">
        <v>113</v>
      </c>
      <c r="C9" s="27" t="s">
        <v>40</v>
      </c>
      <c r="D9" s="37" t="s">
        <v>35</v>
      </c>
      <c r="E9" s="36" t="s">
        <v>96</v>
      </c>
      <c r="F9" s="36" t="s">
        <v>41</v>
      </c>
      <c r="G9" s="23" t="s">
        <v>37</v>
      </c>
      <c r="H9" s="37" t="s">
        <v>13</v>
      </c>
      <c r="I9" s="37" t="s">
        <v>90</v>
      </c>
      <c r="J9" s="37" t="s">
        <v>2</v>
      </c>
      <c r="K9" s="34">
        <v>30000</v>
      </c>
      <c r="L9" s="32">
        <v>9000</v>
      </c>
      <c r="M9" s="22">
        <v>43437</v>
      </c>
      <c r="N9" s="21" t="s">
        <v>42</v>
      </c>
      <c r="O9" s="42" t="s">
        <v>81</v>
      </c>
    </row>
    <row r="10" spans="1:20" ht="120" customHeight="1" x14ac:dyDescent="0.35">
      <c r="A10" s="10"/>
      <c r="B10" s="44" t="s">
        <v>157</v>
      </c>
      <c r="C10" s="36" t="s">
        <v>152</v>
      </c>
      <c r="D10" s="37" t="s">
        <v>35</v>
      </c>
      <c r="E10" s="9" t="s">
        <v>21</v>
      </c>
      <c r="F10" s="9" t="s">
        <v>158</v>
      </c>
      <c r="G10" s="9" t="s">
        <v>156</v>
      </c>
      <c r="H10" s="37" t="s">
        <v>13</v>
      </c>
      <c r="I10" s="37" t="s">
        <v>90</v>
      </c>
      <c r="J10" s="37" t="s">
        <v>2</v>
      </c>
      <c r="K10" s="34">
        <v>1100000</v>
      </c>
      <c r="L10" s="34">
        <v>70000</v>
      </c>
      <c r="M10" s="1">
        <v>43437</v>
      </c>
      <c r="N10" s="8"/>
      <c r="O10" s="42" t="s">
        <v>153</v>
      </c>
    </row>
    <row r="11" spans="1:20" ht="97.5" customHeight="1" x14ac:dyDescent="0.35">
      <c r="A11" s="10"/>
      <c r="B11" s="37" t="s">
        <v>102</v>
      </c>
      <c r="C11" s="37" t="s">
        <v>50</v>
      </c>
      <c r="D11" s="37" t="s">
        <v>35</v>
      </c>
      <c r="E11" s="9" t="s">
        <v>93</v>
      </c>
      <c r="F11" s="9" t="s">
        <v>51</v>
      </c>
      <c r="G11" s="9" t="s">
        <v>52</v>
      </c>
      <c r="H11" s="37" t="s">
        <v>136</v>
      </c>
      <c r="I11" s="37" t="s">
        <v>53</v>
      </c>
      <c r="J11" s="37" t="s">
        <v>2</v>
      </c>
      <c r="K11" s="34">
        <v>30000</v>
      </c>
      <c r="L11" s="34">
        <v>15000</v>
      </c>
      <c r="M11" s="67">
        <v>43388</v>
      </c>
      <c r="N11" s="68"/>
      <c r="O11" s="69" t="s">
        <v>54</v>
      </c>
    </row>
    <row r="12" spans="1:20" ht="103.5" customHeight="1" x14ac:dyDescent="0.35">
      <c r="A12" s="10"/>
      <c r="B12" s="37" t="s">
        <v>103</v>
      </c>
      <c r="C12" s="37" t="s">
        <v>55</v>
      </c>
      <c r="D12" s="37" t="s">
        <v>35</v>
      </c>
      <c r="E12" s="9" t="s">
        <v>94</v>
      </c>
      <c r="F12" s="9" t="s">
        <v>56</v>
      </c>
      <c r="G12" s="9" t="s">
        <v>52</v>
      </c>
      <c r="H12" s="37" t="s">
        <v>136</v>
      </c>
      <c r="I12" s="37" t="s">
        <v>53</v>
      </c>
      <c r="J12" s="37" t="s">
        <v>2</v>
      </c>
      <c r="K12" s="34">
        <v>50000</v>
      </c>
      <c r="L12" s="34">
        <v>10000</v>
      </c>
      <c r="M12" s="1">
        <v>43437</v>
      </c>
      <c r="N12" s="8"/>
      <c r="O12" s="43" t="s">
        <v>54</v>
      </c>
    </row>
    <row r="13" spans="1:20" ht="104.25" customHeight="1" x14ac:dyDescent="0.35">
      <c r="A13" s="19"/>
      <c r="B13" s="44" t="s">
        <v>149</v>
      </c>
      <c r="C13" s="44" t="s">
        <v>150</v>
      </c>
      <c r="D13" s="37" t="s">
        <v>35</v>
      </c>
      <c r="E13" s="44" t="s">
        <v>154</v>
      </c>
      <c r="F13" s="44" t="s">
        <v>155</v>
      </c>
      <c r="G13" s="44" t="s">
        <v>156</v>
      </c>
      <c r="H13" s="44" t="s">
        <v>151</v>
      </c>
      <c r="I13" s="37" t="s">
        <v>90</v>
      </c>
      <c r="J13" s="44" t="s">
        <v>2</v>
      </c>
      <c r="K13" s="35">
        <v>500000</v>
      </c>
      <c r="L13" s="35">
        <v>57000</v>
      </c>
      <c r="M13" s="1">
        <v>43788</v>
      </c>
      <c r="N13" s="16"/>
      <c r="O13" s="42" t="s">
        <v>81</v>
      </c>
    </row>
    <row r="14" spans="1:20" s="12" customFormat="1" ht="35.5" customHeight="1" x14ac:dyDescent="0.35">
      <c r="A14" s="13"/>
      <c r="B14" s="14"/>
      <c r="C14" s="14"/>
      <c r="D14" s="45"/>
      <c r="E14" s="14"/>
      <c r="F14" s="14"/>
      <c r="G14" s="14"/>
      <c r="H14" s="14"/>
      <c r="I14" s="14"/>
      <c r="J14" s="45" t="s">
        <v>159</v>
      </c>
      <c r="K14" s="41">
        <f>SUM(K3:K13)</f>
        <v>5335000</v>
      </c>
      <c r="L14" s="41">
        <f>SUM(L3:L13)</f>
        <v>1573500</v>
      </c>
      <c r="M14" s="15"/>
      <c r="N14" s="15"/>
      <c r="O14" s="14"/>
    </row>
  </sheetData>
  <sortState ref="A3:O14">
    <sortCondition ref="H2"/>
  </sortState>
  <mergeCells count="1">
    <mergeCell ref="A1:O1"/>
  </mergeCells>
  <dataValidations count="1">
    <dataValidation type="list" allowBlank="1" showInputMessage="1" showErrorMessage="1" sqref="J3:J4" xr:uid="{00000000-0002-0000-0600-000000000000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A834B648C0D47AB7A0502D04DE359" ma:contentTypeVersion="11" ma:contentTypeDescription="Create a new document." ma:contentTypeScope="" ma:versionID="afd987139162d34a530a54598303d02c">
  <xsd:schema xmlns:xsd="http://www.w3.org/2001/XMLSchema" xmlns:xs="http://www.w3.org/2001/XMLSchema" xmlns:p="http://schemas.microsoft.com/office/2006/metadata/properties" xmlns:ns3="2f121cbf-50db-4ef0-9635-4e643fd2ac97" xmlns:ns4="b21a133c-e2ec-40ad-8b98-f93041260d44" targetNamespace="http://schemas.microsoft.com/office/2006/metadata/properties" ma:root="true" ma:fieldsID="654312a012100b5b29264cef7ef2d188" ns3:_="" ns4:_="">
    <xsd:import namespace="2f121cbf-50db-4ef0-9635-4e643fd2ac97"/>
    <xsd:import namespace="b21a133c-e2ec-40ad-8b98-f93041260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21cbf-50db-4ef0-9635-4e643fd2a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a133c-e2ec-40ad-8b98-f93041260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72E70F-26DA-4801-B53D-050FB248C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21cbf-50db-4ef0-9635-4e643fd2ac97"/>
    <ds:schemaRef ds:uri="b21a133c-e2ec-40ad-8b98-f93041260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BF704A-835B-4D90-9834-611EB1FAD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83E786-7ECC-4683-8B97-C6C751B0B700}">
  <ds:schemaRefs>
    <ds:schemaRef ds:uri="http://schemas.openxmlformats.org/package/2006/metadata/core-properties"/>
    <ds:schemaRef ds:uri="2f121cbf-50db-4ef0-9635-4e643fd2ac9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21a133c-e2ec-40ad-8b98-f93041260d4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SETTLED CASES</vt:lpstr>
      <vt:lpstr>Sheet1</vt:lpstr>
      <vt:lpstr>YEARLY Totals</vt:lpstr>
      <vt:lpstr>Worksheet</vt:lpstr>
      <vt:lpstr>Wk sheet 2</vt:lpstr>
      <vt:lpstr>'SETTLED CASES'!Print_Area</vt:lpstr>
      <vt:lpstr>'SETTLED CASES'!Print_Titles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CityUser</dc:creator>
  <cp:lastModifiedBy>Burns, Gwen</cp:lastModifiedBy>
  <cp:lastPrinted>2019-02-19T21:59:51Z</cp:lastPrinted>
  <dcterms:created xsi:type="dcterms:W3CDTF">2013-08-12T15:03:39Z</dcterms:created>
  <dcterms:modified xsi:type="dcterms:W3CDTF">2020-08-04T22:47:24Z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0x0101001ACA834B648C0D47AB7A0502D04DE359</vt:lpwstr>
  </property>
</Properties>
</file>