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GORA/2019/"/>
    </mc:Choice>
  </mc:AlternateContent>
  <xr:revisionPtr revIDLastSave="10" documentId="8_{E1F87983-9A86-49A1-825A-6E5E5C108B9D}" xr6:coauthVersionLast="36" xr6:coauthVersionMax="36" xr10:uidLastSave="{297CCB82-0F3E-44E6-A9B9-8A77E3153317}"/>
  <bookViews>
    <workbookView xWindow="0" yWindow="0" windowWidth="28800" windowHeight="12225" xr2:uid="{00000000-000D-0000-FFFF-FFFF00000000}"/>
  </bookViews>
  <sheets>
    <sheet name="YEARLY CASE SETTLEMENT" sheetId="15" r:id="rId1"/>
    <sheet name="Sheet3" sheetId="7" state="hidden" r:id="rId2"/>
  </sheets>
  <definedNames>
    <definedName name="_xlnm.Print_Area" localSheetId="0">'YEARLY CASE SETTLEMENT'!$A$1:$J$42</definedName>
    <definedName name="_xlnm.Print_Titles" localSheetId="0">'YEARLY CASE SETTLEMENT'!$1:$2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2" i="15" l="1"/>
  <c r="G42" i="15"/>
  <c r="L17" i="7" l="1"/>
  <c r="K17" i="7"/>
</calcChain>
</file>

<file path=xl/sharedStrings.xml><?xml version="1.0" encoding="utf-8"?>
<sst xmlns="http://schemas.openxmlformats.org/spreadsheetml/2006/main" count="364" uniqueCount="171">
  <si>
    <t>Case No.</t>
  </si>
  <si>
    <t>Settlement</t>
  </si>
  <si>
    <t>Case Description</t>
  </si>
  <si>
    <t>Court</t>
  </si>
  <si>
    <t>Service Date</t>
  </si>
  <si>
    <t>Settlement/Disposition Date</t>
  </si>
  <si>
    <t>15 Cases</t>
  </si>
  <si>
    <t>17EV001605</t>
  </si>
  <si>
    <t>Judge Myra Dixon</t>
  </si>
  <si>
    <t>Seth Eisenberg</t>
  </si>
  <si>
    <t>Alisha Wyatt-Bullman, Staci Miller</t>
  </si>
  <si>
    <t>2017CV290199</t>
  </si>
  <si>
    <t xml:space="preserve">Judge Jane Barwick </t>
  </si>
  <si>
    <t>Jillian Todd</t>
  </si>
  <si>
    <t>Camille Small-Simon</t>
  </si>
  <si>
    <t>17EV001926</t>
  </si>
  <si>
    <t>Judge Jay Roth</t>
  </si>
  <si>
    <t>John A. Moore</t>
  </si>
  <si>
    <t>18EV002011</t>
  </si>
  <si>
    <t xml:space="preserve">Judge Jane Morrison </t>
  </si>
  <si>
    <t>Thomas Rainey</t>
  </si>
  <si>
    <t>Alisha Wyatt-Bullman</t>
  </si>
  <si>
    <t>Hogan Construction Group, LLC v. COA</t>
  </si>
  <si>
    <t>2015CV259384</t>
  </si>
  <si>
    <t>Judge Gail Tusan</t>
  </si>
  <si>
    <t>Brad C. Parrot</t>
  </si>
  <si>
    <t>DPW</t>
  </si>
  <si>
    <t>APD</t>
  </si>
  <si>
    <t>2018CV305988</t>
  </si>
  <si>
    <t>Fulton Superior</t>
  </si>
  <si>
    <t>Sherrod &amp; Bernard</t>
  </si>
  <si>
    <t>DWM</t>
  </si>
  <si>
    <t>Sanitary Sewer Backup</t>
  </si>
  <si>
    <t>16EV002154</t>
  </si>
  <si>
    <t>Fulton State</t>
  </si>
  <si>
    <t>Hinton &amp; Powell</t>
  </si>
  <si>
    <t>15EV002000</t>
  </si>
  <si>
    <t>Walter Furlong &amp; Randie Segiel</t>
  </si>
  <si>
    <t>USDC</t>
  </si>
  <si>
    <t>18EV002790</t>
  </si>
  <si>
    <t>Harold Spense</t>
  </si>
  <si>
    <t>Valorri Jones Alisha Wyatt-Bullman Reginald McClendon</t>
  </si>
  <si>
    <t>Collins, Christopher  v. COA</t>
  </si>
  <si>
    <t xml:space="preserve"> Spencer, Joann v. COA</t>
  </si>
  <si>
    <t>Netto, Joseph P. and Giselo Crespo-Rivero v. COA</t>
  </si>
  <si>
    <t>Williams, Lisa  v. COA</t>
  </si>
  <si>
    <t>Judge Eric Dunaway</t>
  </si>
  <si>
    <t>Judge Fred Eady</t>
  </si>
  <si>
    <t>Torrey Smith; Sherita Mabon</t>
  </si>
  <si>
    <t>Torrey Smith; Shalanda Miller</t>
  </si>
  <si>
    <t>Motor Vehicle Accident</t>
  </si>
  <si>
    <t>Employment Dispute</t>
  </si>
  <si>
    <t>Storm Water Back Up</t>
  </si>
  <si>
    <t>Pothole/Street Defect</t>
  </si>
  <si>
    <t xml:space="preserve">Plaintiff alleges bodily injury sustained as result of striking a pothole and losing control of his motorcycle and rearing another vehicle. </t>
  </si>
  <si>
    <t>Plaintiffs allege bodilly injuries sustained  when he stepped into a hole and fractured his right foot after  returing to his mail delivery turck while carring mail trays.</t>
  </si>
  <si>
    <t>Manhole Defect</t>
  </si>
  <si>
    <t>Plaintiffs allege bodily injuries sustained from a motor vehicle accident.</t>
  </si>
  <si>
    <t>Plaintiff alleges property damages sustained from a sanitary sewer backup.</t>
  </si>
  <si>
    <t>Other - Contract Dispute</t>
  </si>
  <si>
    <t>Plaintiff alleges damages sustained from a contract dispute.</t>
  </si>
  <si>
    <t>Claimant alleges bodily injuries sustained as the result of a motor vehicle accident.</t>
  </si>
  <si>
    <t>Abiodun, Olabanji v. COA</t>
  </si>
  <si>
    <t>2016CV273693</t>
  </si>
  <si>
    <t>State Farm Mutual Insurance Company a/s/o Jessica Berens Vicars v. COA</t>
  </si>
  <si>
    <t>18EV003019</t>
  </si>
  <si>
    <t>Durden, Lori v. COA</t>
  </si>
  <si>
    <t>18EV001589</t>
  </si>
  <si>
    <t>Hamelburg, James v. COA</t>
  </si>
  <si>
    <t>18MS109691</t>
  </si>
  <si>
    <t>Fulton Magistrate</t>
  </si>
  <si>
    <t>Other - Water Connect/Disconnect</t>
  </si>
  <si>
    <t>Plaintiff alleges bodily injury sustained as a result of a fall into a manhole.</t>
  </si>
  <si>
    <t>Plaintiff alleges property damages sustained when his water service was disconnected.</t>
  </si>
  <si>
    <t>17EV005179</t>
  </si>
  <si>
    <t>Ciara Johnson vs. Brittany Jolly and COA</t>
  </si>
  <si>
    <t>Johnson, Robert (a/k/a Lisa Jackson as Administrator of the Estate of Robert Johnson) vs. COA, et al.</t>
  </si>
  <si>
    <t>Sinquefield, Sonya n/k/a Sonya Tackett vs. COA</t>
  </si>
  <si>
    <t>Howard, Jr., Robert and Janine Howard v. COA and John Doe</t>
  </si>
  <si>
    <t>Ronald W. Parnell</t>
  </si>
  <si>
    <t>CP</t>
  </si>
  <si>
    <t>Theresa Stewart Reginald McClendon</t>
  </si>
  <si>
    <t>Theresa Stewart</t>
  </si>
  <si>
    <t>John D. Rogers, Foy &amp; Associates</t>
  </si>
  <si>
    <t> Judge Constance Russell</t>
  </si>
  <si>
    <t>Kunle Ogundele </t>
  </si>
  <si>
    <t>C. P. Law Group</t>
  </si>
  <si>
    <t>Judge Wesley Tailor</t>
  </si>
  <si>
    <t>MAYOR</t>
  </si>
  <si>
    <t>Plaintiff alleged damages arising from a motor vehicle accident involving a Dept of Watershed Management vehicle.</t>
  </si>
  <si>
    <t>Plaintiff fell into uncovered storm water manhole.</t>
  </si>
  <si>
    <t>Magistrate  Judge Scheduled</t>
  </si>
  <si>
    <t>Other - Sidewalk Defect - Negligence</t>
  </si>
  <si>
    <t>Willis, Brittany, on behalf of Jaylin Willis vs. COA</t>
  </si>
  <si>
    <t>AFR</t>
  </si>
  <si>
    <t>Trible, Joy M. v. COA</t>
  </si>
  <si>
    <t>2017CV294111</t>
  </si>
  <si>
    <t>Plaintiff alleges damages sustained from the termination of her employment</t>
  </si>
  <si>
    <t>Andrew Coffman</t>
  </si>
  <si>
    <t>Judge Shawn Ellen LaGrua.</t>
  </si>
  <si>
    <t>Outside Counsel Reid Gillinat</t>
  </si>
  <si>
    <t>Outside Counsel James Dearing</t>
  </si>
  <si>
    <t xml:space="preserve">Style of Case </t>
  </si>
  <si>
    <t xml:space="preserve">Department </t>
  </si>
  <si>
    <t>Demand Amount</t>
  </si>
  <si>
    <t xml:space="preserve">Travis, Sheri v. City of Atlanta </t>
  </si>
  <si>
    <t>17EV000159</t>
  </si>
  <si>
    <t>State Court</t>
  </si>
  <si>
    <t>Pothole/Street Defect - Negligence</t>
  </si>
  <si>
    <t>Plaintiff alleges personal injuries sustained from riding a bike over a pot hole in the road.</t>
  </si>
  <si>
    <t>Van Slambrook, Christina v. City of Atlanta</t>
  </si>
  <si>
    <t>13EV017211</t>
  </si>
  <si>
    <t>Water Meter Injury</t>
  </si>
  <si>
    <t>Plaintiff alleges personal injuries sustained from stepping into a water meter box.</t>
  </si>
  <si>
    <t>Le, Phu v. City of Atlanta</t>
  </si>
  <si>
    <t>17EV003393</t>
  </si>
  <si>
    <t>State Farm Mutual Automobile Insurance Company a/s/o Steve p. Zigler v. City of Atlanta</t>
  </si>
  <si>
    <t>18EV000227</t>
  </si>
  <si>
    <t>Hill, Corey v. COA</t>
  </si>
  <si>
    <t>1:15-CV-01421-AT</t>
  </si>
  <si>
    <t>Civil Rights Violation</t>
  </si>
  <si>
    <t>Dill, Theron Denard v. Officer Melton E. Johnson, In His  Individual Capacity</t>
  </si>
  <si>
    <t xml:space="preserve">1:17-CV-04547-TCB </t>
  </si>
  <si>
    <t>Felder, Llewon v. City of Atlanta</t>
  </si>
  <si>
    <t>2017CV297613</t>
  </si>
  <si>
    <t>Smith, Latonjia V.  vs. City of Atlanta</t>
  </si>
  <si>
    <t>18MS100519</t>
  </si>
  <si>
    <t>PI</t>
  </si>
  <si>
    <t>Townsend, Bernadette v. City of Atlanta</t>
  </si>
  <si>
    <t>2017CV284903</t>
  </si>
  <si>
    <t xml:space="preserve">Employment </t>
  </si>
  <si>
    <t>Plaintiff alleged that she was discharged in violation of the Georgia Whistleblower Act.</t>
  </si>
  <si>
    <t>Miller, Joshua vs. City of Atlanta</t>
  </si>
  <si>
    <t>17EV004836</t>
  </si>
  <si>
    <t>Ware, Cynthia v. City of Atlanta</t>
  </si>
  <si>
    <t>18EV000301</t>
  </si>
  <si>
    <t>King, Debbie &amp; Ryan  vs. City of Atlanta</t>
  </si>
  <si>
    <t>2016CV282494</t>
  </si>
  <si>
    <t>Westside Ventures, LLC v. City of Atlanta</t>
  </si>
  <si>
    <t>2017CV29344</t>
  </si>
  <si>
    <t>Other - Negligence</t>
  </si>
  <si>
    <t>Cochran, Kelvin v. COA, Reed</t>
  </si>
  <si>
    <t>1:15-CV-00477-LMM</t>
  </si>
  <si>
    <t>Derrico, Derrick v. City of Atlanta</t>
  </si>
  <si>
    <t>17EV001341</t>
  </si>
  <si>
    <t>Clay, James v. COA</t>
  </si>
  <si>
    <t>17EV004887</t>
  </si>
  <si>
    <t>Sidewalk Defect</t>
  </si>
  <si>
    <t>Sidewalk case, intersection of Alabama St. and Broad St., fell on concrete cover that “wasn’t on properly”.</t>
  </si>
  <si>
    <t>Rhodes, James David v. City of Atlanta and Fire Chief Joel Baker</t>
  </si>
  <si>
    <t>1:17-CV-03612-MHC</t>
  </si>
  <si>
    <t>Freeman, Trion v. City of Atlanta</t>
  </si>
  <si>
    <t>17EV005282</t>
  </si>
  <si>
    <t>P&amp;R</t>
  </si>
  <si>
    <t>Brawner, Kathy v. City of Atlanta</t>
  </si>
  <si>
    <t>1:16-CV-03792-ODE-AJB</t>
  </si>
  <si>
    <t>Corrections</t>
  </si>
  <si>
    <t>Cardoza, Rachelle v. City of Atlanta</t>
  </si>
  <si>
    <t>17EV005975</t>
  </si>
  <si>
    <t xml:space="preserve">Mohammad Aurah v. City of Atlanta et al. </t>
  </si>
  <si>
    <t>17EV004999</t>
  </si>
  <si>
    <t xml:space="preserve">Dump truck backed into Plaintiffs’ vehicle. Plaintiffs filed suit for negligence. </t>
  </si>
  <si>
    <t>Payne, Dyani and Vineesha Goss v. City of Atlanta</t>
  </si>
  <si>
    <t>16EV000102</t>
  </si>
  <si>
    <t xml:space="preserve">Zarina Aurah v. City of Atlanta et al. </t>
  </si>
  <si>
    <t>Watkins, Ternita L., Hattie Bell and Cecil Theney v. City of Atlanta</t>
  </si>
  <si>
    <t>16EV003538</t>
  </si>
  <si>
    <r>
      <rPr>
        <b/>
        <sz val="20"/>
        <rFont val="Calibri"/>
        <family val="2"/>
        <scheme val="minor"/>
      </rPr>
      <t>SETTLED CASES</t>
    </r>
    <r>
      <rPr>
        <b/>
        <sz val="16"/>
        <color rgb="FFFF0000"/>
        <rFont val="Calibri"/>
        <family val="2"/>
        <scheme val="minor"/>
      </rPr>
      <t xml:space="preserve"> - </t>
    </r>
    <r>
      <rPr>
        <b/>
        <sz val="16"/>
        <color theme="3" tint="-0.249977111117893"/>
        <rFont val="Calibri"/>
        <family val="2"/>
        <scheme val="minor"/>
      </rPr>
      <t xml:space="preserve">Litigation Team, 1st - 3rd Quarter Metrics FY2019 (July 2018 - March 31, 2019)             </t>
    </r>
  </si>
  <si>
    <t>Discription of the Case</t>
  </si>
  <si>
    <t>Quarter</t>
  </si>
  <si>
    <t xml:space="preserve">Settlement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</si>
</sst>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&quot;$&quot;#,##0.00;[Red]&quot;$&quot;#,##0.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Verdana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4" fillId="4" borderId="4" xfId="0" applyFont="1" applyFill="1" applyBorder="1" applyAlignment="1">
      <alignment vertical="top" wrapText="1"/>
    </xf>
    <xf numFmtId="0" fontId="4" fillId="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center" vertical="top" wrapText="1"/>
    </xf>
    <xf numFmtId="164" fontId="4" fillId="4" borderId="3" xfId="0" applyNumberFormat="1" applyFont="1" applyFill="1" applyBorder="1" applyAlignment="1">
      <alignment horizontal="center" vertical="top" wrapText="1"/>
    </xf>
    <xf numFmtId="14" fontId="4" fillId="4" borderId="3" xfId="0" applyNumberFormat="1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horizontal="right" vertical="top" wrapText="1"/>
    </xf>
    <xf numFmtId="164" fontId="4" fillId="4" borderId="3" xfId="0" applyNumberFormat="1" applyFont="1" applyFill="1" applyBorder="1" applyAlignment="1">
      <alignment vertical="top" wrapText="1"/>
    </xf>
    <xf numFmtId="164" fontId="4" fillId="4" borderId="3" xfId="0" applyNumberFormat="1" applyFont="1" applyFill="1" applyBorder="1" applyAlignment="1">
      <alignment horizontal="right" vertical="top" wrapText="1"/>
    </xf>
    <xf numFmtId="14" fontId="1" fillId="0" borderId="1" xfId="0" applyNumberFormat="1" applyFont="1" applyBorder="1" applyAlignment="1">
      <alignment vertical="top" wrapText="1"/>
    </xf>
    <xf numFmtId="0" fontId="0" fillId="0" borderId="0" xfId="0" applyFont="1"/>
    <xf numFmtId="0" fontId="1" fillId="0" borderId="0" xfId="0" applyFont="1" applyAlignment="1">
      <alignment vertical="top" wrapText="1"/>
    </xf>
    <xf numFmtId="14" fontId="1" fillId="0" borderId="1" xfId="0" applyNumberFormat="1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horizontal="center" vertical="top" wrapText="1"/>
    </xf>
    <xf numFmtId="165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Fill="1" applyBorder="1" applyAlignment="1">
      <alignment horizontal="center" vertical="top" wrapText="1"/>
    </xf>
    <xf numFmtId="14" fontId="6" fillId="7" borderId="1" xfId="0" applyNumberFormat="1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right" vertical="top" wrapText="1"/>
    </xf>
    <xf numFmtId="0" fontId="6" fillId="8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Fill="1" applyBorder="1" applyAlignment="1">
      <alignment vertical="top" wrapText="1"/>
    </xf>
    <xf numFmtId="14" fontId="8" fillId="4" borderId="5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14" fontId="1" fillId="0" borderId="4" xfId="0" applyNumberFormat="1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left" vertical="top" wrapText="1"/>
    </xf>
    <xf numFmtId="165" fontId="1" fillId="0" borderId="1" xfId="0" applyNumberFormat="1" applyFont="1" applyFill="1" applyBorder="1" applyAlignment="1">
      <alignment horizontal="center" vertical="top" wrapText="1"/>
    </xf>
    <xf numFmtId="14" fontId="7" fillId="0" borderId="1" xfId="0" applyNumberFormat="1" applyFont="1" applyFill="1" applyBorder="1" applyAlignment="1">
      <alignment horizontal="center" vertical="top" wrapText="1"/>
    </xf>
    <xf numFmtId="165" fontId="7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4" fontId="7" fillId="7" borderId="1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14" fontId="1" fillId="0" borderId="1" xfId="0" applyNumberFormat="1" applyFont="1" applyFill="1" applyBorder="1" applyAlignment="1">
      <alignment vertical="top" wrapText="1"/>
    </xf>
    <xf numFmtId="0" fontId="1" fillId="8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14" fontId="1" fillId="2" borderId="7" xfId="0" applyNumberFormat="1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left" vertical="top" wrapText="1"/>
    </xf>
    <xf numFmtId="0" fontId="9" fillId="3" borderId="6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 wrapText="1"/>
    </xf>
    <xf numFmtId="14" fontId="11" fillId="0" borderId="1" xfId="0" applyNumberFormat="1" applyFont="1" applyBorder="1" applyAlignment="1">
      <alignment horizontal="center" vertical="top" wrapText="1"/>
    </xf>
    <xf numFmtId="14" fontId="1" fillId="0" borderId="8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14" fontId="1" fillId="0" borderId="2" xfId="0" applyNumberFormat="1" applyFont="1" applyFill="1" applyBorder="1" applyAlignment="1">
      <alignment horizontal="center" vertical="top" wrapText="1"/>
    </xf>
    <xf numFmtId="0" fontId="1" fillId="0" borderId="2" xfId="0" applyNumberFormat="1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center" vertical="top" wrapText="1"/>
    </xf>
    <xf numFmtId="14" fontId="2" fillId="5" borderId="0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1" fillId="0" borderId="2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164" fontId="11" fillId="4" borderId="1" xfId="0" applyNumberFormat="1" applyFont="1" applyFill="1" applyBorder="1" applyAlignment="1">
      <alignment horizontal="right" vertical="top" wrapText="1"/>
    </xf>
    <xf numFmtId="164" fontId="11" fillId="4" borderId="1" xfId="0" applyNumberFormat="1" applyFont="1" applyFill="1" applyBorder="1" applyAlignment="1">
      <alignment vertical="top" wrapText="1"/>
    </xf>
    <xf numFmtId="14" fontId="11" fillId="4" borderId="1" xfId="0" applyNumberFormat="1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/>
    </xf>
    <xf numFmtId="164" fontId="3" fillId="9" borderId="1" xfId="0" applyNumberFormat="1" applyFont="1" applyFill="1" applyBorder="1" applyAlignment="1">
      <alignment horizontal="center" vertical="top" wrapText="1"/>
    </xf>
    <xf numFmtId="14" fontId="3" fillId="9" borderId="1" xfId="0" applyNumberFormat="1" applyFont="1" applyFill="1" applyBorder="1" applyAlignment="1">
      <alignment horizontal="center" vertical="top" wrapText="1"/>
    </xf>
    <xf numFmtId="165" fontId="1" fillId="0" borderId="2" xfId="0" applyNumberFormat="1" applyFont="1" applyFill="1" applyBorder="1" applyAlignment="1">
      <alignment horizontal="right" vertical="top" wrapText="1"/>
    </xf>
    <xf numFmtId="165" fontId="1" fillId="0" borderId="1" xfId="0" applyNumberFormat="1" applyFont="1" applyFill="1" applyBorder="1" applyAlignment="1">
      <alignment horizontal="right" vertical="top" wrapText="1"/>
    </xf>
    <xf numFmtId="164" fontId="1" fillId="0" borderId="1" xfId="0" applyNumberFormat="1" applyFont="1" applyFill="1" applyBorder="1" applyAlignment="1">
      <alignment horizontal="right" vertical="top" wrapText="1"/>
    </xf>
    <xf numFmtId="165" fontId="7" fillId="0" borderId="1" xfId="0" applyNumberFormat="1" applyFont="1" applyFill="1" applyBorder="1" applyAlignment="1">
      <alignment vertical="top" wrapText="1"/>
    </xf>
    <xf numFmtId="6" fontId="1" fillId="0" borderId="1" xfId="0" applyNumberFormat="1" applyFont="1" applyFill="1" applyBorder="1" applyAlignment="1">
      <alignment horizontal="right" vertical="top"/>
    </xf>
    <xf numFmtId="164" fontId="6" fillId="0" borderId="1" xfId="0" applyNumberFormat="1" applyFont="1" applyFill="1" applyBorder="1" applyAlignment="1">
      <alignment vertical="top" wrapText="1"/>
    </xf>
    <xf numFmtId="164" fontId="6" fillId="0" borderId="1" xfId="0" applyNumberFormat="1" applyFont="1" applyFill="1" applyBorder="1" applyAlignment="1">
      <alignment horizontal="right" vertical="top" wrapText="1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FFFFCC"/>
      <color rgb="FF990099"/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AF27-2F80-4AB6-A55A-3DFC16F2BEE9}">
  <sheetPr>
    <tabColor theme="9" tint="0.39997558519241921"/>
  </sheetPr>
  <dimension ref="A1:P42"/>
  <sheetViews>
    <sheetView tabSelected="1" view="pageLayout" topLeftCell="B1" zoomScaleNormal="100" workbookViewId="0">
      <selection activeCell="F7" sqref="F7"/>
    </sheetView>
  </sheetViews>
  <sheetFormatPr defaultColWidth="9.140625" defaultRowHeight="15.75" x14ac:dyDescent="0.25"/>
  <cols>
    <col min="1" max="1" width="10.5703125" style="15" hidden="1" customWidth="1"/>
    <col min="2" max="2" width="10.140625" style="1" customWidth="1"/>
    <col min="3" max="3" width="20" style="1" customWidth="1"/>
    <col min="4" max="4" width="15.7109375" style="1" customWidth="1"/>
    <col min="5" max="5" width="14" style="1" customWidth="1"/>
    <col min="6" max="6" width="15.85546875" style="1" customWidth="1"/>
    <col min="7" max="7" width="20.5703125" style="10" customWidth="1"/>
    <col min="8" max="8" width="20.7109375" style="9" customWidth="1"/>
    <col min="9" max="10" width="13.28515625" style="2" customWidth="1"/>
    <col min="11" max="11" width="27.7109375" style="2" hidden="1" customWidth="1"/>
    <col min="12" max="12" width="12.28515625" style="15" customWidth="1"/>
    <col min="13" max="14" width="9.140625" style="15"/>
    <col min="15" max="15" width="0" style="15" hidden="1" customWidth="1"/>
    <col min="16" max="17" width="9.140625" style="15"/>
    <col min="18" max="18" width="38.28515625" style="15" customWidth="1"/>
    <col min="19" max="16384" width="9.140625" style="15"/>
  </cols>
  <sheetData>
    <row r="1" spans="1:16" ht="33.75" customHeight="1" x14ac:dyDescent="0.25">
      <c r="A1" s="59" t="s">
        <v>167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6" s="71" customFormat="1" ht="75" customHeight="1" x14ac:dyDescent="0.25">
      <c r="A2" s="69" t="s">
        <v>4</v>
      </c>
      <c r="B2" s="77" t="s">
        <v>3</v>
      </c>
      <c r="C2" s="77" t="s">
        <v>102</v>
      </c>
      <c r="D2" s="77" t="s">
        <v>0</v>
      </c>
      <c r="E2" s="77" t="s">
        <v>103</v>
      </c>
      <c r="F2" s="77" t="s">
        <v>168</v>
      </c>
      <c r="G2" s="78" t="s">
        <v>104</v>
      </c>
      <c r="H2" s="78" t="s">
        <v>170</v>
      </c>
      <c r="I2" s="79" t="s">
        <v>5</v>
      </c>
      <c r="J2" s="79" t="s">
        <v>169</v>
      </c>
      <c r="K2" s="70" t="s">
        <v>2</v>
      </c>
    </row>
    <row r="3" spans="1:16" ht="63" x14ac:dyDescent="0.25">
      <c r="A3" s="63"/>
      <c r="B3" s="64" t="s">
        <v>107</v>
      </c>
      <c r="C3" s="65" t="s">
        <v>105</v>
      </c>
      <c r="D3" s="66" t="s">
        <v>106</v>
      </c>
      <c r="E3" s="65" t="s">
        <v>26</v>
      </c>
      <c r="F3" s="65" t="s">
        <v>108</v>
      </c>
      <c r="G3" s="80">
        <v>375000</v>
      </c>
      <c r="H3" s="80">
        <v>30000</v>
      </c>
      <c r="I3" s="67">
        <v>43283</v>
      </c>
      <c r="J3" s="72">
        <v>1</v>
      </c>
      <c r="K3" s="68" t="s">
        <v>109</v>
      </c>
    </row>
    <row r="4" spans="1:16" ht="63" x14ac:dyDescent="0.25">
      <c r="A4" s="39"/>
      <c r="B4" s="37" t="s">
        <v>107</v>
      </c>
      <c r="C4" s="40" t="s">
        <v>110</v>
      </c>
      <c r="D4" s="41" t="s">
        <v>111</v>
      </c>
      <c r="E4" s="40" t="s">
        <v>31</v>
      </c>
      <c r="F4" s="37" t="s">
        <v>112</v>
      </c>
      <c r="G4" s="81">
        <v>175000</v>
      </c>
      <c r="H4" s="81">
        <v>160000</v>
      </c>
      <c r="I4" s="42">
        <v>43283</v>
      </c>
      <c r="J4" s="72">
        <v>1</v>
      </c>
      <c r="K4" s="43" t="s">
        <v>113</v>
      </c>
    </row>
    <row r="5" spans="1:16" ht="31.5" x14ac:dyDescent="0.25">
      <c r="A5" s="13"/>
      <c r="B5" s="37" t="s">
        <v>34</v>
      </c>
      <c r="C5" s="37" t="s">
        <v>114</v>
      </c>
      <c r="D5" s="33" t="s">
        <v>115</v>
      </c>
      <c r="E5" s="37" t="s">
        <v>27</v>
      </c>
      <c r="F5" s="37" t="s">
        <v>50</v>
      </c>
      <c r="G5" s="82">
        <v>146000</v>
      </c>
      <c r="H5" s="82">
        <v>60000</v>
      </c>
      <c r="I5" s="42">
        <v>43318</v>
      </c>
      <c r="J5" s="72">
        <v>1</v>
      </c>
      <c r="K5" s="44"/>
    </row>
    <row r="6" spans="1:16" ht="78.75" x14ac:dyDescent="0.25">
      <c r="A6" s="13"/>
      <c r="B6" s="32" t="s">
        <v>34</v>
      </c>
      <c r="C6" s="32" t="s">
        <v>116</v>
      </c>
      <c r="D6" s="32" t="s">
        <v>117</v>
      </c>
      <c r="E6" s="32" t="s">
        <v>27</v>
      </c>
      <c r="F6" s="32" t="s">
        <v>50</v>
      </c>
      <c r="G6" s="49">
        <v>90000</v>
      </c>
      <c r="H6" s="49">
        <v>8500</v>
      </c>
      <c r="I6" s="45">
        <v>43318</v>
      </c>
      <c r="J6" s="72">
        <v>1</v>
      </c>
      <c r="K6" s="46"/>
      <c r="L6" s="14"/>
      <c r="M6" s="14"/>
      <c r="N6" s="14"/>
      <c r="O6" s="14"/>
      <c r="P6" s="14"/>
    </row>
    <row r="7" spans="1:16" ht="31.5" x14ac:dyDescent="0.25">
      <c r="A7" s="13"/>
      <c r="B7" s="32" t="s">
        <v>38</v>
      </c>
      <c r="C7" s="32" t="s">
        <v>118</v>
      </c>
      <c r="D7" s="47" t="s">
        <v>119</v>
      </c>
      <c r="E7" s="32" t="s">
        <v>27</v>
      </c>
      <c r="F7" s="32" t="s">
        <v>120</v>
      </c>
      <c r="G7" s="49">
        <v>1000000</v>
      </c>
      <c r="H7" s="49">
        <v>75000</v>
      </c>
      <c r="I7" s="45">
        <v>43332</v>
      </c>
      <c r="J7" s="72">
        <v>1</v>
      </c>
      <c r="K7" s="46"/>
      <c r="L7" s="14"/>
      <c r="M7" s="14"/>
      <c r="N7" s="14"/>
      <c r="O7" s="14"/>
      <c r="P7" s="14"/>
    </row>
    <row r="8" spans="1:16" ht="63" x14ac:dyDescent="0.25">
      <c r="A8" s="13"/>
      <c r="B8" s="36" t="s">
        <v>38</v>
      </c>
      <c r="C8" s="32" t="s">
        <v>121</v>
      </c>
      <c r="D8" s="47" t="s">
        <v>122</v>
      </c>
      <c r="E8" s="36" t="s">
        <v>27</v>
      </c>
      <c r="F8" s="36" t="s">
        <v>120</v>
      </c>
      <c r="G8" s="83">
        <v>25000</v>
      </c>
      <c r="H8" s="83">
        <v>5000</v>
      </c>
      <c r="I8" s="45">
        <v>43332</v>
      </c>
      <c r="J8" s="72">
        <v>1</v>
      </c>
      <c r="K8" s="48"/>
    </row>
    <row r="9" spans="1:16" ht="31.5" x14ac:dyDescent="0.25">
      <c r="A9" s="16"/>
      <c r="B9" s="32" t="s">
        <v>29</v>
      </c>
      <c r="C9" s="32" t="s">
        <v>123</v>
      </c>
      <c r="D9" s="47" t="s">
        <v>124</v>
      </c>
      <c r="E9" s="32" t="s">
        <v>27</v>
      </c>
      <c r="F9" s="32" t="s">
        <v>50</v>
      </c>
      <c r="G9" s="83">
        <v>50000</v>
      </c>
      <c r="H9" s="83">
        <v>12000</v>
      </c>
      <c r="I9" s="45">
        <v>43332</v>
      </c>
      <c r="J9" s="72">
        <v>1</v>
      </c>
      <c r="K9" s="46"/>
    </row>
    <row r="10" spans="1:16" ht="31.5" x14ac:dyDescent="0.25">
      <c r="A10" s="16"/>
      <c r="B10" s="32" t="s">
        <v>34</v>
      </c>
      <c r="C10" s="36" t="s">
        <v>125</v>
      </c>
      <c r="D10" s="50" t="s">
        <v>126</v>
      </c>
      <c r="E10" s="36" t="s">
        <v>26</v>
      </c>
      <c r="F10" s="32" t="s">
        <v>50</v>
      </c>
      <c r="G10" s="83">
        <v>24000</v>
      </c>
      <c r="H10" s="83">
        <v>9000</v>
      </c>
      <c r="I10" s="45">
        <v>43347</v>
      </c>
      <c r="J10" s="72">
        <v>1</v>
      </c>
      <c r="K10" s="48" t="s">
        <v>127</v>
      </c>
    </row>
    <row r="11" spans="1:16" ht="63" x14ac:dyDescent="0.25">
      <c r="A11" s="13"/>
      <c r="B11" s="36" t="s">
        <v>29</v>
      </c>
      <c r="C11" s="32" t="s">
        <v>128</v>
      </c>
      <c r="D11" s="47" t="s">
        <v>129</v>
      </c>
      <c r="E11" s="32" t="s">
        <v>26</v>
      </c>
      <c r="F11" s="32" t="s">
        <v>130</v>
      </c>
      <c r="G11" s="49">
        <v>50000</v>
      </c>
      <c r="H11" s="49">
        <v>25000</v>
      </c>
      <c r="I11" s="42">
        <v>43360</v>
      </c>
      <c r="J11" s="72">
        <v>1</v>
      </c>
      <c r="K11" s="46" t="s">
        <v>131</v>
      </c>
      <c r="L11" s="14"/>
      <c r="M11" s="14"/>
      <c r="N11" s="14"/>
      <c r="O11" s="14"/>
    </row>
    <row r="12" spans="1:16" ht="31.5" x14ac:dyDescent="0.25">
      <c r="A12" s="16"/>
      <c r="B12" s="32" t="s">
        <v>34</v>
      </c>
      <c r="C12" s="32" t="s">
        <v>132</v>
      </c>
      <c r="D12" s="32" t="s">
        <v>133</v>
      </c>
      <c r="E12" s="32" t="s">
        <v>31</v>
      </c>
      <c r="F12" s="32" t="s">
        <v>112</v>
      </c>
      <c r="G12" s="49">
        <v>1000000</v>
      </c>
      <c r="H12" s="49">
        <v>5000</v>
      </c>
      <c r="I12" s="45">
        <v>43318</v>
      </c>
      <c r="J12" s="72">
        <v>1</v>
      </c>
      <c r="K12" s="46"/>
      <c r="L12" s="14"/>
      <c r="M12" s="14"/>
      <c r="N12" s="14"/>
      <c r="O12" s="14"/>
      <c r="P12" s="14"/>
    </row>
    <row r="13" spans="1:16" ht="31.5" x14ac:dyDescent="0.25">
      <c r="A13" s="13"/>
      <c r="B13" s="32" t="s">
        <v>34</v>
      </c>
      <c r="C13" s="32" t="s">
        <v>134</v>
      </c>
      <c r="D13" s="47" t="s">
        <v>135</v>
      </c>
      <c r="E13" s="36" t="s">
        <v>31</v>
      </c>
      <c r="F13" s="36" t="s">
        <v>120</v>
      </c>
      <c r="G13" s="83">
        <v>500000</v>
      </c>
      <c r="H13" s="83">
        <v>22500</v>
      </c>
      <c r="I13" s="45">
        <v>43347</v>
      </c>
      <c r="J13" s="72">
        <v>1</v>
      </c>
      <c r="K13" s="48"/>
      <c r="L13" s="51"/>
      <c r="M13" s="51"/>
      <c r="N13" s="51"/>
      <c r="O13" s="51"/>
      <c r="P13" s="51"/>
    </row>
    <row r="14" spans="1:16" ht="47.25" x14ac:dyDescent="0.25">
      <c r="A14" s="33"/>
      <c r="B14" s="36" t="s">
        <v>29</v>
      </c>
      <c r="C14" s="47" t="s">
        <v>136</v>
      </c>
      <c r="D14" s="47" t="s">
        <v>137</v>
      </c>
      <c r="E14" s="32" t="s">
        <v>31</v>
      </c>
      <c r="F14" s="32" t="s">
        <v>32</v>
      </c>
      <c r="G14" s="49">
        <v>466814.38</v>
      </c>
      <c r="H14" s="49">
        <v>175000</v>
      </c>
      <c r="I14" s="45">
        <v>43360</v>
      </c>
      <c r="J14" s="72">
        <v>1</v>
      </c>
      <c r="K14" s="46"/>
      <c r="L14" s="51"/>
      <c r="M14" s="51"/>
      <c r="N14" s="51"/>
      <c r="O14" s="51"/>
      <c r="P14" s="51"/>
    </row>
    <row r="15" spans="1:16" ht="47.25" x14ac:dyDescent="0.25">
      <c r="A15" s="13"/>
      <c r="B15" s="37" t="s">
        <v>29</v>
      </c>
      <c r="C15" s="37" t="s">
        <v>138</v>
      </c>
      <c r="D15" s="33" t="s">
        <v>139</v>
      </c>
      <c r="E15" s="37" t="s">
        <v>31</v>
      </c>
      <c r="F15" s="37" t="s">
        <v>140</v>
      </c>
      <c r="G15" s="82">
        <v>4000000</v>
      </c>
      <c r="H15" s="82">
        <v>57500</v>
      </c>
      <c r="I15" s="42">
        <v>43360</v>
      </c>
      <c r="J15" s="72">
        <v>1</v>
      </c>
      <c r="K15" s="44"/>
      <c r="L15" s="51"/>
      <c r="M15" s="51"/>
      <c r="N15" s="51"/>
      <c r="O15" s="51"/>
      <c r="P15" s="51"/>
    </row>
    <row r="16" spans="1:16" ht="109.5" customHeight="1" x14ac:dyDescent="0.25">
      <c r="A16" s="52"/>
      <c r="B16" s="37" t="s">
        <v>38</v>
      </c>
      <c r="C16" s="40" t="s">
        <v>141</v>
      </c>
      <c r="D16" s="40" t="s">
        <v>142</v>
      </c>
      <c r="E16" s="40" t="s">
        <v>94</v>
      </c>
      <c r="F16" s="40" t="s">
        <v>51</v>
      </c>
      <c r="G16" s="81">
        <v>3000000</v>
      </c>
      <c r="H16" s="81">
        <v>1200000</v>
      </c>
      <c r="I16" s="42">
        <v>43388</v>
      </c>
      <c r="J16" s="72">
        <v>2</v>
      </c>
      <c r="K16" s="53"/>
    </row>
    <row r="17" spans="1:16" ht="83.45" customHeight="1" x14ac:dyDescent="0.25">
      <c r="A17" s="13"/>
      <c r="B17" s="37" t="s">
        <v>34</v>
      </c>
      <c r="C17" s="37" t="s">
        <v>143</v>
      </c>
      <c r="D17" s="37" t="s">
        <v>144</v>
      </c>
      <c r="E17" s="37" t="s">
        <v>26</v>
      </c>
      <c r="F17" s="37" t="s">
        <v>112</v>
      </c>
      <c r="G17" s="82">
        <v>30000</v>
      </c>
      <c r="H17" s="82">
        <v>15000</v>
      </c>
      <c r="I17" s="42">
        <v>43388</v>
      </c>
      <c r="J17" s="72">
        <v>2</v>
      </c>
      <c r="K17" s="44"/>
    </row>
    <row r="18" spans="1:16" s="8" customFormat="1" ht="66.75" customHeight="1" x14ac:dyDescent="0.25">
      <c r="A18" s="13"/>
      <c r="B18" s="37" t="s">
        <v>34</v>
      </c>
      <c r="C18" s="33" t="s">
        <v>145</v>
      </c>
      <c r="D18" s="54" t="s">
        <v>146</v>
      </c>
      <c r="E18" s="37" t="s">
        <v>26</v>
      </c>
      <c r="F18" s="37" t="s">
        <v>147</v>
      </c>
      <c r="G18" s="82">
        <v>60000</v>
      </c>
      <c r="H18" s="84">
        <v>32500</v>
      </c>
      <c r="I18" s="56">
        <v>43409</v>
      </c>
      <c r="J18" s="72">
        <v>2</v>
      </c>
      <c r="K18" s="33" t="s">
        <v>148</v>
      </c>
    </row>
    <row r="19" spans="1:16" ht="83.45" customHeight="1" x14ac:dyDescent="0.25">
      <c r="A19" s="52"/>
      <c r="B19" s="37" t="s">
        <v>38</v>
      </c>
      <c r="C19" s="40" t="s">
        <v>149</v>
      </c>
      <c r="D19" s="40" t="s">
        <v>150</v>
      </c>
      <c r="E19" s="40" t="s">
        <v>94</v>
      </c>
      <c r="F19" s="40" t="s">
        <v>51</v>
      </c>
      <c r="G19" s="81">
        <v>50000</v>
      </c>
      <c r="H19" s="81">
        <v>20000</v>
      </c>
      <c r="I19" s="42">
        <v>43409</v>
      </c>
      <c r="J19" s="72">
        <v>2</v>
      </c>
      <c r="K19" s="53"/>
    </row>
    <row r="20" spans="1:16" ht="104.25" customHeight="1" x14ac:dyDescent="0.25">
      <c r="A20" s="52"/>
      <c r="B20" s="37" t="s">
        <v>34</v>
      </c>
      <c r="C20" s="40" t="s">
        <v>151</v>
      </c>
      <c r="D20" s="40" t="s">
        <v>152</v>
      </c>
      <c r="E20" s="40" t="s">
        <v>153</v>
      </c>
      <c r="F20" s="37" t="s">
        <v>50</v>
      </c>
      <c r="G20" s="81">
        <v>500000</v>
      </c>
      <c r="H20" s="81">
        <v>57000</v>
      </c>
      <c r="I20" s="42">
        <v>43788</v>
      </c>
      <c r="J20" s="72">
        <v>2</v>
      </c>
      <c r="K20" s="53"/>
    </row>
    <row r="21" spans="1:16" ht="171" customHeight="1" x14ac:dyDescent="0.25">
      <c r="A21" s="52"/>
      <c r="B21" s="40" t="s">
        <v>38</v>
      </c>
      <c r="C21" s="40" t="s">
        <v>154</v>
      </c>
      <c r="D21" s="40" t="s">
        <v>155</v>
      </c>
      <c r="E21" s="40" t="s">
        <v>156</v>
      </c>
      <c r="F21" s="40" t="s">
        <v>51</v>
      </c>
      <c r="G21" s="81">
        <v>150000</v>
      </c>
      <c r="H21" s="81">
        <v>125000</v>
      </c>
      <c r="I21" s="42">
        <v>43437</v>
      </c>
      <c r="J21" s="72">
        <v>2</v>
      </c>
      <c r="K21" s="53"/>
      <c r="L21" s="14"/>
      <c r="M21" s="14"/>
      <c r="N21" s="14"/>
      <c r="O21" s="14"/>
      <c r="P21" s="14"/>
    </row>
    <row r="22" spans="1:16" ht="75" customHeight="1" x14ac:dyDescent="0.25">
      <c r="A22" s="13"/>
      <c r="B22" s="37" t="s">
        <v>34</v>
      </c>
      <c r="C22" s="37" t="s">
        <v>157</v>
      </c>
      <c r="D22" s="37" t="s">
        <v>158</v>
      </c>
      <c r="E22" s="37" t="s">
        <v>26</v>
      </c>
      <c r="F22" s="37" t="s">
        <v>112</v>
      </c>
      <c r="G22" s="82">
        <v>50000</v>
      </c>
      <c r="H22" s="82">
        <v>10000</v>
      </c>
      <c r="I22" s="42">
        <v>43437</v>
      </c>
      <c r="J22" s="72">
        <v>2</v>
      </c>
      <c r="K22" s="44"/>
    </row>
    <row r="23" spans="1:16" ht="118.5" customHeight="1" x14ac:dyDescent="0.25">
      <c r="A23" s="13"/>
      <c r="B23" s="37" t="s">
        <v>34</v>
      </c>
      <c r="C23" s="33" t="s">
        <v>159</v>
      </c>
      <c r="D23" s="54" t="s">
        <v>160</v>
      </c>
      <c r="E23" s="37" t="s">
        <v>26</v>
      </c>
      <c r="F23" s="37" t="s">
        <v>50</v>
      </c>
      <c r="G23" s="82">
        <v>25000</v>
      </c>
      <c r="H23" s="84">
        <v>5000</v>
      </c>
      <c r="I23" s="56">
        <v>43437</v>
      </c>
      <c r="J23" s="72">
        <v>2</v>
      </c>
      <c r="K23" s="55" t="s">
        <v>161</v>
      </c>
    </row>
    <row r="24" spans="1:16" ht="120" customHeight="1" x14ac:dyDescent="0.25">
      <c r="A24" s="13"/>
      <c r="B24" s="37" t="s">
        <v>34</v>
      </c>
      <c r="C24" s="37" t="s">
        <v>162</v>
      </c>
      <c r="D24" s="33" t="s">
        <v>163</v>
      </c>
      <c r="E24" s="37" t="s">
        <v>94</v>
      </c>
      <c r="F24" s="37" t="s">
        <v>50</v>
      </c>
      <c r="G24" s="82">
        <v>200000</v>
      </c>
      <c r="H24" s="82">
        <v>30000</v>
      </c>
      <c r="I24" s="42">
        <v>43437</v>
      </c>
      <c r="J24" s="72">
        <v>2</v>
      </c>
      <c r="K24" s="44"/>
    </row>
    <row r="25" spans="1:16" ht="97.5" customHeight="1" x14ac:dyDescent="0.25">
      <c r="A25" s="13"/>
      <c r="B25" s="37" t="s">
        <v>34</v>
      </c>
      <c r="C25" s="33" t="s">
        <v>164</v>
      </c>
      <c r="D25" s="54" t="s">
        <v>160</v>
      </c>
      <c r="E25" s="37" t="s">
        <v>26</v>
      </c>
      <c r="F25" s="37" t="s">
        <v>50</v>
      </c>
      <c r="G25" s="82">
        <v>30000</v>
      </c>
      <c r="H25" s="84">
        <v>9000</v>
      </c>
      <c r="I25" s="57">
        <v>43437</v>
      </c>
      <c r="J25" s="72">
        <v>2</v>
      </c>
      <c r="K25" s="58" t="s">
        <v>161</v>
      </c>
    </row>
    <row r="26" spans="1:16" ht="75.75" customHeight="1" x14ac:dyDescent="0.25">
      <c r="A26" s="13"/>
      <c r="B26" s="37" t="s">
        <v>34</v>
      </c>
      <c r="C26" s="40" t="s">
        <v>165</v>
      </c>
      <c r="D26" s="33" t="s">
        <v>166</v>
      </c>
      <c r="E26" s="37" t="s">
        <v>26</v>
      </c>
      <c r="F26" s="37" t="s">
        <v>50</v>
      </c>
      <c r="G26" s="82">
        <v>1100000</v>
      </c>
      <c r="H26" s="82">
        <v>70000</v>
      </c>
      <c r="I26" s="42">
        <v>43437</v>
      </c>
      <c r="J26" s="72">
        <v>2</v>
      </c>
      <c r="K26" s="44"/>
    </row>
    <row r="27" spans="1:16" ht="115.5" customHeight="1" x14ac:dyDescent="0.25">
      <c r="A27" s="13"/>
      <c r="B27" s="20" t="s">
        <v>34</v>
      </c>
      <c r="C27" s="20" t="s">
        <v>42</v>
      </c>
      <c r="D27" s="26" t="s">
        <v>7</v>
      </c>
      <c r="E27" s="25" t="s">
        <v>26</v>
      </c>
      <c r="F27" s="20" t="s">
        <v>53</v>
      </c>
      <c r="G27" s="85">
        <v>1500000</v>
      </c>
      <c r="H27" s="85">
        <v>375000</v>
      </c>
      <c r="I27" s="22">
        <v>43472</v>
      </c>
      <c r="J27" s="72">
        <v>3</v>
      </c>
      <c r="K27" s="23"/>
    </row>
    <row r="28" spans="1:16" ht="147.75" customHeight="1" x14ac:dyDescent="0.25">
      <c r="A28" s="13"/>
      <c r="B28" s="20" t="s">
        <v>29</v>
      </c>
      <c r="C28" s="20" t="s">
        <v>78</v>
      </c>
      <c r="D28" s="20" t="s">
        <v>11</v>
      </c>
      <c r="E28" s="25" t="s">
        <v>26</v>
      </c>
      <c r="F28" s="20" t="s">
        <v>92</v>
      </c>
      <c r="G28" s="85">
        <v>90000</v>
      </c>
      <c r="H28" s="85">
        <v>32500</v>
      </c>
      <c r="I28" s="22">
        <v>43472</v>
      </c>
      <c r="J28" s="72">
        <v>3</v>
      </c>
      <c r="K28" s="23"/>
      <c r="L28" s="17"/>
      <c r="M28" s="17"/>
      <c r="N28" s="17"/>
      <c r="O28" s="17"/>
      <c r="P28" s="17"/>
    </row>
    <row r="29" spans="1:16" ht="102.75" customHeight="1" x14ac:dyDescent="0.25">
      <c r="A29" s="13"/>
      <c r="B29" s="20" t="s">
        <v>34</v>
      </c>
      <c r="C29" s="20" t="s">
        <v>64</v>
      </c>
      <c r="D29" s="20" t="s">
        <v>65</v>
      </c>
      <c r="E29" s="25" t="s">
        <v>80</v>
      </c>
      <c r="F29" s="20" t="s">
        <v>50</v>
      </c>
      <c r="G29" s="85">
        <v>5193.83</v>
      </c>
      <c r="H29" s="85">
        <v>5193.83</v>
      </c>
      <c r="I29" s="22">
        <v>43472</v>
      </c>
      <c r="J29" s="72">
        <v>3</v>
      </c>
      <c r="K29" s="23"/>
      <c r="L29" s="17"/>
      <c r="M29" s="17"/>
      <c r="N29" s="17"/>
      <c r="O29" s="17"/>
      <c r="P29" s="17"/>
    </row>
    <row r="30" spans="1:16" ht="95.25" customHeight="1" x14ac:dyDescent="0.25">
      <c r="A30" s="13"/>
      <c r="B30" s="20" t="s">
        <v>34</v>
      </c>
      <c r="C30" s="20" t="s">
        <v>66</v>
      </c>
      <c r="D30" s="20" t="s">
        <v>67</v>
      </c>
      <c r="E30" s="25" t="s">
        <v>27</v>
      </c>
      <c r="F30" s="20" t="s">
        <v>50</v>
      </c>
      <c r="G30" s="85">
        <v>250000</v>
      </c>
      <c r="H30" s="85">
        <v>90000</v>
      </c>
      <c r="I30" s="22">
        <v>43472</v>
      </c>
      <c r="J30" s="72">
        <v>3</v>
      </c>
      <c r="K30" s="23"/>
      <c r="L30" s="17"/>
      <c r="M30" s="17"/>
      <c r="N30" s="17"/>
      <c r="O30" s="17"/>
      <c r="P30" s="17"/>
    </row>
    <row r="31" spans="1:16" ht="75.75" customHeight="1" x14ac:dyDescent="0.25">
      <c r="A31" s="13"/>
      <c r="B31" s="20" t="s">
        <v>34</v>
      </c>
      <c r="C31" s="20" t="s">
        <v>43</v>
      </c>
      <c r="D31" s="26" t="s">
        <v>15</v>
      </c>
      <c r="E31" s="20" t="s">
        <v>26</v>
      </c>
      <c r="F31" s="27" t="s">
        <v>56</v>
      </c>
      <c r="G31" s="85">
        <v>62987.44</v>
      </c>
      <c r="H31" s="85">
        <v>20000</v>
      </c>
      <c r="I31" s="22">
        <v>43487</v>
      </c>
      <c r="J31" s="72">
        <v>3</v>
      </c>
      <c r="K31" s="23"/>
      <c r="L31" s="17"/>
      <c r="M31" s="17"/>
      <c r="N31" s="17"/>
      <c r="O31" s="17"/>
      <c r="P31" s="17"/>
    </row>
    <row r="32" spans="1:16" ht="90.75" customHeight="1" x14ac:dyDescent="0.25">
      <c r="A32" s="13"/>
      <c r="B32" s="20" t="s">
        <v>70</v>
      </c>
      <c r="C32" s="20" t="s">
        <v>68</v>
      </c>
      <c r="D32" s="26" t="s">
        <v>69</v>
      </c>
      <c r="E32" s="20" t="s">
        <v>31</v>
      </c>
      <c r="F32" s="20" t="s">
        <v>71</v>
      </c>
      <c r="G32" s="85">
        <v>2752.34</v>
      </c>
      <c r="H32" s="85">
        <v>800</v>
      </c>
      <c r="I32" s="22">
        <v>43487</v>
      </c>
      <c r="J32" s="72">
        <v>3</v>
      </c>
      <c r="K32" s="23"/>
      <c r="L32" s="17"/>
      <c r="M32" s="17"/>
      <c r="N32" s="17"/>
      <c r="O32" s="17"/>
      <c r="P32" s="17"/>
    </row>
    <row r="33" spans="1:16" ht="92.25" customHeight="1" x14ac:dyDescent="0.25">
      <c r="A33" s="13"/>
      <c r="B33" s="20" t="s">
        <v>34</v>
      </c>
      <c r="C33" s="20" t="s">
        <v>45</v>
      </c>
      <c r="D33" s="20" t="s">
        <v>39</v>
      </c>
      <c r="E33" s="20" t="s">
        <v>27</v>
      </c>
      <c r="F33" s="20" t="s">
        <v>50</v>
      </c>
      <c r="G33" s="86">
        <v>500000</v>
      </c>
      <c r="H33" s="86">
        <v>500000</v>
      </c>
      <c r="I33" s="22">
        <v>43487</v>
      </c>
      <c r="J33" s="72">
        <v>3</v>
      </c>
      <c r="K33" s="30"/>
    </row>
    <row r="34" spans="1:16" ht="101.25" customHeight="1" x14ac:dyDescent="0.25">
      <c r="A34" s="13"/>
      <c r="B34" s="20" t="s">
        <v>29</v>
      </c>
      <c r="C34" s="20" t="s">
        <v>62</v>
      </c>
      <c r="D34" s="26" t="s">
        <v>63</v>
      </c>
      <c r="E34" s="20" t="s">
        <v>31</v>
      </c>
      <c r="F34" s="20" t="s">
        <v>50</v>
      </c>
      <c r="G34" s="85">
        <v>16000</v>
      </c>
      <c r="H34" s="85">
        <v>16000</v>
      </c>
      <c r="I34" s="22">
        <v>43500</v>
      </c>
      <c r="J34" s="72">
        <v>3</v>
      </c>
      <c r="K34" s="23"/>
      <c r="L34" s="17"/>
      <c r="M34" s="17"/>
      <c r="N34" s="17"/>
      <c r="O34" s="17"/>
      <c r="P34" s="17"/>
    </row>
    <row r="35" spans="1:16" ht="96" customHeight="1" x14ac:dyDescent="0.25">
      <c r="A35" s="13"/>
      <c r="B35" s="20" t="s">
        <v>34</v>
      </c>
      <c r="C35" s="20" t="s">
        <v>44</v>
      </c>
      <c r="D35" s="26" t="s">
        <v>18</v>
      </c>
      <c r="E35" s="25" t="s">
        <v>27</v>
      </c>
      <c r="F35" s="20" t="s">
        <v>50</v>
      </c>
      <c r="G35" s="85">
        <v>100000</v>
      </c>
      <c r="H35" s="85">
        <v>36750</v>
      </c>
      <c r="I35" s="22">
        <v>43514</v>
      </c>
      <c r="J35" s="72">
        <v>3</v>
      </c>
      <c r="K35" s="23"/>
    </row>
    <row r="36" spans="1:16" ht="72.75" customHeight="1" x14ac:dyDescent="0.25">
      <c r="A36" s="16"/>
      <c r="B36" s="20" t="s">
        <v>29</v>
      </c>
      <c r="C36" s="20" t="s">
        <v>22</v>
      </c>
      <c r="D36" s="26" t="s">
        <v>23</v>
      </c>
      <c r="E36" s="25" t="s">
        <v>88</v>
      </c>
      <c r="F36" s="27" t="s">
        <v>59</v>
      </c>
      <c r="G36" s="85">
        <v>200000</v>
      </c>
      <c r="H36" s="85">
        <v>100000</v>
      </c>
      <c r="I36" s="22">
        <v>43514</v>
      </c>
      <c r="J36" s="72">
        <v>3</v>
      </c>
      <c r="K36" s="28"/>
    </row>
    <row r="37" spans="1:16" ht="101.25" customHeight="1" x14ac:dyDescent="0.25">
      <c r="A37" s="13"/>
      <c r="B37" s="20" t="s">
        <v>29</v>
      </c>
      <c r="C37" s="20" t="s">
        <v>95</v>
      </c>
      <c r="D37" s="26" t="s">
        <v>96</v>
      </c>
      <c r="E37" s="20" t="s">
        <v>94</v>
      </c>
      <c r="F37" s="20" t="s">
        <v>51</v>
      </c>
      <c r="G37" s="85">
        <v>250000</v>
      </c>
      <c r="H37" s="85">
        <v>90000</v>
      </c>
      <c r="I37" s="22">
        <v>43528</v>
      </c>
      <c r="J37" s="72">
        <v>3</v>
      </c>
      <c r="K37" s="23"/>
      <c r="L37" s="17"/>
      <c r="M37" s="17"/>
      <c r="N37" s="17"/>
      <c r="O37" s="17"/>
      <c r="P37" s="17"/>
    </row>
    <row r="38" spans="1:16" ht="72.75" customHeight="1" x14ac:dyDescent="0.25">
      <c r="A38" s="16"/>
      <c r="B38" s="20" t="s">
        <v>34</v>
      </c>
      <c r="C38" s="27" t="s">
        <v>75</v>
      </c>
      <c r="D38" s="26" t="s">
        <v>74</v>
      </c>
      <c r="E38" s="25" t="s">
        <v>27</v>
      </c>
      <c r="F38" s="20" t="s">
        <v>50</v>
      </c>
      <c r="G38" s="85">
        <v>50000</v>
      </c>
      <c r="H38" s="85">
        <v>11500</v>
      </c>
      <c r="I38" s="22">
        <v>43163</v>
      </c>
      <c r="J38" s="72">
        <v>3</v>
      </c>
      <c r="K38" s="28"/>
    </row>
    <row r="39" spans="1:16" ht="83.45" customHeight="1" x14ac:dyDescent="0.25">
      <c r="A39" s="13"/>
      <c r="B39" s="20" t="s">
        <v>29</v>
      </c>
      <c r="C39" s="20" t="s">
        <v>77</v>
      </c>
      <c r="D39" s="24" t="s">
        <v>28</v>
      </c>
      <c r="E39" s="20" t="s">
        <v>31</v>
      </c>
      <c r="F39" s="20" t="s">
        <v>32</v>
      </c>
      <c r="G39" s="85">
        <v>78000</v>
      </c>
      <c r="H39" s="85">
        <v>60000</v>
      </c>
      <c r="I39" s="22">
        <v>43536</v>
      </c>
      <c r="J39" s="72">
        <v>3</v>
      </c>
      <c r="K39" s="23"/>
    </row>
    <row r="40" spans="1:16" ht="96" customHeight="1" x14ac:dyDescent="0.25">
      <c r="A40" s="13"/>
      <c r="B40" s="20" t="s">
        <v>34</v>
      </c>
      <c r="C40" s="20" t="s">
        <v>93</v>
      </c>
      <c r="D40" s="20" t="s">
        <v>33</v>
      </c>
      <c r="E40" s="20" t="s">
        <v>31</v>
      </c>
      <c r="F40" s="20" t="s">
        <v>52</v>
      </c>
      <c r="G40" s="85">
        <v>500000</v>
      </c>
      <c r="H40" s="85">
        <v>37500</v>
      </c>
      <c r="I40" s="22">
        <v>43536</v>
      </c>
      <c r="J40" s="72">
        <v>3</v>
      </c>
      <c r="K40" s="23"/>
      <c r="L40" s="14"/>
      <c r="M40" s="14"/>
      <c r="N40" s="14"/>
      <c r="O40" s="14"/>
      <c r="P40" s="14"/>
    </row>
    <row r="41" spans="1:16" ht="96" customHeight="1" x14ac:dyDescent="0.25">
      <c r="A41" s="13"/>
      <c r="B41" s="20" t="s">
        <v>34</v>
      </c>
      <c r="C41" s="20" t="s">
        <v>76</v>
      </c>
      <c r="D41" s="20" t="s">
        <v>36</v>
      </c>
      <c r="E41" s="20" t="s">
        <v>31</v>
      </c>
      <c r="F41" s="20" t="s">
        <v>52</v>
      </c>
      <c r="G41" s="85">
        <v>500000</v>
      </c>
      <c r="H41" s="85">
        <v>28000</v>
      </c>
      <c r="I41" s="22">
        <v>43536</v>
      </c>
      <c r="J41" s="72">
        <v>3</v>
      </c>
      <c r="K41" s="23"/>
      <c r="L41" s="14"/>
      <c r="M41" s="14"/>
      <c r="N41" s="14"/>
      <c r="O41" s="14"/>
      <c r="P41" s="14"/>
    </row>
    <row r="42" spans="1:16" s="61" customFormat="1" ht="18.75" x14ac:dyDescent="0.25">
      <c r="B42" s="73"/>
      <c r="C42" s="73"/>
      <c r="D42" s="73"/>
      <c r="E42" s="73"/>
      <c r="F42" s="73"/>
      <c r="G42" s="74">
        <f>SUM(G3:G41)</f>
        <v>17201747.989999998</v>
      </c>
      <c r="H42" s="75">
        <f>SUM(H3:H41)</f>
        <v>3621243.83</v>
      </c>
      <c r="I42" s="76"/>
      <c r="J42" s="76"/>
      <c r="K42" s="62"/>
    </row>
  </sheetData>
  <mergeCells count="1">
    <mergeCell ref="A1:K1"/>
  </mergeCells>
  <pageMargins left="0.7" right="0.7" top="0.75" bottom="0.75" header="0.3" footer="0.3"/>
  <pageSetup scale="62" orientation="portrait" r:id="rId1"/>
  <headerFooter>
    <oddHeader>&amp;C&amp;"-,Bold"&amp;14Litigation Settlements and Judgements&amp;"-,Regular"&amp;11
FY2019 (July 2018 - March 31, 2019</oddHeader>
    <oddFooter>&amp;LFY19 Litigation Settlements (July 2018 - March 31, 2019&amp;C&amp;D&amp;RPage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DA4A-9D76-4718-87F9-7E6D66AA6FE6}">
  <dimension ref="A2:T17"/>
  <sheetViews>
    <sheetView topLeftCell="B11" workbookViewId="0">
      <selection activeCell="J14" sqref="J14"/>
    </sheetView>
  </sheetViews>
  <sheetFormatPr defaultColWidth="9.140625" defaultRowHeight="15.75" x14ac:dyDescent="0.25"/>
  <cols>
    <col min="1" max="1" width="10.5703125" style="15" hidden="1" customWidth="1"/>
    <col min="2" max="2" width="20" style="1" customWidth="1"/>
    <col min="3" max="3" width="16.28515625" style="1" customWidth="1"/>
    <col min="4" max="7" width="14.5703125" style="1" customWidth="1"/>
    <col min="8" max="8" width="17.7109375" style="18" customWidth="1"/>
    <col min="9" max="9" width="17.7109375" style="1" customWidth="1"/>
    <col min="10" max="10" width="14.5703125" style="1" customWidth="1"/>
    <col min="11" max="11" width="21.42578125" style="10" customWidth="1"/>
    <col min="12" max="12" width="21.5703125" style="9" customWidth="1"/>
    <col min="13" max="13" width="13.28515625" style="2" customWidth="1"/>
    <col min="14" max="14" width="27.7109375" style="2" hidden="1" customWidth="1"/>
    <col min="15" max="15" width="23.5703125" style="15" customWidth="1"/>
    <col min="16" max="16" width="12.28515625" style="15" customWidth="1"/>
    <col min="17" max="18" width="9.140625" style="15"/>
    <col min="19" max="19" width="0" style="15" hidden="1" customWidth="1"/>
    <col min="20" max="21" width="9.140625" style="15"/>
    <col min="22" max="22" width="38.28515625" style="15" customWidth="1"/>
    <col min="23" max="16384" width="9.140625" style="15"/>
  </cols>
  <sheetData>
    <row r="2" spans="1:20" ht="147.75" customHeight="1" x14ac:dyDescent="0.25">
      <c r="A2" s="13"/>
      <c r="B2" s="20" t="s">
        <v>95</v>
      </c>
      <c r="C2" s="26" t="s">
        <v>96</v>
      </c>
      <c r="D2" s="20" t="s">
        <v>29</v>
      </c>
      <c r="E2" s="37" t="s">
        <v>99</v>
      </c>
      <c r="F2" s="32" t="s">
        <v>98</v>
      </c>
      <c r="G2" s="32" t="s">
        <v>101</v>
      </c>
      <c r="H2" s="20" t="s">
        <v>94</v>
      </c>
      <c r="I2" s="20" t="s">
        <v>51</v>
      </c>
      <c r="J2" s="20" t="s">
        <v>1</v>
      </c>
      <c r="K2" s="21">
        <v>250000</v>
      </c>
      <c r="L2" s="21">
        <v>90000</v>
      </c>
      <c r="M2" s="22">
        <v>43528</v>
      </c>
      <c r="N2" s="23"/>
      <c r="O2" s="33" t="s">
        <v>55</v>
      </c>
      <c r="P2" s="17"/>
      <c r="Q2" s="17"/>
      <c r="R2" s="17"/>
      <c r="S2" s="17"/>
      <c r="T2" s="17"/>
    </row>
    <row r="3" spans="1:20" ht="102.75" customHeight="1" x14ac:dyDescent="0.25">
      <c r="A3" s="13"/>
      <c r="B3" s="20" t="s">
        <v>66</v>
      </c>
      <c r="C3" s="20" t="s">
        <v>67</v>
      </c>
      <c r="D3" s="20" t="s">
        <v>34</v>
      </c>
      <c r="E3" s="20" t="s">
        <v>87</v>
      </c>
      <c r="F3" s="20" t="s">
        <v>83</v>
      </c>
      <c r="G3" s="20" t="s">
        <v>82</v>
      </c>
      <c r="H3" s="25" t="s">
        <v>27</v>
      </c>
      <c r="I3" s="20" t="s">
        <v>50</v>
      </c>
      <c r="J3" s="20" t="s">
        <v>1</v>
      </c>
      <c r="K3" s="21">
        <v>250000</v>
      </c>
      <c r="L3" s="21">
        <v>90000</v>
      </c>
      <c r="M3" s="22">
        <v>43472</v>
      </c>
      <c r="N3" s="23"/>
      <c r="O3" s="33" t="s">
        <v>57</v>
      </c>
      <c r="P3" s="17"/>
      <c r="Q3" s="17"/>
      <c r="R3" s="17"/>
      <c r="S3" s="17"/>
      <c r="T3" s="17"/>
    </row>
    <row r="4" spans="1:20" ht="95.25" customHeight="1" x14ac:dyDescent="0.25">
      <c r="A4" s="13"/>
      <c r="B4" s="20" t="s">
        <v>45</v>
      </c>
      <c r="C4" s="20" t="s">
        <v>39</v>
      </c>
      <c r="D4" s="20" t="s">
        <v>34</v>
      </c>
      <c r="E4" s="20" t="s">
        <v>47</v>
      </c>
      <c r="F4" s="20" t="s">
        <v>40</v>
      </c>
      <c r="G4" s="20" t="s">
        <v>41</v>
      </c>
      <c r="H4" s="20" t="s">
        <v>27</v>
      </c>
      <c r="I4" s="20" t="s">
        <v>50</v>
      </c>
      <c r="J4" s="20" t="s">
        <v>1</v>
      </c>
      <c r="K4" s="29">
        <v>500000</v>
      </c>
      <c r="L4" s="29">
        <v>500000</v>
      </c>
      <c r="M4" s="22">
        <v>43487</v>
      </c>
      <c r="N4" s="23"/>
      <c r="O4" s="33" t="s">
        <v>57</v>
      </c>
      <c r="P4" s="17"/>
      <c r="Q4" s="17"/>
      <c r="R4" s="17"/>
      <c r="S4" s="17"/>
      <c r="T4" s="17"/>
    </row>
    <row r="5" spans="1:20" ht="75.75" customHeight="1" x14ac:dyDescent="0.25">
      <c r="A5" s="13"/>
      <c r="B5" s="20" t="s">
        <v>44</v>
      </c>
      <c r="C5" s="26" t="s">
        <v>18</v>
      </c>
      <c r="D5" s="20" t="s">
        <v>34</v>
      </c>
      <c r="E5" s="20" t="s">
        <v>19</v>
      </c>
      <c r="F5" s="20" t="s">
        <v>20</v>
      </c>
      <c r="G5" s="31" t="s">
        <v>21</v>
      </c>
      <c r="H5" s="25" t="s">
        <v>27</v>
      </c>
      <c r="I5" s="20" t="s">
        <v>50</v>
      </c>
      <c r="J5" s="20" t="s">
        <v>1</v>
      </c>
      <c r="K5" s="21">
        <v>100000</v>
      </c>
      <c r="L5" s="21">
        <v>36750</v>
      </c>
      <c r="M5" s="22">
        <v>43514</v>
      </c>
      <c r="N5" s="23"/>
      <c r="O5" s="33" t="s">
        <v>72</v>
      </c>
      <c r="P5" s="17"/>
      <c r="Q5" s="17"/>
      <c r="R5" s="17"/>
      <c r="S5" s="17"/>
      <c r="T5" s="17"/>
    </row>
    <row r="6" spans="1:20" ht="90.75" customHeight="1" x14ac:dyDescent="0.25">
      <c r="A6" s="13"/>
      <c r="B6" s="27" t="s">
        <v>75</v>
      </c>
      <c r="C6" s="26" t="s">
        <v>74</v>
      </c>
      <c r="D6" s="20" t="s">
        <v>34</v>
      </c>
      <c r="E6" s="20" t="s">
        <v>16</v>
      </c>
      <c r="F6" s="27" t="s">
        <v>86</v>
      </c>
      <c r="G6" s="20" t="s">
        <v>81</v>
      </c>
      <c r="H6" s="25" t="s">
        <v>27</v>
      </c>
      <c r="I6" s="20" t="s">
        <v>50</v>
      </c>
      <c r="J6" s="20" t="s">
        <v>1</v>
      </c>
      <c r="K6" s="21">
        <v>50000</v>
      </c>
      <c r="L6" s="21">
        <v>11500</v>
      </c>
      <c r="M6" s="22">
        <v>43163</v>
      </c>
      <c r="N6" s="23"/>
      <c r="O6" s="34" t="s">
        <v>73</v>
      </c>
      <c r="P6" s="17"/>
      <c r="Q6" s="17"/>
      <c r="R6" s="17"/>
      <c r="S6" s="17"/>
      <c r="T6" s="17"/>
    </row>
    <row r="7" spans="1:20" ht="92.25" customHeight="1" x14ac:dyDescent="0.25">
      <c r="A7" s="13"/>
      <c r="B7" s="20" t="s">
        <v>64</v>
      </c>
      <c r="C7" s="20" t="s">
        <v>65</v>
      </c>
      <c r="D7" s="20" t="s">
        <v>34</v>
      </c>
      <c r="E7" s="20" t="s">
        <v>47</v>
      </c>
      <c r="F7" s="20" t="s">
        <v>79</v>
      </c>
      <c r="G7" s="20" t="s">
        <v>81</v>
      </c>
      <c r="H7" s="25" t="s">
        <v>80</v>
      </c>
      <c r="I7" s="20" t="s">
        <v>50</v>
      </c>
      <c r="J7" s="20" t="s">
        <v>1</v>
      </c>
      <c r="K7" s="21">
        <v>5193.83</v>
      </c>
      <c r="L7" s="21">
        <v>5193.83</v>
      </c>
      <c r="M7" s="22">
        <v>43472</v>
      </c>
      <c r="N7" s="30"/>
      <c r="O7" s="33" t="s">
        <v>61</v>
      </c>
    </row>
    <row r="8" spans="1:20" ht="115.5" customHeight="1" x14ac:dyDescent="0.25">
      <c r="A8" s="13"/>
      <c r="B8" s="20" t="s">
        <v>42</v>
      </c>
      <c r="C8" s="26" t="s">
        <v>7</v>
      </c>
      <c r="D8" s="20" t="s">
        <v>34</v>
      </c>
      <c r="E8" s="20" t="s">
        <v>8</v>
      </c>
      <c r="F8" s="20" t="s">
        <v>9</v>
      </c>
      <c r="G8" s="20" t="s">
        <v>10</v>
      </c>
      <c r="H8" s="25" t="s">
        <v>26</v>
      </c>
      <c r="I8" s="20" t="s">
        <v>53</v>
      </c>
      <c r="J8" s="20" t="s">
        <v>1</v>
      </c>
      <c r="K8" s="21">
        <v>1500000</v>
      </c>
      <c r="L8" s="21">
        <v>375000</v>
      </c>
      <c r="M8" s="22">
        <v>43472</v>
      </c>
      <c r="N8" s="23"/>
      <c r="O8" s="33" t="s">
        <v>54</v>
      </c>
    </row>
    <row r="9" spans="1:20" ht="101.25" customHeight="1" x14ac:dyDescent="0.25">
      <c r="A9" s="13"/>
      <c r="B9" s="20" t="s">
        <v>78</v>
      </c>
      <c r="C9" s="20" t="s">
        <v>11</v>
      </c>
      <c r="D9" s="20" t="s">
        <v>29</v>
      </c>
      <c r="E9" s="20" t="s">
        <v>12</v>
      </c>
      <c r="F9" s="20" t="s">
        <v>13</v>
      </c>
      <c r="G9" s="20" t="s">
        <v>14</v>
      </c>
      <c r="H9" s="25" t="s">
        <v>26</v>
      </c>
      <c r="I9" s="20" t="s">
        <v>92</v>
      </c>
      <c r="J9" s="20" t="s">
        <v>1</v>
      </c>
      <c r="K9" s="21">
        <v>90000</v>
      </c>
      <c r="L9" s="21">
        <v>32500</v>
      </c>
      <c r="M9" s="22">
        <v>43472</v>
      </c>
      <c r="N9" s="23"/>
      <c r="O9" s="33" t="s">
        <v>89</v>
      </c>
      <c r="P9" s="17"/>
      <c r="Q9" s="17"/>
      <c r="R9" s="17"/>
      <c r="S9" s="17"/>
      <c r="T9" s="17"/>
    </row>
    <row r="10" spans="1:20" ht="96" customHeight="1" x14ac:dyDescent="0.25">
      <c r="A10" s="13"/>
      <c r="B10" s="20" t="s">
        <v>43</v>
      </c>
      <c r="C10" s="26" t="s">
        <v>15</v>
      </c>
      <c r="D10" s="20" t="s">
        <v>34</v>
      </c>
      <c r="E10" s="20" t="s">
        <v>16</v>
      </c>
      <c r="F10" s="20" t="s">
        <v>17</v>
      </c>
      <c r="G10" s="20" t="s">
        <v>14</v>
      </c>
      <c r="H10" s="20" t="s">
        <v>26</v>
      </c>
      <c r="I10" s="27" t="s">
        <v>56</v>
      </c>
      <c r="J10" s="20" t="s">
        <v>1</v>
      </c>
      <c r="K10" s="21">
        <v>62987.44</v>
      </c>
      <c r="L10" s="21">
        <v>20000</v>
      </c>
      <c r="M10" s="22">
        <v>43487</v>
      </c>
      <c r="N10" s="23"/>
      <c r="O10" s="33" t="s">
        <v>57</v>
      </c>
    </row>
    <row r="11" spans="1:20" ht="72.75" customHeight="1" x14ac:dyDescent="0.25">
      <c r="A11" s="16"/>
      <c r="B11" s="20" t="s">
        <v>68</v>
      </c>
      <c r="C11" s="26" t="s">
        <v>69</v>
      </c>
      <c r="D11" s="20" t="s">
        <v>70</v>
      </c>
      <c r="E11" s="20" t="s">
        <v>91</v>
      </c>
      <c r="F11" s="20"/>
      <c r="G11" s="20" t="s">
        <v>49</v>
      </c>
      <c r="H11" s="20" t="s">
        <v>31</v>
      </c>
      <c r="I11" s="20" t="s">
        <v>71</v>
      </c>
      <c r="J11" s="20" t="s">
        <v>1</v>
      </c>
      <c r="K11" s="21">
        <v>2752.34</v>
      </c>
      <c r="L11" s="21">
        <v>800</v>
      </c>
      <c r="M11" s="22">
        <v>43487</v>
      </c>
      <c r="N11" s="28"/>
      <c r="O11" s="33" t="s">
        <v>60</v>
      </c>
    </row>
    <row r="12" spans="1:20" ht="101.25" customHeight="1" x14ac:dyDescent="0.25">
      <c r="A12" s="13"/>
      <c r="B12" s="20" t="s">
        <v>62</v>
      </c>
      <c r="C12" s="26" t="s">
        <v>63</v>
      </c>
      <c r="D12" s="20" t="s">
        <v>29</v>
      </c>
      <c r="E12" s="38" t="s">
        <v>84</v>
      </c>
      <c r="F12" s="32" t="s">
        <v>85</v>
      </c>
      <c r="G12" s="32" t="s">
        <v>100</v>
      </c>
      <c r="H12" s="20" t="s">
        <v>31</v>
      </c>
      <c r="I12" s="20" t="s">
        <v>50</v>
      </c>
      <c r="J12" s="20" t="s">
        <v>1</v>
      </c>
      <c r="K12" s="21">
        <v>16000</v>
      </c>
      <c r="L12" s="21">
        <v>16000</v>
      </c>
      <c r="M12" s="22">
        <v>43500</v>
      </c>
      <c r="N12" s="23"/>
      <c r="O12" s="33" t="s">
        <v>97</v>
      </c>
      <c r="P12" s="17"/>
      <c r="Q12" s="17"/>
      <c r="R12" s="17"/>
      <c r="S12" s="17"/>
      <c r="T12" s="17"/>
    </row>
    <row r="13" spans="1:20" ht="72.75" customHeight="1" x14ac:dyDescent="0.25">
      <c r="A13" s="16"/>
      <c r="B13" s="20" t="s">
        <v>77</v>
      </c>
      <c r="C13" s="24" t="s">
        <v>28</v>
      </c>
      <c r="D13" s="20" t="s">
        <v>29</v>
      </c>
      <c r="E13" s="20" t="s">
        <v>46</v>
      </c>
      <c r="F13" s="20" t="s">
        <v>30</v>
      </c>
      <c r="G13" s="20" t="s">
        <v>49</v>
      </c>
      <c r="H13" s="20" t="s">
        <v>31</v>
      </c>
      <c r="I13" s="20" t="s">
        <v>32</v>
      </c>
      <c r="J13" s="20" t="s">
        <v>1</v>
      </c>
      <c r="K13" s="21">
        <v>78000</v>
      </c>
      <c r="L13" s="21">
        <v>60000</v>
      </c>
      <c r="M13" s="22">
        <v>43536</v>
      </c>
      <c r="N13" s="28"/>
      <c r="O13" s="33" t="s">
        <v>57</v>
      </c>
    </row>
    <row r="14" spans="1:20" ht="83.45" customHeight="1" x14ac:dyDescent="0.25">
      <c r="A14" s="13"/>
      <c r="B14" s="20" t="s">
        <v>93</v>
      </c>
      <c r="C14" s="20" t="s">
        <v>33</v>
      </c>
      <c r="D14" s="20" t="s">
        <v>34</v>
      </c>
      <c r="E14" s="20" t="s">
        <v>47</v>
      </c>
      <c r="F14" s="20" t="s">
        <v>35</v>
      </c>
      <c r="G14" s="20" t="s">
        <v>48</v>
      </c>
      <c r="H14" s="20" t="s">
        <v>31</v>
      </c>
      <c r="I14" s="20" t="s">
        <v>52</v>
      </c>
      <c r="J14" s="20" t="s">
        <v>1</v>
      </c>
      <c r="K14" s="21">
        <v>500000</v>
      </c>
      <c r="L14" s="21">
        <v>37500</v>
      </c>
      <c r="M14" s="22">
        <v>43536</v>
      </c>
      <c r="N14" s="23"/>
      <c r="O14" s="34" t="s">
        <v>58</v>
      </c>
    </row>
    <row r="15" spans="1:20" ht="96" customHeight="1" x14ac:dyDescent="0.25">
      <c r="A15" s="13"/>
      <c r="B15" s="20" t="s">
        <v>76</v>
      </c>
      <c r="C15" s="20" t="s">
        <v>36</v>
      </c>
      <c r="D15" s="20" t="s">
        <v>34</v>
      </c>
      <c r="E15" s="20" t="s">
        <v>47</v>
      </c>
      <c r="F15" s="20" t="s">
        <v>37</v>
      </c>
      <c r="G15" s="20" t="s">
        <v>48</v>
      </c>
      <c r="H15" s="20" t="s">
        <v>31</v>
      </c>
      <c r="I15" s="20" t="s">
        <v>52</v>
      </c>
      <c r="J15" s="20" t="s">
        <v>1</v>
      </c>
      <c r="K15" s="21">
        <v>500000</v>
      </c>
      <c r="L15" s="21">
        <v>28000</v>
      </c>
      <c r="M15" s="22">
        <v>43536</v>
      </c>
      <c r="N15" s="23"/>
      <c r="O15" s="34" t="s">
        <v>90</v>
      </c>
      <c r="P15" s="14"/>
      <c r="Q15" s="14"/>
      <c r="R15" s="14"/>
      <c r="S15" s="14"/>
      <c r="T15" s="14"/>
    </row>
    <row r="16" spans="1:20" ht="96" customHeight="1" x14ac:dyDescent="0.25">
      <c r="A16" s="13"/>
      <c r="B16" s="20" t="s">
        <v>22</v>
      </c>
      <c r="C16" s="26" t="s">
        <v>23</v>
      </c>
      <c r="D16" s="20" t="s">
        <v>29</v>
      </c>
      <c r="E16" s="36" t="s">
        <v>24</v>
      </c>
      <c r="F16" s="27" t="s">
        <v>25</v>
      </c>
      <c r="G16" s="31" t="s">
        <v>21</v>
      </c>
      <c r="H16" s="25" t="s">
        <v>88</v>
      </c>
      <c r="I16" s="27" t="s">
        <v>59</v>
      </c>
      <c r="J16" s="20" t="s">
        <v>1</v>
      </c>
      <c r="K16" s="21">
        <v>200000</v>
      </c>
      <c r="L16" s="21">
        <v>100000</v>
      </c>
      <c r="M16" s="22">
        <v>43514</v>
      </c>
      <c r="N16" s="23"/>
      <c r="O16" s="34" t="s">
        <v>90</v>
      </c>
      <c r="P16" s="14"/>
      <c r="Q16" s="14"/>
      <c r="R16" s="14"/>
      <c r="S16" s="14"/>
      <c r="T16" s="14"/>
    </row>
    <row r="17" spans="1:15" s="8" customFormat="1" ht="35.450000000000003" customHeight="1" x14ac:dyDescent="0.25">
      <c r="A17" s="3"/>
      <c r="B17" s="4"/>
      <c r="C17" s="5"/>
      <c r="D17" s="4"/>
      <c r="E17" s="4"/>
      <c r="F17" s="4"/>
      <c r="G17" s="4"/>
      <c r="H17" s="19"/>
      <c r="I17" s="4" t="s">
        <v>6</v>
      </c>
      <c r="J17" s="4"/>
      <c r="K17" s="12">
        <f>SUM(K2:K16)</f>
        <v>4104933.61</v>
      </c>
      <c r="L17" s="11">
        <f>SUM(L2:L16)</f>
        <v>1403243.83</v>
      </c>
      <c r="M17" s="6"/>
      <c r="N17" s="7"/>
      <c r="O17" s="35"/>
    </row>
  </sheetData>
  <sortState ref="B2:M19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YEARLY CASE SETTLEMENT</vt:lpstr>
      <vt:lpstr>Sheet3</vt:lpstr>
      <vt:lpstr>'YEARLY CASE SETTLEMENT'!Print_Area</vt:lpstr>
      <vt:lpstr>'YEARLY CASE SETTLEMENT'!Print_Titles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CityUser</dc:creator>
  <cp:lastModifiedBy>Burns, Gwen</cp:lastModifiedBy>
  <cp:lastPrinted>2019-07-23T19:16:11Z</cp:lastPrinted>
  <dcterms:created xsi:type="dcterms:W3CDTF">2013-08-12T15:03:39Z</dcterms:created>
  <dcterms:modified xsi:type="dcterms:W3CDTF">2019-07-23T20:30:32Z</dcterms:modified>
</cp:coreProperties>
</file>