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16065\Desktop\calibration_exps\CalibrationOfficial\Experiments\EXP1\record_bin\"/>
    </mc:Choice>
  </mc:AlternateContent>
  <xr:revisionPtr revIDLastSave="0" documentId="13_ncr:1_{D6C7E133-7F5F-42BB-8801-7CBCE5824EC3}" xr6:coauthVersionLast="47" xr6:coauthVersionMax="47" xr10:uidLastSave="{00000000-0000-0000-0000-000000000000}"/>
  <bookViews>
    <workbookView xWindow="3525" yWindow="855" windowWidth="19275" windowHeight="13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1" l="1"/>
  <c r="O37" i="1"/>
  <c r="M37" i="1"/>
  <c r="K37" i="1"/>
  <c r="I37" i="1"/>
  <c r="G37" i="1"/>
  <c r="E37" i="1"/>
  <c r="C37" i="1"/>
  <c r="D37" i="1"/>
  <c r="F37" i="1"/>
  <c r="H37" i="1"/>
  <c r="J37" i="1"/>
  <c r="L37" i="1"/>
  <c r="N37" i="1"/>
  <c r="P37" i="1"/>
  <c r="B37" i="1"/>
  <c r="B35" i="1"/>
  <c r="Q25" i="1"/>
  <c r="Q26" i="1"/>
  <c r="Q27" i="1"/>
  <c r="Q28" i="1"/>
  <c r="Q29" i="1"/>
  <c r="Q30" i="1"/>
  <c r="Q35" i="1"/>
  <c r="Q32" i="1"/>
  <c r="Q33" i="1"/>
  <c r="Q34" i="1"/>
  <c r="Q24" i="1"/>
  <c r="Q23" i="1"/>
  <c r="O24" i="1"/>
  <c r="O25" i="1"/>
  <c r="O26" i="1"/>
  <c r="O27" i="1"/>
  <c r="O28" i="1"/>
  <c r="O29" i="1"/>
  <c r="O30" i="1"/>
  <c r="O35" i="1"/>
  <c r="O32" i="1"/>
  <c r="O33" i="1"/>
  <c r="O34" i="1"/>
  <c r="O23" i="1"/>
  <c r="M24" i="1"/>
  <c r="M25" i="1"/>
  <c r="M26" i="1"/>
  <c r="M27" i="1"/>
  <c r="M28" i="1"/>
  <c r="M29" i="1"/>
  <c r="M30" i="1"/>
  <c r="M35" i="1"/>
  <c r="M32" i="1"/>
  <c r="M33" i="1"/>
  <c r="M34" i="1"/>
  <c r="M23" i="1"/>
  <c r="K24" i="1"/>
  <c r="K25" i="1"/>
  <c r="K26" i="1"/>
  <c r="K27" i="1"/>
  <c r="K28" i="1"/>
  <c r="K29" i="1"/>
  <c r="K30" i="1"/>
  <c r="K35" i="1"/>
  <c r="K32" i="1"/>
  <c r="K33" i="1"/>
  <c r="K34" i="1"/>
  <c r="K23" i="1"/>
  <c r="I24" i="1"/>
  <c r="I25" i="1"/>
  <c r="I26" i="1"/>
  <c r="I27" i="1"/>
  <c r="I28" i="1"/>
  <c r="I29" i="1"/>
  <c r="I30" i="1"/>
  <c r="I35" i="1"/>
  <c r="I32" i="1"/>
  <c r="I33" i="1"/>
  <c r="I34" i="1"/>
  <c r="I23" i="1"/>
  <c r="G24" i="1"/>
  <c r="G25" i="1"/>
  <c r="G26" i="1"/>
  <c r="G27" i="1"/>
  <c r="G28" i="1"/>
  <c r="G29" i="1"/>
  <c r="G30" i="1"/>
  <c r="G35" i="1"/>
  <c r="G32" i="1"/>
  <c r="G33" i="1"/>
  <c r="G34" i="1"/>
  <c r="G23" i="1"/>
  <c r="E24" i="1"/>
  <c r="E25" i="1"/>
  <c r="E26" i="1"/>
  <c r="E27" i="1"/>
  <c r="E28" i="1"/>
  <c r="E29" i="1"/>
  <c r="E30" i="1"/>
  <c r="E35" i="1"/>
  <c r="E32" i="1"/>
  <c r="E33" i="1"/>
  <c r="E34" i="1"/>
  <c r="E23" i="1"/>
  <c r="C23" i="1"/>
  <c r="C24" i="1"/>
  <c r="C25" i="1"/>
  <c r="C26" i="1"/>
  <c r="C27" i="1"/>
  <c r="C28" i="1"/>
  <c r="C29" i="1"/>
  <c r="C30" i="1"/>
  <c r="C35" i="1"/>
  <c r="C32" i="1"/>
  <c r="C33" i="1"/>
  <c r="C34" i="1"/>
  <c r="P23" i="1"/>
  <c r="P24" i="1"/>
  <c r="P25" i="1"/>
  <c r="P26" i="1"/>
  <c r="P27" i="1"/>
  <c r="P28" i="1"/>
  <c r="P29" i="1"/>
  <c r="P30" i="1"/>
  <c r="P35" i="1"/>
  <c r="P32" i="1"/>
  <c r="P33" i="1"/>
  <c r="P34" i="1"/>
  <c r="D23" i="1"/>
  <c r="F23" i="1"/>
  <c r="H23" i="1"/>
  <c r="J23" i="1"/>
  <c r="L23" i="1"/>
  <c r="N23" i="1"/>
  <c r="D24" i="1"/>
  <c r="F24" i="1"/>
  <c r="H24" i="1"/>
  <c r="J24" i="1"/>
  <c r="L24" i="1"/>
  <c r="N24" i="1"/>
  <c r="D25" i="1"/>
  <c r="F25" i="1"/>
  <c r="H25" i="1"/>
  <c r="J25" i="1"/>
  <c r="L25" i="1"/>
  <c r="N25" i="1"/>
  <c r="D26" i="1"/>
  <c r="F26" i="1"/>
  <c r="H26" i="1"/>
  <c r="J26" i="1"/>
  <c r="L26" i="1"/>
  <c r="N26" i="1"/>
  <c r="D27" i="1"/>
  <c r="F27" i="1"/>
  <c r="H27" i="1"/>
  <c r="J27" i="1"/>
  <c r="L27" i="1"/>
  <c r="N27" i="1"/>
  <c r="D28" i="1"/>
  <c r="F28" i="1"/>
  <c r="H28" i="1"/>
  <c r="J28" i="1"/>
  <c r="L28" i="1"/>
  <c r="N28" i="1"/>
  <c r="D29" i="1"/>
  <c r="F29" i="1"/>
  <c r="H29" i="1"/>
  <c r="J29" i="1"/>
  <c r="L29" i="1"/>
  <c r="N29" i="1"/>
  <c r="D30" i="1"/>
  <c r="F30" i="1"/>
  <c r="H30" i="1"/>
  <c r="J30" i="1"/>
  <c r="L30" i="1"/>
  <c r="N30" i="1"/>
  <c r="D35" i="1"/>
  <c r="F35" i="1"/>
  <c r="H35" i="1"/>
  <c r="J35" i="1"/>
  <c r="L35" i="1"/>
  <c r="N35" i="1"/>
  <c r="D32" i="1"/>
  <c r="F32" i="1"/>
  <c r="H32" i="1"/>
  <c r="J32" i="1"/>
  <c r="L32" i="1"/>
  <c r="N32" i="1"/>
  <c r="D33" i="1"/>
  <c r="F33" i="1"/>
  <c r="H33" i="1"/>
  <c r="J33" i="1"/>
  <c r="L33" i="1"/>
  <c r="N33" i="1"/>
  <c r="D34" i="1"/>
  <c r="F34" i="1"/>
  <c r="H34" i="1"/>
  <c r="J34" i="1"/>
  <c r="L34" i="1"/>
  <c r="N34" i="1"/>
  <c r="B24" i="1"/>
  <c r="B25" i="1"/>
  <c r="B26" i="1"/>
  <c r="B27" i="1"/>
  <c r="B28" i="1"/>
  <c r="B29" i="1"/>
  <c r="B30" i="1"/>
  <c r="B32" i="1"/>
  <c r="B33" i="1"/>
  <c r="B34" i="1"/>
  <c r="B23" i="1"/>
  <c r="B1048575" i="1" l="1"/>
</calcChain>
</file>

<file path=xl/sharedStrings.xml><?xml version="1.0" encoding="utf-8"?>
<sst xmlns="http://schemas.openxmlformats.org/spreadsheetml/2006/main" count="43" uniqueCount="30">
  <si>
    <t>boston_mu</t>
  </si>
  <si>
    <t>concrete_mu</t>
  </si>
  <si>
    <t>energy_mu</t>
  </si>
  <si>
    <t>kin8nm_mu</t>
  </si>
  <si>
    <t>naval_mu</t>
  </si>
  <si>
    <t>power_mu</t>
  </si>
  <si>
    <t>wine_mu</t>
  </si>
  <si>
    <t>yacht_mu</t>
  </si>
  <si>
    <t>HNN_MACE_muSigma</t>
  </si>
  <si>
    <t>MC_drop_MACE_muSigma</t>
  </si>
  <si>
    <t>DeepEnsemble_MACE_muSigma</t>
  </si>
  <si>
    <t>HNN_BeyondPinball_MACE_muSigma</t>
  </si>
  <si>
    <t>GPmodel_MACE_muSigma</t>
  </si>
  <si>
    <t>vanillaKernel_MACE_Loss</t>
  </si>
  <si>
    <t>HNN_iso_MACE_muSigma</t>
  </si>
  <si>
    <t>vanillaMSQR_MACE_Loss</t>
  </si>
  <si>
    <t>HNN_MMD_MACE_muSigma</t>
  </si>
  <si>
    <t>vanillaKernel_CovSelect_MACE_Loss</t>
  </si>
  <si>
    <t>RFKernel_MACE_Loss</t>
  </si>
  <si>
    <t>vanillaKernel_RandomProj_MACE_Loss</t>
  </si>
  <si>
    <t>idxes</t>
  </si>
  <si>
    <t>boston_std</t>
  </si>
  <si>
    <t>concrete_std</t>
  </si>
  <si>
    <t>energy_std</t>
  </si>
  <si>
    <t>kin8nm_std</t>
  </si>
  <si>
    <t>naval_std</t>
  </si>
  <si>
    <t>power_std</t>
  </si>
  <si>
    <t>wine_std</t>
  </si>
  <si>
    <t>yacht_std</t>
  </si>
  <si>
    <t>pure_Kernel_MACE_Loss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</si>
</sst>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75"/>
  <sheetViews>
    <sheetView tabSelected="1" topLeftCell="B9" workbookViewId="0">
      <selection activeCell="O40" sqref="O40"/>
    </sheetView>
  </sheetViews>
  <sheetFormatPr defaultRowHeight="14.25" x14ac:dyDescent="0.2"/>
  <cols>
    <col min="1" max="1" width="31.625" customWidth="1"/>
    <col min="2" max="2" width="17.875" customWidth="1"/>
    <col min="3" max="3" width="12.25" customWidth="1"/>
    <col min="5" max="5" width="13.75" customWidth="1"/>
    <col min="8" max="8" width="14.5" customWidth="1"/>
  </cols>
  <sheetData>
    <row r="1" spans="1:17" x14ac:dyDescent="0.2">
      <c r="A1" s="1" t="s">
        <v>20</v>
      </c>
      <c r="B1" s="1" t="s">
        <v>0</v>
      </c>
      <c r="C1" s="1" t="s">
        <v>21</v>
      </c>
      <c r="D1" s="1" t="s">
        <v>1</v>
      </c>
      <c r="E1" s="1" t="s">
        <v>22</v>
      </c>
      <c r="F1" s="1" t="s">
        <v>2</v>
      </c>
      <c r="G1" s="1" t="s">
        <v>23</v>
      </c>
      <c r="H1" s="1" t="s">
        <v>3</v>
      </c>
      <c r="I1" s="1" t="s">
        <v>24</v>
      </c>
      <c r="J1" s="1" t="s">
        <v>4</v>
      </c>
      <c r="K1" s="1" t="s">
        <v>25</v>
      </c>
      <c r="L1" s="1" t="s">
        <v>5</v>
      </c>
      <c r="M1" s="1" t="s">
        <v>26</v>
      </c>
      <c r="N1" s="1" t="s">
        <v>6</v>
      </c>
      <c r="O1" s="1" t="s">
        <v>27</v>
      </c>
      <c r="P1" s="1" t="s">
        <v>7</v>
      </c>
      <c r="Q1" s="1" t="s">
        <v>28</v>
      </c>
    </row>
    <row r="2" spans="1:17" x14ac:dyDescent="0.2">
      <c r="A2" s="1" t="s">
        <v>8</v>
      </c>
      <c r="B2" s="1">
        <v>6.5063704736530698E-2</v>
      </c>
      <c r="C2" s="1">
        <v>4.1799048893153598E-2</v>
      </c>
      <c r="D2" s="1">
        <v>3.8453768938779803E-2</v>
      </c>
      <c r="E2" s="1">
        <v>1.9512336701154698E-2</v>
      </c>
      <c r="F2" s="1">
        <v>6.9534044712781906E-2</v>
      </c>
      <c r="G2" s="1">
        <v>3.6850649863481501E-2</v>
      </c>
      <c r="H2" s="1">
        <v>4.9015440512448501E-2</v>
      </c>
      <c r="I2" s="1">
        <v>4.2752861510962199E-2</v>
      </c>
      <c r="J2" s="1">
        <v>0.121588181704282</v>
      </c>
      <c r="K2" s="1">
        <v>5.4480273276567397E-2</v>
      </c>
      <c r="L2" s="1">
        <v>4.4720508158206898E-2</v>
      </c>
      <c r="M2" s="1">
        <v>1.9259616732597299E-2</v>
      </c>
      <c r="N2" s="1">
        <v>5.0453067291527903E-2</v>
      </c>
      <c r="O2" s="1">
        <v>3.7338733207434402E-2</v>
      </c>
      <c r="P2" s="1">
        <v>7.5127391144633293E-2</v>
      </c>
      <c r="Q2" s="1">
        <v>4.6942057088017401E-2</v>
      </c>
    </row>
    <row r="3" spans="1:17" x14ac:dyDescent="0.2">
      <c r="A3" s="1" t="s">
        <v>9</v>
      </c>
      <c r="B3" s="1">
        <v>0.142652407288551</v>
      </c>
      <c r="C3" s="1">
        <v>3.4249201416969299E-2</v>
      </c>
      <c r="D3" s="1">
        <v>7.8188374638557406E-2</v>
      </c>
      <c r="E3" s="1">
        <v>2.3147046566009501E-2</v>
      </c>
      <c r="F3" s="1">
        <v>0.159373149275779</v>
      </c>
      <c r="G3" s="1">
        <v>1.6688317060470501E-2</v>
      </c>
      <c r="H3" s="1">
        <v>3.4217593260109397E-2</v>
      </c>
      <c r="I3" s="1">
        <v>1.02610765025019E-2</v>
      </c>
      <c r="J3" s="1">
        <v>0.102079860866069</v>
      </c>
      <c r="K3" s="1">
        <v>3.4606881439685801E-2</v>
      </c>
      <c r="L3" s="1">
        <v>0.292046189308166</v>
      </c>
      <c r="M3" s="1">
        <v>1.3022810220718301E-2</v>
      </c>
      <c r="N3" s="1">
        <v>3.5736120305955403E-2</v>
      </c>
      <c r="O3" s="1">
        <v>1.8029593862593101E-2</v>
      </c>
      <c r="P3" s="1">
        <v>0.10635616257786699</v>
      </c>
      <c r="Q3" s="1">
        <v>2.6975911110639499E-2</v>
      </c>
    </row>
    <row r="4" spans="1:17" x14ac:dyDescent="0.2">
      <c r="A4" s="1" t="s">
        <v>10</v>
      </c>
      <c r="B4" s="1">
        <v>6.20500883087515E-2</v>
      </c>
      <c r="C4" s="1">
        <v>3.5595648922026102E-2</v>
      </c>
      <c r="D4" s="1">
        <v>5.2628898061811903E-2</v>
      </c>
      <c r="E4" s="1">
        <v>3.0713318847119801E-2</v>
      </c>
      <c r="F4" s="1">
        <v>6.4786436036229106E-2</v>
      </c>
      <c r="G4" s="1">
        <v>4.2356422170996597E-2</v>
      </c>
      <c r="H4" s="1">
        <v>7.6713412068784195E-2</v>
      </c>
      <c r="I4" s="1">
        <v>4.7481701709329999E-2</v>
      </c>
      <c r="J4" s="1">
        <v>0.115073464810848</v>
      </c>
      <c r="K4" s="1">
        <v>5.0107218325138002E-2</v>
      </c>
      <c r="L4" s="1">
        <v>4.4587152544409002E-2</v>
      </c>
      <c r="M4" s="1">
        <v>3.2170852180570302E-2</v>
      </c>
      <c r="N4" s="1">
        <v>4.9231581389904001E-2</v>
      </c>
      <c r="O4" s="1">
        <v>2.7605123817920602E-2</v>
      </c>
      <c r="P4" s="2">
        <v>4.8770084045827299E-2</v>
      </c>
      <c r="Q4" s="1">
        <v>2.06636050716042E-2</v>
      </c>
    </row>
    <row r="5" spans="1:17" ht="15" customHeight="1" x14ac:dyDescent="0.2">
      <c r="A5" s="1" t="s">
        <v>11</v>
      </c>
      <c r="B5" s="1">
        <v>0.11141188442706999</v>
      </c>
      <c r="C5" s="1">
        <v>4.43724244832992E-2</v>
      </c>
      <c r="D5" s="1">
        <v>0.10801276564598</v>
      </c>
      <c r="E5" s="1">
        <v>3.0836895108222899E-2</v>
      </c>
      <c r="F5" s="1">
        <v>0.12729826010763601</v>
      </c>
      <c r="G5" s="1">
        <v>6.5090468153357506E-2</v>
      </c>
      <c r="H5" s="1">
        <v>0.102612346410751</v>
      </c>
      <c r="I5" s="1">
        <v>1.63081288337707E-2</v>
      </c>
      <c r="J5" s="1">
        <v>0.17795881256461099</v>
      </c>
      <c r="K5" s="1">
        <v>0.10476854816079099</v>
      </c>
      <c r="L5" s="1">
        <v>0.16126227006316099</v>
      </c>
      <c r="M5" s="1">
        <v>6.9748599082231494E-2</v>
      </c>
      <c r="N5" s="1">
        <v>5.6966828182339599E-2</v>
      </c>
      <c r="O5" s="1">
        <v>9.4054918736219406E-3</v>
      </c>
      <c r="P5" s="1">
        <v>0.10929355397820401</v>
      </c>
      <c r="Q5" s="1">
        <v>3.6029037088155698E-2</v>
      </c>
    </row>
    <row r="6" spans="1:17" ht="15" customHeight="1" x14ac:dyDescent="0.2">
      <c r="A6" s="1" t="s">
        <v>14</v>
      </c>
      <c r="B6" s="1">
        <v>5.7465115562081302E-2</v>
      </c>
      <c r="C6" s="1">
        <v>2.74461042135953E-2</v>
      </c>
      <c r="D6" s="1">
        <v>4.43045133724808E-2</v>
      </c>
      <c r="E6" s="1">
        <v>2.1168648265302101E-2</v>
      </c>
      <c r="F6" s="1">
        <v>5.4692203179001801E-2</v>
      </c>
      <c r="G6" s="1">
        <v>3.4523947164416299E-2</v>
      </c>
      <c r="H6" s="1">
        <v>1.3201206456869801E-2</v>
      </c>
      <c r="I6" s="1">
        <v>5.1043857820331998E-3</v>
      </c>
      <c r="J6" s="2">
        <v>1.1391137959435501E-2</v>
      </c>
      <c r="K6" s="1">
        <v>5.0159047823399297E-3</v>
      </c>
      <c r="L6" s="1">
        <v>1.08343502506613E-2</v>
      </c>
      <c r="M6" s="1">
        <v>5.5402377620339298E-3</v>
      </c>
      <c r="N6" s="1">
        <v>1.6269929939880901E-2</v>
      </c>
      <c r="O6" s="1">
        <v>8.9966317173093505E-3</v>
      </c>
      <c r="P6" s="1">
        <v>6.0469534248113598E-2</v>
      </c>
      <c r="Q6" s="1">
        <v>2.7363490313291501E-2</v>
      </c>
    </row>
    <row r="7" spans="1:17" x14ac:dyDescent="0.2">
      <c r="A7" s="1" t="s">
        <v>12</v>
      </c>
      <c r="B7" s="1">
        <v>0.106979142874479</v>
      </c>
      <c r="C7" s="1">
        <v>1.2635465711355201E-2</v>
      </c>
      <c r="D7" s="1">
        <v>0.16554072499275199</v>
      </c>
      <c r="E7" s="1">
        <v>2.10126787424087E-2</v>
      </c>
      <c r="F7" s="1">
        <v>8.4874603897333104E-2</v>
      </c>
      <c r="G7" s="1">
        <v>1.4948774129152201E-2</v>
      </c>
      <c r="H7" s="1">
        <v>3.48751666024327E-2</v>
      </c>
      <c r="I7" s="1">
        <v>1.26821352168917E-2</v>
      </c>
      <c r="J7" s="1">
        <v>0.124329395592212</v>
      </c>
      <c r="K7" s="1">
        <v>5.9505499899387297E-2</v>
      </c>
      <c r="L7" s="1">
        <v>0.12882754579186401</v>
      </c>
      <c r="M7" s="1">
        <v>1.1202048510312999E-2</v>
      </c>
      <c r="N7" s="1">
        <v>4.6777960844337899E-2</v>
      </c>
      <c r="O7" s="1">
        <v>2.88138492032885E-2</v>
      </c>
      <c r="P7" s="1">
        <v>0.11050220578908899</v>
      </c>
      <c r="Q7" s="1">
        <v>2.9911406338214801E-2</v>
      </c>
    </row>
    <row r="8" spans="1:17" x14ac:dyDescent="0.2">
      <c r="A8" s="1" t="s">
        <v>16</v>
      </c>
      <c r="B8" s="1">
        <v>0.18074627220630601</v>
      </c>
      <c r="C8" s="1">
        <v>3.3770292997360202E-2</v>
      </c>
      <c r="D8" s="1">
        <v>9.7998408600687897E-2</v>
      </c>
      <c r="E8" s="1">
        <v>4.9040423706173897E-2</v>
      </c>
      <c r="F8" s="1">
        <v>0.13109971210360499</v>
      </c>
      <c r="G8" s="1">
        <v>4.6419207006692803E-2</v>
      </c>
      <c r="H8" s="1">
        <v>0.13160691410303099</v>
      </c>
      <c r="I8" s="1">
        <v>1.45724937319755E-2</v>
      </c>
      <c r="J8" s="1">
        <v>0.19548325985670001</v>
      </c>
      <c r="K8" s="1">
        <v>6.7572221159934998E-3</v>
      </c>
      <c r="L8" s="1">
        <v>0.207262478768825</v>
      </c>
      <c r="M8" s="1">
        <v>3.0825279653072302E-2</v>
      </c>
      <c r="N8" s="1">
        <v>0.12546759098768201</v>
      </c>
      <c r="O8" s="1">
        <v>2.01938673853874E-2</v>
      </c>
      <c r="P8" s="1">
        <v>0.13947108760476101</v>
      </c>
      <c r="Q8" s="1">
        <v>5.3214576095342601E-2</v>
      </c>
    </row>
    <row r="9" spans="1:17" x14ac:dyDescent="0.2">
      <c r="A9" s="1" t="s">
        <v>15</v>
      </c>
      <c r="B9" s="1">
        <v>5.0909922000000003E-2</v>
      </c>
      <c r="C9" s="1">
        <v>1.6360192999999999E-2</v>
      </c>
      <c r="D9" s="1">
        <v>4.9027419000000003E-2</v>
      </c>
      <c r="E9" s="1">
        <v>2.8113679999999999E-2</v>
      </c>
      <c r="F9" s="1">
        <v>6.2813556000000006E-2</v>
      </c>
      <c r="G9" s="1">
        <v>1.9587295000000001E-2</v>
      </c>
      <c r="H9" s="1">
        <v>3.2360622999999998E-2</v>
      </c>
      <c r="I9" s="1">
        <v>1.6585747000000001E-2</v>
      </c>
      <c r="J9" s="1">
        <v>4.3454147999999998E-2</v>
      </c>
      <c r="K9" s="1">
        <v>2.1826498E-2</v>
      </c>
      <c r="L9" s="1">
        <v>2.9327959000000001E-2</v>
      </c>
      <c r="M9" s="1">
        <v>1.5189133E-2</v>
      </c>
      <c r="N9" s="1">
        <v>2.9368182999999999E-2</v>
      </c>
      <c r="O9" s="1">
        <v>1.7544018000000002E-2</v>
      </c>
      <c r="P9" s="1">
        <v>8.797133E-2</v>
      </c>
      <c r="Q9" s="1">
        <v>3.9125457000000002E-2</v>
      </c>
    </row>
    <row r="10" spans="1:17" ht="20.45" customHeight="1" x14ac:dyDescent="0.2">
      <c r="A10" s="1" t="s">
        <v>17</v>
      </c>
      <c r="B10" s="1">
        <v>5.5327449000000001E-2</v>
      </c>
      <c r="C10" s="1">
        <v>2.1300349E-2</v>
      </c>
      <c r="D10" s="1">
        <v>4.4889049E-2</v>
      </c>
      <c r="E10" s="1">
        <v>2.3010335E-2</v>
      </c>
      <c r="F10" s="1">
        <v>4.0351518000000003E-2</v>
      </c>
      <c r="G10" s="1">
        <v>1.2064642E-2</v>
      </c>
      <c r="H10" s="1">
        <v>1.6703513E-2</v>
      </c>
      <c r="I10" s="1">
        <v>7.3619749999999998E-3</v>
      </c>
      <c r="J10" s="1">
        <v>1.7091747000000001E-2</v>
      </c>
      <c r="K10" s="1">
        <v>6.8565559999999998E-3</v>
      </c>
      <c r="L10" s="1">
        <v>8.6289829999999998E-3</v>
      </c>
      <c r="M10" s="1">
        <v>3.486458E-3</v>
      </c>
      <c r="N10" s="1">
        <v>1.6744871000000001E-2</v>
      </c>
      <c r="O10" s="1">
        <v>6.3769370000000001E-3</v>
      </c>
      <c r="P10" s="1">
        <v>9.2715778999999998E-2</v>
      </c>
      <c r="Q10" s="1">
        <v>4.8081046000000002E-2</v>
      </c>
    </row>
    <row r="11" spans="1:17" x14ac:dyDescent="0.2">
      <c r="A11" s="1" t="s">
        <v>13</v>
      </c>
      <c r="B11" s="1">
        <v>5.5327449000000001E-2</v>
      </c>
      <c r="C11" s="1">
        <v>2.1300349E-2</v>
      </c>
      <c r="D11" s="1">
        <v>5.8257438000000002E-2</v>
      </c>
      <c r="E11" s="1">
        <v>2.1871366E-2</v>
      </c>
      <c r="F11" s="1">
        <v>4.0351518000000003E-2</v>
      </c>
      <c r="G11" s="1">
        <v>1.2064642E-2</v>
      </c>
      <c r="H11" s="1">
        <v>1.6709610999999999E-2</v>
      </c>
      <c r="I11" s="1">
        <v>7.3558779999999997E-3</v>
      </c>
      <c r="J11" s="1">
        <v>1.7164988999999999E-2</v>
      </c>
      <c r="K11" s="1">
        <v>7.3390240000000004E-3</v>
      </c>
      <c r="L11" s="2">
        <v>8.6289829999999998E-3</v>
      </c>
      <c r="M11" s="1">
        <v>3.486458E-3</v>
      </c>
      <c r="N11" s="1">
        <v>1.6742706E-2</v>
      </c>
      <c r="O11" s="1">
        <v>6.4403250000000002E-3</v>
      </c>
      <c r="P11" s="1">
        <v>0.116172705</v>
      </c>
      <c r="Q11" s="1">
        <v>5.6927349000000002E-2</v>
      </c>
    </row>
    <row r="12" spans="1:17" x14ac:dyDescent="0.2">
      <c r="A12" s="1" t="s">
        <v>18</v>
      </c>
      <c r="B12" s="2">
        <v>4.7617827000000001E-2</v>
      </c>
      <c r="C12" s="1">
        <v>1.9929063E-2</v>
      </c>
      <c r="D12" s="1">
        <v>4.6895427000000003E-2</v>
      </c>
      <c r="E12" s="1">
        <v>1.6323674E-2</v>
      </c>
      <c r="F12" s="2">
        <v>3.6536942000000003E-2</v>
      </c>
      <c r="G12" s="1">
        <v>7.7181799999999998E-3</v>
      </c>
      <c r="H12" s="2">
        <v>1.3139187E-2</v>
      </c>
      <c r="I12" s="1">
        <v>3.5768530000000001E-3</v>
      </c>
      <c r="J12" s="1">
        <v>1.160955E-2</v>
      </c>
      <c r="K12" s="1">
        <v>4.9203959999999996E-3</v>
      </c>
      <c r="L12" s="1">
        <v>1.3667718000000001E-2</v>
      </c>
      <c r="M12" s="1">
        <v>7.5017130000000001E-3</v>
      </c>
      <c r="N12" s="2">
        <v>1.6133814999999999E-2</v>
      </c>
      <c r="O12" s="1">
        <v>1.0935136E-2</v>
      </c>
      <c r="P12" s="1">
        <v>9.5612879999999997E-2</v>
      </c>
      <c r="Q12" s="1">
        <v>4.5056153000000002E-2</v>
      </c>
    </row>
    <row r="13" spans="1:17" x14ac:dyDescent="0.2">
      <c r="A13" s="1" t="s">
        <v>19</v>
      </c>
      <c r="B13" s="1">
        <v>5.5229410999999999E-2</v>
      </c>
      <c r="C13" s="1">
        <v>2.1398388000000001E-2</v>
      </c>
      <c r="D13" s="2">
        <v>3.7553490000000002E-2</v>
      </c>
      <c r="E13" s="1">
        <v>2.617177E-2</v>
      </c>
      <c r="F13" s="1">
        <v>4.0416451999999999E-2</v>
      </c>
      <c r="G13" s="1">
        <v>1.1999704999999999E-2</v>
      </c>
      <c r="H13" s="1">
        <v>1.670961E-2</v>
      </c>
      <c r="I13" s="1">
        <v>7.3436819999999998E-3</v>
      </c>
      <c r="J13" s="1">
        <v>1.7348784999999999E-2</v>
      </c>
      <c r="K13" s="1">
        <v>7.043405E-3</v>
      </c>
      <c r="L13" s="1">
        <v>1.0348661E-2</v>
      </c>
      <c r="M13" s="1">
        <v>4.163089E-3</v>
      </c>
      <c r="N13" s="1">
        <v>1.6724565E-2</v>
      </c>
      <c r="O13" s="1">
        <v>6.4176499999999996E-3</v>
      </c>
      <c r="P13" s="1">
        <v>8.6955719000000001E-2</v>
      </c>
      <c r="Q13" s="1">
        <v>4.0568627000000003E-2</v>
      </c>
    </row>
    <row r="15" spans="1:17" s="1" customFormat="1" x14ac:dyDescent="0.2">
      <c r="A15" s="1" t="s">
        <v>29</v>
      </c>
      <c r="B15" s="1">
        <v>6.0607783496379797E-2</v>
      </c>
      <c r="C15" s="1">
        <v>2.9299877583980501E-2</v>
      </c>
      <c r="D15" s="1">
        <v>4.6713395044207497E-2</v>
      </c>
      <c r="E15" s="1">
        <v>5.09180314838886E-3</v>
      </c>
      <c r="F15" s="1">
        <v>4.3648629449307898E-2</v>
      </c>
      <c r="G15" s="1">
        <v>1.6785421408712801E-2</v>
      </c>
      <c r="H15" s="1">
        <v>1.7605347273871301E-2</v>
      </c>
      <c r="I15" s="1">
        <v>6.8232596386223997E-3</v>
      </c>
      <c r="J15" s="1">
        <v>2.5456691626459301E-2</v>
      </c>
      <c r="K15" s="1">
        <v>1.20612955652177E-2</v>
      </c>
      <c r="L15" s="1">
        <v>2.4031864479184099E-2</v>
      </c>
      <c r="M15" s="1">
        <v>6.3203405588865202E-3</v>
      </c>
      <c r="N15" s="1">
        <v>0.17051647603511799</v>
      </c>
      <c r="O15" s="1">
        <v>1.92385762929916E-2</v>
      </c>
      <c r="P15" s="1">
        <v>7.7218668535351698E-2</v>
      </c>
      <c r="Q15" s="1">
        <v>2.3377357050776398E-2</v>
      </c>
    </row>
    <row r="16" spans="1:17" x14ac:dyDescent="0.2">
      <c r="A16" s="1"/>
    </row>
    <row r="17" spans="1:17" x14ac:dyDescent="0.2">
      <c r="A17" s="1"/>
    </row>
    <row r="18" spans="1:17" x14ac:dyDescent="0.2">
      <c r="A18" s="1"/>
    </row>
    <row r="19" spans="1:17" x14ac:dyDescent="0.2">
      <c r="A19" s="1"/>
    </row>
    <row r="20" spans="1:17" x14ac:dyDescent="0.2">
      <c r="A20" s="1"/>
    </row>
    <row r="21" spans="1:17" x14ac:dyDescent="0.2">
      <c r="A21" s="1"/>
    </row>
    <row r="22" spans="1:17" x14ac:dyDescent="0.2">
      <c r="A22" s="1"/>
    </row>
    <row r="23" spans="1:17" x14ac:dyDescent="0.2">
      <c r="A23" s="1" t="s">
        <v>8</v>
      </c>
      <c r="B23">
        <f>ROUND(B2, 2-(INT(LOG(B2+0.1^6))+1))</f>
        <v>6.5000000000000002E-2</v>
      </c>
      <c r="C23">
        <f>ROUND(C2, 1-(INT(LOG(C2+0.1^6))+1))</f>
        <v>0.04</v>
      </c>
      <c r="D23">
        <f t="shared" ref="D23:N23" si="0">ROUND(D2, 2-(INT(LOG(D2+0.1^6))+1))</f>
        <v>3.7999999999999999E-2</v>
      </c>
      <c r="E23">
        <f>ROUND(E2, 1-(INT(LOG(E2+0.1^6))+1))</f>
        <v>0.02</v>
      </c>
      <c r="F23">
        <f t="shared" si="0"/>
        <v>7.0000000000000007E-2</v>
      </c>
      <c r="G23">
        <f>ROUND(G2, 1-(INT(LOG(G2+0.1^6))+1))</f>
        <v>0.04</v>
      </c>
      <c r="H23">
        <f t="shared" si="0"/>
        <v>4.9000000000000002E-2</v>
      </c>
      <c r="I23">
        <f>ROUND(I2, 1-(INT(LOG(I2+0.1^6))+1))</f>
        <v>0.04</v>
      </c>
      <c r="J23">
        <f t="shared" si="0"/>
        <v>0.12</v>
      </c>
      <c r="K23">
        <f>ROUND(K2, 1-(INT(LOG(K2+0.1^6))+1))</f>
        <v>0.05</v>
      </c>
      <c r="L23">
        <f t="shared" si="0"/>
        <v>4.4999999999999998E-2</v>
      </c>
      <c r="M23">
        <f>ROUND(M2, 1-(INT(LOG(M2+0.1^6))+1))</f>
        <v>0.02</v>
      </c>
      <c r="N23">
        <f t="shared" si="0"/>
        <v>0.05</v>
      </c>
      <c r="O23">
        <f>ROUND(O2, 1-(INT(LOG(O2+0.1^6))+1))</f>
        <v>0.04</v>
      </c>
      <c r="P23">
        <f t="shared" ref="P23" si="1">ROUND(P2, 2-(INT(LOG(P2+0.1^6))+1))</f>
        <v>7.4999999999999997E-2</v>
      </c>
      <c r="Q23">
        <f>ROUND(Q2, 1-(INT(LOG(Q2+0.1^6))+1))</f>
        <v>0.05</v>
      </c>
    </row>
    <row r="24" spans="1:17" x14ac:dyDescent="0.2">
      <c r="A24" s="1" t="s">
        <v>9</v>
      </c>
      <c r="B24">
        <f t="shared" ref="B24:N30" si="2">ROUND(B3, 2-(INT(LOG(B3+0.1^6))+1))</f>
        <v>0.14000000000000001</v>
      </c>
      <c r="C24">
        <f t="shared" ref="C24:C30" si="3">ROUND(C3, 1-(INT(LOG(C3+0.1^6))+1))</f>
        <v>0.03</v>
      </c>
      <c r="D24">
        <f t="shared" si="2"/>
        <v>7.8E-2</v>
      </c>
      <c r="E24">
        <f t="shared" ref="E24:E30" si="4">ROUND(E3, 1-(INT(LOG(E3+0.1^6))+1))</f>
        <v>0.02</v>
      </c>
      <c r="F24">
        <f t="shared" si="2"/>
        <v>0.16</v>
      </c>
      <c r="G24">
        <f t="shared" ref="G24:G30" si="5">ROUND(G3, 1-(INT(LOG(G3+0.1^6))+1))</f>
        <v>0.02</v>
      </c>
      <c r="H24">
        <f t="shared" si="2"/>
        <v>3.4000000000000002E-2</v>
      </c>
      <c r="I24">
        <f t="shared" ref="I24:I30" si="6">ROUND(I3, 1-(INT(LOG(I3+0.1^6))+1))</f>
        <v>0.01</v>
      </c>
      <c r="J24">
        <f t="shared" si="2"/>
        <v>0.1</v>
      </c>
      <c r="K24">
        <f t="shared" ref="K24:K30" si="7">ROUND(K3, 1-(INT(LOG(K3+0.1^6))+1))</f>
        <v>0.03</v>
      </c>
      <c r="L24">
        <f t="shared" si="2"/>
        <v>0.28999999999999998</v>
      </c>
      <c r="M24">
        <f t="shared" ref="M24:M30" si="8">ROUND(M3, 1-(INT(LOG(M3+0.1^6))+1))</f>
        <v>0.01</v>
      </c>
      <c r="N24">
        <f t="shared" si="2"/>
        <v>3.5999999999999997E-2</v>
      </c>
      <c r="O24">
        <f t="shared" ref="O24:O30" si="9">ROUND(O3, 1-(INT(LOG(O3+0.1^6))+1))</f>
        <v>0.02</v>
      </c>
      <c r="P24">
        <f t="shared" ref="P24" si="10">ROUND(P3, 2-(INT(LOG(P3+0.1^6))+1))</f>
        <v>0.11</v>
      </c>
      <c r="Q24">
        <f>ROUND(Q3, 1-(INT(LOG(Q3+0.1^6))+1))</f>
        <v>0.03</v>
      </c>
    </row>
    <row r="25" spans="1:17" x14ac:dyDescent="0.2">
      <c r="A25" s="1" t="s">
        <v>10</v>
      </c>
      <c r="B25">
        <f t="shared" si="2"/>
        <v>6.2E-2</v>
      </c>
      <c r="C25">
        <f t="shared" si="3"/>
        <v>0.04</v>
      </c>
      <c r="D25">
        <f t="shared" si="2"/>
        <v>5.2999999999999999E-2</v>
      </c>
      <c r="E25">
        <f t="shared" si="4"/>
        <v>0.03</v>
      </c>
      <c r="F25">
        <f t="shared" si="2"/>
        <v>6.5000000000000002E-2</v>
      </c>
      <c r="G25">
        <f t="shared" si="5"/>
        <v>0.04</v>
      </c>
      <c r="H25">
        <f t="shared" si="2"/>
        <v>7.6999999999999999E-2</v>
      </c>
      <c r="I25">
        <f t="shared" si="6"/>
        <v>0.05</v>
      </c>
      <c r="J25">
        <f t="shared" si="2"/>
        <v>0.12</v>
      </c>
      <c r="K25">
        <f t="shared" si="7"/>
        <v>0.05</v>
      </c>
      <c r="L25">
        <f t="shared" si="2"/>
        <v>4.4999999999999998E-2</v>
      </c>
      <c r="M25">
        <f t="shared" si="8"/>
        <v>0.03</v>
      </c>
      <c r="N25">
        <f t="shared" si="2"/>
        <v>4.9000000000000002E-2</v>
      </c>
      <c r="O25">
        <f t="shared" si="9"/>
        <v>0.03</v>
      </c>
      <c r="P25">
        <f t="shared" ref="P25" si="11">ROUND(P4, 2-(INT(LOG(P4+0.1^6))+1))</f>
        <v>4.9000000000000002E-2</v>
      </c>
      <c r="Q25">
        <f t="shared" ref="Q25:Q30" si="12">ROUND(Q4, 1-(INT(LOG(Q4+0.1^6))+1))</f>
        <v>0.02</v>
      </c>
    </row>
    <row r="26" spans="1:17" x14ac:dyDescent="0.2">
      <c r="A26" s="1" t="s">
        <v>11</v>
      </c>
      <c r="B26">
        <f t="shared" si="2"/>
        <v>0.11</v>
      </c>
      <c r="C26">
        <f t="shared" si="3"/>
        <v>0.04</v>
      </c>
      <c r="D26">
        <f t="shared" si="2"/>
        <v>0.11</v>
      </c>
      <c r="E26">
        <f t="shared" si="4"/>
        <v>0.03</v>
      </c>
      <c r="F26">
        <f t="shared" si="2"/>
        <v>0.13</v>
      </c>
      <c r="G26">
        <f t="shared" si="5"/>
        <v>7.0000000000000007E-2</v>
      </c>
      <c r="H26">
        <f t="shared" si="2"/>
        <v>0.1</v>
      </c>
      <c r="I26">
        <f t="shared" si="6"/>
        <v>0.02</v>
      </c>
      <c r="J26">
        <f t="shared" si="2"/>
        <v>0.18</v>
      </c>
      <c r="K26">
        <f t="shared" si="7"/>
        <v>0.1</v>
      </c>
      <c r="L26">
        <f t="shared" si="2"/>
        <v>0.16</v>
      </c>
      <c r="M26">
        <f t="shared" si="8"/>
        <v>7.0000000000000007E-2</v>
      </c>
      <c r="N26">
        <f t="shared" si="2"/>
        <v>5.7000000000000002E-2</v>
      </c>
      <c r="O26">
        <f t="shared" si="9"/>
        <v>8.9999999999999993E-3</v>
      </c>
      <c r="P26">
        <f t="shared" ref="P26" si="13">ROUND(P5, 2-(INT(LOG(P5+0.1^6))+1))</f>
        <v>0.11</v>
      </c>
      <c r="Q26">
        <f t="shared" si="12"/>
        <v>0.04</v>
      </c>
    </row>
    <row r="27" spans="1:17" x14ac:dyDescent="0.2">
      <c r="A27" s="1" t="s">
        <v>14</v>
      </c>
      <c r="B27">
        <f t="shared" si="2"/>
        <v>5.7000000000000002E-2</v>
      </c>
      <c r="C27">
        <f t="shared" si="3"/>
        <v>0.03</v>
      </c>
      <c r="D27">
        <f t="shared" si="2"/>
        <v>4.3999999999999997E-2</v>
      </c>
      <c r="E27">
        <f t="shared" si="4"/>
        <v>0.02</v>
      </c>
      <c r="F27">
        <f t="shared" si="2"/>
        <v>5.5E-2</v>
      </c>
      <c r="G27">
        <f t="shared" si="5"/>
        <v>0.03</v>
      </c>
      <c r="H27">
        <f t="shared" si="2"/>
        <v>1.2999999999999999E-2</v>
      </c>
      <c r="I27">
        <f t="shared" si="6"/>
        <v>5.0000000000000001E-3</v>
      </c>
      <c r="J27">
        <f t="shared" si="2"/>
        <v>1.0999999999999999E-2</v>
      </c>
      <c r="K27">
        <f t="shared" si="7"/>
        <v>5.0000000000000001E-3</v>
      </c>
      <c r="L27">
        <f t="shared" si="2"/>
        <v>1.0999999999999999E-2</v>
      </c>
      <c r="M27">
        <f t="shared" si="8"/>
        <v>6.0000000000000001E-3</v>
      </c>
      <c r="N27">
        <f t="shared" si="2"/>
        <v>1.6E-2</v>
      </c>
      <c r="O27">
        <f t="shared" si="9"/>
        <v>8.9999999999999993E-3</v>
      </c>
      <c r="P27">
        <f t="shared" ref="P27" si="14">ROUND(P6, 2-(INT(LOG(P6+0.1^6))+1))</f>
        <v>0.06</v>
      </c>
      <c r="Q27">
        <f t="shared" si="12"/>
        <v>0.03</v>
      </c>
    </row>
    <row r="28" spans="1:17" x14ac:dyDescent="0.2">
      <c r="A28" s="1" t="s">
        <v>12</v>
      </c>
      <c r="B28">
        <f t="shared" si="2"/>
        <v>0.11</v>
      </c>
      <c r="C28">
        <f t="shared" si="3"/>
        <v>0.01</v>
      </c>
      <c r="D28">
        <f t="shared" si="2"/>
        <v>0.17</v>
      </c>
      <c r="E28">
        <f t="shared" si="4"/>
        <v>0.02</v>
      </c>
      <c r="F28">
        <f t="shared" si="2"/>
        <v>8.5000000000000006E-2</v>
      </c>
      <c r="G28">
        <f t="shared" si="5"/>
        <v>0.01</v>
      </c>
      <c r="H28">
        <f t="shared" si="2"/>
        <v>3.5000000000000003E-2</v>
      </c>
      <c r="I28">
        <f t="shared" si="6"/>
        <v>0.01</v>
      </c>
      <c r="J28">
        <f t="shared" si="2"/>
        <v>0.12</v>
      </c>
      <c r="K28">
        <f t="shared" si="7"/>
        <v>0.06</v>
      </c>
      <c r="L28">
        <f t="shared" si="2"/>
        <v>0.13</v>
      </c>
      <c r="M28">
        <f t="shared" si="8"/>
        <v>0.01</v>
      </c>
      <c r="N28">
        <f t="shared" si="2"/>
        <v>4.7E-2</v>
      </c>
      <c r="O28">
        <f t="shared" si="9"/>
        <v>0.03</v>
      </c>
      <c r="P28">
        <f t="shared" ref="P28" si="15">ROUND(P7, 2-(INT(LOG(P7+0.1^6))+1))</f>
        <v>0.11</v>
      </c>
      <c r="Q28">
        <f t="shared" si="12"/>
        <v>0.03</v>
      </c>
    </row>
    <row r="29" spans="1:17" x14ac:dyDescent="0.2">
      <c r="A29" s="1" t="s">
        <v>16</v>
      </c>
      <c r="B29">
        <f t="shared" si="2"/>
        <v>0.18</v>
      </c>
      <c r="C29">
        <f t="shared" si="3"/>
        <v>0.03</v>
      </c>
      <c r="D29">
        <f t="shared" si="2"/>
        <v>9.8000000000000004E-2</v>
      </c>
      <c r="E29">
        <f t="shared" si="4"/>
        <v>0.05</v>
      </c>
      <c r="F29">
        <f t="shared" si="2"/>
        <v>0.13</v>
      </c>
      <c r="G29">
        <f t="shared" si="5"/>
        <v>0.05</v>
      </c>
      <c r="H29">
        <f t="shared" si="2"/>
        <v>0.13</v>
      </c>
      <c r="I29">
        <f t="shared" si="6"/>
        <v>0.01</v>
      </c>
      <c r="J29">
        <f t="shared" si="2"/>
        <v>0.2</v>
      </c>
      <c r="K29">
        <f t="shared" si="7"/>
        <v>7.0000000000000001E-3</v>
      </c>
      <c r="L29">
        <f t="shared" si="2"/>
        <v>0.21</v>
      </c>
      <c r="M29">
        <f t="shared" si="8"/>
        <v>0.03</v>
      </c>
      <c r="N29">
        <f t="shared" si="2"/>
        <v>0.13</v>
      </c>
      <c r="O29">
        <f t="shared" si="9"/>
        <v>0.02</v>
      </c>
      <c r="P29">
        <f t="shared" ref="P29" si="16">ROUND(P8, 2-(INT(LOG(P8+0.1^6))+1))</f>
        <v>0.14000000000000001</v>
      </c>
      <c r="Q29">
        <f t="shared" si="12"/>
        <v>0.05</v>
      </c>
    </row>
    <row r="30" spans="1:17" x14ac:dyDescent="0.2">
      <c r="A30" s="1" t="s">
        <v>15</v>
      </c>
      <c r="B30">
        <f t="shared" si="2"/>
        <v>5.0999999999999997E-2</v>
      </c>
      <c r="C30">
        <f t="shared" si="3"/>
        <v>0.02</v>
      </c>
      <c r="D30">
        <f t="shared" si="2"/>
        <v>4.9000000000000002E-2</v>
      </c>
      <c r="E30">
        <f t="shared" si="4"/>
        <v>0.03</v>
      </c>
      <c r="F30">
        <f t="shared" si="2"/>
        <v>6.3E-2</v>
      </c>
      <c r="G30">
        <f t="shared" si="5"/>
        <v>0.02</v>
      </c>
      <c r="H30">
        <f t="shared" si="2"/>
        <v>3.2000000000000001E-2</v>
      </c>
      <c r="I30">
        <f t="shared" si="6"/>
        <v>0.02</v>
      </c>
      <c r="J30">
        <f t="shared" si="2"/>
        <v>4.2999999999999997E-2</v>
      </c>
      <c r="K30">
        <f t="shared" si="7"/>
        <v>0.02</v>
      </c>
      <c r="L30">
        <f t="shared" si="2"/>
        <v>2.9000000000000001E-2</v>
      </c>
      <c r="M30">
        <f t="shared" si="8"/>
        <v>0.02</v>
      </c>
      <c r="N30">
        <f t="shared" si="2"/>
        <v>2.9000000000000001E-2</v>
      </c>
      <c r="O30">
        <f t="shared" si="9"/>
        <v>0.02</v>
      </c>
      <c r="P30">
        <f t="shared" ref="P30" si="17">ROUND(P9, 2-(INT(LOG(P9+0.1^6))+1))</f>
        <v>8.7999999999999995E-2</v>
      </c>
      <c r="Q30">
        <f t="shared" si="12"/>
        <v>0.04</v>
      </c>
    </row>
    <row r="32" spans="1:17" x14ac:dyDescent="0.2">
      <c r="A32" s="1" t="s">
        <v>13</v>
      </c>
      <c r="B32">
        <f>ROUND(B11, 2-(INT(LOG(B11+0.1^6))+1))</f>
        <v>5.5E-2</v>
      </c>
      <c r="C32">
        <f>ROUND(C11, 1-(INT(LOG(C11+0.1^6))+1))</f>
        <v>0.02</v>
      </c>
      <c r="D32">
        <f>ROUND(D11, 2-(INT(LOG(D11+0.1^6))+1))</f>
        <v>5.8000000000000003E-2</v>
      </c>
      <c r="E32">
        <f>ROUND(E11, 1-(INT(LOG(E11+0.1^6))+1))</f>
        <v>0.02</v>
      </c>
      <c r="F32">
        <f>ROUND(F11, 2-(INT(LOG(F11+0.1^6))+1))</f>
        <v>0.04</v>
      </c>
      <c r="G32">
        <f>ROUND(G11, 1-(INT(LOG(G11+0.1^6))+1))</f>
        <v>0.01</v>
      </c>
      <c r="H32">
        <f>ROUND(H11, 2-(INT(LOG(H11+0.1^6))+1))</f>
        <v>1.7000000000000001E-2</v>
      </c>
      <c r="I32">
        <f>ROUND(I11, 1-(INT(LOG(I11+0.1^6))+1))</f>
        <v>7.0000000000000001E-3</v>
      </c>
      <c r="J32">
        <f>ROUND(J11, 2-(INT(LOG(J11+0.1^6))+1))</f>
        <v>1.7000000000000001E-2</v>
      </c>
      <c r="K32">
        <f>ROUND(K11, 1-(INT(LOG(K11+0.1^6))+1))</f>
        <v>7.0000000000000001E-3</v>
      </c>
      <c r="L32">
        <f>ROUND(L11, 2-(INT(LOG(L11+0.1^6))+1))</f>
        <v>8.6E-3</v>
      </c>
      <c r="M32">
        <f>ROUND(M11, 1-(INT(LOG(M11+0.1^6))+1))</f>
        <v>3.0000000000000001E-3</v>
      </c>
      <c r="N32">
        <f>ROUND(N11, 2-(INT(LOG(N11+0.1^6))+1))</f>
        <v>1.7000000000000001E-2</v>
      </c>
      <c r="O32">
        <f>ROUND(O11, 1-(INT(LOG(O11+0.1^6))+1))</f>
        <v>6.0000000000000001E-3</v>
      </c>
      <c r="P32">
        <f>ROUND(P11, 2-(INT(LOG(P11+0.1^6))+1))</f>
        <v>0.12</v>
      </c>
      <c r="Q32">
        <f>ROUND(Q11, 1-(INT(LOG(Q11+0.1^6))+1))</f>
        <v>0.06</v>
      </c>
    </row>
    <row r="33" spans="1:17" x14ac:dyDescent="0.2">
      <c r="A33" s="1" t="s">
        <v>18</v>
      </c>
      <c r="B33">
        <f>ROUND(B12, 2-(INT(LOG(B12+0.1^6))+1))</f>
        <v>4.8000000000000001E-2</v>
      </c>
      <c r="C33">
        <f>ROUND(C12, 1-(INT(LOG(C12+0.1^6))+1))</f>
        <v>0.02</v>
      </c>
      <c r="D33">
        <f>ROUND(D12, 2-(INT(LOG(D12+0.1^6))+1))</f>
        <v>4.7E-2</v>
      </c>
      <c r="E33">
        <f>ROUND(E12, 1-(INT(LOG(E12+0.1^6))+1))</f>
        <v>0.02</v>
      </c>
      <c r="F33">
        <f>ROUND(F12, 2-(INT(LOG(F12+0.1^6))+1))</f>
        <v>3.6999999999999998E-2</v>
      </c>
      <c r="G33">
        <f>ROUND(G12, 1-(INT(LOG(G12+0.1^6))+1))</f>
        <v>8.0000000000000002E-3</v>
      </c>
      <c r="H33">
        <f>ROUND(H12, 2-(INT(LOG(H12+0.1^6))+1))</f>
        <v>1.2999999999999999E-2</v>
      </c>
      <c r="I33">
        <f>ROUND(I12, 1-(INT(LOG(I12+0.1^6))+1))</f>
        <v>4.0000000000000001E-3</v>
      </c>
      <c r="J33">
        <f>ROUND(J12, 2-(INT(LOG(J12+0.1^6))+1))</f>
        <v>1.2E-2</v>
      </c>
      <c r="K33">
        <f>ROUND(K12, 1-(INT(LOG(K12+0.1^6))+1))</f>
        <v>5.0000000000000001E-3</v>
      </c>
      <c r="L33">
        <f>ROUND(L12, 2-(INT(LOG(L12+0.1^6))+1))</f>
        <v>1.4E-2</v>
      </c>
      <c r="M33">
        <f>ROUND(M12, 1-(INT(LOG(M12+0.1^6))+1))</f>
        <v>8.0000000000000002E-3</v>
      </c>
      <c r="N33">
        <f>ROUND(N12, 2-(INT(LOG(N12+0.1^6))+1))</f>
        <v>1.6E-2</v>
      </c>
      <c r="O33">
        <f>ROUND(O12, 1-(INT(LOG(O12+0.1^6))+1))</f>
        <v>0.01</v>
      </c>
      <c r="P33">
        <f>ROUND(P12, 2-(INT(LOG(P12+0.1^6))+1))</f>
        <v>9.6000000000000002E-2</v>
      </c>
      <c r="Q33">
        <f>ROUND(Q12, 1-(INT(LOG(Q12+0.1^6))+1))</f>
        <v>0.05</v>
      </c>
    </row>
    <row r="34" spans="1:17" x14ac:dyDescent="0.2">
      <c r="A34" s="1" t="s">
        <v>19</v>
      </c>
      <c r="B34">
        <f>ROUND(B13, 2-(INT(LOG(B13+0.1^6))+1))</f>
        <v>5.5E-2</v>
      </c>
      <c r="C34">
        <f>ROUND(C13, 1-(INT(LOG(C13+0.1^6))+1))</f>
        <v>0.02</v>
      </c>
      <c r="D34">
        <f>ROUND(D13, 2-(INT(LOG(D13+0.1^6))+1))</f>
        <v>3.7999999999999999E-2</v>
      </c>
      <c r="E34">
        <f>ROUND(E13, 1-(INT(LOG(E13+0.1^6))+1))</f>
        <v>0.03</v>
      </c>
      <c r="F34">
        <f>ROUND(F13, 2-(INT(LOG(F13+0.1^6))+1))</f>
        <v>0.04</v>
      </c>
      <c r="G34">
        <f>ROUND(G13, 1-(INT(LOG(G13+0.1^6))+1))</f>
        <v>0.01</v>
      </c>
      <c r="H34">
        <f>ROUND(H13, 2-(INT(LOG(H13+0.1^6))+1))</f>
        <v>1.7000000000000001E-2</v>
      </c>
      <c r="I34">
        <f>ROUND(I13, 1-(INT(LOG(I13+0.1^6))+1))</f>
        <v>7.0000000000000001E-3</v>
      </c>
      <c r="J34">
        <f>ROUND(J13, 2-(INT(LOG(J13+0.1^6))+1))</f>
        <v>1.7000000000000001E-2</v>
      </c>
      <c r="K34">
        <f>ROUND(K13, 1-(INT(LOG(K13+0.1^6))+1))</f>
        <v>7.0000000000000001E-3</v>
      </c>
      <c r="L34">
        <f>ROUND(L13, 2-(INT(LOG(L13+0.1^6))+1))</f>
        <v>0.01</v>
      </c>
      <c r="M34">
        <f>ROUND(M13, 1-(INT(LOG(M13+0.1^6))+1))</f>
        <v>4.0000000000000001E-3</v>
      </c>
      <c r="N34">
        <f>ROUND(N13, 2-(INT(LOG(N13+0.1^6))+1))</f>
        <v>1.7000000000000001E-2</v>
      </c>
      <c r="O34">
        <f>ROUND(O13, 1-(INT(LOG(O13+0.1^6))+1))</f>
        <v>6.0000000000000001E-3</v>
      </c>
      <c r="P34">
        <f>ROUND(P13, 2-(INT(LOG(P13+0.1^6))+1))</f>
        <v>8.6999999999999994E-2</v>
      </c>
      <c r="Q34">
        <f>ROUND(Q13, 1-(INT(LOG(Q13+0.1^6))+1))</f>
        <v>0.04</v>
      </c>
    </row>
    <row r="35" spans="1:17" x14ac:dyDescent="0.2">
      <c r="A35" s="1" t="s">
        <v>17</v>
      </c>
      <c r="B35">
        <f>ROUND(B10, 2-(INT(LOG(B10+0.1^6))+1))</f>
        <v>5.5E-2</v>
      </c>
      <c r="C35">
        <f>ROUND(C10, 1-(INT(LOG(C10+0.1^6))+1))</f>
        <v>0.02</v>
      </c>
      <c r="D35">
        <f>ROUND(D10, 2-(INT(LOG(D10+0.1^6))+1))</f>
        <v>4.4999999999999998E-2</v>
      </c>
      <c r="E35">
        <f>ROUND(E10, 1-(INT(LOG(E10+0.1^6))+1))</f>
        <v>0.02</v>
      </c>
      <c r="F35">
        <f>ROUND(F10, 2-(INT(LOG(F10+0.1^6))+1))</f>
        <v>0.04</v>
      </c>
      <c r="G35">
        <f>ROUND(G10, 1-(INT(LOG(G10+0.1^6))+1))</f>
        <v>0.01</v>
      </c>
      <c r="H35">
        <f>ROUND(H10, 2-(INT(LOG(H10+0.1^6))+1))</f>
        <v>1.7000000000000001E-2</v>
      </c>
      <c r="I35">
        <f>ROUND(I10, 1-(INT(LOG(I10+0.1^6))+1))</f>
        <v>7.0000000000000001E-3</v>
      </c>
      <c r="J35">
        <f>ROUND(J10, 2-(INT(LOG(J10+0.1^6))+1))</f>
        <v>1.7000000000000001E-2</v>
      </c>
      <c r="K35">
        <f>ROUND(K10, 1-(INT(LOG(K10+0.1^6))+1))</f>
        <v>7.0000000000000001E-3</v>
      </c>
      <c r="L35">
        <f>ROUND(L10, 2-(INT(LOG(L10+0.1^6))+1))</f>
        <v>8.6E-3</v>
      </c>
      <c r="M35">
        <f>ROUND(M10, 1-(INT(LOG(M10+0.1^6))+1))</f>
        <v>3.0000000000000001E-3</v>
      </c>
      <c r="N35">
        <f>ROUND(N10, 2-(INT(LOG(N10+0.1^6))+1))</f>
        <v>1.7000000000000001E-2</v>
      </c>
      <c r="O35">
        <f>ROUND(O10, 1-(INT(LOG(O10+0.1^6))+1))</f>
        <v>6.0000000000000001E-3</v>
      </c>
      <c r="P35">
        <f>ROUND(P10, 2-(INT(LOG(P10+0.1^6))+1))</f>
        <v>9.2999999999999999E-2</v>
      </c>
      <c r="Q35">
        <f>ROUND(Q10, 1-(INT(LOG(Q10+0.1^6))+1))</f>
        <v>0.05</v>
      </c>
    </row>
    <row r="37" spans="1:17" s="4" customFormat="1" x14ac:dyDescent="0.2">
      <c r="A37" s="3" t="s">
        <v>29</v>
      </c>
      <c r="B37" s="4">
        <f>ROUND(B15, 2-(INT(LOG(B15+0.1^6))+1))</f>
        <v>6.0999999999999999E-2</v>
      </c>
      <c r="C37" s="4">
        <f>ROUND(C15, 1-(INT(LOG(C15+0.1^6))+1))</f>
        <v>0.03</v>
      </c>
      <c r="D37" s="4">
        <f t="shared" ref="D37:P37" si="18">ROUND(D15, 2-(INT(LOG(D15+0.1^6))+1))</f>
        <v>4.7E-2</v>
      </c>
      <c r="E37" s="4">
        <f>ROUND(E15, 1-(INT(LOG(E15+0.1^6))+1))</f>
        <v>5.0000000000000001E-3</v>
      </c>
      <c r="F37" s="4">
        <f t="shared" si="18"/>
        <v>4.3999999999999997E-2</v>
      </c>
      <c r="G37" s="4">
        <f>ROUND(G15, 1-(INT(LOG(G15+0.1^6))+1))</f>
        <v>0.02</v>
      </c>
      <c r="H37" s="4">
        <f t="shared" si="18"/>
        <v>1.7999999999999999E-2</v>
      </c>
      <c r="I37" s="4">
        <f>ROUND(I15, 1-(INT(LOG(I15+0.1^6))+1))</f>
        <v>7.0000000000000001E-3</v>
      </c>
      <c r="J37" s="4">
        <f t="shared" si="18"/>
        <v>2.5000000000000001E-2</v>
      </c>
      <c r="K37" s="4">
        <f>ROUND(K15, 1-(INT(LOG(K15+0.1^6))+1))</f>
        <v>0.01</v>
      </c>
      <c r="L37" s="4">
        <f t="shared" si="18"/>
        <v>2.4E-2</v>
      </c>
      <c r="M37" s="4">
        <f>ROUND(M15, 1-(INT(LOG(M15+0.1^6))+1))</f>
        <v>6.0000000000000001E-3</v>
      </c>
      <c r="N37" s="4">
        <f t="shared" si="18"/>
        <v>0.17</v>
      </c>
      <c r="O37" s="4">
        <f>ROUND(O15, 1-(INT(LOG(O15+0.1^6))+1))</f>
        <v>0.02</v>
      </c>
      <c r="P37" s="4">
        <f t="shared" si="18"/>
        <v>7.6999999999999999E-2</v>
      </c>
      <c r="Q37" s="4">
        <f>ROUND(Q15, 1-(INT(LOG(Q15+0.1^6))+1))</f>
        <v>0.02</v>
      </c>
    </row>
    <row r="1048575" spans="2:2" x14ac:dyDescent="0.2">
      <c r="B1048575">
        <f>MIN(B2:B1048574)</f>
        <v>4.7617827000000001E-2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Cai</dc:creator>
  <cp:lastModifiedBy>Gordon Cai</cp:lastModifiedBy>
  <dcterms:created xsi:type="dcterms:W3CDTF">2015-06-05T18:19:34Z</dcterms:created>
  <dcterms:modified xsi:type="dcterms:W3CDTF">2023-08-06T16:35:28Z</dcterms:modified>
</cp:coreProperties>
</file>