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5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6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7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8.xml" ContentType="application/vnd.openxmlformats-officedocument.themeOverrid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nelso\Downloads\"/>
    </mc:Choice>
  </mc:AlternateContent>
  <xr:revisionPtr revIDLastSave="0" documentId="8_{9EC768CB-EF6B-4C81-A811-564F2560D848}" xr6:coauthVersionLast="47" xr6:coauthVersionMax="47" xr10:uidLastSave="{00000000-0000-0000-0000-000000000000}"/>
  <bookViews>
    <workbookView xWindow="-110" yWindow="-110" windowWidth="25820" windowHeight="15500" xr2:uid="{DC12CF78-D5DA-4352-87E7-109BDA2207E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5" i="1" l="1"/>
  <c r="V27" i="1"/>
  <c r="V28" i="1"/>
  <c r="V30" i="1"/>
  <c r="V31" i="1"/>
  <c r="V33" i="1"/>
  <c r="V34" i="1"/>
  <c r="V35" i="1"/>
  <c r="V36" i="1"/>
  <c r="V37" i="1"/>
  <c r="V38" i="1"/>
  <c r="V39" i="1"/>
  <c r="V40" i="1"/>
  <c r="V41" i="1"/>
  <c r="V42" i="1"/>
  <c r="V43" i="1"/>
  <c r="V45" i="1"/>
  <c r="V46" i="1"/>
  <c r="V47" i="1"/>
  <c r="C45" i="1"/>
  <c r="D45" i="1"/>
  <c r="E45" i="1"/>
  <c r="F45" i="1"/>
  <c r="C46" i="1"/>
  <c r="D46" i="1"/>
  <c r="E46" i="1"/>
  <c r="F46" i="1"/>
  <c r="C47" i="1"/>
  <c r="D47" i="1"/>
  <c r="E47" i="1"/>
  <c r="F47" i="1"/>
  <c r="C43" i="1"/>
  <c r="D43" i="1"/>
  <c r="E43" i="1"/>
  <c r="F43" i="1"/>
  <c r="E42" i="1"/>
  <c r="D38" i="1"/>
  <c r="D39" i="1"/>
  <c r="D40" i="1"/>
  <c r="D41" i="1"/>
  <c r="D42" i="1"/>
  <c r="D34" i="1"/>
  <c r="D35" i="1"/>
  <c r="D36" i="1"/>
  <c r="D37" i="1"/>
  <c r="C25" i="1"/>
  <c r="E25" i="1"/>
  <c r="F25" i="1"/>
  <c r="V12" i="1"/>
  <c r="V13" i="1"/>
  <c r="V14" i="1"/>
  <c r="V15" i="1"/>
  <c r="V17" i="1"/>
  <c r="V18" i="1"/>
  <c r="V19" i="1"/>
  <c r="V20" i="1"/>
  <c r="V21" i="1"/>
  <c r="V22" i="1"/>
  <c r="V23" i="1"/>
  <c r="V24" i="1"/>
  <c r="V2" i="1"/>
  <c r="F3" i="1"/>
  <c r="V3" i="1" s="1"/>
  <c r="F4" i="1"/>
  <c r="V4" i="1" s="1"/>
  <c r="F5" i="1"/>
  <c r="V5" i="1" s="1"/>
  <c r="F6" i="1"/>
  <c r="V6" i="1" s="1"/>
  <c r="F7" i="1"/>
  <c r="V7" i="1" s="1"/>
  <c r="F8" i="1"/>
  <c r="V8" i="1" s="1"/>
  <c r="F9" i="1"/>
  <c r="V9" i="1" s="1"/>
  <c r="F10" i="1"/>
  <c r="V10" i="1" s="1"/>
  <c r="F11" i="1"/>
  <c r="V11" i="1" s="1"/>
  <c r="F12" i="1"/>
  <c r="F13" i="1"/>
  <c r="F14" i="1"/>
  <c r="F15" i="1"/>
  <c r="F16" i="1"/>
  <c r="V16" i="1" s="1"/>
  <c r="F17" i="1"/>
  <c r="F18" i="1"/>
  <c r="F19" i="1"/>
  <c r="F20" i="1"/>
  <c r="F21" i="1"/>
  <c r="F22" i="1"/>
  <c r="F23" i="1"/>
  <c r="F24" i="1"/>
  <c r="F27" i="1"/>
  <c r="F28" i="1"/>
  <c r="F30" i="1"/>
  <c r="F31" i="1"/>
  <c r="F33" i="1"/>
  <c r="F34" i="1"/>
  <c r="F35" i="1"/>
  <c r="F36" i="1"/>
  <c r="F37" i="1"/>
  <c r="F38" i="1"/>
  <c r="F39" i="1"/>
  <c r="F40" i="1"/>
  <c r="F41" i="1"/>
  <c r="F4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7" i="1"/>
  <c r="E28" i="1"/>
  <c r="E30" i="1"/>
  <c r="E31" i="1"/>
  <c r="E33" i="1"/>
  <c r="E34" i="1"/>
  <c r="E35" i="1"/>
  <c r="E36" i="1"/>
  <c r="E37" i="1"/>
  <c r="E38" i="1"/>
  <c r="E39" i="1"/>
  <c r="E40" i="1"/>
  <c r="E4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7" i="1"/>
  <c r="D28" i="1"/>
  <c r="D30" i="1"/>
  <c r="D31" i="1"/>
  <c r="D33" i="1"/>
  <c r="F2" i="1"/>
  <c r="E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7" i="1"/>
  <c r="C28" i="1"/>
  <c r="C30" i="1"/>
  <c r="C31" i="1"/>
  <c r="C33" i="1"/>
  <c r="C34" i="1"/>
  <c r="C35" i="1"/>
  <c r="C36" i="1"/>
  <c r="C37" i="1"/>
  <c r="C38" i="1"/>
  <c r="C39" i="1"/>
  <c r="C40" i="1"/>
  <c r="C41" i="1"/>
  <c r="C42" i="1"/>
  <c r="C2" i="1"/>
</calcChain>
</file>

<file path=xl/sharedStrings.xml><?xml version="1.0" encoding="utf-8"?>
<sst xmlns="http://schemas.openxmlformats.org/spreadsheetml/2006/main" count="40" uniqueCount="37">
  <si>
    <t>Web Server Component</t>
  </si>
  <si>
    <t>Main</t>
  </si>
  <si>
    <t>Number of connections</t>
  </si>
  <si>
    <t>CPU Average</t>
  </si>
  <si>
    <t>Memory Increase Average</t>
  </si>
  <si>
    <t>Response Time Average</t>
  </si>
  <si>
    <t>Throughput Average</t>
  </si>
  <si>
    <t>Test 1 CPU</t>
  </si>
  <si>
    <t>Test 1 Memory</t>
  </si>
  <si>
    <t>Test 1 Response Time</t>
  </si>
  <si>
    <t>Test 1 Throughput</t>
  </si>
  <si>
    <t>Test 2 CPU</t>
  </si>
  <si>
    <t>Test 2 Memory</t>
  </si>
  <si>
    <t>Test 2 Response Time</t>
  </si>
  <si>
    <t>Test 2 Throughput</t>
  </si>
  <si>
    <t>Test 3 CPU</t>
  </si>
  <si>
    <t>Test 3 Memory</t>
  </si>
  <si>
    <t>Test 3 Response Time</t>
  </si>
  <si>
    <t>Test 3 Throughput</t>
  </si>
  <si>
    <t>Ran into a networking issue here</t>
  </si>
  <si>
    <t>Switched to EC2 here</t>
  </si>
  <si>
    <t>Spike in ram?!</t>
  </si>
  <si>
    <t>Throughput / Number of connections</t>
  </si>
  <si>
    <t>Main (spike test)</t>
  </si>
  <si>
    <t>No data available for usages (granularity of 1 second)</t>
  </si>
  <si>
    <t>timeouts starts at 500 active connections, much more at 1000</t>
  </si>
  <si>
    <t>Timeouts 6, 17, 1</t>
  </si>
  <si>
    <t>-</t>
  </si>
  <si>
    <t>Memory data conflicted with other usage</t>
  </si>
  <si>
    <t>Login</t>
  </si>
  <si>
    <t>Ran on EC2 (same machine…)</t>
  </si>
  <si>
    <t>Scrapping test as it has the same profile as main</t>
  </si>
  <si>
    <t>Categories</t>
  </si>
  <si>
    <t>Categories (spike test)</t>
  </si>
  <si>
    <t>Timeouts 4, 2, 10</t>
  </si>
  <si>
    <t>Timeouts 70, 11, 50</t>
  </si>
  <si>
    <t>Timeouts 142, 127,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</si>
</sst>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0" fillId="0" borderId="0" xfId="0" applyBorder="1"/>
    <xf numFmtId="0" fontId="0" fillId="2" borderId="7" xfId="0" applyFill="1" applyBorder="1"/>
    <xf numFmtId="0" fontId="0" fillId="2" borderId="3" xfId="0" applyFill="1" applyBorder="1"/>
    <xf numFmtId="0" fontId="0" fillId="2" borderId="2" xfId="0" applyFill="1" applyBorder="1"/>
    <xf numFmtId="0" fontId="0" fillId="2" borderId="1" xfId="0" applyFill="1" applyBorder="1"/>
    <xf numFmtId="0" fontId="1" fillId="0" borderId="0" xfId="0" applyFont="1"/>
    <xf numFmtId="0" fontId="0" fillId="0" borderId="9" xfId="0" applyBorder="1"/>
    <xf numFmtId="0" fontId="0" fillId="2" borderId="4" xfId="0" applyFill="1" applyBorder="1"/>
    <xf numFmtId="0" fontId="0" fillId="2" borderId="10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CPU 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Sheet1!$B$2:$B$24</c:f>
              <c:numCache>
                <c:formatCode>General</c:formatCode>
                <c:ptCount val="23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250</c:v>
                </c:pt>
                <c:pt idx="21">
                  <c:v>300</c:v>
                </c:pt>
                <c:pt idx="22">
                  <c:v>400</c:v>
                </c:pt>
              </c:numCache>
            </c:numRef>
          </c:xVal>
          <c:yVal>
            <c:numRef>
              <c:f>Sheet1!$C$2:$C$24</c:f>
              <c:numCache>
                <c:formatCode>General</c:formatCode>
                <c:ptCount val="23"/>
                <c:pt idx="0">
                  <c:v>17.236666666666668</c:v>
                </c:pt>
                <c:pt idx="1">
                  <c:v>25.416666666666668</c:v>
                </c:pt>
                <c:pt idx="2">
                  <c:v>21.516666666666669</c:v>
                </c:pt>
                <c:pt idx="3">
                  <c:v>30.316666666666666</c:v>
                </c:pt>
                <c:pt idx="4">
                  <c:v>28.266666666666669</c:v>
                </c:pt>
                <c:pt idx="5">
                  <c:v>37.633333333333333</c:v>
                </c:pt>
                <c:pt idx="6">
                  <c:v>42.56666666666667</c:v>
                </c:pt>
                <c:pt idx="7">
                  <c:v>47.466666666666669</c:v>
                </c:pt>
                <c:pt idx="8">
                  <c:v>55.6</c:v>
                </c:pt>
                <c:pt idx="9">
                  <c:v>63.199999999999996</c:v>
                </c:pt>
                <c:pt idx="10">
                  <c:v>79.033333333333331</c:v>
                </c:pt>
                <c:pt idx="11">
                  <c:v>70.066666666666663</c:v>
                </c:pt>
                <c:pt idx="12">
                  <c:v>72.399999999999991</c:v>
                </c:pt>
                <c:pt idx="13">
                  <c:v>78.433333333333337</c:v>
                </c:pt>
                <c:pt idx="14">
                  <c:v>78.400000000000006</c:v>
                </c:pt>
                <c:pt idx="15">
                  <c:v>79.333333333333329</c:v>
                </c:pt>
                <c:pt idx="16">
                  <c:v>78.533333333333317</c:v>
                </c:pt>
                <c:pt idx="17">
                  <c:v>76.800000000000011</c:v>
                </c:pt>
                <c:pt idx="18">
                  <c:v>77.666666666666671</c:v>
                </c:pt>
                <c:pt idx="19">
                  <c:v>79</c:v>
                </c:pt>
                <c:pt idx="20">
                  <c:v>76.899999999999991</c:v>
                </c:pt>
                <c:pt idx="21">
                  <c:v>79.3</c:v>
                </c:pt>
                <c:pt idx="22">
                  <c:v>80.566666666666663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F-4347-ADC2-5D1559A7C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47728"/>
        <c:axId val="146254928"/>
      </c:scatterChart>
      <c:valAx>
        <c:axId val="14624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Connections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54928"/>
        <c:crosses val="autoZero"/>
        <c:crossBetween val="midCat"/>
      </c:valAx>
      <c:valAx>
        <c:axId val="14625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CPU</a:t>
                </a:r>
                <a:r>
                  <a:rPr lang="en-CA" baseline="0"/>
                  <a:t> Average (%)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4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Per Connection </a:t>
            </a:r>
            <a:r>
              <a:rPr lang="en-US" baseline="0"/>
              <a:t>(Categories)</a:t>
            </a:r>
            <a:endParaRPr lang="en-US"/>
          </a:p>
        </c:rich>
      </c:tx>
      <c:layout>
        <c:manualLayout>
          <c:xMode val="edge"/>
          <c:yMode val="edge"/>
          <c:x val="0.19737201285929049"/>
          <c:y val="5.60124364357074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Sheet1!$B$33:$B$43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100</c:v>
                </c:pt>
              </c:numCache>
            </c:numRef>
          </c:xVal>
          <c:yVal>
            <c:numRef>
              <c:f>Sheet1!$V$33:$V$43</c:f>
              <c:numCache>
                <c:formatCode>General</c:formatCode>
                <c:ptCount val="11"/>
                <c:pt idx="0">
                  <c:v>85.256666666666675</c:v>
                </c:pt>
                <c:pt idx="1">
                  <c:v>37.114666666666672</c:v>
                </c:pt>
                <c:pt idx="2">
                  <c:v>24.105666666666671</c:v>
                </c:pt>
                <c:pt idx="3">
                  <c:v>14.407000000000002</c:v>
                </c:pt>
                <c:pt idx="4">
                  <c:v>9.6277777777777764</c:v>
                </c:pt>
                <c:pt idx="5">
                  <c:v>7.335583333333334</c:v>
                </c:pt>
                <c:pt idx="6">
                  <c:v>5.8886666666666665</c:v>
                </c:pt>
                <c:pt idx="7">
                  <c:v>4.7205000000000004</c:v>
                </c:pt>
                <c:pt idx="8">
                  <c:v>4.0430000000000001</c:v>
                </c:pt>
                <c:pt idx="9">
                  <c:v>3.5969166666666665</c:v>
                </c:pt>
                <c:pt idx="10">
                  <c:v>3.3323333333333336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50-4C66-A058-436FDC63E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47728"/>
        <c:axId val="146254928"/>
      </c:scatterChart>
      <c:valAx>
        <c:axId val="14624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Connections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54928"/>
        <c:crosses val="autoZero"/>
        <c:crossBetween val="midCat"/>
      </c:valAx>
      <c:valAx>
        <c:axId val="14625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Throughput per Connection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4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Memory Increase 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Sheet1!$B$2:$B$24</c:f>
              <c:numCache>
                <c:formatCode>General</c:formatCode>
                <c:ptCount val="23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250</c:v>
                </c:pt>
                <c:pt idx="21">
                  <c:v>300</c:v>
                </c:pt>
                <c:pt idx="22">
                  <c:v>400</c:v>
                </c:pt>
              </c:numCache>
            </c:numRef>
          </c:xVal>
          <c:yVal>
            <c:numRef>
              <c:f>Sheet1!$D$2:$D$24</c:f>
              <c:numCache>
                <c:formatCode>General</c:formatCode>
                <c:ptCount val="23"/>
                <c:pt idx="0">
                  <c:v>0.13333333333333333</c:v>
                </c:pt>
                <c:pt idx="1">
                  <c:v>0.16666666666666666</c:v>
                </c:pt>
                <c:pt idx="2">
                  <c:v>0.23333333333333331</c:v>
                </c:pt>
                <c:pt idx="3">
                  <c:v>0.40000000000000008</c:v>
                </c:pt>
                <c:pt idx="4">
                  <c:v>0.73333333333333339</c:v>
                </c:pt>
                <c:pt idx="5">
                  <c:v>0.40000000000000008</c:v>
                </c:pt>
                <c:pt idx="6">
                  <c:v>1.1333333333333335</c:v>
                </c:pt>
                <c:pt idx="7">
                  <c:v>0.9</c:v>
                </c:pt>
                <c:pt idx="8">
                  <c:v>1.1666666666666667</c:v>
                </c:pt>
                <c:pt idx="9">
                  <c:v>1.7666666666666666</c:v>
                </c:pt>
                <c:pt idx="10">
                  <c:v>1.7666666666666666</c:v>
                </c:pt>
                <c:pt idx="11">
                  <c:v>1.6666666666666667</c:v>
                </c:pt>
                <c:pt idx="12">
                  <c:v>1.9666666666666666</c:v>
                </c:pt>
                <c:pt idx="13">
                  <c:v>1.8666666666666665</c:v>
                </c:pt>
                <c:pt idx="14">
                  <c:v>2.1333333333333333</c:v>
                </c:pt>
                <c:pt idx="15">
                  <c:v>2.4666666666666668</c:v>
                </c:pt>
                <c:pt idx="16">
                  <c:v>2.3333333333333335</c:v>
                </c:pt>
                <c:pt idx="17">
                  <c:v>2.1999999999999997</c:v>
                </c:pt>
                <c:pt idx="18">
                  <c:v>2.7000000000000006</c:v>
                </c:pt>
                <c:pt idx="19">
                  <c:v>2.8333333333333335</c:v>
                </c:pt>
                <c:pt idx="20">
                  <c:v>3.9</c:v>
                </c:pt>
                <c:pt idx="21">
                  <c:v>4.2333333333333334</c:v>
                </c:pt>
                <c:pt idx="22">
                  <c:v>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4F-4E75-B893-6741DB7A0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47728"/>
        <c:axId val="14625492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CPU Average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Sheet1!$B$2:$B$24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  <c:pt idx="17">
                        <c:v>160</c:v>
                      </c:pt>
                      <c:pt idx="18">
                        <c:v>170</c:v>
                      </c:pt>
                      <c:pt idx="19">
                        <c:v>180</c:v>
                      </c:pt>
                      <c:pt idx="20">
                        <c:v>250</c:v>
                      </c:pt>
                      <c:pt idx="21">
                        <c:v>300</c:v>
                      </c:pt>
                      <c:pt idx="22">
                        <c:v>400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Sheet1!$C$2:$C$24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17.236666666666668</c:v>
                      </c:pt>
                      <c:pt idx="1">
                        <c:v>25.416666666666668</c:v>
                      </c:pt>
                      <c:pt idx="2">
                        <c:v>21.516666666666669</c:v>
                      </c:pt>
                      <c:pt idx="3">
                        <c:v>30.316666666666666</c:v>
                      </c:pt>
                      <c:pt idx="4">
                        <c:v>28.266666666666669</c:v>
                      </c:pt>
                      <c:pt idx="5">
                        <c:v>37.633333333333333</c:v>
                      </c:pt>
                      <c:pt idx="6">
                        <c:v>42.56666666666667</c:v>
                      </c:pt>
                      <c:pt idx="7">
                        <c:v>47.466666666666669</c:v>
                      </c:pt>
                      <c:pt idx="8">
                        <c:v>55.6</c:v>
                      </c:pt>
                      <c:pt idx="9">
                        <c:v>63.199999999999996</c:v>
                      </c:pt>
                      <c:pt idx="10">
                        <c:v>79.033333333333331</c:v>
                      </c:pt>
                      <c:pt idx="11">
                        <c:v>70.066666666666663</c:v>
                      </c:pt>
                      <c:pt idx="12">
                        <c:v>72.399999999999991</c:v>
                      </c:pt>
                      <c:pt idx="13">
                        <c:v>78.433333333333337</c:v>
                      </c:pt>
                      <c:pt idx="14">
                        <c:v>78.400000000000006</c:v>
                      </c:pt>
                      <c:pt idx="15">
                        <c:v>79.333333333333329</c:v>
                      </c:pt>
                      <c:pt idx="16">
                        <c:v>78.533333333333317</c:v>
                      </c:pt>
                      <c:pt idx="17">
                        <c:v>76.800000000000011</c:v>
                      </c:pt>
                      <c:pt idx="18">
                        <c:v>77.666666666666671</c:v>
                      </c:pt>
                      <c:pt idx="19">
                        <c:v>79</c:v>
                      </c:pt>
                      <c:pt idx="20">
                        <c:v>76.899999999999991</c:v>
                      </c:pt>
                      <c:pt idx="21">
                        <c:v>79.3</c:v>
                      </c:pt>
                      <c:pt idx="22">
                        <c:v>80.566666666666663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84F-4E75-B893-6741DB7A037E}"/>
                  </c:ext>
                </c:extLst>
              </c15:ser>
            </c15:filteredScatterSeries>
          </c:ext>
        </c:extLst>
      </c:scatterChart>
      <c:valAx>
        <c:axId val="14624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Connections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54928"/>
        <c:crosses val="autoZero"/>
        <c:crossBetween val="midCat"/>
      </c:valAx>
      <c:valAx>
        <c:axId val="14625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aseline="0"/>
                  <a:t>Memory increase Average (%)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4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Response Time Average</c:v>
                </c:pt>
              </c:strCache>
            </c:strRef>
          </c:tx>
          <c:spPr>
            <a:ln w="19050" cap="rnd">
              <a:solidFill>
                <a:srgbClr val="E9713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97132"/>
              </a:solidFill>
              <a:ln w="9525">
                <a:solidFill>
                  <a:srgbClr val="E97132"/>
                </a:solidFill>
              </a:ln>
              <a:effectLst/>
            </c:spPr>
          </c:marker>
          <c:xVal>
            <c:numRef>
              <c:f>Sheet1!$B$2:$B$24</c:f>
              <c:numCache>
                <c:formatCode>General</c:formatCode>
                <c:ptCount val="23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250</c:v>
                </c:pt>
                <c:pt idx="21">
                  <c:v>300</c:v>
                </c:pt>
                <c:pt idx="22">
                  <c:v>400</c:v>
                </c:pt>
              </c:numCache>
            </c:numRef>
          </c:xVal>
          <c:yVal>
            <c:numRef>
              <c:f>Sheet1!$E$2:$E$24</c:f>
              <c:numCache>
                <c:formatCode>General</c:formatCode>
                <c:ptCount val="23"/>
                <c:pt idx="0">
                  <c:v>88.179999999999993</c:v>
                </c:pt>
                <c:pt idx="1">
                  <c:v>134.16</c:v>
                </c:pt>
                <c:pt idx="2">
                  <c:v>98.733333333333334</c:v>
                </c:pt>
                <c:pt idx="3">
                  <c:v>94.15333333333335</c:v>
                </c:pt>
                <c:pt idx="4">
                  <c:v>104.25666666666666</c:v>
                </c:pt>
                <c:pt idx="5">
                  <c:v>103.70666666666666</c:v>
                </c:pt>
                <c:pt idx="6">
                  <c:v>102.39333333333333</c:v>
                </c:pt>
                <c:pt idx="7">
                  <c:v>125.00666666666666</c:v>
                </c:pt>
                <c:pt idx="8">
                  <c:v>114.23</c:v>
                </c:pt>
                <c:pt idx="9">
                  <c:v>124.78666666666668</c:v>
                </c:pt>
                <c:pt idx="10">
                  <c:v>136.92000000000002</c:v>
                </c:pt>
                <c:pt idx="11">
                  <c:v>128.62666666666667</c:v>
                </c:pt>
                <c:pt idx="12">
                  <c:v>140.42999999999998</c:v>
                </c:pt>
                <c:pt idx="13">
                  <c:v>148.71666666666667</c:v>
                </c:pt>
                <c:pt idx="14">
                  <c:v>148.29333333333332</c:v>
                </c:pt>
                <c:pt idx="15">
                  <c:v>160.88666666666666</c:v>
                </c:pt>
                <c:pt idx="16">
                  <c:v>173.5333333333333</c:v>
                </c:pt>
                <c:pt idx="17">
                  <c:v>189.20333333333335</c:v>
                </c:pt>
                <c:pt idx="18">
                  <c:v>196.86999999999998</c:v>
                </c:pt>
                <c:pt idx="19">
                  <c:v>211.64666666666668</c:v>
                </c:pt>
                <c:pt idx="20">
                  <c:v>305.15666666666664</c:v>
                </c:pt>
                <c:pt idx="21">
                  <c:v>357.87666666666672</c:v>
                </c:pt>
                <c:pt idx="22">
                  <c:v>490.01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C4-4564-96CC-20A830871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47728"/>
        <c:axId val="146254928"/>
      </c:scatterChart>
      <c:valAx>
        <c:axId val="14624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Connections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54928"/>
        <c:crosses val="autoZero"/>
        <c:crossBetween val="midCat"/>
      </c:valAx>
      <c:valAx>
        <c:axId val="14625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Response Time</a:t>
                </a:r>
                <a:r>
                  <a:rPr lang="en-CA" baseline="0"/>
                  <a:t> Average (ms)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4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Throughput 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Sheet1!$B$2:$B$24</c:f>
              <c:numCache>
                <c:formatCode>General</c:formatCode>
                <c:ptCount val="23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250</c:v>
                </c:pt>
                <c:pt idx="21">
                  <c:v>300</c:v>
                </c:pt>
                <c:pt idx="22">
                  <c:v>400</c:v>
                </c:pt>
              </c:numCache>
            </c:numRef>
          </c:xVal>
          <c:yVal>
            <c:numRef>
              <c:f>Sheet1!$F$2:$F$24</c:f>
              <c:numCache>
                <c:formatCode>General</c:formatCode>
                <c:ptCount val="23"/>
                <c:pt idx="0">
                  <c:v>11.01</c:v>
                </c:pt>
                <c:pt idx="1">
                  <c:v>40.263333333333328</c:v>
                </c:pt>
                <c:pt idx="2">
                  <c:v>106.31</c:v>
                </c:pt>
                <c:pt idx="3">
                  <c:v>209.80333333333337</c:v>
                </c:pt>
                <c:pt idx="4">
                  <c:v>291.6366666666666</c:v>
                </c:pt>
                <c:pt idx="5">
                  <c:v>386.78999999999996</c:v>
                </c:pt>
                <c:pt idx="6">
                  <c:v>481.40333333333336</c:v>
                </c:pt>
                <c:pt idx="7">
                  <c:v>488.85999999999996</c:v>
                </c:pt>
                <c:pt idx="8">
                  <c:v>611.66666666666663</c:v>
                </c:pt>
                <c:pt idx="9">
                  <c:v>664.60666666666657</c:v>
                </c:pt>
                <c:pt idx="10">
                  <c:v>662.80000000000007</c:v>
                </c:pt>
                <c:pt idx="11">
                  <c:v>769.36</c:v>
                </c:pt>
                <c:pt idx="12">
                  <c:v>746.65333333333331</c:v>
                </c:pt>
                <c:pt idx="13">
                  <c:v>835.84666666666669</c:v>
                </c:pt>
                <c:pt idx="14">
                  <c:v>870.95666666666659</c:v>
                </c:pt>
                <c:pt idx="15">
                  <c:v>877.01333333333332</c:v>
                </c:pt>
                <c:pt idx="16">
                  <c:v>853.94333333333327</c:v>
                </c:pt>
                <c:pt idx="17">
                  <c:v>841.29333333333318</c:v>
                </c:pt>
                <c:pt idx="18">
                  <c:v>848.59666666666669</c:v>
                </c:pt>
                <c:pt idx="19">
                  <c:v>854.78666666666652</c:v>
                </c:pt>
                <c:pt idx="20">
                  <c:v>820.53666666666652</c:v>
                </c:pt>
                <c:pt idx="21">
                  <c:v>822.74000000000012</c:v>
                </c:pt>
                <c:pt idx="22">
                  <c:v>795.88666666666666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05-4D99-BA8B-5959D9F9C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47728"/>
        <c:axId val="146254928"/>
      </c:scatterChart>
      <c:valAx>
        <c:axId val="14624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Connections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54928"/>
        <c:crosses val="autoZero"/>
        <c:crossBetween val="midCat"/>
      </c:valAx>
      <c:valAx>
        <c:axId val="14625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Throughput</a:t>
                </a:r>
                <a:r>
                  <a:rPr lang="en-CA" baseline="0"/>
                  <a:t> Average (Requests per Second)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4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Throughput per connection</c:v>
          </c:tx>
          <c:spPr>
            <a:ln w="19050" cap="rnd">
              <a:solidFill>
                <a:srgbClr val="E9713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97132"/>
              </a:solidFill>
              <a:ln w="9525">
                <a:solidFill>
                  <a:srgbClr val="E97132"/>
                </a:solidFill>
              </a:ln>
              <a:effectLst/>
            </c:spPr>
          </c:marker>
          <c:xVal>
            <c:numRef>
              <c:f>Sheet1!$B$2:$B$24</c:f>
              <c:numCache>
                <c:formatCode>General</c:formatCode>
                <c:ptCount val="23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250</c:v>
                </c:pt>
                <c:pt idx="21">
                  <c:v>300</c:v>
                </c:pt>
                <c:pt idx="22">
                  <c:v>400</c:v>
                </c:pt>
              </c:numCache>
              <c:extLst xmlns:c15="http://schemas.microsoft.com/office/drawing/2012/chart"/>
            </c:numRef>
          </c:xVal>
          <c:yVal>
            <c:numRef>
              <c:f>Sheet1!$V$2:$V$24</c:f>
              <c:numCache>
                <c:formatCode>General</c:formatCode>
                <c:ptCount val="23"/>
                <c:pt idx="0">
                  <c:v>11.01</c:v>
                </c:pt>
                <c:pt idx="1">
                  <c:v>8.0526666666666653</c:v>
                </c:pt>
                <c:pt idx="2">
                  <c:v>10.631</c:v>
                </c:pt>
                <c:pt idx="3">
                  <c:v>10.490166666666669</c:v>
                </c:pt>
                <c:pt idx="4">
                  <c:v>9.7212222222222202</c:v>
                </c:pt>
                <c:pt idx="5">
                  <c:v>9.6697499999999987</c:v>
                </c:pt>
                <c:pt idx="6">
                  <c:v>9.6280666666666672</c:v>
                </c:pt>
                <c:pt idx="7">
                  <c:v>8.1476666666666659</c:v>
                </c:pt>
                <c:pt idx="8">
                  <c:v>8.7380952380952372</c:v>
                </c:pt>
                <c:pt idx="9">
                  <c:v>8.3075833333333318</c:v>
                </c:pt>
                <c:pt idx="10">
                  <c:v>7.3644444444444455</c:v>
                </c:pt>
                <c:pt idx="11">
                  <c:v>7.6936</c:v>
                </c:pt>
                <c:pt idx="12">
                  <c:v>6.7877575757575759</c:v>
                </c:pt>
                <c:pt idx="13">
                  <c:v>6.9653888888888895</c:v>
                </c:pt>
                <c:pt idx="14">
                  <c:v>6.6996666666666664</c:v>
                </c:pt>
                <c:pt idx="15">
                  <c:v>6.2643809523809519</c:v>
                </c:pt>
                <c:pt idx="16">
                  <c:v>5.6929555555555549</c:v>
                </c:pt>
                <c:pt idx="17">
                  <c:v>5.2580833333333326</c:v>
                </c:pt>
                <c:pt idx="18">
                  <c:v>4.9917450980392157</c:v>
                </c:pt>
                <c:pt idx="19">
                  <c:v>4.7488148148148142</c:v>
                </c:pt>
                <c:pt idx="20">
                  <c:v>3.2821466666666659</c:v>
                </c:pt>
                <c:pt idx="21">
                  <c:v>2.7424666666666671</c:v>
                </c:pt>
                <c:pt idx="22">
                  <c:v>1.9897166666666666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78-4B65-A393-3AC1CD528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47728"/>
        <c:axId val="14625492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Memory Increase Average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Sheet1!$B$2:$B$24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  <c:pt idx="14">
                        <c:v>130</c:v>
                      </c:pt>
                      <c:pt idx="15">
                        <c:v>140</c:v>
                      </c:pt>
                      <c:pt idx="16">
                        <c:v>150</c:v>
                      </c:pt>
                      <c:pt idx="17">
                        <c:v>160</c:v>
                      </c:pt>
                      <c:pt idx="18">
                        <c:v>170</c:v>
                      </c:pt>
                      <c:pt idx="19">
                        <c:v>180</c:v>
                      </c:pt>
                      <c:pt idx="20">
                        <c:v>250</c:v>
                      </c:pt>
                      <c:pt idx="21">
                        <c:v>300</c:v>
                      </c:pt>
                      <c:pt idx="22">
                        <c:v>400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Sheet1!$D$2:$D$24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0.13333333333333333</c:v>
                      </c:pt>
                      <c:pt idx="1">
                        <c:v>0.16666666666666666</c:v>
                      </c:pt>
                      <c:pt idx="2">
                        <c:v>0.23333333333333331</c:v>
                      </c:pt>
                      <c:pt idx="3">
                        <c:v>0.40000000000000008</c:v>
                      </c:pt>
                      <c:pt idx="4">
                        <c:v>0.73333333333333339</c:v>
                      </c:pt>
                      <c:pt idx="5">
                        <c:v>0.40000000000000008</c:v>
                      </c:pt>
                      <c:pt idx="6">
                        <c:v>1.1333333333333335</c:v>
                      </c:pt>
                      <c:pt idx="7">
                        <c:v>0.9</c:v>
                      </c:pt>
                      <c:pt idx="8">
                        <c:v>1.1666666666666667</c:v>
                      </c:pt>
                      <c:pt idx="9">
                        <c:v>1.7666666666666666</c:v>
                      </c:pt>
                      <c:pt idx="10">
                        <c:v>1.7666666666666666</c:v>
                      </c:pt>
                      <c:pt idx="11">
                        <c:v>1.6666666666666667</c:v>
                      </c:pt>
                      <c:pt idx="12">
                        <c:v>1.9666666666666666</c:v>
                      </c:pt>
                      <c:pt idx="13">
                        <c:v>1.8666666666666665</c:v>
                      </c:pt>
                      <c:pt idx="14">
                        <c:v>2.1333333333333333</c:v>
                      </c:pt>
                      <c:pt idx="15">
                        <c:v>2.4666666666666668</c:v>
                      </c:pt>
                      <c:pt idx="16">
                        <c:v>2.3333333333333335</c:v>
                      </c:pt>
                      <c:pt idx="17">
                        <c:v>2.1999999999999997</c:v>
                      </c:pt>
                      <c:pt idx="18">
                        <c:v>2.7000000000000006</c:v>
                      </c:pt>
                      <c:pt idx="19">
                        <c:v>2.8333333333333335</c:v>
                      </c:pt>
                      <c:pt idx="20">
                        <c:v>3.9</c:v>
                      </c:pt>
                      <c:pt idx="21">
                        <c:v>4.2333333333333334</c:v>
                      </c:pt>
                      <c:pt idx="22">
                        <c:v>4.8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9578-4B65-A393-3AC1CD5283E1}"/>
                  </c:ext>
                </c:extLst>
              </c15:ser>
            </c15:filteredScatterSeries>
          </c:ext>
        </c:extLst>
      </c:scatterChart>
      <c:valAx>
        <c:axId val="14624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Connections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54928"/>
        <c:crosses val="autoZero"/>
        <c:crossBetween val="midCat"/>
      </c:valAx>
      <c:valAx>
        <c:axId val="14625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aseline="0"/>
                  <a:t>Throughput per Connection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2.4799155049611329E-2"/>
              <c:y val="0.208435298582761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4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Average</a:t>
            </a:r>
            <a:r>
              <a:rPr lang="en-US" baseline="0"/>
              <a:t>(Categories)</a:t>
            </a:r>
            <a:endParaRPr lang="en-US"/>
          </a:p>
        </c:rich>
      </c:tx>
      <c:layout>
        <c:manualLayout>
          <c:xMode val="edge"/>
          <c:yMode val="edge"/>
          <c:x val="0.2168486551488964"/>
          <c:y val="5.60124364357074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Throughput 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Sheet1!$B$33:$B$43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100</c:v>
                </c:pt>
              </c:numCache>
            </c:numRef>
          </c:xVal>
          <c:yVal>
            <c:numRef>
              <c:f>Sheet1!$F$33:$F$43</c:f>
              <c:numCache>
                <c:formatCode>General</c:formatCode>
                <c:ptCount val="11"/>
                <c:pt idx="0">
                  <c:v>85.256666666666675</c:v>
                </c:pt>
                <c:pt idx="1">
                  <c:v>185.57333333333335</c:v>
                </c:pt>
                <c:pt idx="2">
                  <c:v>241.0566666666667</c:v>
                </c:pt>
                <c:pt idx="3">
                  <c:v>288.14000000000004</c:v>
                </c:pt>
                <c:pt idx="4">
                  <c:v>288.83333333333331</c:v>
                </c:pt>
                <c:pt idx="5">
                  <c:v>293.42333333333335</c:v>
                </c:pt>
                <c:pt idx="6">
                  <c:v>294.43333333333334</c:v>
                </c:pt>
                <c:pt idx="7">
                  <c:v>283.23</c:v>
                </c:pt>
                <c:pt idx="8">
                  <c:v>283.01</c:v>
                </c:pt>
                <c:pt idx="9">
                  <c:v>287.75333333333333</c:v>
                </c:pt>
                <c:pt idx="10">
                  <c:v>333.23333333333335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FE-49AC-884B-0A7E0337C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47728"/>
        <c:axId val="146254928"/>
      </c:scatterChart>
      <c:valAx>
        <c:axId val="14624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Connections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54928"/>
        <c:crosses val="autoZero"/>
        <c:crossBetween val="midCat"/>
      </c:valAx>
      <c:valAx>
        <c:axId val="14625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Throughput Average (Requests per 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4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CPU Use</a:t>
            </a:r>
            <a:r>
              <a:rPr lang="en-US" baseline="0"/>
              <a:t> (Categories)</a:t>
            </a:r>
            <a:endParaRPr lang="en-US"/>
          </a:p>
        </c:rich>
      </c:tx>
      <c:layout>
        <c:manualLayout>
          <c:xMode val="edge"/>
          <c:yMode val="edge"/>
          <c:x val="0.33648971271275324"/>
          <c:y val="6.07121226774671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Sheet1!$B$33:$B$43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100</c:v>
                </c:pt>
              </c:numCache>
            </c:numRef>
          </c:xVal>
          <c:yVal>
            <c:numRef>
              <c:f>Sheet1!$C$33:$C$43</c:f>
              <c:numCache>
                <c:formatCode>General</c:formatCode>
                <c:ptCount val="11"/>
                <c:pt idx="0">
                  <c:v>33.166666666666664</c:v>
                </c:pt>
                <c:pt idx="1">
                  <c:v>47.833333333333336</c:v>
                </c:pt>
                <c:pt idx="2">
                  <c:v>60.133333333333333</c:v>
                </c:pt>
                <c:pt idx="3">
                  <c:v>72</c:v>
                </c:pt>
                <c:pt idx="4">
                  <c:v>75.666666666666671</c:v>
                </c:pt>
                <c:pt idx="5">
                  <c:v>76.966666666666654</c:v>
                </c:pt>
                <c:pt idx="6">
                  <c:v>78.966666666666669</c:v>
                </c:pt>
                <c:pt idx="7">
                  <c:v>75.166666666666671</c:v>
                </c:pt>
                <c:pt idx="8">
                  <c:v>79.86666666666666</c:v>
                </c:pt>
                <c:pt idx="9">
                  <c:v>79.933333333333337</c:v>
                </c:pt>
                <c:pt idx="10">
                  <c:v>81.133333333333326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33-4E0C-824E-FDA055127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47728"/>
        <c:axId val="146254928"/>
      </c:scatterChart>
      <c:valAx>
        <c:axId val="14624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Connections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54928"/>
        <c:crosses val="autoZero"/>
        <c:crossBetween val="midCat"/>
      </c:valAx>
      <c:valAx>
        <c:axId val="14625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CPU Average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4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Memory Increase  </a:t>
            </a:r>
            <a:r>
              <a:rPr lang="en-US" baseline="0"/>
              <a:t>(Categories)</a:t>
            </a:r>
            <a:endParaRPr lang="en-US"/>
          </a:p>
        </c:rich>
      </c:tx>
      <c:layout>
        <c:manualLayout>
          <c:xMode val="edge"/>
          <c:yMode val="edge"/>
          <c:x val="0.33648971271275324"/>
          <c:y val="6.07121226774671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Sheet1!$B$33:$B$43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100</c:v>
                </c:pt>
              </c:numCache>
            </c:numRef>
          </c:xVal>
          <c:yVal>
            <c:numRef>
              <c:f>Sheet1!$D$33:$D$43</c:f>
              <c:numCache>
                <c:formatCode>General</c:formatCode>
                <c:ptCount val="11"/>
                <c:pt idx="0">
                  <c:v>3.3333333333333333E-2</c:v>
                </c:pt>
                <c:pt idx="1">
                  <c:v>0.93333333333333324</c:v>
                </c:pt>
                <c:pt idx="2">
                  <c:v>0.79999999999999993</c:v>
                </c:pt>
                <c:pt idx="3">
                  <c:v>0.76666666666666661</c:v>
                </c:pt>
                <c:pt idx="4">
                  <c:v>0.96666666666666667</c:v>
                </c:pt>
                <c:pt idx="5">
                  <c:v>0.83333333333333337</c:v>
                </c:pt>
                <c:pt idx="6">
                  <c:v>0.86666666666666659</c:v>
                </c:pt>
                <c:pt idx="7">
                  <c:v>0.8666666666666667</c:v>
                </c:pt>
                <c:pt idx="8">
                  <c:v>0.8666666666666667</c:v>
                </c:pt>
                <c:pt idx="9">
                  <c:v>1.1000000000000001</c:v>
                </c:pt>
                <c:pt idx="10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F3-4E59-9A13-CC3E67027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47728"/>
        <c:axId val="146254928"/>
      </c:scatterChart>
      <c:valAx>
        <c:axId val="14624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Connections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54928"/>
        <c:crosses val="autoZero"/>
        <c:crossBetween val="midCat"/>
      </c:valAx>
      <c:valAx>
        <c:axId val="14625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Average Memory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4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Response TIme </a:t>
            </a:r>
            <a:r>
              <a:rPr lang="en-US" baseline="0"/>
              <a:t>(Categories)</a:t>
            </a:r>
            <a:endParaRPr lang="en-US"/>
          </a:p>
        </c:rich>
      </c:tx>
      <c:layout>
        <c:manualLayout>
          <c:xMode val="edge"/>
          <c:yMode val="edge"/>
          <c:x val="0.19737201285929049"/>
          <c:y val="5.60124364357074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Sheet1!$B$33:$B$43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100</c:v>
                </c:pt>
              </c:numCache>
            </c:numRef>
          </c:xVal>
          <c:yVal>
            <c:numRef>
              <c:f>Sheet1!$E$33:$E$43</c:f>
              <c:numCache>
                <c:formatCode>General</c:formatCode>
                <c:ptCount val="11"/>
                <c:pt idx="0">
                  <c:v>11.916666666666666</c:v>
                </c:pt>
                <c:pt idx="1">
                  <c:v>26.97666666666667</c:v>
                </c:pt>
                <c:pt idx="2">
                  <c:v>41.349999999999994</c:v>
                </c:pt>
                <c:pt idx="3">
                  <c:v>69.956666666666663</c:v>
                </c:pt>
                <c:pt idx="4">
                  <c:v>104.89</c:v>
                </c:pt>
                <c:pt idx="5">
                  <c:v>137.80666666666664</c:v>
                </c:pt>
                <c:pt idx="6">
                  <c:v>171.29</c:v>
                </c:pt>
                <c:pt idx="7">
                  <c:v>214.06000000000003</c:v>
                </c:pt>
                <c:pt idx="8">
                  <c:v>239.46666666666667</c:v>
                </c:pt>
                <c:pt idx="9">
                  <c:v>276.31666666666666</c:v>
                </c:pt>
                <c:pt idx="10">
                  <c:v>302.94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BC-4DD4-BC8B-DFDAEBBD2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47728"/>
        <c:axId val="146254928"/>
      </c:scatterChart>
      <c:valAx>
        <c:axId val="14624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Connections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54928"/>
        <c:crosses val="autoZero"/>
        <c:crossBetween val="midCat"/>
      </c:valAx>
      <c:valAx>
        <c:axId val="14625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Response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4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388821</xdr:colOff>
      <xdr:row>0</xdr:row>
      <xdr:rowOff>121889</xdr:rowOff>
    </xdr:from>
    <xdr:to>
      <xdr:col>31</xdr:col>
      <xdr:colOff>114222</xdr:colOff>
      <xdr:row>15</xdr:row>
      <xdr:rowOff>102839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2B03DC-F0D1-C7D4-54C7-B16F86011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431800</xdr:colOff>
      <xdr:row>0</xdr:row>
      <xdr:rowOff>90139</xdr:rowOff>
    </xdr:from>
    <xdr:to>
      <xdr:col>39</xdr:col>
      <xdr:colOff>158750</xdr:colOff>
      <xdr:row>15</xdr:row>
      <xdr:rowOff>69385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7F9A01B-D5D3-42A0-9DF4-AEB480FB1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412191</xdr:colOff>
      <xdr:row>16</xdr:row>
      <xdr:rowOff>170365</xdr:rowOff>
    </xdr:from>
    <xdr:to>
      <xdr:col>31</xdr:col>
      <xdr:colOff>115587</xdr:colOff>
      <xdr:row>31</xdr:row>
      <xdr:rowOff>148635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9A0EF23-B001-4C28-A949-DB1D2781AD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511787</xdr:colOff>
      <xdr:row>16</xdr:row>
      <xdr:rowOff>172179</xdr:rowOff>
    </xdr:from>
    <xdr:to>
      <xdr:col>39</xdr:col>
      <xdr:colOff>194192</xdr:colOff>
      <xdr:row>31</xdr:row>
      <xdr:rowOff>153132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899F98C-0732-44C2-94A2-17BFE6892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325437</xdr:colOff>
      <xdr:row>0</xdr:row>
      <xdr:rowOff>95251</xdr:rowOff>
    </xdr:from>
    <xdr:to>
      <xdr:col>47</xdr:col>
      <xdr:colOff>52387</xdr:colOff>
      <xdr:row>15</xdr:row>
      <xdr:rowOff>74497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AAD67A9-1724-41C9-943F-4E46EFE816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385141</xdr:colOff>
      <xdr:row>32</xdr:row>
      <xdr:rowOff>107329</xdr:rowOff>
    </xdr:from>
    <xdr:to>
      <xdr:col>31</xdr:col>
      <xdr:colOff>67546</xdr:colOff>
      <xdr:row>47</xdr:row>
      <xdr:rowOff>88282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E8F4411-A540-4F32-BA5E-ABCB2D9DF9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425659</xdr:colOff>
      <xdr:row>32</xdr:row>
      <xdr:rowOff>153517</xdr:rowOff>
    </xdr:from>
    <xdr:to>
      <xdr:col>39</xdr:col>
      <xdr:colOff>108063</xdr:colOff>
      <xdr:row>47</xdr:row>
      <xdr:rowOff>134470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F9B6F7C-F122-4714-A561-A86FFEC241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478312</xdr:colOff>
      <xdr:row>32</xdr:row>
      <xdr:rowOff>90714</xdr:rowOff>
    </xdr:from>
    <xdr:to>
      <xdr:col>47</xdr:col>
      <xdr:colOff>160716</xdr:colOff>
      <xdr:row>47</xdr:row>
      <xdr:rowOff>71667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FB5661E-8849-43C2-B934-04CCA6F584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404092</xdr:colOff>
      <xdr:row>48</xdr:row>
      <xdr:rowOff>24741</xdr:rowOff>
    </xdr:from>
    <xdr:to>
      <xdr:col>31</xdr:col>
      <xdr:colOff>86496</xdr:colOff>
      <xdr:row>63</xdr:row>
      <xdr:rowOff>5694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42F1CD9-A8CB-4E9F-99CF-94F98CF52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0</xdr:colOff>
      <xdr:row>49</xdr:row>
      <xdr:rowOff>0</xdr:rowOff>
    </xdr:from>
    <xdr:to>
      <xdr:col>39</xdr:col>
      <xdr:colOff>292664</xdr:colOff>
      <xdr:row>63</xdr:row>
      <xdr:rowOff>162382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F6419AC3-E8E5-4D0F-84DB-7C613A3AC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C9940-2E20-48B7-9211-338D38323C1F}">
  <dimension ref="A1:V47"/>
  <sheetViews>
    <sheetView tabSelected="1" zoomScale="69" zoomScaleNormal="80" workbookViewId="0">
      <selection activeCell="C39" sqref="C39"/>
    </sheetView>
  </sheetViews>
  <sheetFormatPr defaultRowHeight="14.5" x14ac:dyDescent="0.35"/>
  <cols>
    <col min="1" max="1" width="22.453125" customWidth="1"/>
    <col min="2" max="2" width="23.26953125" customWidth="1"/>
    <col min="3" max="3" width="15.26953125" customWidth="1"/>
    <col min="4" max="4" width="23.54296875" customWidth="1"/>
    <col min="5" max="5" width="22" bestFit="1" customWidth="1"/>
    <col min="6" max="6" width="18.7265625" bestFit="1" customWidth="1"/>
    <col min="7" max="7" width="10" bestFit="1" customWidth="1"/>
    <col min="8" max="8" width="13.54296875" bestFit="1" customWidth="1"/>
    <col min="9" max="9" width="20" bestFit="1" customWidth="1"/>
    <col min="10" max="10" width="16.7265625" bestFit="1" customWidth="1"/>
    <col min="11" max="11" width="10" bestFit="1" customWidth="1"/>
    <col min="12" max="12" width="13.54296875" bestFit="1" customWidth="1"/>
    <col min="13" max="13" width="20" bestFit="1" customWidth="1"/>
    <col min="14" max="14" width="16.7265625" bestFit="1" customWidth="1"/>
    <col min="15" max="15" width="10" bestFit="1" customWidth="1"/>
    <col min="16" max="16" width="13.54296875" bestFit="1" customWidth="1"/>
    <col min="17" max="17" width="20" bestFit="1" customWidth="1"/>
    <col min="18" max="18" width="16.7265625" bestFit="1" customWidth="1"/>
    <col min="19" max="19" width="15.26953125" customWidth="1"/>
    <col min="22" max="22" width="29.81640625" customWidth="1"/>
  </cols>
  <sheetData>
    <row r="1" spans="1:22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/>
      <c r="V1" t="s">
        <v>22</v>
      </c>
    </row>
    <row r="2" spans="1:22" x14ac:dyDescent="0.35">
      <c r="A2" s="8" t="s">
        <v>1</v>
      </c>
      <c r="B2" s="2">
        <v>1</v>
      </c>
      <c r="C2" s="2">
        <f>AVERAGE(G2,K2,O2)</f>
        <v>17.236666666666668</v>
      </c>
      <c r="D2" s="2">
        <f>AVERAGE(H2,L2,P2)</f>
        <v>0.13333333333333333</v>
      </c>
      <c r="E2" s="2">
        <f>AVERAGE(I2,M2,Q2)</f>
        <v>88.179999999999993</v>
      </c>
      <c r="F2" s="3">
        <f>AVERAGE(J2,N2,R2)</f>
        <v>11.01</v>
      </c>
      <c r="G2" s="1">
        <v>12.5</v>
      </c>
      <c r="H2" s="1">
        <v>0.1</v>
      </c>
      <c r="I2" s="1">
        <v>87.73</v>
      </c>
      <c r="J2" s="1">
        <v>11.08</v>
      </c>
      <c r="K2" s="1">
        <v>18</v>
      </c>
      <c r="L2" s="1">
        <v>0.1</v>
      </c>
      <c r="M2" s="1">
        <v>88.84</v>
      </c>
      <c r="N2" s="1">
        <v>11.04</v>
      </c>
      <c r="O2" s="1">
        <v>21.21</v>
      </c>
      <c r="P2" s="1">
        <v>0.2</v>
      </c>
      <c r="Q2" s="1">
        <v>87.97</v>
      </c>
      <c r="R2" s="1">
        <v>10.91</v>
      </c>
      <c r="S2" s="1"/>
      <c r="V2">
        <f>F2/B2</f>
        <v>11.01</v>
      </c>
    </row>
    <row r="3" spans="1:22" x14ac:dyDescent="0.35">
      <c r="A3" s="6"/>
      <c r="B3" s="4">
        <v>5</v>
      </c>
      <c r="C3" s="2">
        <f t="shared" ref="C3:C24" si="0">AVERAGE(G3,K3,O3)</f>
        <v>25.416666666666668</v>
      </c>
      <c r="D3" s="2">
        <f t="shared" ref="D3:D24" si="1">AVERAGE(H3,L3,P3)</f>
        <v>0.16666666666666666</v>
      </c>
      <c r="E3" s="2">
        <f t="shared" ref="E3:E24" si="2">AVERAGE(I3,M3,Q3)</f>
        <v>134.16</v>
      </c>
      <c r="F3" s="3">
        <f t="shared" ref="F3:F24" si="3">AVERAGE(J3,N3,R3)</f>
        <v>40.263333333333328</v>
      </c>
      <c r="G3" s="1">
        <v>33</v>
      </c>
      <c r="H3" s="1">
        <v>0.1</v>
      </c>
      <c r="I3" s="1">
        <v>110.86</v>
      </c>
      <c r="J3" s="1">
        <v>48.15</v>
      </c>
      <c r="K3" s="1">
        <v>12</v>
      </c>
      <c r="L3" s="1">
        <v>0.2</v>
      </c>
      <c r="M3" s="1">
        <v>146.99</v>
      </c>
      <c r="N3" s="1">
        <v>35.64</v>
      </c>
      <c r="O3" s="1">
        <v>31.25</v>
      </c>
      <c r="P3" s="1">
        <v>0.2</v>
      </c>
      <c r="Q3" s="1">
        <v>144.63</v>
      </c>
      <c r="R3" s="1">
        <v>37</v>
      </c>
      <c r="S3" s="1"/>
      <c r="V3">
        <f t="shared" ref="V3:V47" si="4">F3/B3</f>
        <v>8.0526666666666653</v>
      </c>
    </row>
    <row r="4" spans="1:22" x14ac:dyDescent="0.35">
      <c r="A4" s="6"/>
      <c r="B4" s="2">
        <v>10</v>
      </c>
      <c r="C4" s="2">
        <f t="shared" si="0"/>
        <v>21.516666666666669</v>
      </c>
      <c r="D4" s="2">
        <f t="shared" si="1"/>
        <v>0.23333333333333331</v>
      </c>
      <c r="E4" s="2">
        <f t="shared" si="2"/>
        <v>98.733333333333334</v>
      </c>
      <c r="F4" s="3">
        <f t="shared" si="3"/>
        <v>106.31</v>
      </c>
      <c r="G4" s="1">
        <v>20.5</v>
      </c>
      <c r="H4" s="1">
        <v>0.2</v>
      </c>
      <c r="I4" s="1">
        <v>94.75</v>
      </c>
      <c r="J4" s="1">
        <v>106.12</v>
      </c>
      <c r="K4" s="1">
        <v>22.2</v>
      </c>
      <c r="L4" s="1">
        <v>0.2</v>
      </c>
      <c r="M4" s="1">
        <v>95.15</v>
      </c>
      <c r="N4" s="1">
        <v>106.44</v>
      </c>
      <c r="O4" s="1">
        <v>21.85</v>
      </c>
      <c r="P4" s="1">
        <v>0.3</v>
      </c>
      <c r="Q4" s="1">
        <v>106.3</v>
      </c>
      <c r="R4" s="1">
        <v>106.37</v>
      </c>
      <c r="S4" s="1"/>
      <c r="V4">
        <f t="shared" si="4"/>
        <v>10.631</v>
      </c>
    </row>
    <row r="5" spans="1:22" x14ac:dyDescent="0.35">
      <c r="A5" s="6"/>
      <c r="B5" s="2">
        <v>20</v>
      </c>
      <c r="C5" s="2">
        <f t="shared" si="0"/>
        <v>30.316666666666666</v>
      </c>
      <c r="D5" s="2">
        <f t="shared" si="1"/>
        <v>0.40000000000000008</v>
      </c>
      <c r="E5" s="2">
        <f t="shared" si="2"/>
        <v>94.15333333333335</v>
      </c>
      <c r="F5" s="3">
        <f t="shared" si="3"/>
        <v>209.80333333333337</v>
      </c>
      <c r="G5" s="1">
        <v>32.1</v>
      </c>
      <c r="H5" s="1">
        <v>0.4</v>
      </c>
      <c r="I5" s="1">
        <v>94.34</v>
      </c>
      <c r="J5" s="1">
        <v>210.18</v>
      </c>
      <c r="K5" s="1">
        <v>23.5</v>
      </c>
      <c r="L5" s="1">
        <v>0.4</v>
      </c>
      <c r="M5" s="1">
        <v>92.84</v>
      </c>
      <c r="N5" s="1">
        <v>212.4</v>
      </c>
      <c r="O5" s="1">
        <v>35.35</v>
      </c>
      <c r="P5" s="1">
        <v>0.4</v>
      </c>
      <c r="Q5" s="1">
        <v>95.28</v>
      </c>
      <c r="R5" s="1">
        <v>206.83</v>
      </c>
      <c r="S5" s="1"/>
      <c r="V5">
        <f t="shared" si="4"/>
        <v>10.490166666666669</v>
      </c>
    </row>
    <row r="6" spans="1:22" x14ac:dyDescent="0.35">
      <c r="A6" s="6"/>
      <c r="B6" s="5">
        <v>30</v>
      </c>
      <c r="C6" s="2">
        <f t="shared" si="0"/>
        <v>28.266666666666669</v>
      </c>
      <c r="D6" s="2">
        <f t="shared" si="1"/>
        <v>0.73333333333333339</v>
      </c>
      <c r="E6" s="2">
        <f t="shared" si="2"/>
        <v>104.25666666666666</v>
      </c>
      <c r="F6" s="3">
        <f t="shared" si="3"/>
        <v>291.6366666666666</v>
      </c>
      <c r="G6" s="1">
        <v>24.1</v>
      </c>
      <c r="H6" s="1">
        <v>0.7</v>
      </c>
      <c r="I6" s="1">
        <v>105.97</v>
      </c>
      <c r="J6" s="1">
        <v>287.93</v>
      </c>
      <c r="K6" s="1">
        <v>31.6</v>
      </c>
      <c r="L6" s="1">
        <v>0.7</v>
      </c>
      <c r="M6" s="1">
        <v>97.54</v>
      </c>
      <c r="N6" s="1">
        <v>303.89</v>
      </c>
      <c r="O6" s="1">
        <v>29.1</v>
      </c>
      <c r="P6" s="1">
        <v>0.8</v>
      </c>
      <c r="Q6" s="1">
        <v>109.26</v>
      </c>
      <c r="R6" s="1">
        <v>283.08999999999997</v>
      </c>
      <c r="S6" s="1"/>
      <c r="T6" s="14" t="s">
        <v>25</v>
      </c>
      <c r="V6">
        <f t="shared" si="4"/>
        <v>9.7212222222222202</v>
      </c>
    </row>
    <row r="7" spans="1:22" x14ac:dyDescent="0.35">
      <c r="A7" s="6"/>
      <c r="B7" s="2">
        <v>40</v>
      </c>
      <c r="C7" s="2">
        <f t="shared" si="0"/>
        <v>37.633333333333333</v>
      </c>
      <c r="D7" s="2">
        <f t="shared" si="1"/>
        <v>0.40000000000000008</v>
      </c>
      <c r="E7" s="2">
        <f t="shared" si="2"/>
        <v>103.70666666666666</v>
      </c>
      <c r="F7" s="3">
        <f t="shared" si="3"/>
        <v>386.78999999999996</v>
      </c>
      <c r="G7" s="1">
        <v>42.2</v>
      </c>
      <c r="H7" s="1">
        <v>0.4</v>
      </c>
      <c r="I7" s="1">
        <v>106.76</v>
      </c>
      <c r="J7" s="1">
        <v>376.81</v>
      </c>
      <c r="K7" s="1">
        <v>34.1</v>
      </c>
      <c r="L7" s="1">
        <v>0.4</v>
      </c>
      <c r="M7" s="1">
        <v>105.7</v>
      </c>
      <c r="N7" s="1">
        <v>385.01</v>
      </c>
      <c r="O7" s="1">
        <v>36.6</v>
      </c>
      <c r="P7" s="1">
        <v>0.4</v>
      </c>
      <c r="Q7" s="1">
        <v>98.66</v>
      </c>
      <c r="R7" s="1">
        <v>398.55</v>
      </c>
      <c r="S7" s="1"/>
      <c r="V7">
        <f t="shared" si="4"/>
        <v>9.6697499999999987</v>
      </c>
    </row>
    <row r="8" spans="1:22" x14ac:dyDescent="0.35">
      <c r="A8" s="6"/>
      <c r="B8" s="5">
        <v>50</v>
      </c>
      <c r="C8" s="2">
        <f t="shared" si="0"/>
        <v>42.56666666666667</v>
      </c>
      <c r="D8" s="2">
        <f t="shared" si="1"/>
        <v>1.1333333333333335</v>
      </c>
      <c r="E8" s="2">
        <f t="shared" si="2"/>
        <v>102.39333333333333</v>
      </c>
      <c r="F8" s="3">
        <f t="shared" si="3"/>
        <v>481.40333333333336</v>
      </c>
      <c r="G8" s="1">
        <v>41.5</v>
      </c>
      <c r="H8" s="1">
        <v>1</v>
      </c>
      <c r="I8" s="1">
        <v>101.15</v>
      </c>
      <c r="J8" s="1">
        <v>487</v>
      </c>
      <c r="K8" s="1">
        <v>46.2</v>
      </c>
      <c r="L8" s="1">
        <v>1.2</v>
      </c>
      <c r="M8" s="1">
        <v>103.33</v>
      </c>
      <c r="N8" s="1">
        <v>476.4</v>
      </c>
      <c r="O8" s="1">
        <v>40</v>
      </c>
      <c r="P8" s="1">
        <v>1.2</v>
      </c>
      <c r="Q8" s="1">
        <v>102.7</v>
      </c>
      <c r="R8" s="1">
        <v>480.81</v>
      </c>
      <c r="S8" s="1"/>
      <c r="V8">
        <f t="shared" si="4"/>
        <v>9.6280666666666672</v>
      </c>
    </row>
    <row r="9" spans="1:22" x14ac:dyDescent="0.35">
      <c r="A9" s="6"/>
      <c r="B9" s="2">
        <v>60</v>
      </c>
      <c r="C9" s="2">
        <f t="shared" si="0"/>
        <v>47.466666666666669</v>
      </c>
      <c r="D9" s="2">
        <f t="shared" si="1"/>
        <v>0.9</v>
      </c>
      <c r="E9" s="2">
        <f t="shared" si="2"/>
        <v>125.00666666666666</v>
      </c>
      <c r="F9" s="3">
        <f t="shared" si="3"/>
        <v>488.85999999999996</v>
      </c>
      <c r="G9" s="1">
        <v>51.3</v>
      </c>
      <c r="H9" s="1">
        <v>0.8</v>
      </c>
      <c r="I9" s="1">
        <v>128</v>
      </c>
      <c r="J9" s="1">
        <v>473</v>
      </c>
      <c r="K9" s="1">
        <v>51.1</v>
      </c>
      <c r="L9" s="1">
        <v>0.9</v>
      </c>
      <c r="M9" s="1">
        <v>119</v>
      </c>
      <c r="N9" s="1">
        <v>512.98</v>
      </c>
      <c r="O9" s="1">
        <v>40</v>
      </c>
      <c r="P9" s="1">
        <v>1</v>
      </c>
      <c r="Q9" s="1">
        <v>128.02000000000001</v>
      </c>
      <c r="R9" s="1">
        <v>480.6</v>
      </c>
      <c r="S9" s="1"/>
      <c r="V9">
        <f t="shared" si="4"/>
        <v>8.1476666666666659</v>
      </c>
    </row>
    <row r="10" spans="1:22" x14ac:dyDescent="0.35">
      <c r="A10" s="6"/>
      <c r="B10" s="2">
        <v>70</v>
      </c>
      <c r="C10" s="2">
        <f t="shared" si="0"/>
        <v>55.6</v>
      </c>
      <c r="D10" s="2">
        <f t="shared" si="1"/>
        <v>1.1666666666666667</v>
      </c>
      <c r="E10" s="2">
        <f t="shared" si="2"/>
        <v>114.23</v>
      </c>
      <c r="F10" s="3">
        <f t="shared" si="3"/>
        <v>611.66666666666663</v>
      </c>
      <c r="G10" s="1">
        <v>58.4</v>
      </c>
      <c r="H10" s="1">
        <v>1.1000000000000001</v>
      </c>
      <c r="I10" s="1">
        <v>113.64</v>
      </c>
      <c r="J10" s="1">
        <v>616.52</v>
      </c>
      <c r="K10" s="1">
        <v>54.2</v>
      </c>
      <c r="L10" s="1">
        <v>1.1000000000000001</v>
      </c>
      <c r="M10" s="1">
        <v>113.34</v>
      </c>
      <c r="N10" s="1">
        <v>611.67999999999995</v>
      </c>
      <c r="O10" s="1">
        <v>54.2</v>
      </c>
      <c r="P10" s="1">
        <v>1.3</v>
      </c>
      <c r="Q10" s="1">
        <v>115.71</v>
      </c>
      <c r="R10" s="1">
        <v>606.79999999999995</v>
      </c>
      <c r="S10" s="1"/>
      <c r="V10">
        <f t="shared" si="4"/>
        <v>8.7380952380952372</v>
      </c>
    </row>
    <row r="11" spans="1:22" x14ac:dyDescent="0.35">
      <c r="A11" s="6"/>
      <c r="B11" s="2">
        <v>80</v>
      </c>
      <c r="C11" s="2">
        <f t="shared" si="0"/>
        <v>63.199999999999996</v>
      </c>
      <c r="D11" s="2">
        <f t="shared" si="1"/>
        <v>1.7666666666666666</v>
      </c>
      <c r="E11" s="2">
        <f t="shared" si="2"/>
        <v>124.78666666666668</v>
      </c>
      <c r="F11" s="3">
        <f t="shared" si="3"/>
        <v>664.60666666666657</v>
      </c>
      <c r="G11" s="1">
        <v>68.900000000000006</v>
      </c>
      <c r="H11" s="1">
        <v>1.8</v>
      </c>
      <c r="I11" s="1">
        <v>119.07</v>
      </c>
      <c r="J11" s="1">
        <v>668.93</v>
      </c>
      <c r="K11" s="1">
        <v>57.6</v>
      </c>
      <c r="L11" s="1">
        <v>1.8</v>
      </c>
      <c r="M11" s="1">
        <v>133.28</v>
      </c>
      <c r="N11" s="1">
        <v>652.71</v>
      </c>
      <c r="O11" s="1">
        <v>63.1</v>
      </c>
      <c r="P11" s="1">
        <v>1.7</v>
      </c>
      <c r="Q11" s="1">
        <v>122.01</v>
      </c>
      <c r="R11" s="1">
        <v>672.18</v>
      </c>
      <c r="S11" s="1"/>
      <c r="V11">
        <f t="shared" si="4"/>
        <v>8.3075833333333318</v>
      </c>
    </row>
    <row r="12" spans="1:22" x14ac:dyDescent="0.35">
      <c r="A12" s="6"/>
      <c r="B12" s="2">
        <v>90</v>
      </c>
      <c r="C12" s="2">
        <f t="shared" si="0"/>
        <v>79.033333333333331</v>
      </c>
      <c r="D12" s="2">
        <f t="shared" si="1"/>
        <v>1.7666666666666666</v>
      </c>
      <c r="E12" s="2">
        <f t="shared" si="2"/>
        <v>136.92000000000002</v>
      </c>
      <c r="F12" s="3">
        <f t="shared" si="3"/>
        <v>662.80000000000007</v>
      </c>
      <c r="G12" s="1">
        <v>68.099999999999994</v>
      </c>
      <c r="H12" s="1">
        <v>1.8</v>
      </c>
      <c r="I12" s="1">
        <v>122.94</v>
      </c>
      <c r="J12" s="1">
        <v>731.34</v>
      </c>
      <c r="K12" s="1">
        <v>81</v>
      </c>
      <c r="L12" s="1">
        <v>1.8</v>
      </c>
      <c r="M12" s="1">
        <v>140.52000000000001</v>
      </c>
      <c r="N12" s="1">
        <v>643.65</v>
      </c>
      <c r="O12" s="1">
        <v>88</v>
      </c>
      <c r="P12" s="1">
        <v>1.7</v>
      </c>
      <c r="Q12" s="1">
        <v>147.30000000000001</v>
      </c>
      <c r="R12" s="1">
        <v>613.41</v>
      </c>
      <c r="S12" s="1"/>
      <c r="V12">
        <f t="shared" si="4"/>
        <v>7.3644444444444455</v>
      </c>
    </row>
    <row r="13" spans="1:22" x14ac:dyDescent="0.35">
      <c r="A13" s="6"/>
      <c r="B13" s="2">
        <v>100</v>
      </c>
      <c r="C13" s="2">
        <f t="shared" si="0"/>
        <v>70.066666666666663</v>
      </c>
      <c r="D13" s="2">
        <f t="shared" si="1"/>
        <v>1.6666666666666667</v>
      </c>
      <c r="E13" s="2">
        <f t="shared" si="2"/>
        <v>128.62666666666667</v>
      </c>
      <c r="F13" s="3">
        <f t="shared" si="3"/>
        <v>769.36</v>
      </c>
      <c r="G13" s="1">
        <v>72.3</v>
      </c>
      <c r="H13" s="1">
        <v>1.7</v>
      </c>
      <c r="I13" s="1">
        <v>129.75</v>
      </c>
      <c r="J13" s="1">
        <v>762.47</v>
      </c>
      <c r="K13" s="1">
        <v>68.8</v>
      </c>
      <c r="L13" s="1">
        <v>1.7</v>
      </c>
      <c r="M13" s="1">
        <v>127.21</v>
      </c>
      <c r="N13" s="1">
        <v>774.82</v>
      </c>
      <c r="O13" s="1">
        <v>69.099999999999994</v>
      </c>
      <c r="P13" s="1">
        <v>1.6</v>
      </c>
      <c r="Q13" s="1">
        <v>128.91999999999999</v>
      </c>
      <c r="R13" s="1">
        <v>770.79</v>
      </c>
      <c r="S13" s="1"/>
      <c r="V13">
        <f t="shared" si="4"/>
        <v>7.6936</v>
      </c>
    </row>
    <row r="14" spans="1:22" x14ac:dyDescent="0.35">
      <c r="A14" s="6"/>
      <c r="B14" s="9">
        <v>110</v>
      </c>
      <c r="C14" s="2">
        <f t="shared" si="0"/>
        <v>72.399999999999991</v>
      </c>
      <c r="D14" s="2">
        <f t="shared" si="1"/>
        <v>1.9666666666666666</v>
      </c>
      <c r="E14" s="2">
        <f t="shared" si="2"/>
        <v>140.42999999999998</v>
      </c>
      <c r="F14" s="3">
        <f t="shared" si="3"/>
        <v>746.65333333333331</v>
      </c>
      <c r="G14" s="1">
        <v>76.8</v>
      </c>
      <c r="H14" s="1">
        <v>2.2000000000000002</v>
      </c>
      <c r="I14" s="1">
        <v>141.88</v>
      </c>
      <c r="J14" s="1">
        <v>734.35</v>
      </c>
      <c r="K14" s="1">
        <v>71.099999999999994</v>
      </c>
      <c r="L14" s="1">
        <v>1.9</v>
      </c>
      <c r="M14" s="1">
        <v>142.65</v>
      </c>
      <c r="N14" s="1">
        <v>735.25</v>
      </c>
      <c r="O14" s="1">
        <v>69.3</v>
      </c>
      <c r="P14" s="1">
        <v>1.8</v>
      </c>
      <c r="Q14" s="1">
        <v>136.76</v>
      </c>
      <c r="R14" s="1">
        <v>770.36</v>
      </c>
      <c r="S14" s="1" t="s">
        <v>19</v>
      </c>
      <c r="V14">
        <f t="shared" si="4"/>
        <v>6.7877575757575759</v>
      </c>
    </row>
    <row r="15" spans="1:22" x14ac:dyDescent="0.35">
      <c r="A15" s="6"/>
      <c r="B15" s="2">
        <v>120</v>
      </c>
      <c r="C15" s="2">
        <f t="shared" si="0"/>
        <v>78.433333333333337</v>
      </c>
      <c r="D15" s="2">
        <f t="shared" si="1"/>
        <v>1.8666666666666665</v>
      </c>
      <c r="E15" s="2">
        <f t="shared" si="2"/>
        <v>148.71666666666667</v>
      </c>
      <c r="F15" s="3">
        <f t="shared" si="3"/>
        <v>835.84666666666669</v>
      </c>
      <c r="G15" s="1">
        <v>78.599999999999994</v>
      </c>
      <c r="H15" s="1">
        <v>1.6</v>
      </c>
      <c r="I15" s="1">
        <v>162.38999999999999</v>
      </c>
      <c r="J15" s="1">
        <v>782.87</v>
      </c>
      <c r="K15" s="1">
        <v>79</v>
      </c>
      <c r="L15" s="1">
        <v>2</v>
      </c>
      <c r="M15" s="1">
        <v>140.49</v>
      </c>
      <c r="N15" s="1">
        <v>872.76</v>
      </c>
      <c r="O15" s="1">
        <v>77.7</v>
      </c>
      <c r="P15" s="1">
        <v>2</v>
      </c>
      <c r="Q15" s="1">
        <v>143.27000000000001</v>
      </c>
      <c r="R15" s="1">
        <v>851.91</v>
      </c>
      <c r="S15" s="1" t="s">
        <v>20</v>
      </c>
      <c r="V15">
        <f t="shared" si="4"/>
        <v>6.9653888888888895</v>
      </c>
    </row>
    <row r="16" spans="1:22" x14ac:dyDescent="0.35">
      <c r="A16" s="6"/>
      <c r="B16" s="2">
        <v>130</v>
      </c>
      <c r="C16" s="2">
        <f t="shared" si="0"/>
        <v>78.400000000000006</v>
      </c>
      <c r="D16" s="2">
        <f t="shared" si="1"/>
        <v>2.1333333333333333</v>
      </c>
      <c r="E16" s="2">
        <f t="shared" si="2"/>
        <v>148.29333333333332</v>
      </c>
      <c r="F16" s="3">
        <f t="shared" si="3"/>
        <v>870.95666666666659</v>
      </c>
      <c r="G16" s="1">
        <v>79.099999999999994</v>
      </c>
      <c r="H16" s="1">
        <v>2.1</v>
      </c>
      <c r="I16" s="1">
        <v>154</v>
      </c>
      <c r="J16" s="1">
        <v>863</v>
      </c>
      <c r="K16" s="1">
        <v>78.7</v>
      </c>
      <c r="L16" s="1">
        <v>2.2000000000000002</v>
      </c>
      <c r="M16" s="1">
        <v>146.43</v>
      </c>
      <c r="N16" s="1">
        <v>864.97</v>
      </c>
      <c r="O16" s="1">
        <v>77.400000000000006</v>
      </c>
      <c r="P16" s="1">
        <v>2.1</v>
      </c>
      <c r="Q16" s="1">
        <v>144.44999999999999</v>
      </c>
      <c r="R16" s="1">
        <v>884.9</v>
      </c>
      <c r="S16" s="1"/>
      <c r="V16">
        <f t="shared" si="4"/>
        <v>6.6996666666666664</v>
      </c>
    </row>
    <row r="17" spans="1:22" x14ac:dyDescent="0.35">
      <c r="A17" s="6"/>
      <c r="B17" s="2">
        <v>140</v>
      </c>
      <c r="C17" s="2">
        <f t="shared" si="0"/>
        <v>79.333333333333329</v>
      </c>
      <c r="D17" s="2">
        <f t="shared" si="1"/>
        <v>2.4666666666666668</v>
      </c>
      <c r="E17" s="2">
        <f t="shared" si="2"/>
        <v>160.88666666666666</v>
      </c>
      <c r="F17" s="3">
        <f t="shared" si="3"/>
        <v>877.01333333333332</v>
      </c>
      <c r="G17" s="1">
        <v>81.2</v>
      </c>
      <c r="H17" s="1">
        <v>2.4</v>
      </c>
      <c r="I17" s="1">
        <v>161</v>
      </c>
      <c r="J17" s="1">
        <v>883</v>
      </c>
      <c r="K17" s="1">
        <v>76.599999999999994</v>
      </c>
      <c r="L17" s="1">
        <v>2.5</v>
      </c>
      <c r="M17" s="1">
        <v>160.66</v>
      </c>
      <c r="N17" s="1">
        <v>871.19</v>
      </c>
      <c r="O17" s="1">
        <v>80.2</v>
      </c>
      <c r="P17" s="1">
        <v>2.5</v>
      </c>
      <c r="Q17" s="1">
        <v>161</v>
      </c>
      <c r="R17" s="1">
        <v>876.85</v>
      </c>
      <c r="S17" s="1"/>
      <c r="V17">
        <f t="shared" si="4"/>
        <v>6.2643809523809519</v>
      </c>
    </row>
    <row r="18" spans="1:22" x14ac:dyDescent="0.35">
      <c r="A18" s="6"/>
      <c r="B18" s="2">
        <v>150</v>
      </c>
      <c r="C18" s="2">
        <f t="shared" si="0"/>
        <v>78.533333333333317</v>
      </c>
      <c r="D18" s="2">
        <f t="shared" si="1"/>
        <v>2.3333333333333335</v>
      </c>
      <c r="E18" s="2">
        <f t="shared" si="2"/>
        <v>173.5333333333333</v>
      </c>
      <c r="F18" s="3">
        <f t="shared" si="3"/>
        <v>853.94333333333327</v>
      </c>
      <c r="G18" s="1">
        <v>78.8</v>
      </c>
      <c r="H18" s="1">
        <v>2.2999999999999998</v>
      </c>
      <c r="I18" s="1">
        <v>170.29</v>
      </c>
      <c r="J18" s="1">
        <v>866</v>
      </c>
      <c r="K18" s="1">
        <v>79.599999999999994</v>
      </c>
      <c r="L18" s="1">
        <v>2.2999999999999998</v>
      </c>
      <c r="M18" s="1">
        <v>176.37</v>
      </c>
      <c r="N18" s="1">
        <v>848.71</v>
      </c>
      <c r="O18" s="1">
        <v>77.2</v>
      </c>
      <c r="P18" s="1">
        <v>2.4</v>
      </c>
      <c r="Q18" s="1">
        <v>173.94</v>
      </c>
      <c r="R18" s="1">
        <v>847.12</v>
      </c>
      <c r="S18" s="1"/>
      <c r="V18">
        <f t="shared" si="4"/>
        <v>5.6929555555555549</v>
      </c>
    </row>
    <row r="19" spans="1:22" x14ac:dyDescent="0.35">
      <c r="A19" s="6"/>
      <c r="B19" s="2">
        <v>160</v>
      </c>
      <c r="C19" s="2">
        <f t="shared" si="0"/>
        <v>76.800000000000011</v>
      </c>
      <c r="D19" s="2">
        <f t="shared" si="1"/>
        <v>2.1999999999999997</v>
      </c>
      <c r="E19" s="2">
        <f t="shared" si="2"/>
        <v>189.20333333333335</v>
      </c>
      <c r="F19" s="3">
        <f t="shared" si="3"/>
        <v>841.29333333333318</v>
      </c>
      <c r="G19" s="1">
        <v>74.400000000000006</v>
      </c>
      <c r="H19" s="1">
        <v>2</v>
      </c>
      <c r="I19" s="1">
        <v>194.25</v>
      </c>
      <c r="J19" s="1">
        <v>827.79</v>
      </c>
      <c r="K19" s="1">
        <v>77.2</v>
      </c>
      <c r="L19" s="1">
        <v>2.2000000000000002</v>
      </c>
      <c r="M19" s="1">
        <v>187.31</v>
      </c>
      <c r="N19" s="1">
        <v>830.68</v>
      </c>
      <c r="O19" s="1">
        <v>78.8</v>
      </c>
      <c r="P19" s="1">
        <v>2.4</v>
      </c>
      <c r="Q19" s="1">
        <v>186.05</v>
      </c>
      <c r="R19" s="1">
        <v>865.41</v>
      </c>
      <c r="S19" s="1"/>
      <c r="V19">
        <f t="shared" si="4"/>
        <v>5.2580833333333326</v>
      </c>
    </row>
    <row r="20" spans="1:22" x14ac:dyDescent="0.35">
      <c r="A20" s="6"/>
      <c r="B20" s="2">
        <v>170</v>
      </c>
      <c r="C20" s="2">
        <f t="shared" si="0"/>
        <v>77.666666666666671</v>
      </c>
      <c r="D20" s="2">
        <f t="shared" si="1"/>
        <v>2.7000000000000006</v>
      </c>
      <c r="E20" s="2">
        <f t="shared" si="2"/>
        <v>196.86999999999998</v>
      </c>
      <c r="F20" s="3">
        <f t="shared" si="3"/>
        <v>848.59666666666669</v>
      </c>
      <c r="G20" s="1">
        <v>79</v>
      </c>
      <c r="H20" s="1">
        <v>2.6</v>
      </c>
      <c r="I20" s="1">
        <v>199.14</v>
      </c>
      <c r="J20" s="1">
        <v>836</v>
      </c>
      <c r="K20" s="1">
        <v>77</v>
      </c>
      <c r="L20" s="1">
        <v>2.7</v>
      </c>
      <c r="M20" s="1">
        <v>190.27</v>
      </c>
      <c r="N20" s="1">
        <v>870.58</v>
      </c>
      <c r="O20" s="1">
        <v>77</v>
      </c>
      <c r="P20" s="1">
        <v>2.8</v>
      </c>
      <c r="Q20" s="1">
        <v>201.2</v>
      </c>
      <c r="R20" s="1">
        <v>839.21</v>
      </c>
      <c r="S20" s="1"/>
      <c r="V20">
        <f t="shared" si="4"/>
        <v>4.9917450980392157</v>
      </c>
    </row>
    <row r="21" spans="1:22" x14ac:dyDescent="0.35">
      <c r="A21" s="6"/>
      <c r="B21" s="2">
        <v>180</v>
      </c>
      <c r="C21" s="2">
        <f t="shared" si="0"/>
        <v>79</v>
      </c>
      <c r="D21" s="2">
        <f t="shared" si="1"/>
        <v>2.8333333333333335</v>
      </c>
      <c r="E21" s="2">
        <f t="shared" si="2"/>
        <v>211.64666666666668</v>
      </c>
      <c r="F21" s="3">
        <f t="shared" si="3"/>
        <v>854.78666666666652</v>
      </c>
      <c r="G21" s="1">
        <v>79.8</v>
      </c>
      <c r="H21" s="1">
        <v>3</v>
      </c>
      <c r="I21" s="1">
        <v>212.39</v>
      </c>
      <c r="J21" s="1">
        <v>854.59</v>
      </c>
      <c r="K21" s="1">
        <v>79.5</v>
      </c>
      <c r="L21" s="1">
        <v>2.8</v>
      </c>
      <c r="M21" s="1">
        <v>209.36</v>
      </c>
      <c r="N21" s="1">
        <v>855.74</v>
      </c>
      <c r="O21" s="1">
        <v>77.7</v>
      </c>
      <c r="P21" s="1">
        <v>2.7</v>
      </c>
      <c r="Q21" s="1">
        <v>213.19</v>
      </c>
      <c r="R21" s="1">
        <v>854.03</v>
      </c>
      <c r="S21" s="1"/>
      <c r="V21">
        <f t="shared" si="4"/>
        <v>4.7488148148148142</v>
      </c>
    </row>
    <row r="22" spans="1:22" x14ac:dyDescent="0.35">
      <c r="A22" s="6"/>
      <c r="B22" s="2">
        <v>250</v>
      </c>
      <c r="C22" s="2">
        <f t="shared" si="0"/>
        <v>76.899999999999991</v>
      </c>
      <c r="D22" s="2">
        <f t="shared" si="1"/>
        <v>3.9</v>
      </c>
      <c r="E22" s="2">
        <f t="shared" si="2"/>
        <v>305.15666666666664</v>
      </c>
      <c r="F22" s="3">
        <f t="shared" si="3"/>
        <v>820.53666666666652</v>
      </c>
      <c r="G22" s="1">
        <v>76.7</v>
      </c>
      <c r="H22" s="1">
        <v>3.7</v>
      </c>
      <c r="I22" s="1">
        <v>310.75</v>
      </c>
      <c r="J22" s="1">
        <v>835</v>
      </c>
      <c r="K22" s="1">
        <v>77</v>
      </c>
      <c r="L22" s="1">
        <v>3.8</v>
      </c>
      <c r="M22" s="1">
        <v>293.57</v>
      </c>
      <c r="N22" s="1">
        <v>835.83</v>
      </c>
      <c r="O22" s="1">
        <v>77</v>
      </c>
      <c r="P22" s="1">
        <v>4.2</v>
      </c>
      <c r="Q22" s="1">
        <v>311.14999999999998</v>
      </c>
      <c r="R22" s="1">
        <v>790.78</v>
      </c>
      <c r="S22" s="1" t="s">
        <v>21</v>
      </c>
      <c r="V22">
        <f t="shared" si="4"/>
        <v>3.2821466666666659</v>
      </c>
    </row>
    <row r="23" spans="1:22" x14ac:dyDescent="0.35">
      <c r="A23" s="6"/>
      <c r="B23" s="2">
        <v>300</v>
      </c>
      <c r="C23" s="2">
        <f t="shared" si="0"/>
        <v>79.3</v>
      </c>
      <c r="D23" s="2">
        <f t="shared" si="1"/>
        <v>4.2333333333333334</v>
      </c>
      <c r="E23" s="2">
        <f t="shared" si="2"/>
        <v>357.87666666666672</v>
      </c>
      <c r="F23" s="3">
        <f t="shared" si="3"/>
        <v>822.74000000000012</v>
      </c>
      <c r="G23" s="1">
        <v>80.599999999999994</v>
      </c>
      <c r="H23" s="1">
        <v>4.4000000000000004</v>
      </c>
      <c r="I23" s="1">
        <v>358.29</v>
      </c>
      <c r="J23" s="1">
        <v>837.58</v>
      </c>
      <c r="K23" s="1">
        <v>79.099999999999994</v>
      </c>
      <c r="L23" s="1">
        <v>4.2</v>
      </c>
      <c r="M23" s="1">
        <v>352.65</v>
      </c>
      <c r="N23" s="1">
        <v>822.11</v>
      </c>
      <c r="O23" s="1">
        <v>78.2</v>
      </c>
      <c r="P23" s="1">
        <v>4.0999999999999996</v>
      </c>
      <c r="Q23" s="1">
        <v>362.69</v>
      </c>
      <c r="R23" s="1">
        <v>808.53</v>
      </c>
      <c r="S23" s="1"/>
      <c r="V23">
        <f t="shared" si="4"/>
        <v>2.7424666666666671</v>
      </c>
    </row>
    <row r="24" spans="1:22" x14ac:dyDescent="0.35">
      <c r="A24" s="6"/>
      <c r="B24" s="5">
        <v>400</v>
      </c>
      <c r="C24" s="5">
        <f t="shared" si="0"/>
        <v>80.566666666666663</v>
      </c>
      <c r="D24" s="5">
        <f t="shared" si="1"/>
        <v>4.8</v>
      </c>
      <c r="E24" s="5">
        <f t="shared" si="2"/>
        <v>490.01</v>
      </c>
      <c r="F24" s="15">
        <f t="shared" si="3"/>
        <v>795.88666666666666</v>
      </c>
      <c r="G24" s="1">
        <v>77.5</v>
      </c>
      <c r="H24" s="1">
        <v>4.8</v>
      </c>
      <c r="I24" s="1">
        <v>474.94</v>
      </c>
      <c r="J24" s="1">
        <v>832.23</v>
      </c>
      <c r="K24" s="1">
        <v>84</v>
      </c>
      <c r="L24" s="1">
        <v>4.9000000000000004</v>
      </c>
      <c r="M24" s="1">
        <v>504.05</v>
      </c>
      <c r="N24" s="1">
        <v>766.89</v>
      </c>
      <c r="O24" s="1">
        <v>80.2</v>
      </c>
      <c r="P24" s="1">
        <v>4.7</v>
      </c>
      <c r="Q24" s="1">
        <v>491.04</v>
      </c>
      <c r="R24" s="1">
        <v>788.54</v>
      </c>
      <c r="S24" s="1"/>
      <c r="V24">
        <f t="shared" si="4"/>
        <v>1.9897166666666666</v>
      </c>
    </row>
    <row r="25" spans="1:22" x14ac:dyDescent="0.35">
      <c r="B25" s="2">
        <v>500</v>
      </c>
      <c r="C25" s="2">
        <f>AVERAGE(G25,K25,O25)</f>
        <v>79.3</v>
      </c>
      <c r="D25" s="2" t="s">
        <v>27</v>
      </c>
      <c r="E25" s="2">
        <f>AVERAGE(I25,M25,Q25)</f>
        <v>597.32333333333338</v>
      </c>
      <c r="F25" s="3">
        <f>AVERAGE(J25,N25,R25)</f>
        <v>802.12</v>
      </c>
      <c r="G25" s="1">
        <v>78.7</v>
      </c>
      <c r="H25" t="s">
        <v>27</v>
      </c>
      <c r="I25" s="1">
        <v>600.92999999999995</v>
      </c>
      <c r="J25" s="1">
        <v>798</v>
      </c>
      <c r="K25" s="1">
        <v>77.8</v>
      </c>
      <c r="L25" t="s">
        <v>27</v>
      </c>
      <c r="M25" s="1">
        <v>601.79999999999995</v>
      </c>
      <c r="N25" s="1">
        <v>791.88</v>
      </c>
      <c r="O25" s="1">
        <v>81.400000000000006</v>
      </c>
      <c r="P25" t="s">
        <v>27</v>
      </c>
      <c r="Q25" s="1">
        <v>589.24</v>
      </c>
      <c r="R25" s="1">
        <v>816.48</v>
      </c>
      <c r="S25" s="1" t="s">
        <v>26</v>
      </c>
      <c r="T25" t="s">
        <v>28</v>
      </c>
      <c r="V25">
        <f t="shared" si="4"/>
        <v>1.6042400000000001</v>
      </c>
    </row>
    <row r="26" spans="1:22" x14ac:dyDescent="0.35">
      <c r="A26" s="10"/>
      <c r="B26" s="16"/>
      <c r="C26" s="16"/>
      <c r="D26" s="16"/>
      <c r="E26" s="16"/>
      <c r="F26" s="17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" t="s">
        <v>24</v>
      </c>
    </row>
    <row r="27" spans="1:22" x14ac:dyDescent="0.35">
      <c r="A27" s="6" t="s">
        <v>23</v>
      </c>
      <c r="B27" s="2">
        <v>400</v>
      </c>
      <c r="C27" s="2" t="e">
        <f>AVERAGE(G27,K27,O27)</f>
        <v>#DIV/0!</v>
      </c>
      <c r="D27" s="2" t="e">
        <f>AVERAGE(H27,L27,P27)</f>
        <v>#DIV/0!</v>
      </c>
      <c r="E27" s="2">
        <f>AVERAGE(I27,M27,Q27)</f>
        <v>447.3966666666667</v>
      </c>
      <c r="F27" s="3">
        <f>AVERAGE(J27,N27,R27)</f>
        <v>507.5333333333333</v>
      </c>
      <c r="G27" s="1"/>
      <c r="H27" s="1"/>
      <c r="I27" s="1">
        <v>555.5</v>
      </c>
      <c r="J27" s="1">
        <v>349.1</v>
      </c>
      <c r="K27" s="1"/>
      <c r="L27" s="1"/>
      <c r="M27" s="1">
        <v>383.69</v>
      </c>
      <c r="N27" s="1">
        <v>578</v>
      </c>
      <c r="O27" s="1"/>
      <c r="P27" s="1"/>
      <c r="Q27" s="1">
        <v>403</v>
      </c>
      <c r="R27" s="1">
        <v>595.5</v>
      </c>
      <c r="S27" s="1"/>
      <c r="V27">
        <f t="shared" si="4"/>
        <v>1.2688333333333333</v>
      </c>
    </row>
    <row r="28" spans="1:22" x14ac:dyDescent="0.35">
      <c r="A28" s="6"/>
      <c r="B28" s="2">
        <v>600</v>
      </c>
      <c r="C28" s="2" t="e">
        <f>AVERAGE(G28,K28,O28)</f>
        <v>#DIV/0!</v>
      </c>
      <c r="D28" s="2" t="e">
        <f>AVERAGE(H28,L28,P28)</f>
        <v>#DIV/0!</v>
      </c>
      <c r="E28" s="2">
        <f>AVERAGE(I28,M28,Q28)</f>
        <v>440.5</v>
      </c>
      <c r="F28" s="3">
        <f>AVERAGE(J28,N28,R28)</f>
        <v>635.38333333333333</v>
      </c>
      <c r="G28" s="1"/>
      <c r="H28" s="1"/>
      <c r="I28" s="1">
        <v>470.5</v>
      </c>
      <c r="J28" s="1">
        <v>635</v>
      </c>
      <c r="K28" s="1"/>
      <c r="L28" s="1"/>
      <c r="M28" s="1">
        <v>414.6</v>
      </c>
      <c r="N28" s="1">
        <v>647.54</v>
      </c>
      <c r="O28" s="1"/>
      <c r="P28" s="1"/>
      <c r="Q28" s="1">
        <v>436.4</v>
      </c>
      <c r="R28" s="1">
        <v>623.61</v>
      </c>
      <c r="S28" s="1"/>
      <c r="V28">
        <f t="shared" si="4"/>
        <v>1.0589722222222222</v>
      </c>
    </row>
    <row r="29" spans="1:22" x14ac:dyDescent="0.35">
      <c r="A29" s="10"/>
      <c r="B29" s="11"/>
      <c r="C29" s="11"/>
      <c r="D29" s="11"/>
      <c r="E29" s="11"/>
      <c r="F29" s="12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"/>
    </row>
    <row r="30" spans="1:22" x14ac:dyDescent="0.35">
      <c r="A30" s="6" t="s">
        <v>29</v>
      </c>
      <c r="B30" s="2">
        <v>1</v>
      </c>
      <c r="C30" s="2">
        <f>AVERAGE(G30,K30,O30)</f>
        <v>36.166666666666664</v>
      </c>
      <c r="D30" s="2">
        <f>AVERAGE(H30,L30,P30)</f>
        <v>0.10000000000000002</v>
      </c>
      <c r="E30" s="2">
        <f>AVERAGE(I30,M30,Q30)</f>
        <v>4.6499999999999995</v>
      </c>
      <c r="F30" s="3">
        <f>AVERAGE(J30,N30,R30)</f>
        <v>222.01999999999998</v>
      </c>
      <c r="G30" s="1">
        <v>38.1</v>
      </c>
      <c r="H30" s="1">
        <v>0.1</v>
      </c>
      <c r="I30" s="1">
        <v>4.72</v>
      </c>
      <c r="J30" s="1">
        <v>219.86</v>
      </c>
      <c r="K30" s="1">
        <v>42</v>
      </c>
      <c r="L30" s="1">
        <v>0.1</v>
      </c>
      <c r="M30" s="1">
        <v>4.62</v>
      </c>
      <c r="N30" s="1">
        <v>222.91</v>
      </c>
      <c r="O30" s="1">
        <v>28.4</v>
      </c>
      <c r="P30" s="1">
        <v>0.1</v>
      </c>
      <c r="Q30" s="1">
        <v>4.6100000000000003</v>
      </c>
      <c r="R30" s="1">
        <v>223.29</v>
      </c>
      <c r="S30" s="1" t="s">
        <v>30</v>
      </c>
      <c r="V30">
        <f t="shared" si="4"/>
        <v>222.01999999999998</v>
      </c>
    </row>
    <row r="31" spans="1:22" x14ac:dyDescent="0.35">
      <c r="A31" s="6"/>
      <c r="B31" s="2">
        <v>5</v>
      </c>
      <c r="C31" s="2">
        <f>AVERAGE(G31,K31,O31)</f>
        <v>39.633333333333333</v>
      </c>
      <c r="D31" s="2">
        <f>AVERAGE(H31,L31,P31)</f>
        <v>0.10000000000000002</v>
      </c>
      <c r="E31" s="2">
        <f>AVERAGE(I31,M31,Q31)</f>
        <v>12.303333333333335</v>
      </c>
      <c r="F31" s="3">
        <f>AVERAGE(J31,N31,R31)</f>
        <v>411.71333333333337</v>
      </c>
      <c r="G31" s="1">
        <v>43.6</v>
      </c>
      <c r="H31" s="1">
        <v>0.1</v>
      </c>
      <c r="I31" s="1">
        <v>11.98</v>
      </c>
      <c r="J31" s="1">
        <v>418.3</v>
      </c>
      <c r="K31" s="1">
        <v>35.700000000000003</v>
      </c>
      <c r="L31" s="1">
        <v>0.1</v>
      </c>
      <c r="M31" s="1">
        <v>12.51</v>
      </c>
      <c r="N31" s="1">
        <v>406.55</v>
      </c>
      <c r="O31" s="1">
        <v>39.6</v>
      </c>
      <c r="P31" s="1">
        <v>0.1</v>
      </c>
      <c r="Q31" s="1">
        <v>12.42</v>
      </c>
      <c r="R31" s="1">
        <v>410.29</v>
      </c>
      <c r="S31" s="1"/>
      <c r="V31">
        <f t="shared" si="4"/>
        <v>82.342666666666673</v>
      </c>
    </row>
    <row r="32" spans="1:22" x14ac:dyDescent="0.35">
      <c r="A32" s="10"/>
      <c r="B32" s="11"/>
      <c r="C32" s="11"/>
      <c r="D32" s="11"/>
      <c r="E32" s="11"/>
      <c r="F32" s="12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" t="s">
        <v>31</v>
      </c>
    </row>
    <row r="33" spans="1:22" x14ac:dyDescent="0.35">
      <c r="A33" s="6" t="s">
        <v>32</v>
      </c>
      <c r="B33" s="2">
        <v>1</v>
      </c>
      <c r="C33" s="2">
        <f>AVERAGE(G33,K33,O33)</f>
        <v>33.166666666666664</v>
      </c>
      <c r="D33" s="2">
        <f>AVERAGE(H33,L33,P33)</f>
        <v>3.3333333333333333E-2</v>
      </c>
      <c r="E33" s="2">
        <f>AVERAGE(I33,M33,Q33)</f>
        <v>11.916666666666666</v>
      </c>
      <c r="F33" s="3">
        <f>AVERAGE(J33,N33,R33)</f>
        <v>85.256666666666675</v>
      </c>
      <c r="G33" s="1">
        <v>34.299999999999997</v>
      </c>
      <c r="H33" s="1">
        <v>0</v>
      </c>
      <c r="I33" s="1">
        <v>12.09</v>
      </c>
      <c r="J33" s="1">
        <v>84.23</v>
      </c>
      <c r="K33" s="1">
        <v>31.6</v>
      </c>
      <c r="L33" s="1">
        <v>0</v>
      </c>
      <c r="M33" s="1">
        <v>12.02</v>
      </c>
      <c r="N33" s="1">
        <v>84.48</v>
      </c>
      <c r="O33" s="1">
        <v>33.6</v>
      </c>
      <c r="P33" s="1">
        <v>0.1</v>
      </c>
      <c r="Q33" s="1">
        <v>11.64</v>
      </c>
      <c r="R33" s="1">
        <v>87.06</v>
      </c>
      <c r="S33" s="1"/>
      <c r="V33">
        <f t="shared" si="4"/>
        <v>85.256666666666675</v>
      </c>
    </row>
    <row r="34" spans="1:22" x14ac:dyDescent="0.35">
      <c r="A34" s="6"/>
      <c r="B34" s="2">
        <v>5</v>
      </c>
      <c r="C34" s="2">
        <f>AVERAGE(G34,K34,O34)</f>
        <v>47.833333333333336</v>
      </c>
      <c r="D34" s="2">
        <f t="shared" ref="D34:D42" si="5">AVERAGE(H34,L34,P34)</f>
        <v>0.93333333333333324</v>
      </c>
      <c r="E34" s="2">
        <f>AVERAGE(I34,M34,Q34)</f>
        <v>26.97666666666667</v>
      </c>
      <c r="F34" s="3">
        <f>AVERAGE(J34,N34,R34)</f>
        <v>185.57333333333335</v>
      </c>
      <c r="G34" s="1">
        <v>50</v>
      </c>
      <c r="H34" s="1">
        <v>0.9</v>
      </c>
      <c r="I34" s="1">
        <v>27.44</v>
      </c>
      <c r="J34" s="1">
        <v>182.94</v>
      </c>
      <c r="K34" s="1">
        <v>47.8</v>
      </c>
      <c r="L34" s="1">
        <v>1</v>
      </c>
      <c r="M34" s="1">
        <v>26.79</v>
      </c>
      <c r="N34" s="1">
        <v>186.75</v>
      </c>
      <c r="O34" s="1">
        <v>45.7</v>
      </c>
      <c r="P34" s="1">
        <v>0.9</v>
      </c>
      <c r="Q34" s="1">
        <v>26.7</v>
      </c>
      <c r="R34" s="1">
        <v>187.03</v>
      </c>
      <c r="S34" s="1"/>
      <c r="V34">
        <f t="shared" si="4"/>
        <v>37.114666666666672</v>
      </c>
    </row>
    <row r="35" spans="1:22" x14ac:dyDescent="0.35">
      <c r="A35" s="6"/>
      <c r="B35" s="2">
        <v>10</v>
      </c>
      <c r="C35" s="2">
        <f>AVERAGE(G35,K35,O35)</f>
        <v>60.133333333333333</v>
      </c>
      <c r="D35" s="2">
        <f t="shared" si="5"/>
        <v>0.79999999999999993</v>
      </c>
      <c r="E35" s="2">
        <f>AVERAGE(I35,M35,Q35)</f>
        <v>41.349999999999994</v>
      </c>
      <c r="F35" s="3">
        <f>AVERAGE(J35,N35,R35)</f>
        <v>241.0566666666667</v>
      </c>
      <c r="G35" s="1">
        <v>60.2</v>
      </c>
      <c r="H35" s="1">
        <v>0.9</v>
      </c>
      <c r="I35" s="1">
        <v>42.39</v>
      </c>
      <c r="J35" s="1">
        <v>235.13</v>
      </c>
      <c r="K35" s="1">
        <v>58.1</v>
      </c>
      <c r="L35" s="1">
        <v>0.6</v>
      </c>
      <c r="M35" s="1">
        <v>41.87</v>
      </c>
      <c r="N35" s="1">
        <v>238.05</v>
      </c>
      <c r="O35" s="1">
        <v>62.1</v>
      </c>
      <c r="P35" s="18">
        <v>0.9</v>
      </c>
      <c r="Q35" s="1">
        <v>39.79</v>
      </c>
      <c r="R35" s="1">
        <v>249.99</v>
      </c>
      <c r="S35" s="1"/>
      <c r="V35">
        <f t="shared" si="4"/>
        <v>24.105666666666671</v>
      </c>
    </row>
    <row r="36" spans="1:22" x14ac:dyDescent="0.35">
      <c r="A36" s="6"/>
      <c r="B36" s="2">
        <v>20</v>
      </c>
      <c r="C36" s="2">
        <f>AVERAGE(G36,K36,O36)</f>
        <v>72</v>
      </c>
      <c r="D36" s="2">
        <f t="shared" si="5"/>
        <v>0.76666666666666661</v>
      </c>
      <c r="E36" s="2">
        <f>AVERAGE(I36,M36,Q36)</f>
        <v>69.956666666666663</v>
      </c>
      <c r="F36" s="3">
        <f>AVERAGE(J36,N36,R36)</f>
        <v>288.14000000000004</v>
      </c>
      <c r="G36" s="1">
        <v>72.400000000000006</v>
      </c>
      <c r="H36" s="1">
        <v>0.8</v>
      </c>
      <c r="I36" s="1">
        <v>69.64</v>
      </c>
      <c r="J36" s="1">
        <v>290.60000000000002</v>
      </c>
      <c r="K36" s="1">
        <v>72.5</v>
      </c>
      <c r="L36" s="1">
        <v>0.8</v>
      </c>
      <c r="M36" s="1">
        <v>70.06</v>
      </c>
      <c r="N36" s="1">
        <v>286.35000000000002</v>
      </c>
      <c r="O36" s="1">
        <v>71.099999999999994</v>
      </c>
      <c r="P36" s="1">
        <v>0.7</v>
      </c>
      <c r="Q36" s="1">
        <v>70.17</v>
      </c>
      <c r="R36" s="1">
        <v>287.47000000000003</v>
      </c>
      <c r="S36" s="1"/>
      <c r="V36">
        <f t="shared" si="4"/>
        <v>14.407000000000002</v>
      </c>
    </row>
    <row r="37" spans="1:22" x14ac:dyDescent="0.35">
      <c r="A37" s="6"/>
      <c r="B37" s="2">
        <v>30</v>
      </c>
      <c r="C37" s="2">
        <f>AVERAGE(G37,K37,O37)</f>
        <v>75.666666666666671</v>
      </c>
      <c r="D37" s="2">
        <f t="shared" si="5"/>
        <v>0.96666666666666667</v>
      </c>
      <c r="E37" s="2">
        <f>AVERAGE(I37,M37,Q37)</f>
        <v>104.89</v>
      </c>
      <c r="F37" s="3">
        <f>AVERAGE(J37,N37,R37)</f>
        <v>288.83333333333331</v>
      </c>
      <c r="G37" s="1">
        <v>74</v>
      </c>
      <c r="H37" s="1">
        <v>0.9</v>
      </c>
      <c r="I37" s="1">
        <v>108.42</v>
      </c>
      <c r="J37" s="1">
        <v>280.77999999999997</v>
      </c>
      <c r="K37" s="1">
        <v>79</v>
      </c>
      <c r="L37" s="1">
        <v>1.1000000000000001</v>
      </c>
      <c r="M37" s="1">
        <v>102.23</v>
      </c>
      <c r="N37" s="1">
        <v>295.17</v>
      </c>
      <c r="O37" s="1">
        <v>74</v>
      </c>
      <c r="P37" s="1">
        <v>0.9</v>
      </c>
      <c r="Q37" s="1">
        <v>104.02</v>
      </c>
      <c r="R37" s="1">
        <v>290.55</v>
      </c>
      <c r="S37" s="1"/>
      <c r="V37">
        <f t="shared" si="4"/>
        <v>9.6277777777777764</v>
      </c>
    </row>
    <row r="38" spans="1:22" x14ac:dyDescent="0.35">
      <c r="A38" s="6"/>
      <c r="B38" s="2">
        <v>40</v>
      </c>
      <c r="C38" s="2">
        <f>AVERAGE(G38,K38,O38)</f>
        <v>76.966666666666654</v>
      </c>
      <c r="D38" s="2">
        <f t="shared" si="5"/>
        <v>0.83333333333333337</v>
      </c>
      <c r="E38" s="2">
        <f>AVERAGE(I38,M38,Q38)</f>
        <v>137.80666666666664</v>
      </c>
      <c r="F38" s="3">
        <f>AVERAGE(J38,N38,R38)</f>
        <v>293.42333333333335</v>
      </c>
      <c r="G38" s="1">
        <v>78</v>
      </c>
      <c r="H38" s="1">
        <v>1</v>
      </c>
      <c r="I38" s="1">
        <v>149.22</v>
      </c>
      <c r="J38" s="1">
        <v>270.86</v>
      </c>
      <c r="K38" s="1">
        <v>74.7</v>
      </c>
      <c r="L38" s="1">
        <v>0.7</v>
      </c>
      <c r="M38" s="1">
        <v>132.30000000000001</v>
      </c>
      <c r="N38" s="1">
        <v>303.72000000000003</v>
      </c>
      <c r="O38" s="1">
        <v>78.2</v>
      </c>
      <c r="P38" s="1">
        <v>0.8</v>
      </c>
      <c r="Q38" s="1">
        <v>131.9</v>
      </c>
      <c r="R38" s="1">
        <v>305.69</v>
      </c>
      <c r="S38" s="1"/>
      <c r="V38">
        <f t="shared" si="4"/>
        <v>7.335583333333334</v>
      </c>
    </row>
    <row r="39" spans="1:22" x14ac:dyDescent="0.35">
      <c r="A39" s="6"/>
      <c r="B39" s="2">
        <v>50</v>
      </c>
      <c r="C39" s="2">
        <f>AVERAGE(G39,K39,O39)</f>
        <v>78.966666666666669</v>
      </c>
      <c r="D39" s="2">
        <f t="shared" si="5"/>
        <v>0.86666666666666659</v>
      </c>
      <c r="E39" s="2">
        <f>AVERAGE(I39,M39,Q39)</f>
        <v>171.29</v>
      </c>
      <c r="F39" s="3">
        <f>AVERAGE(J39,N39,R39)</f>
        <v>294.43333333333334</v>
      </c>
      <c r="G39" s="1">
        <v>76.900000000000006</v>
      </c>
      <c r="H39" s="1">
        <v>1</v>
      </c>
      <c r="I39" s="1">
        <v>171.09</v>
      </c>
      <c r="J39" s="1">
        <v>293.89</v>
      </c>
      <c r="K39" s="1">
        <v>80</v>
      </c>
      <c r="L39" s="18">
        <v>0.9</v>
      </c>
      <c r="M39" s="1">
        <v>170.7</v>
      </c>
      <c r="N39" s="1">
        <v>295.56</v>
      </c>
      <c r="O39" s="1">
        <v>80</v>
      </c>
      <c r="P39" s="1">
        <v>0.7</v>
      </c>
      <c r="Q39" s="1">
        <v>172.08</v>
      </c>
      <c r="R39" s="1">
        <v>293.85000000000002</v>
      </c>
      <c r="S39" s="1"/>
      <c r="V39">
        <f t="shared" si="4"/>
        <v>5.8886666666666665</v>
      </c>
    </row>
    <row r="40" spans="1:22" x14ac:dyDescent="0.35">
      <c r="A40" s="6"/>
      <c r="B40" s="2">
        <v>60</v>
      </c>
      <c r="C40" s="2">
        <f>AVERAGE(G40,K40,O40)</f>
        <v>75.166666666666671</v>
      </c>
      <c r="D40" s="2">
        <f t="shared" si="5"/>
        <v>0.8666666666666667</v>
      </c>
      <c r="E40" s="2">
        <f>AVERAGE(I40,M40,Q40)</f>
        <v>214.06000000000003</v>
      </c>
      <c r="F40" s="3">
        <f>AVERAGE(J40,N40,R40)</f>
        <v>283.23</v>
      </c>
      <c r="G40" s="1">
        <v>72.7</v>
      </c>
      <c r="H40" s="1">
        <v>0.8</v>
      </c>
      <c r="I40" s="1">
        <v>233.37</v>
      </c>
      <c r="J40" s="1">
        <v>258.88</v>
      </c>
      <c r="K40" s="1">
        <v>75</v>
      </c>
      <c r="L40" s="1">
        <v>0.9</v>
      </c>
      <c r="M40" s="1">
        <v>207.26</v>
      </c>
      <c r="N40" s="1">
        <v>290.83</v>
      </c>
      <c r="O40" s="1">
        <v>77.8</v>
      </c>
      <c r="P40" s="1">
        <v>0.9</v>
      </c>
      <c r="Q40" s="1">
        <v>201.55</v>
      </c>
      <c r="R40" s="1">
        <v>299.98</v>
      </c>
      <c r="S40" s="1"/>
      <c r="V40">
        <f t="shared" si="4"/>
        <v>4.7205000000000004</v>
      </c>
    </row>
    <row r="41" spans="1:22" x14ac:dyDescent="0.35">
      <c r="A41" s="6"/>
      <c r="B41" s="2">
        <v>70</v>
      </c>
      <c r="C41" s="2">
        <f>AVERAGE(G41,K41,O41)</f>
        <v>79.86666666666666</v>
      </c>
      <c r="D41" s="2">
        <f t="shared" si="5"/>
        <v>0.8666666666666667</v>
      </c>
      <c r="E41" s="2">
        <f>AVERAGE(I41,M41,Q41)</f>
        <v>239.46666666666667</v>
      </c>
      <c r="F41" s="3">
        <f>AVERAGE(J41,N41,R41)</f>
        <v>283.01</v>
      </c>
      <c r="G41" s="1">
        <v>83.3</v>
      </c>
      <c r="H41" s="1">
        <v>1</v>
      </c>
      <c r="I41" s="1">
        <v>255</v>
      </c>
      <c r="J41" s="1">
        <v>265.5</v>
      </c>
      <c r="K41" s="1">
        <v>78.8</v>
      </c>
      <c r="L41" s="1">
        <v>0.8</v>
      </c>
      <c r="M41" s="1">
        <v>234.16</v>
      </c>
      <c r="N41" s="1">
        <v>288.5</v>
      </c>
      <c r="O41" s="1">
        <v>77.5</v>
      </c>
      <c r="P41" s="1">
        <v>0.8</v>
      </c>
      <c r="Q41" s="1">
        <v>229.24</v>
      </c>
      <c r="R41" s="1">
        <v>295.02999999999997</v>
      </c>
      <c r="S41" s="1"/>
      <c r="V41">
        <f t="shared" si="4"/>
        <v>4.0430000000000001</v>
      </c>
    </row>
    <row r="42" spans="1:22" x14ac:dyDescent="0.35">
      <c r="A42" s="7"/>
      <c r="B42" s="2">
        <v>80</v>
      </c>
      <c r="C42" s="2">
        <f>AVERAGE(G42,K42,O42)</f>
        <v>79.933333333333337</v>
      </c>
      <c r="D42" s="2">
        <f t="shared" si="5"/>
        <v>1.1000000000000001</v>
      </c>
      <c r="E42" s="2">
        <f>AVERAGE(I42,M42,Q42)</f>
        <v>276.31666666666666</v>
      </c>
      <c r="F42" s="3">
        <f>AVERAGE(J42,N42,R42)</f>
        <v>287.75333333333333</v>
      </c>
      <c r="G42" s="1">
        <v>82</v>
      </c>
      <c r="H42" s="1">
        <v>1.1000000000000001</v>
      </c>
      <c r="I42" s="1">
        <v>285.08999999999997</v>
      </c>
      <c r="J42" s="1">
        <v>278.74</v>
      </c>
      <c r="K42" s="1">
        <v>77.8</v>
      </c>
      <c r="L42" s="1">
        <v>1.3</v>
      </c>
      <c r="M42" s="1">
        <v>272.73</v>
      </c>
      <c r="N42" s="1">
        <v>292.20999999999998</v>
      </c>
      <c r="O42" s="1">
        <v>80</v>
      </c>
      <c r="P42" s="1">
        <v>0.9</v>
      </c>
      <c r="Q42" s="18">
        <v>271.13</v>
      </c>
      <c r="R42" s="1">
        <v>292.31</v>
      </c>
      <c r="V42">
        <f t="shared" si="4"/>
        <v>3.5969166666666665</v>
      </c>
    </row>
    <row r="43" spans="1:22" x14ac:dyDescent="0.35">
      <c r="A43" s="7"/>
      <c r="B43" s="2">
        <v>100</v>
      </c>
      <c r="C43" s="2">
        <f t="shared" ref="C43" si="6">AVERAGE(G43,K43,O43)</f>
        <v>81.133333333333326</v>
      </c>
      <c r="D43" s="2">
        <f t="shared" ref="D43" si="7">AVERAGE(H43,L43,P43)</f>
        <v>1.3</v>
      </c>
      <c r="E43" s="2">
        <f t="shared" ref="E43" si="8">AVERAGE(I43,M43,Q43)</f>
        <v>302.94</v>
      </c>
      <c r="F43" s="3">
        <f t="shared" ref="F43" si="9">AVERAGE(J43,N43,R43)</f>
        <v>333.23333333333335</v>
      </c>
      <c r="G43" s="1">
        <v>81</v>
      </c>
      <c r="H43" s="1">
        <v>1</v>
      </c>
      <c r="I43" s="1">
        <v>271.58999999999997</v>
      </c>
      <c r="J43" s="1">
        <v>360.97</v>
      </c>
      <c r="K43" s="1">
        <v>83.2</v>
      </c>
      <c r="L43" s="1">
        <v>1</v>
      </c>
      <c r="M43" s="1">
        <v>255</v>
      </c>
      <c r="N43" s="1">
        <v>380.52</v>
      </c>
      <c r="O43" s="1">
        <v>79.2</v>
      </c>
      <c r="P43" s="1">
        <v>1.9</v>
      </c>
      <c r="Q43" s="18">
        <v>382.23</v>
      </c>
      <c r="R43" s="18">
        <v>258.20999999999998</v>
      </c>
      <c r="V43">
        <f t="shared" si="4"/>
        <v>3.3323333333333336</v>
      </c>
    </row>
    <row r="44" spans="1:22" x14ac:dyDescent="0.35">
      <c r="A44" s="10"/>
      <c r="B44" s="11"/>
      <c r="C44" s="11"/>
      <c r="D44" s="11"/>
      <c r="E44" s="11"/>
      <c r="F44" s="12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</row>
    <row r="45" spans="1:22" x14ac:dyDescent="0.35">
      <c r="A45" s="6" t="s">
        <v>33</v>
      </c>
      <c r="B45">
        <v>300</v>
      </c>
      <c r="C45" s="2">
        <f t="shared" ref="C44:C47" si="10">AVERAGE(G45,K45,O45)</f>
        <v>78.399999999999991</v>
      </c>
      <c r="D45" s="2" t="e">
        <f t="shared" ref="D44:D47" si="11">AVERAGE(H45,L45,P45)</f>
        <v>#DIV/0!</v>
      </c>
      <c r="E45" s="2">
        <f t="shared" ref="E44:E47" si="12">AVERAGE(I45,M45,Q45)</f>
        <v>1056.2</v>
      </c>
      <c r="F45" s="3">
        <f t="shared" ref="F44:F47" si="13">AVERAGE(J45,N45,R45)</f>
        <v>199.5566666666667</v>
      </c>
      <c r="G45" s="1">
        <v>80.8</v>
      </c>
      <c r="H45" s="1"/>
      <c r="I45" s="1">
        <v>1040</v>
      </c>
      <c r="J45" s="1">
        <v>194.81</v>
      </c>
      <c r="K45" s="1">
        <v>78.2</v>
      </c>
      <c r="L45" s="1"/>
      <c r="M45" s="1">
        <v>1130</v>
      </c>
      <c r="N45" s="1">
        <v>206.79</v>
      </c>
      <c r="O45" s="1">
        <v>76.2</v>
      </c>
      <c r="P45" s="1"/>
      <c r="Q45" s="18">
        <v>998.6</v>
      </c>
      <c r="R45" s="18">
        <v>197.07</v>
      </c>
      <c r="S45" t="s">
        <v>34</v>
      </c>
      <c r="V45">
        <f t="shared" si="4"/>
        <v>0.66518888888888905</v>
      </c>
    </row>
    <row r="46" spans="1:22" x14ac:dyDescent="0.35">
      <c r="B46">
        <v>400</v>
      </c>
      <c r="C46" s="2">
        <f t="shared" si="10"/>
        <v>77.8</v>
      </c>
      <c r="D46" s="2" t="e">
        <f t="shared" si="11"/>
        <v>#DIV/0!</v>
      </c>
      <c r="E46" s="2">
        <f t="shared" si="12"/>
        <v>1236.6666666666667</v>
      </c>
      <c r="F46" s="3">
        <f t="shared" si="13"/>
        <v>213.00333333333333</v>
      </c>
      <c r="G46" s="1">
        <v>76.2</v>
      </c>
      <c r="H46" s="1"/>
      <c r="I46" s="1">
        <v>1270</v>
      </c>
      <c r="J46" s="1">
        <v>194.82</v>
      </c>
      <c r="K46" s="1">
        <v>77</v>
      </c>
      <c r="L46" s="1"/>
      <c r="M46" s="1">
        <v>1250</v>
      </c>
      <c r="N46" s="1">
        <v>227.88</v>
      </c>
      <c r="O46" s="1">
        <v>80.2</v>
      </c>
      <c r="P46" s="1"/>
      <c r="Q46" s="18">
        <v>1190</v>
      </c>
      <c r="R46" s="18">
        <v>216.31</v>
      </c>
      <c r="S46" t="s">
        <v>35</v>
      </c>
      <c r="V46">
        <f t="shared" si="4"/>
        <v>0.53250833333333336</v>
      </c>
    </row>
    <row r="47" spans="1:22" x14ac:dyDescent="0.35">
      <c r="B47">
        <v>500</v>
      </c>
      <c r="C47" s="2">
        <f t="shared" si="10"/>
        <v>78.666666666666671</v>
      </c>
      <c r="D47" s="2" t="e">
        <f t="shared" si="11"/>
        <v>#DIV/0!</v>
      </c>
      <c r="E47" s="2">
        <f t="shared" si="12"/>
        <v>1350</v>
      </c>
      <c r="F47" s="3">
        <f t="shared" si="13"/>
        <v>222.12666666666667</v>
      </c>
      <c r="G47" s="1">
        <v>77.2</v>
      </c>
      <c r="H47" s="1"/>
      <c r="I47" s="1">
        <v>1340</v>
      </c>
      <c r="J47" s="1">
        <v>213.31</v>
      </c>
      <c r="K47" s="1">
        <v>77</v>
      </c>
      <c r="L47" s="1"/>
      <c r="M47" s="1">
        <v>1350</v>
      </c>
      <c r="N47" s="1">
        <v>222.36</v>
      </c>
      <c r="O47" s="1">
        <v>81.8</v>
      </c>
      <c r="P47" s="1"/>
      <c r="Q47" s="18">
        <v>1360</v>
      </c>
      <c r="R47" s="18">
        <v>230.71</v>
      </c>
      <c r="S47" t="s">
        <v>36</v>
      </c>
      <c r="V47">
        <f t="shared" si="4"/>
        <v>0.44425333333333333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62CDD6CDE2024E8C13CDD610294DD0" ma:contentTypeVersion="8" ma:contentTypeDescription="Create a new document." ma:contentTypeScope="" ma:versionID="9a378a35c26be79b2f5d60f1c029f69b">
  <xsd:schema xmlns:xsd="http://www.w3.org/2001/XMLSchema" xmlns:xs="http://www.w3.org/2001/XMLSchema" xmlns:p="http://schemas.microsoft.com/office/2006/metadata/properties" xmlns:ns3="ddbedaf4-883c-4b9d-bbb2-f4ec43f0043e" xmlns:ns4="31813282-5059-4a9b-bb97-5a8fe008971e" targetNamespace="http://schemas.microsoft.com/office/2006/metadata/properties" ma:root="true" ma:fieldsID="37ca9e247c803b5f546f19805ef635f5" ns3:_="" ns4:_="">
    <xsd:import namespace="ddbedaf4-883c-4b9d-bbb2-f4ec43f0043e"/>
    <xsd:import namespace="31813282-5059-4a9b-bb97-5a8fe008971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SearchProperties" minOccurs="0"/>
                <xsd:element ref="ns4:MediaServiceObjectDetectorVersions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bedaf4-883c-4b9d-bbb2-f4ec43f004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813282-5059-4a9b-bb97-5a8fe00897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846675-BB1F-4F19-B83F-DF7F3917B3B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A759FF4-9C6A-4000-98F7-92A6B12696D7}">
  <ds:schemaRefs>
    <ds:schemaRef ds:uri="http://schemas.microsoft.com/office/2006/metadata/properties"/>
    <ds:schemaRef ds:uri="http://schemas.openxmlformats.org/package/2006/metadata/core-properties"/>
    <ds:schemaRef ds:uri="ddbedaf4-883c-4b9d-bbb2-f4ec43f0043e"/>
    <ds:schemaRef ds:uri="http://purl.org/dc/dcmitype/"/>
    <ds:schemaRef ds:uri="31813282-5059-4a9b-bb97-5a8fe008971e"/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7B09951-65C4-4F2B-89C5-ACB8DAB477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bedaf4-883c-4b9d-bbb2-f4ec43f0043e"/>
    <ds:schemaRef ds:uri="31813282-5059-4a9b-bb97-5a8fe00897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Mailhiot</dc:creator>
  <cp:keywords/>
  <dc:description/>
  <cp:lastModifiedBy>Creek Thompson</cp:lastModifiedBy>
  <cp:revision/>
  <dcterms:created xsi:type="dcterms:W3CDTF">2025-04-19T20:37:27Z</dcterms:created>
  <dcterms:modified xsi:type="dcterms:W3CDTF">2025-04-23T22:06:54Z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0x010100DB62CDD6CDE2024E8C13CDD610294DD0</vt:lpwstr>
  </property>
</Properties>
</file>